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6558" documentId="13_ncr:1_{3DA77A14-45DE-4D22-8724-5379E33DEA1D}" xr6:coauthVersionLast="45" xr6:coauthVersionMax="45" xr10:uidLastSave="{765311C4-EFBE-4D36-A658-915388E491B9}"/>
  <bookViews>
    <workbookView xWindow="4050" yWindow="0" windowWidth="17445" windowHeight="1620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6" l="1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G254" i="6" s="1"/>
  <c r="E249" i="6"/>
  <c r="E248" i="6"/>
  <c r="E241" i="6"/>
  <c r="B241" i="6"/>
  <c r="B243" i="6" s="1"/>
  <c r="A241" i="6"/>
  <c r="B242" i="6" s="1"/>
  <c r="G240" i="6"/>
  <c r="G243" i="6" s="1"/>
  <c r="E238" i="6"/>
  <c r="E237" i="6"/>
  <c r="E230" i="6"/>
  <c r="B230" i="6"/>
  <c r="B232" i="6" s="1"/>
  <c r="A230" i="6"/>
  <c r="B231" i="6" s="1"/>
  <c r="G229" i="6"/>
  <c r="H229" i="6" s="1"/>
  <c r="E227" i="6"/>
  <c r="E226" i="6"/>
  <c r="B221" i="6"/>
  <c r="E219" i="6"/>
  <c r="B219" i="6"/>
  <c r="A219" i="6"/>
  <c r="B220" i="6" s="1"/>
  <c r="G218" i="6"/>
  <c r="H218" i="6" s="1"/>
  <c r="E216" i="6"/>
  <c r="E215" i="6"/>
  <c r="B209" i="6"/>
  <c r="E208" i="6"/>
  <c r="B208" i="6"/>
  <c r="B210" i="6" s="1"/>
  <c r="A208" i="6"/>
  <c r="G207" i="6"/>
  <c r="H207" i="6" s="1"/>
  <c r="E205" i="6"/>
  <c r="E204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G188" i="6" s="1"/>
  <c r="E183" i="6"/>
  <c r="E182" i="6"/>
  <c r="E175" i="6"/>
  <c r="B175" i="6"/>
  <c r="B177" i="6" s="1"/>
  <c r="A175" i="6"/>
  <c r="B176" i="6" s="1"/>
  <c r="G174" i="6"/>
  <c r="H174" i="6" s="1"/>
  <c r="E172" i="6"/>
  <c r="E171" i="6"/>
  <c r="B166" i="6"/>
  <c r="E164" i="6"/>
  <c r="B164" i="6"/>
  <c r="A164" i="6"/>
  <c r="B165" i="6" s="1"/>
  <c r="G163" i="6"/>
  <c r="G166" i="6" s="1"/>
  <c r="E161" i="6"/>
  <c r="E160" i="6"/>
  <c r="B155" i="6"/>
  <c r="E153" i="6"/>
  <c r="B153" i="6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H141" i="6" s="1"/>
  <c r="E139" i="6"/>
  <c r="E138" i="6"/>
  <c r="E131" i="6"/>
  <c r="B131" i="6"/>
  <c r="B133" i="6" s="1"/>
  <c r="A131" i="6"/>
  <c r="B132" i="6" s="1"/>
  <c r="G130" i="6"/>
  <c r="G133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G100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6" i="6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H240" i="6" l="1"/>
  <c r="I240" i="6" s="1"/>
  <c r="J240" i="6" s="1"/>
  <c r="H251" i="6"/>
  <c r="I251" i="6" s="1"/>
  <c r="I254" i="6" s="1"/>
  <c r="I262" i="6"/>
  <c r="H265" i="6"/>
  <c r="G265" i="6"/>
  <c r="H130" i="6"/>
  <c r="I130" i="6" s="1"/>
  <c r="I133" i="6" s="1"/>
  <c r="I243" i="6"/>
  <c r="I229" i="6"/>
  <c r="H232" i="6"/>
  <c r="I218" i="6"/>
  <c r="H221" i="6"/>
  <c r="H210" i="6"/>
  <c r="I207" i="6"/>
  <c r="G232" i="6"/>
  <c r="G221" i="6"/>
  <c r="G210" i="6"/>
  <c r="I196" i="6"/>
  <c r="H199" i="6"/>
  <c r="H185" i="6"/>
  <c r="G199" i="6"/>
  <c r="H97" i="6"/>
  <c r="I97" i="6" s="1"/>
  <c r="J97" i="6" s="1"/>
  <c r="I174" i="6"/>
  <c r="H177" i="6"/>
  <c r="H163" i="6"/>
  <c r="G177" i="6"/>
  <c r="I152" i="6"/>
  <c r="H155" i="6"/>
  <c r="I141" i="6"/>
  <c r="H144" i="6"/>
  <c r="G144" i="6"/>
  <c r="G155" i="6"/>
  <c r="I119" i="6"/>
  <c r="H122" i="6"/>
  <c r="G122" i="6"/>
  <c r="I108" i="6"/>
  <c r="H111" i="6"/>
  <c r="G111" i="6"/>
  <c r="I86" i="6"/>
  <c r="H89" i="6"/>
  <c r="G89" i="6"/>
  <c r="I75" i="6"/>
  <c r="H78" i="6"/>
  <c r="G78" i="6"/>
  <c r="H53" i="6"/>
  <c r="I53" i="6" s="1"/>
  <c r="J53" i="6" s="1"/>
  <c r="I64" i="6"/>
  <c r="H67" i="6"/>
  <c r="G67" i="6"/>
  <c r="I42" i="6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H133" i="6" l="1"/>
  <c r="J130" i="6"/>
  <c r="J133" i="6" s="1"/>
  <c r="I56" i="6"/>
  <c r="H100" i="6"/>
  <c r="H254" i="6"/>
  <c r="I100" i="6"/>
  <c r="H243" i="6"/>
  <c r="J251" i="6"/>
  <c r="K251" i="6" s="1"/>
  <c r="I265" i="6"/>
  <c r="J262" i="6"/>
  <c r="H56" i="6"/>
  <c r="I210" i="6"/>
  <c r="J207" i="6"/>
  <c r="J218" i="6"/>
  <c r="I221" i="6"/>
  <c r="J229" i="6"/>
  <c r="I232" i="6"/>
  <c r="K240" i="6"/>
  <c r="J243" i="6"/>
  <c r="I185" i="6"/>
  <c r="H188" i="6"/>
  <c r="I199" i="6"/>
  <c r="J196" i="6"/>
  <c r="I163" i="6"/>
  <c r="H166" i="6"/>
  <c r="I177" i="6"/>
  <c r="J174" i="6"/>
  <c r="I155" i="6"/>
  <c r="J152" i="6"/>
  <c r="J141" i="6"/>
  <c r="I144" i="6"/>
  <c r="K130" i="6"/>
  <c r="I122" i="6"/>
  <c r="J119" i="6"/>
  <c r="K97" i="6"/>
  <c r="J100" i="6"/>
  <c r="I111" i="6"/>
  <c r="J108" i="6"/>
  <c r="I89" i="6"/>
  <c r="J86" i="6"/>
  <c r="I78" i="6"/>
  <c r="J75" i="6"/>
  <c r="I67" i="6"/>
  <c r="J64" i="6"/>
  <c r="J56" i="6"/>
  <c r="K53" i="6"/>
  <c r="J42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J254" i="6" l="1"/>
  <c r="K262" i="6"/>
  <c r="J265" i="6"/>
  <c r="L251" i="6"/>
  <c r="K254" i="6"/>
  <c r="J232" i="6"/>
  <c r="K229" i="6"/>
  <c r="K207" i="6"/>
  <c r="J210" i="6"/>
  <c r="L240" i="6"/>
  <c r="K243" i="6"/>
  <c r="K218" i="6"/>
  <c r="J221" i="6"/>
  <c r="J199" i="6"/>
  <c r="K196" i="6"/>
  <c r="J185" i="6"/>
  <c r="I188" i="6"/>
  <c r="K174" i="6"/>
  <c r="J177" i="6"/>
  <c r="J163" i="6"/>
  <c r="I166" i="6"/>
  <c r="K141" i="6"/>
  <c r="J144" i="6"/>
  <c r="K152" i="6"/>
  <c r="J155" i="6"/>
  <c r="K119" i="6"/>
  <c r="J122" i="6"/>
  <c r="L130" i="6"/>
  <c r="K133" i="6"/>
  <c r="K108" i="6"/>
  <c r="J111" i="6"/>
  <c r="K100" i="6"/>
  <c r="L97" i="6"/>
  <c r="J89" i="6"/>
  <c r="K86" i="6"/>
  <c r="J78" i="6"/>
  <c r="K75" i="6"/>
  <c r="K64" i="6"/>
  <c r="J67" i="6"/>
  <c r="K42" i="6"/>
  <c r="J45" i="6"/>
  <c r="L53" i="6"/>
  <c r="K56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L262" i="6" l="1"/>
  <c r="K265" i="6"/>
  <c r="M251" i="6"/>
  <c r="L254" i="6"/>
  <c r="M240" i="6"/>
  <c r="L243" i="6"/>
  <c r="K210" i="6"/>
  <c r="L207" i="6"/>
  <c r="K221" i="6"/>
  <c r="L218" i="6"/>
  <c r="L229" i="6"/>
  <c r="K232" i="6"/>
  <c r="J188" i="6"/>
  <c r="K185" i="6"/>
  <c r="L196" i="6"/>
  <c r="K199" i="6"/>
  <c r="K163" i="6"/>
  <c r="J166" i="6"/>
  <c r="L174" i="6"/>
  <c r="K177" i="6"/>
  <c r="L152" i="6"/>
  <c r="K155" i="6"/>
  <c r="K144" i="6"/>
  <c r="L141" i="6"/>
  <c r="L119" i="6"/>
  <c r="K122" i="6"/>
  <c r="L133" i="6"/>
  <c r="M130" i="6"/>
  <c r="M97" i="6"/>
  <c r="L100" i="6"/>
  <c r="K111" i="6"/>
  <c r="L108" i="6"/>
  <c r="L86" i="6"/>
  <c r="K89" i="6"/>
  <c r="L75" i="6"/>
  <c r="K78" i="6"/>
  <c r="L64" i="6"/>
  <c r="K67" i="6"/>
  <c r="M53" i="6"/>
  <c r="L56" i="6"/>
  <c r="L42" i="6"/>
  <c r="K45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N251" i="6" l="1"/>
  <c r="M254" i="6"/>
  <c r="L265" i="6"/>
  <c r="M262" i="6"/>
  <c r="M218" i="6"/>
  <c r="L221" i="6"/>
  <c r="M229" i="6"/>
  <c r="L232" i="6"/>
  <c r="M207" i="6"/>
  <c r="L210" i="6"/>
  <c r="M243" i="6"/>
  <c r="N240" i="6"/>
  <c r="L185" i="6"/>
  <c r="K188" i="6"/>
  <c r="M196" i="6"/>
  <c r="L199" i="6"/>
  <c r="K166" i="6"/>
  <c r="L163" i="6"/>
  <c r="M174" i="6"/>
  <c r="L177" i="6"/>
  <c r="M141" i="6"/>
  <c r="L144" i="6"/>
  <c r="L155" i="6"/>
  <c r="M152" i="6"/>
  <c r="N130" i="6"/>
  <c r="M133" i="6"/>
  <c r="M119" i="6"/>
  <c r="L122" i="6"/>
  <c r="M108" i="6"/>
  <c r="L111" i="6"/>
  <c r="N97" i="6"/>
  <c r="M100" i="6"/>
  <c r="M86" i="6"/>
  <c r="L89" i="6"/>
  <c r="M75" i="6"/>
  <c r="L78" i="6"/>
  <c r="M64" i="6"/>
  <c r="L67" i="6"/>
  <c r="L45" i="6"/>
  <c r="M42" i="6"/>
  <c r="N53" i="6"/>
  <c r="M56" i="6"/>
  <c r="M31" i="6"/>
  <c r="L34" i="6"/>
  <c r="M20" i="6"/>
  <c r="L23" i="6"/>
  <c r="M437" i="14"/>
  <c r="L440" i="14"/>
  <c r="L426" i="14"/>
  <c r="K429" i="14"/>
  <c r="M415" i="14"/>
  <c r="L418" i="14"/>
  <c r="J407" i="14"/>
  <c r="K404" i="14"/>
  <c r="N262" i="6" l="1"/>
  <c r="M265" i="6"/>
  <c r="N254" i="6"/>
  <c r="O251" i="6"/>
  <c r="N207" i="6"/>
  <c r="M210" i="6"/>
  <c r="N218" i="6"/>
  <c r="M221" i="6"/>
  <c r="O240" i="6"/>
  <c r="N243" i="6"/>
  <c r="N229" i="6"/>
  <c r="M232" i="6"/>
  <c r="N196" i="6"/>
  <c r="M199" i="6"/>
  <c r="M185" i="6"/>
  <c r="L188" i="6"/>
  <c r="M163" i="6"/>
  <c r="L166" i="6"/>
  <c r="N174" i="6"/>
  <c r="M177" i="6"/>
  <c r="N152" i="6"/>
  <c r="M155" i="6"/>
  <c r="N141" i="6"/>
  <c r="M144" i="6"/>
  <c r="N119" i="6"/>
  <c r="M122" i="6"/>
  <c r="O130" i="6"/>
  <c r="N133" i="6"/>
  <c r="N100" i="6"/>
  <c r="O97" i="6"/>
  <c r="N108" i="6"/>
  <c r="M111" i="6"/>
  <c r="M89" i="6"/>
  <c r="N86" i="6"/>
  <c r="M78" i="6"/>
  <c r="N75" i="6"/>
  <c r="M67" i="6"/>
  <c r="N64" i="6"/>
  <c r="N42" i="6"/>
  <c r="M45" i="6"/>
  <c r="O53" i="6"/>
  <c r="N56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P251" i="6" l="1"/>
  <c r="O254" i="6"/>
  <c r="O262" i="6"/>
  <c r="N265" i="6"/>
  <c r="O207" i="6"/>
  <c r="N210" i="6"/>
  <c r="N232" i="6"/>
  <c r="O229" i="6"/>
  <c r="P240" i="6"/>
  <c r="O243" i="6"/>
  <c r="N221" i="6"/>
  <c r="O218" i="6"/>
  <c r="N185" i="6"/>
  <c r="M188" i="6"/>
  <c r="O196" i="6"/>
  <c r="N199" i="6"/>
  <c r="O174" i="6"/>
  <c r="N177" i="6"/>
  <c r="M166" i="6"/>
  <c r="N163" i="6"/>
  <c r="N144" i="6"/>
  <c r="O141" i="6"/>
  <c r="N155" i="6"/>
  <c r="O152" i="6"/>
  <c r="N122" i="6"/>
  <c r="O119" i="6"/>
  <c r="O133" i="6"/>
  <c r="P130" i="6"/>
  <c r="O108" i="6"/>
  <c r="N111" i="6"/>
  <c r="P97" i="6"/>
  <c r="O100" i="6"/>
  <c r="O86" i="6"/>
  <c r="N89" i="6"/>
  <c r="O75" i="6"/>
  <c r="N78" i="6"/>
  <c r="O64" i="6"/>
  <c r="N67" i="6"/>
  <c r="P53" i="6"/>
  <c r="O56" i="6"/>
  <c r="N45" i="6"/>
  <c r="O42" i="6"/>
  <c r="O31" i="6"/>
  <c r="N34" i="6"/>
  <c r="O20" i="6"/>
  <c r="N23" i="6"/>
  <c r="O437" i="14"/>
  <c r="N440" i="14"/>
  <c r="M429" i="14"/>
  <c r="N426" i="14"/>
  <c r="N418" i="14"/>
  <c r="O415" i="14"/>
  <c r="M404" i="14"/>
  <c r="L407" i="14"/>
  <c r="Q251" i="6" l="1"/>
  <c r="P254" i="6"/>
  <c r="P262" i="6"/>
  <c r="O265" i="6"/>
  <c r="O221" i="6"/>
  <c r="P218" i="6"/>
  <c r="P229" i="6"/>
  <c r="O232" i="6"/>
  <c r="Q240" i="6"/>
  <c r="P243" i="6"/>
  <c r="P207" i="6"/>
  <c r="O210" i="6"/>
  <c r="P196" i="6"/>
  <c r="O199" i="6"/>
  <c r="N188" i="6"/>
  <c r="O185" i="6"/>
  <c r="O177" i="6"/>
  <c r="P174" i="6"/>
  <c r="N166" i="6"/>
  <c r="O163" i="6"/>
  <c r="P152" i="6"/>
  <c r="O155" i="6"/>
  <c r="O144" i="6"/>
  <c r="P141" i="6"/>
  <c r="Q130" i="6"/>
  <c r="P133" i="6"/>
  <c r="P119" i="6"/>
  <c r="O122" i="6"/>
  <c r="P108" i="6"/>
  <c r="O111" i="6"/>
  <c r="P100" i="6"/>
  <c r="Q97" i="6"/>
  <c r="P86" i="6"/>
  <c r="O89" i="6"/>
  <c r="P75" i="6"/>
  <c r="O78" i="6"/>
  <c r="P64" i="6"/>
  <c r="O67" i="6"/>
  <c r="O45" i="6"/>
  <c r="P42" i="6"/>
  <c r="Q53" i="6"/>
  <c r="P56" i="6"/>
  <c r="P31" i="6"/>
  <c r="O34" i="6"/>
  <c r="P20" i="6"/>
  <c r="O23" i="6"/>
  <c r="O440" i="14"/>
  <c r="P437" i="14"/>
  <c r="N429" i="14"/>
  <c r="O426" i="14"/>
  <c r="P415" i="14"/>
  <c r="O418" i="14"/>
  <c r="M407" i="14"/>
  <c r="N404" i="14"/>
  <c r="Q262" i="6" l="1"/>
  <c r="P265" i="6"/>
  <c r="R251" i="6"/>
  <c r="Q254" i="6"/>
  <c r="Q218" i="6"/>
  <c r="P221" i="6"/>
  <c r="P210" i="6"/>
  <c r="Q207" i="6"/>
  <c r="Q243" i="6"/>
  <c r="R240" i="6"/>
  <c r="Q229" i="6"/>
  <c r="P232" i="6"/>
  <c r="P185" i="6"/>
  <c r="O188" i="6"/>
  <c r="Q196" i="6"/>
  <c r="P199" i="6"/>
  <c r="P163" i="6"/>
  <c r="O166" i="6"/>
  <c r="Q174" i="6"/>
  <c r="P177" i="6"/>
  <c r="Q141" i="6"/>
  <c r="P144" i="6"/>
  <c r="Q152" i="6"/>
  <c r="P155" i="6"/>
  <c r="Q133" i="6"/>
  <c r="R130" i="6"/>
  <c r="Q119" i="6"/>
  <c r="P122" i="6"/>
  <c r="R97" i="6"/>
  <c r="Q100" i="6"/>
  <c r="Q108" i="6"/>
  <c r="P111" i="6"/>
  <c r="Q86" i="6"/>
  <c r="P89" i="6"/>
  <c r="Q75" i="6"/>
  <c r="P78" i="6"/>
  <c r="Q64" i="6"/>
  <c r="P67" i="6"/>
  <c r="Q56" i="6"/>
  <c r="R53" i="6"/>
  <c r="Q42" i="6"/>
  <c r="P45" i="6"/>
  <c r="P34" i="6"/>
  <c r="Q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S251" i="6" l="1"/>
  <c r="R254" i="6"/>
  <c r="Q265" i="6"/>
  <c r="R262" i="6"/>
  <c r="R229" i="6"/>
  <c r="Q232" i="6"/>
  <c r="S240" i="6"/>
  <c r="R243" i="6"/>
  <c r="Q210" i="6"/>
  <c r="R207" i="6"/>
  <c r="R218" i="6"/>
  <c r="Q221" i="6"/>
  <c r="Q199" i="6"/>
  <c r="R196" i="6"/>
  <c r="Q185" i="6"/>
  <c r="P188" i="6"/>
  <c r="Q177" i="6"/>
  <c r="R174" i="6"/>
  <c r="Q163" i="6"/>
  <c r="P166" i="6"/>
  <c r="R141" i="6"/>
  <c r="Q144" i="6"/>
  <c r="Q155" i="6"/>
  <c r="R152" i="6"/>
  <c r="R119" i="6"/>
  <c r="Q122" i="6"/>
  <c r="S130" i="6"/>
  <c r="R133" i="6"/>
  <c r="Q111" i="6"/>
  <c r="R108" i="6"/>
  <c r="S97" i="6"/>
  <c r="R100" i="6"/>
  <c r="Q89" i="6"/>
  <c r="R86" i="6"/>
  <c r="Q78" i="6"/>
  <c r="R75" i="6"/>
  <c r="Q67" i="6"/>
  <c r="R64" i="6"/>
  <c r="R42" i="6"/>
  <c r="Q45" i="6"/>
  <c r="R56" i="6"/>
  <c r="S53" i="6"/>
  <c r="Q34" i="6"/>
  <c r="R31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S262" i="6" l="1"/>
  <c r="R265" i="6"/>
  <c r="T251" i="6"/>
  <c r="S254" i="6"/>
  <c r="S218" i="6"/>
  <c r="R221" i="6"/>
  <c r="S207" i="6"/>
  <c r="R210" i="6"/>
  <c r="T240" i="6"/>
  <c r="S243" i="6"/>
  <c r="R232" i="6"/>
  <c r="S229" i="6"/>
  <c r="R185" i="6"/>
  <c r="Q188" i="6"/>
  <c r="S196" i="6"/>
  <c r="R199" i="6"/>
  <c r="R163" i="6"/>
  <c r="Q166" i="6"/>
  <c r="R177" i="6"/>
  <c r="S174" i="6"/>
  <c r="R144" i="6"/>
  <c r="S141" i="6"/>
  <c r="S152" i="6"/>
  <c r="R155" i="6"/>
  <c r="T130" i="6"/>
  <c r="S133" i="6"/>
  <c r="S119" i="6"/>
  <c r="R122" i="6"/>
  <c r="T97" i="6"/>
  <c r="S100" i="6"/>
  <c r="S108" i="6"/>
  <c r="R111" i="6"/>
  <c r="S86" i="6"/>
  <c r="R89" i="6"/>
  <c r="S75" i="6"/>
  <c r="R78" i="6"/>
  <c r="R67" i="6"/>
  <c r="S64" i="6"/>
  <c r="T53" i="6"/>
  <c r="S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U251" i="6" l="1"/>
  <c r="T254" i="6"/>
  <c r="T262" i="6"/>
  <c r="S265" i="6"/>
  <c r="T229" i="6"/>
  <c r="S232" i="6"/>
  <c r="S221" i="6"/>
  <c r="T218" i="6"/>
  <c r="U240" i="6"/>
  <c r="T243" i="6"/>
  <c r="S210" i="6"/>
  <c r="T207" i="6"/>
  <c r="T196" i="6"/>
  <c r="S199" i="6"/>
  <c r="S185" i="6"/>
  <c r="R188" i="6"/>
  <c r="T174" i="6"/>
  <c r="S177" i="6"/>
  <c r="S163" i="6"/>
  <c r="R166" i="6"/>
  <c r="S144" i="6"/>
  <c r="T141" i="6"/>
  <c r="T152" i="6"/>
  <c r="S155" i="6"/>
  <c r="T119" i="6"/>
  <c r="S122" i="6"/>
  <c r="T133" i="6"/>
  <c r="U130" i="6"/>
  <c r="S111" i="6"/>
  <c r="T108" i="6"/>
  <c r="U97" i="6"/>
  <c r="T100" i="6"/>
  <c r="T86" i="6"/>
  <c r="S89" i="6"/>
  <c r="T75" i="6"/>
  <c r="S78" i="6"/>
  <c r="T64" i="6"/>
  <c r="S67" i="6"/>
  <c r="T42" i="6"/>
  <c r="S45" i="6"/>
  <c r="U53" i="6"/>
  <c r="T56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U262" i="6" l="1"/>
  <c r="T265" i="6"/>
  <c r="V251" i="6"/>
  <c r="U254" i="6"/>
  <c r="U218" i="6"/>
  <c r="T221" i="6"/>
  <c r="U229" i="6"/>
  <c r="T232" i="6"/>
  <c r="T210" i="6"/>
  <c r="U207" i="6"/>
  <c r="U243" i="6"/>
  <c r="V240" i="6"/>
  <c r="S188" i="6"/>
  <c r="T185" i="6"/>
  <c r="U196" i="6"/>
  <c r="T199" i="6"/>
  <c r="S166" i="6"/>
  <c r="T163" i="6"/>
  <c r="U174" i="6"/>
  <c r="T177" i="6"/>
  <c r="U141" i="6"/>
  <c r="T144" i="6"/>
  <c r="U152" i="6"/>
  <c r="T155" i="6"/>
  <c r="T122" i="6"/>
  <c r="U119" i="6"/>
  <c r="V130" i="6"/>
  <c r="U133" i="6"/>
  <c r="V97" i="6"/>
  <c r="U100" i="6"/>
  <c r="U108" i="6"/>
  <c r="T111" i="6"/>
  <c r="U86" i="6"/>
  <c r="T89" i="6"/>
  <c r="U75" i="6"/>
  <c r="T78" i="6"/>
  <c r="U64" i="6"/>
  <c r="T67" i="6"/>
  <c r="V53" i="6"/>
  <c r="U56" i="6"/>
  <c r="T45" i="6"/>
  <c r="U42" i="6"/>
  <c r="U31" i="6"/>
  <c r="T34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V254" i="6" l="1"/>
  <c r="W251" i="6"/>
  <c r="V262" i="6"/>
  <c r="U265" i="6"/>
  <c r="W240" i="6"/>
  <c r="V243" i="6"/>
  <c r="V207" i="6"/>
  <c r="U210" i="6"/>
  <c r="V229" i="6"/>
  <c r="U232" i="6"/>
  <c r="V218" i="6"/>
  <c r="U221" i="6"/>
  <c r="U185" i="6"/>
  <c r="T188" i="6"/>
  <c r="V196" i="6"/>
  <c r="U199" i="6"/>
  <c r="V174" i="6"/>
  <c r="U177" i="6"/>
  <c r="T166" i="6"/>
  <c r="U163" i="6"/>
  <c r="V141" i="6"/>
  <c r="U144" i="6"/>
  <c r="V152" i="6"/>
  <c r="U155" i="6"/>
  <c r="V119" i="6"/>
  <c r="U122" i="6"/>
  <c r="W130" i="6"/>
  <c r="V133" i="6"/>
  <c r="V108" i="6"/>
  <c r="U111" i="6"/>
  <c r="V100" i="6"/>
  <c r="W97" i="6"/>
  <c r="U89" i="6"/>
  <c r="V86" i="6"/>
  <c r="U78" i="6"/>
  <c r="V75" i="6"/>
  <c r="V64" i="6"/>
  <c r="U67" i="6"/>
  <c r="V42" i="6"/>
  <c r="U45" i="6"/>
  <c r="W53" i="6"/>
  <c r="V56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W262" i="6" l="1"/>
  <c r="V265" i="6"/>
  <c r="W254" i="6"/>
  <c r="X251" i="6"/>
  <c r="V221" i="6"/>
  <c r="W218" i="6"/>
  <c r="V232" i="6"/>
  <c r="W229" i="6"/>
  <c r="W207" i="6"/>
  <c r="V210" i="6"/>
  <c r="X240" i="6"/>
  <c r="W243" i="6"/>
  <c r="W196" i="6"/>
  <c r="V199" i="6"/>
  <c r="V185" i="6"/>
  <c r="U188" i="6"/>
  <c r="U166" i="6"/>
  <c r="V163" i="6"/>
  <c r="W174" i="6"/>
  <c r="V177" i="6"/>
  <c r="V144" i="6"/>
  <c r="W141" i="6"/>
  <c r="W152" i="6"/>
  <c r="V155" i="6"/>
  <c r="W133" i="6"/>
  <c r="X130" i="6"/>
  <c r="V122" i="6"/>
  <c r="W119" i="6"/>
  <c r="X97" i="6"/>
  <c r="W100" i="6"/>
  <c r="W108" i="6"/>
  <c r="V111" i="6"/>
  <c r="W86" i="6"/>
  <c r="V89" i="6"/>
  <c r="W75" i="6"/>
  <c r="V78" i="6"/>
  <c r="V67" i="6"/>
  <c r="W64" i="6"/>
  <c r="X53" i="6"/>
  <c r="W56" i="6"/>
  <c r="V45" i="6"/>
  <c r="W42" i="6"/>
  <c r="W31" i="6"/>
  <c r="V34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X254" i="6" l="1"/>
  <c r="Y251" i="6"/>
  <c r="X262" i="6"/>
  <c r="W265" i="6"/>
  <c r="X207" i="6"/>
  <c r="W210" i="6"/>
  <c r="X229" i="6"/>
  <c r="W232" i="6"/>
  <c r="Y240" i="6"/>
  <c r="X243" i="6"/>
  <c r="X218" i="6"/>
  <c r="W221" i="6"/>
  <c r="V188" i="6"/>
  <c r="W185" i="6"/>
  <c r="X196" i="6"/>
  <c r="W199" i="6"/>
  <c r="W177" i="6"/>
  <c r="X174" i="6"/>
  <c r="V166" i="6"/>
  <c r="W163" i="6"/>
  <c r="X152" i="6"/>
  <c r="W155" i="6"/>
  <c r="X141" i="6"/>
  <c r="W144" i="6"/>
  <c r="Y130" i="6"/>
  <c r="X133" i="6"/>
  <c r="X119" i="6"/>
  <c r="W122" i="6"/>
  <c r="X108" i="6"/>
  <c r="W111" i="6"/>
  <c r="X100" i="6"/>
  <c r="Y97" i="6"/>
  <c r="X86" i="6"/>
  <c r="W89" i="6"/>
  <c r="X75" i="6"/>
  <c r="W78" i="6"/>
  <c r="X64" i="6"/>
  <c r="W67" i="6"/>
  <c r="W45" i="6"/>
  <c r="X42" i="6"/>
  <c r="Y53" i="6"/>
  <c r="X56" i="6"/>
  <c r="X31" i="6"/>
  <c r="W34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Y262" i="6" l="1"/>
  <c r="X265" i="6"/>
  <c r="Y254" i="6"/>
  <c r="Z251" i="6"/>
  <c r="Y218" i="6"/>
  <c r="X221" i="6"/>
  <c r="Y243" i="6"/>
  <c r="Z240" i="6"/>
  <c r="Y229" i="6"/>
  <c r="X232" i="6"/>
  <c r="X210" i="6"/>
  <c r="Y207" i="6"/>
  <c r="Y196" i="6"/>
  <c r="X199" i="6"/>
  <c r="W188" i="6"/>
  <c r="X185" i="6"/>
  <c r="W166" i="6"/>
  <c r="X163" i="6"/>
  <c r="Y174" i="6"/>
  <c r="X177" i="6"/>
  <c r="Y152" i="6"/>
  <c r="X155" i="6"/>
  <c r="Y141" i="6"/>
  <c r="X144" i="6"/>
  <c r="Y119" i="6"/>
  <c r="X122" i="6"/>
  <c r="Y133" i="6"/>
  <c r="Z130" i="6"/>
  <c r="Z97" i="6"/>
  <c r="Y100" i="6"/>
  <c r="Y108" i="6"/>
  <c r="X111" i="6"/>
  <c r="Y86" i="6"/>
  <c r="X89" i="6"/>
  <c r="Y75" i="6"/>
  <c r="X78" i="6"/>
  <c r="Y64" i="6"/>
  <c r="X67" i="6"/>
  <c r="Y56" i="6"/>
  <c r="Z53" i="6"/>
  <c r="Y42" i="6"/>
  <c r="X45" i="6"/>
  <c r="X34" i="6"/>
  <c r="Y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Y265" i="6" l="1"/>
  <c r="Z262" i="6"/>
  <c r="AA251" i="6"/>
  <c r="Z254" i="6"/>
  <c r="AA240" i="6"/>
  <c r="Z243" i="6"/>
  <c r="Z207" i="6"/>
  <c r="Y210" i="6"/>
  <c r="Z229" i="6"/>
  <c r="Y232" i="6"/>
  <c r="Z218" i="6"/>
  <c r="Y221" i="6"/>
  <c r="Y185" i="6"/>
  <c r="X188" i="6"/>
  <c r="Y199" i="6"/>
  <c r="Z196" i="6"/>
  <c r="Y177" i="6"/>
  <c r="Z174" i="6"/>
  <c r="Y163" i="6"/>
  <c r="X166" i="6"/>
  <c r="Y144" i="6"/>
  <c r="Z141" i="6"/>
  <c r="Y155" i="6"/>
  <c r="Z152" i="6"/>
  <c r="AA130" i="6"/>
  <c r="Z133" i="6"/>
  <c r="Z119" i="6"/>
  <c r="Y122" i="6"/>
  <c r="Y111" i="6"/>
  <c r="Z108" i="6"/>
  <c r="AA97" i="6"/>
  <c r="Z100" i="6"/>
  <c r="Y89" i="6"/>
  <c r="Z86" i="6"/>
  <c r="Y78" i="6"/>
  <c r="Z75" i="6"/>
  <c r="Y67" i="6"/>
  <c r="Z64" i="6"/>
  <c r="Z42" i="6"/>
  <c r="Y45" i="6"/>
  <c r="Z56" i="6"/>
  <c r="AA53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B251" i="6" l="1"/>
  <c r="AA254" i="6"/>
  <c r="AA262" i="6"/>
  <c r="Z265" i="6"/>
  <c r="AB240" i="6"/>
  <c r="AA243" i="6"/>
  <c r="AA218" i="6"/>
  <c r="Z221" i="6"/>
  <c r="Z232" i="6"/>
  <c r="AA229" i="6"/>
  <c r="AA207" i="6"/>
  <c r="Z210" i="6"/>
  <c r="AA196" i="6"/>
  <c r="Z199" i="6"/>
  <c r="Z185" i="6"/>
  <c r="Y188" i="6"/>
  <c r="Z163" i="6"/>
  <c r="Y166" i="6"/>
  <c r="Z177" i="6"/>
  <c r="AA174" i="6"/>
  <c r="Z155" i="6"/>
  <c r="AA152" i="6"/>
  <c r="AA141" i="6"/>
  <c r="Z144" i="6"/>
  <c r="AB130" i="6"/>
  <c r="AA133" i="6"/>
  <c r="AA119" i="6"/>
  <c r="Z122" i="6"/>
  <c r="AB97" i="6"/>
  <c r="AA100" i="6"/>
  <c r="AA108" i="6"/>
  <c r="Z111" i="6"/>
  <c r="AA86" i="6"/>
  <c r="Z89" i="6"/>
  <c r="AA75" i="6"/>
  <c r="Z78" i="6"/>
  <c r="Z67" i="6"/>
  <c r="AA64" i="6"/>
  <c r="AB53" i="6"/>
  <c r="AA56" i="6"/>
  <c r="AA42" i="6"/>
  <c r="Z45" i="6"/>
  <c r="Z34" i="6"/>
  <c r="AA31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C251" i="6" l="1"/>
  <c r="AB254" i="6"/>
  <c r="AA265" i="6"/>
  <c r="AB262" i="6"/>
  <c r="AB243" i="6"/>
  <c r="AC240" i="6"/>
  <c r="AB207" i="6"/>
  <c r="AA210" i="6"/>
  <c r="AB229" i="6"/>
  <c r="AA232" i="6"/>
  <c r="AA221" i="6"/>
  <c r="AB218" i="6"/>
  <c r="AA185" i="6"/>
  <c r="Z188" i="6"/>
  <c r="AB196" i="6"/>
  <c r="AA199" i="6"/>
  <c r="AA163" i="6"/>
  <c r="Z166" i="6"/>
  <c r="AB174" i="6"/>
  <c r="AA177" i="6"/>
  <c r="AA144" i="6"/>
  <c r="AB141" i="6"/>
  <c r="AB152" i="6"/>
  <c r="AA155" i="6"/>
  <c r="AB119" i="6"/>
  <c r="AA122" i="6"/>
  <c r="AC130" i="6"/>
  <c r="AB133" i="6"/>
  <c r="AA111" i="6"/>
  <c r="AB108" i="6"/>
  <c r="AC97" i="6"/>
  <c r="AB100" i="6"/>
  <c r="AB86" i="6"/>
  <c r="AA89" i="6"/>
  <c r="AB75" i="6"/>
  <c r="AA78" i="6"/>
  <c r="AB64" i="6"/>
  <c r="AA67" i="6"/>
  <c r="AB42" i="6"/>
  <c r="AA45" i="6"/>
  <c r="AC53" i="6"/>
  <c r="AB56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B265" i="6" l="1"/>
  <c r="AC262" i="6"/>
  <c r="AD251" i="6"/>
  <c r="AC254" i="6"/>
  <c r="AC218" i="6"/>
  <c r="AB221" i="6"/>
  <c r="AC229" i="6"/>
  <c r="AB232" i="6"/>
  <c r="AC207" i="6"/>
  <c r="AB210" i="6"/>
  <c r="AC243" i="6"/>
  <c r="AD240" i="6"/>
  <c r="AC196" i="6"/>
  <c r="AB199" i="6"/>
  <c r="AA188" i="6"/>
  <c r="AB185" i="6"/>
  <c r="AC174" i="6"/>
  <c r="AB177" i="6"/>
  <c r="AB163" i="6"/>
  <c r="AA166" i="6"/>
  <c r="AC141" i="6"/>
  <c r="AB144" i="6"/>
  <c r="AC152" i="6"/>
  <c r="AB155" i="6"/>
  <c r="AD130" i="6"/>
  <c r="AC133" i="6"/>
  <c r="AB122" i="6"/>
  <c r="AC119" i="6"/>
  <c r="AC108" i="6"/>
  <c r="AB111" i="6"/>
  <c r="AD97" i="6"/>
  <c r="AC100" i="6"/>
  <c r="AC86" i="6"/>
  <c r="AB89" i="6"/>
  <c r="AC75" i="6"/>
  <c r="AB78" i="6"/>
  <c r="AC64" i="6"/>
  <c r="AB67" i="6"/>
  <c r="AD53" i="6"/>
  <c r="AC56" i="6"/>
  <c r="AB45" i="6"/>
  <c r="AC42" i="6"/>
  <c r="AC31" i="6"/>
  <c r="AB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D262" i="6" l="1"/>
  <c r="AC265" i="6"/>
  <c r="AD254" i="6"/>
  <c r="AE251" i="6"/>
  <c r="AD229" i="6"/>
  <c r="AC232" i="6"/>
  <c r="AE240" i="6"/>
  <c r="AD243" i="6"/>
  <c r="AD207" i="6"/>
  <c r="AC210" i="6"/>
  <c r="AD218" i="6"/>
  <c r="AC221" i="6"/>
  <c r="AC185" i="6"/>
  <c r="AB188" i="6"/>
  <c r="AD196" i="6"/>
  <c r="AC199" i="6"/>
  <c r="AD174" i="6"/>
  <c r="AC177" i="6"/>
  <c r="AC163" i="6"/>
  <c r="AB166" i="6"/>
  <c r="AD152" i="6"/>
  <c r="AC155" i="6"/>
  <c r="AD141" i="6"/>
  <c r="AC144" i="6"/>
  <c r="AE130" i="6"/>
  <c r="AD133" i="6"/>
  <c r="AC122" i="6"/>
  <c r="AD119" i="6"/>
  <c r="AD100" i="6"/>
  <c r="AE97" i="6"/>
  <c r="AD108" i="6"/>
  <c r="AC111" i="6"/>
  <c r="AC89" i="6"/>
  <c r="AD86" i="6"/>
  <c r="AC78" i="6"/>
  <c r="AD75" i="6"/>
  <c r="AD64" i="6"/>
  <c r="AC67" i="6"/>
  <c r="AD42" i="6"/>
  <c r="AC45" i="6"/>
  <c r="AE53" i="6"/>
  <c r="AD56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F251" i="6" l="1"/>
  <c r="AE254" i="6"/>
  <c r="AE262" i="6"/>
  <c r="AD265" i="6"/>
  <c r="AE218" i="6"/>
  <c r="AD221" i="6"/>
  <c r="AE207" i="6"/>
  <c r="AD210" i="6"/>
  <c r="AF240" i="6"/>
  <c r="AE243" i="6"/>
  <c r="AD232" i="6"/>
  <c r="AE229" i="6"/>
  <c r="AD199" i="6"/>
  <c r="AE196" i="6"/>
  <c r="AD185" i="6"/>
  <c r="AC188" i="6"/>
  <c r="AC166" i="6"/>
  <c r="AD163" i="6"/>
  <c r="AE174" i="6"/>
  <c r="AD177" i="6"/>
  <c r="AD144" i="6"/>
  <c r="AE141" i="6"/>
  <c r="AD155" i="6"/>
  <c r="AE152" i="6"/>
  <c r="AE133" i="6"/>
  <c r="AF130" i="6"/>
  <c r="AD122" i="6"/>
  <c r="AE119" i="6"/>
  <c r="AE108" i="6"/>
  <c r="AD111" i="6"/>
  <c r="AF97" i="6"/>
  <c r="AE100" i="6"/>
  <c r="AE86" i="6"/>
  <c r="AD89" i="6"/>
  <c r="AE75" i="6"/>
  <c r="AD78" i="6"/>
  <c r="AE64" i="6"/>
  <c r="AD67" i="6"/>
  <c r="AF53" i="6"/>
  <c r="AE56" i="6"/>
  <c r="AD45" i="6"/>
  <c r="AE42" i="6"/>
  <c r="AE31" i="6"/>
  <c r="AD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F262" i="6" l="1"/>
  <c r="AE265" i="6"/>
  <c r="AF254" i="6"/>
  <c r="AG251" i="6"/>
  <c r="AF229" i="6"/>
  <c r="AE232" i="6"/>
  <c r="AG240" i="6"/>
  <c r="AF243" i="6"/>
  <c r="AF207" i="6"/>
  <c r="AE210" i="6"/>
  <c r="AF218" i="6"/>
  <c r="AE221" i="6"/>
  <c r="AD188" i="6"/>
  <c r="AE185" i="6"/>
  <c r="AF196" i="6"/>
  <c r="AE199" i="6"/>
  <c r="AD166" i="6"/>
  <c r="AE163" i="6"/>
  <c r="AE177" i="6"/>
  <c r="AF174" i="6"/>
  <c r="AF152" i="6"/>
  <c r="AE155" i="6"/>
  <c r="AE144" i="6"/>
  <c r="AF141" i="6"/>
  <c r="AF119" i="6"/>
  <c r="AE122" i="6"/>
  <c r="AG130" i="6"/>
  <c r="AF133" i="6"/>
  <c r="AF100" i="6"/>
  <c r="AG97" i="6"/>
  <c r="AF108" i="6"/>
  <c r="AE111" i="6"/>
  <c r="AF86" i="6"/>
  <c r="AE89" i="6"/>
  <c r="AF75" i="6"/>
  <c r="AE78" i="6"/>
  <c r="AF64" i="6"/>
  <c r="AE67" i="6"/>
  <c r="AE45" i="6"/>
  <c r="AF42" i="6"/>
  <c r="AG53" i="6"/>
  <c r="AF56" i="6"/>
  <c r="AF31" i="6"/>
  <c r="AE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G262" i="6" l="1"/>
  <c r="AF265" i="6"/>
  <c r="AH251" i="6"/>
  <c r="AG254" i="6"/>
  <c r="AF210" i="6"/>
  <c r="AG207" i="6"/>
  <c r="AG243" i="6"/>
  <c r="AH240" i="6"/>
  <c r="AG218" i="6"/>
  <c r="AF221" i="6"/>
  <c r="AG229" i="6"/>
  <c r="AF232" i="6"/>
  <c r="AG196" i="6"/>
  <c r="AF199" i="6"/>
  <c r="AE188" i="6"/>
  <c r="AF185" i="6"/>
  <c r="AG174" i="6"/>
  <c r="AF177" i="6"/>
  <c r="AF163" i="6"/>
  <c r="AE166" i="6"/>
  <c r="AG141" i="6"/>
  <c r="AF144" i="6"/>
  <c r="AG152" i="6"/>
  <c r="AF155" i="6"/>
  <c r="AG133" i="6"/>
  <c r="AH130" i="6"/>
  <c r="AG119" i="6"/>
  <c r="AF122" i="6"/>
  <c r="AG108" i="6"/>
  <c r="AF111" i="6"/>
  <c r="AH97" i="6"/>
  <c r="AG100" i="6"/>
  <c r="AG86" i="6"/>
  <c r="AF89" i="6"/>
  <c r="AG75" i="6"/>
  <c r="AF78" i="6"/>
  <c r="AG64" i="6"/>
  <c r="AF67" i="6"/>
  <c r="AG56" i="6"/>
  <c r="AH53" i="6"/>
  <c r="AG42" i="6"/>
  <c r="AF45" i="6"/>
  <c r="AF34" i="6"/>
  <c r="AG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G265" i="6" l="1"/>
  <c r="AH262" i="6"/>
  <c r="AI251" i="6"/>
  <c r="AH254" i="6"/>
  <c r="AG210" i="6"/>
  <c r="AH207" i="6"/>
  <c r="AG232" i="6"/>
  <c r="AH229" i="6"/>
  <c r="AH218" i="6"/>
  <c r="AG221" i="6"/>
  <c r="AI240" i="6"/>
  <c r="AH243" i="6"/>
  <c r="AG185" i="6"/>
  <c r="AF188" i="6"/>
  <c r="AG199" i="6"/>
  <c r="AH196" i="6"/>
  <c r="AG163" i="6"/>
  <c r="AF166" i="6"/>
  <c r="AG177" i="6"/>
  <c r="AH174" i="6"/>
  <c r="AH141" i="6"/>
  <c r="AG144" i="6"/>
  <c r="AG155" i="6"/>
  <c r="AH152" i="6"/>
  <c r="AH119" i="6"/>
  <c r="AG122" i="6"/>
  <c r="AI130" i="6"/>
  <c r="AH133" i="6"/>
  <c r="AI97" i="6"/>
  <c r="AH100" i="6"/>
  <c r="AG111" i="6"/>
  <c r="AH108" i="6"/>
  <c r="AG89" i="6"/>
  <c r="AH86" i="6"/>
  <c r="AG78" i="6"/>
  <c r="AH75" i="6"/>
  <c r="AG67" i="6"/>
  <c r="AH64" i="6"/>
  <c r="AH42" i="6"/>
  <c r="AG45" i="6"/>
  <c r="AH56" i="6"/>
  <c r="AI53" i="6"/>
  <c r="AG34" i="6"/>
  <c r="AH31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J251" i="6" l="1"/>
  <c r="AI254" i="6"/>
  <c r="AI262" i="6"/>
  <c r="AH265" i="6"/>
  <c r="AI218" i="6"/>
  <c r="AH221" i="6"/>
  <c r="AH232" i="6"/>
  <c r="AI229" i="6"/>
  <c r="AJ240" i="6"/>
  <c r="AI243" i="6"/>
  <c r="AI207" i="6"/>
  <c r="AH210" i="6"/>
  <c r="AI196" i="6"/>
  <c r="AH199" i="6"/>
  <c r="AH185" i="6"/>
  <c r="AG188" i="6"/>
  <c r="AI174" i="6"/>
  <c r="AH177" i="6"/>
  <c r="AH163" i="6"/>
  <c r="AG166" i="6"/>
  <c r="AI141" i="6"/>
  <c r="AH144" i="6"/>
  <c r="AI152" i="6"/>
  <c r="AH155" i="6"/>
  <c r="AI119" i="6"/>
  <c r="AH122" i="6"/>
  <c r="AJ130" i="6"/>
  <c r="AI133" i="6"/>
  <c r="AI108" i="6"/>
  <c r="AH111" i="6"/>
  <c r="AJ97" i="6"/>
  <c r="AI100" i="6"/>
  <c r="AH89" i="6"/>
  <c r="AI86" i="6"/>
  <c r="AI75" i="6"/>
  <c r="AH78" i="6"/>
  <c r="AH67" i="6"/>
  <c r="AI64" i="6"/>
  <c r="AJ53" i="6"/>
  <c r="AI56" i="6"/>
  <c r="AI42" i="6"/>
  <c r="AH45" i="6"/>
  <c r="AH34" i="6"/>
  <c r="AI31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J262" i="6" l="1"/>
  <c r="AI265" i="6"/>
  <c r="AK251" i="6"/>
  <c r="AJ254" i="6"/>
  <c r="AI210" i="6"/>
  <c r="AJ207" i="6"/>
  <c r="AI221" i="6"/>
  <c r="AJ218" i="6"/>
  <c r="AJ243" i="6"/>
  <c r="AK240" i="6"/>
  <c r="AJ229" i="6"/>
  <c r="AI232" i="6"/>
  <c r="AH188" i="6"/>
  <c r="AI185" i="6"/>
  <c r="AJ196" i="6"/>
  <c r="AI199" i="6"/>
  <c r="AI163" i="6"/>
  <c r="AH166" i="6"/>
  <c r="AJ174" i="6"/>
  <c r="AI177" i="6"/>
  <c r="AJ152" i="6"/>
  <c r="AI155" i="6"/>
  <c r="AI144" i="6"/>
  <c r="AJ141" i="6"/>
  <c r="AJ119" i="6"/>
  <c r="AI122" i="6"/>
  <c r="AK130" i="6"/>
  <c r="AJ133" i="6"/>
  <c r="AK97" i="6"/>
  <c r="AJ100" i="6"/>
  <c r="AI111" i="6"/>
  <c r="AJ108" i="6"/>
  <c r="AJ86" i="6"/>
  <c r="AI89" i="6"/>
  <c r="AJ75" i="6"/>
  <c r="AI78" i="6"/>
  <c r="AJ64" i="6"/>
  <c r="AI67" i="6"/>
  <c r="AJ42" i="6"/>
  <c r="AI45" i="6"/>
  <c r="AK53" i="6"/>
  <c r="AJ56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K262" i="6" l="1"/>
  <c r="AJ265" i="6"/>
  <c r="AL251" i="6"/>
  <c r="AK254" i="6"/>
  <c r="AK229" i="6"/>
  <c r="AJ232" i="6"/>
  <c r="AK243" i="6"/>
  <c r="AL240" i="6"/>
  <c r="AK218" i="6"/>
  <c r="AJ221" i="6"/>
  <c r="AJ210" i="6"/>
  <c r="AK207" i="6"/>
  <c r="AK196" i="6"/>
  <c r="AJ199" i="6"/>
  <c r="AI188" i="6"/>
  <c r="AJ185" i="6"/>
  <c r="AI166" i="6"/>
  <c r="AJ163" i="6"/>
  <c r="AK174" i="6"/>
  <c r="AJ177" i="6"/>
  <c r="AK141" i="6"/>
  <c r="AJ144" i="6"/>
  <c r="AJ155" i="6"/>
  <c r="AK152" i="6"/>
  <c r="AL130" i="6"/>
  <c r="AK133" i="6"/>
  <c r="AJ122" i="6"/>
  <c r="AK119" i="6"/>
  <c r="AK108" i="6"/>
  <c r="AJ111" i="6"/>
  <c r="AL97" i="6"/>
  <c r="AK100" i="6"/>
  <c r="AK86" i="6"/>
  <c r="AJ89" i="6"/>
  <c r="AK75" i="6"/>
  <c r="AJ78" i="6"/>
  <c r="AK64" i="6"/>
  <c r="AJ67" i="6"/>
  <c r="AL53" i="6"/>
  <c r="AK56" i="6"/>
  <c r="AJ45" i="6"/>
  <c r="AK42" i="6"/>
  <c r="AK31" i="6"/>
  <c r="AJ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L254" i="6" l="1"/>
  <c r="AM251" i="6"/>
  <c r="AL262" i="6"/>
  <c r="AK265" i="6"/>
  <c r="AL207" i="6"/>
  <c r="AK210" i="6"/>
  <c r="AM240" i="6"/>
  <c r="AL243" i="6"/>
  <c r="AL218" i="6"/>
  <c r="AK221" i="6"/>
  <c r="AL229" i="6"/>
  <c r="AK232" i="6"/>
  <c r="AK185" i="6"/>
  <c r="AJ188" i="6"/>
  <c r="AL196" i="6"/>
  <c r="AK199" i="6"/>
  <c r="AL174" i="6"/>
  <c r="AK177" i="6"/>
  <c r="AJ166" i="6"/>
  <c r="AK163" i="6"/>
  <c r="AL152" i="6"/>
  <c r="AK155" i="6"/>
  <c r="AL141" i="6"/>
  <c r="AK144" i="6"/>
  <c r="AL119" i="6"/>
  <c r="AK122" i="6"/>
  <c r="AM130" i="6"/>
  <c r="AL133" i="6"/>
  <c r="AL108" i="6"/>
  <c r="AK111" i="6"/>
  <c r="AL100" i="6"/>
  <c r="AM97" i="6"/>
  <c r="AK89" i="6"/>
  <c r="AL86" i="6"/>
  <c r="AK78" i="6"/>
  <c r="AL75" i="6"/>
  <c r="AK67" i="6"/>
  <c r="AL64" i="6"/>
  <c r="AL42" i="6"/>
  <c r="AK45" i="6"/>
  <c r="AM53" i="6"/>
  <c r="AL56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51" i="6" l="1"/>
  <c r="AM254" i="6"/>
  <c r="AM262" i="6"/>
  <c r="AL265" i="6"/>
  <c r="AL232" i="6"/>
  <c r="AM229" i="6"/>
  <c r="AM218" i="6"/>
  <c r="AL221" i="6"/>
  <c r="AN240" i="6"/>
  <c r="AM243" i="6"/>
  <c r="AM207" i="6"/>
  <c r="AL210" i="6"/>
  <c r="AM196" i="6"/>
  <c r="AL199" i="6"/>
  <c r="AL185" i="6"/>
  <c r="AK188" i="6"/>
  <c r="AL163" i="6"/>
  <c r="AK166" i="6"/>
  <c r="AM174" i="6"/>
  <c r="AL177" i="6"/>
  <c r="AL144" i="6"/>
  <c r="AM141" i="6"/>
  <c r="AL155" i="6"/>
  <c r="AM152" i="6"/>
  <c r="AL122" i="6"/>
  <c r="AM119" i="6"/>
  <c r="AM133" i="6"/>
  <c r="AN130" i="6"/>
  <c r="AN97" i="6"/>
  <c r="AM100" i="6"/>
  <c r="AM108" i="6"/>
  <c r="AL111" i="6"/>
  <c r="AM86" i="6"/>
  <c r="AL89" i="6"/>
  <c r="AM75" i="6"/>
  <c r="AL78" i="6"/>
  <c r="AL67" i="6"/>
  <c r="AM64" i="6"/>
  <c r="AN53" i="6"/>
  <c r="AM56" i="6"/>
  <c r="AL45" i="6"/>
  <c r="AM42" i="6"/>
  <c r="AM31" i="6"/>
  <c r="AL34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51" i="6" l="1"/>
  <c r="AO254" i="6" s="1"/>
  <c r="AN254" i="6"/>
  <c r="AN262" i="6"/>
  <c r="AM265" i="6"/>
  <c r="AN229" i="6"/>
  <c r="AM232" i="6"/>
  <c r="AN207" i="6"/>
  <c r="AM210" i="6"/>
  <c r="AO240" i="6"/>
  <c r="AO243" i="6" s="1"/>
  <c r="AN243" i="6"/>
  <c r="AN218" i="6"/>
  <c r="AM221" i="6"/>
  <c r="AL188" i="6"/>
  <c r="AM185" i="6"/>
  <c r="AN196" i="6"/>
  <c r="AM199" i="6"/>
  <c r="AM177" i="6"/>
  <c r="AN174" i="6"/>
  <c r="AL166" i="6"/>
  <c r="AM163" i="6"/>
  <c r="AN152" i="6"/>
  <c r="AM155" i="6"/>
  <c r="AN141" i="6"/>
  <c r="AM144" i="6"/>
  <c r="AN119" i="6"/>
  <c r="AM122" i="6"/>
  <c r="AO130" i="6"/>
  <c r="AO133" i="6" s="1"/>
  <c r="AN133" i="6"/>
  <c r="AN108" i="6"/>
  <c r="AM111" i="6"/>
  <c r="AN100" i="6"/>
  <c r="AO97" i="6"/>
  <c r="AO100" i="6" s="1"/>
  <c r="AN86" i="6"/>
  <c r="AM89" i="6"/>
  <c r="AN75" i="6"/>
  <c r="AM78" i="6"/>
  <c r="AN64" i="6"/>
  <c r="AM67" i="6"/>
  <c r="AM45" i="6"/>
  <c r="AN42" i="6"/>
  <c r="AO53" i="6"/>
  <c r="AO56" i="6" s="1"/>
  <c r="AN56" i="6"/>
  <c r="AN31" i="6"/>
  <c r="AM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262" i="6" l="1"/>
  <c r="AO265" i="6" s="1"/>
  <c r="AN265" i="6"/>
  <c r="AO218" i="6"/>
  <c r="AO221" i="6" s="1"/>
  <c r="AN221" i="6"/>
  <c r="AN210" i="6"/>
  <c r="AO207" i="6"/>
  <c r="AO210" i="6" s="1"/>
  <c r="AO229" i="6"/>
  <c r="AO232" i="6" s="1"/>
  <c r="AN232" i="6"/>
  <c r="AO196" i="6"/>
  <c r="AO199" i="6" s="1"/>
  <c r="AN199" i="6"/>
  <c r="AM188" i="6"/>
  <c r="AN185" i="6"/>
  <c r="AO174" i="6"/>
  <c r="AO177" i="6" s="1"/>
  <c r="AN177" i="6"/>
  <c r="AM166" i="6"/>
  <c r="AN163" i="6"/>
  <c r="AO152" i="6"/>
  <c r="AO155" i="6" s="1"/>
  <c r="AN155" i="6"/>
  <c r="AO141" i="6"/>
  <c r="AO144" i="6" s="1"/>
  <c r="AN144" i="6"/>
  <c r="AO119" i="6"/>
  <c r="AO122" i="6" s="1"/>
  <c r="AN122" i="6"/>
  <c r="AO108" i="6"/>
  <c r="AO111" i="6" s="1"/>
  <c r="AN111" i="6"/>
  <c r="AO86" i="6"/>
  <c r="AO89" i="6" s="1"/>
  <c r="AN89" i="6"/>
  <c r="AO75" i="6"/>
  <c r="AO78" i="6" s="1"/>
  <c r="AN78" i="6"/>
  <c r="AO64" i="6"/>
  <c r="AO67" i="6" s="1"/>
  <c r="AN67" i="6"/>
  <c r="AO42" i="6"/>
  <c r="AO45" i="6" s="1"/>
  <c r="AN45" i="6"/>
  <c r="AN34" i="6"/>
  <c r="AO31" i="6"/>
  <c r="AO34" i="6" s="1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O185" i="6" l="1"/>
  <c r="AO188" i="6" s="1"/>
  <c r="AN188" i="6"/>
  <c r="AO163" i="6"/>
  <c r="AO166" i="6" s="1"/>
  <c r="AN166" i="6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<sst xmlns="http://schemas.openxmlformats.org/spreadsheetml/2006/main" count="4534" uniqueCount="188">
  <si>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</si>
  <si>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</si>
  <si>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</si>
  <si>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</si>
  <si>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</si>
  <si>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</si>
  <si>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</si>
  <si>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</si>
  <si>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</si>
  <si>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</si>
  <si>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</si>
  <si>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</si>
  <si>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</si>
  <si>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</si>
  <si>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</si>
  <si>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</si>
  <si>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</si>
  <si>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</si>
  <si>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</si>
  <si>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</si>
  <si>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</si>
  <si>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</si>
  <si>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</si>
  <si>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</si>
  <si>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</si>
  <si>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</si>
  <si>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</si>
  <si>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</si>
  <si>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</si>
  <si>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</si>
  <si>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</si>
  <si>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</si>
  <si>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</si>
  <si>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</si>
  <si>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</si>
  <si>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</si>
  <si>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</si>
  <si>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</si>
  <si>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</si>
  <si>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</si>
  <si>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</si>
  <si>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</si>
  <si>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</si>
  <si>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</si>
  <si>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</si>
  <si>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</si>
  <si>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</si>
  <si>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</si>
  <si>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</si>
  <si>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</si>
  <si>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</si>
  <si>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</si>
  <si>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</si>
  <si>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</si>
  <si>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</si>
  <si>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</si>
  <si>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</si>
  <si>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</si>
  <si>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</si>
  <si>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</si>
  <si>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</si>
  <si>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</si>
  <si>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</si>
  <si>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</si>
  <si>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</si>
  <si>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</si>
  <si>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</si>
  <si>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</si>
  <si>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</si>
  <si>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</si>
  <si>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</si>
  <si>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</si>
  <si>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</si>
  <si>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</si>
  <si>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</si>
  <si>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</si>
  <si>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</si>
  <si>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</si>
  <si>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</si>
  <si>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</si>
  <si>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</si>
  <si>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</si>
  <si>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</si>
  <si>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</si>
  <si>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</si>
  <si>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</si>
  <si>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</si>
  <si>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</si>
  <si>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</si>
  <si>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</si>
  <si>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</si>
  <si>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</si>
  <si>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</si>
  <si>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</si>
  <si>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</si>
  <si>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</si>
  <si>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</si>
  <si>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</si>
  <si>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</si>
  <si>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</si>
  <si>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</si>
  <si>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</si>
  <si>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</si>
  <si>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</si>
  <si>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</si>
  <si>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</si>
  <si>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</si>
  <si>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</si>
  <si>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</si>
  <si>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</si>
  <si>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</si>
  <si>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</si>
  <si>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</si>
  <si>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</si>
  <si>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</si>
  <si>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</si>
  <si>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</si>
  <si>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</si>
  <si>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</si>
  <si>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</si>
  <si>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</si>
  <si>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</si>
  <si>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</si>
  <si>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</si>
  <si>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</si>
  <si>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</si>
  <si>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</si>
  <si>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</si>
  <si>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</si>
  <si>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</si>
  <si>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</si>
  <si>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</si>
  <si>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</si>
  <si>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</si>
  <si>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</si>
  <si>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</si>
  <si>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</si>
  <si>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</si>
  <si>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</si>
  <si>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</si>
  <si>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</si>
  <si>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</si>
  <si>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</si>
  <si>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</si>
  <si>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</si>
  <si>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</si>
  <si>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</si>
  <si>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</si>
  <si>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</si>
  <si>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</si>
  <si>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</si>
  <si>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</si>
  <si>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</si>
  <si>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</si>
  <si>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</si>
  <si>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</si>
  <si>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</si>
  <si>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</si>
  <si>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</si>
  <si>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</si>
  <si>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</si>
  <si>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</si>
  <si>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</si>
  <si>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</si>
  <si>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</si>
  <si>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</si>
  <si>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</si>
  <si>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</si>
  <si>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</si>
  <si>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</si>
  <si>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</si>
  <si>
    <t>IGBREIT</t>
  </si>
  <si>
    <t>MUHIBAH</t>
  </si>
  <si>
    <t>PIE</t>
  </si>
  <si>
    <t>2020-02-12</t>
  </si>
  <si>
    <t>2020-02-13</t>
  </si>
  <si>
    <t>2020-02-14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</si>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</sst>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3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77" t="s">
        <v>0</v>
      </c>
      <c r="B1" s="178"/>
      <c r="C1" s="179" t="s">
        <v>1</v>
      </c>
      <c r="D1" s="180"/>
      <c r="E1" s="181" t="s">
        <v>2</v>
      </c>
      <c r="F1" s="182"/>
      <c r="G1" s="183" t="s">
        <v>3</v>
      </c>
      <c r="H1" s="184"/>
      <c r="I1" s="185" t="s">
        <v>4</v>
      </c>
      <c r="J1" s="186"/>
      <c r="K1" s="175" t="s">
        <v>5</v>
      </c>
      <c r="L1" s="176"/>
    </row>
    <row r="2" spans="1:41" ht="14.1" customHeight="1" x14ac:dyDescent="0.25">
      <c r="A2" s="168" t="s">
        <v>6</v>
      </c>
      <c r="B2" s="169"/>
      <c r="C2" s="169"/>
      <c r="D2" s="169"/>
      <c r="E2" s="170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1" t="s">
        <v>8</v>
      </c>
      <c r="B3" s="172"/>
      <c r="C3" s="172"/>
      <c r="D3" s="173"/>
      <c r="E3" s="174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87" t="s">
        <v>57</v>
      </c>
      <c r="B1" s="188"/>
      <c r="C1" s="188"/>
      <c r="D1" s="188"/>
      <c r="E1" s="188"/>
      <c r="F1" s="188"/>
      <c r="G1" s="189"/>
    </row>
    <row r="2" spans="1:7" x14ac:dyDescent="0.25">
      <c r="A2" s="190" t="s">
        <v>58</v>
      </c>
      <c r="B2" s="191"/>
      <c r="C2" s="191"/>
      <c r="D2" s="191"/>
      <c r="E2" s="191"/>
      <c r="F2" s="191"/>
      <c r="G2" s="192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3" t="s">
        <v>64</v>
      </c>
      <c r="B26" s="194"/>
      <c r="C26" s="194"/>
      <c r="D26" s="194"/>
      <c r="E26" s="195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28"/>
  <sheetViews>
    <sheetView showGridLines="0" tabSelected="1" topLeftCell="O54" zoomScale="115" zoomScaleNormal="115" workbookViewId="0">
      <selection activeCell="R63" sqref="R63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196">
        <v>43829</v>
      </c>
      <c r="B1" s="196"/>
      <c r="C1" s="196"/>
      <c r="D1" s="196"/>
      <c r="E1" s="196"/>
      <c r="F1" s="196"/>
      <c r="G1" s="196">
        <v>43830</v>
      </c>
      <c r="H1" s="196"/>
      <c r="I1" s="196"/>
      <c r="J1" s="196"/>
      <c r="K1" s="196"/>
      <c r="L1" s="196"/>
      <c r="M1" s="196">
        <v>43831</v>
      </c>
      <c r="N1" s="196"/>
      <c r="O1" s="196"/>
      <c r="P1" s="196"/>
      <c r="Q1" s="196"/>
      <c r="R1" s="196"/>
      <c r="S1" s="196">
        <v>43832</v>
      </c>
      <c r="T1" s="196"/>
      <c r="U1" s="196"/>
      <c r="V1" s="196"/>
      <c r="W1" s="196"/>
      <c r="X1" s="196"/>
      <c r="Y1" s="196">
        <v>43833</v>
      </c>
      <c r="Z1" s="196"/>
      <c r="AA1" s="196"/>
      <c r="AB1" s="196"/>
      <c r="AC1" s="196"/>
      <c r="AD1" s="196"/>
      <c r="AE1" s="196">
        <v>43834</v>
      </c>
      <c r="AF1" s="196"/>
      <c r="AG1" s="196"/>
      <c r="AH1" s="196"/>
      <c r="AI1" s="196"/>
      <c r="AJ1" s="196"/>
      <c r="AK1" s="196">
        <v>43835</v>
      </c>
      <c r="AL1" s="196"/>
      <c r="AM1" s="196"/>
      <c r="AN1" s="196"/>
      <c r="AO1" s="196"/>
      <c r="AP1" s="196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196">
        <v>43836</v>
      </c>
      <c r="B11" s="196"/>
      <c r="C11" s="196"/>
      <c r="D11" s="196"/>
      <c r="E11" s="196"/>
      <c r="F11" s="196"/>
      <c r="G11" s="196">
        <v>43837</v>
      </c>
      <c r="H11" s="196"/>
      <c r="I11" s="196"/>
      <c r="J11" s="196"/>
      <c r="K11" s="196"/>
      <c r="L11" s="196"/>
      <c r="M11" s="196">
        <v>43838</v>
      </c>
      <c r="N11" s="196"/>
      <c r="O11" s="196"/>
      <c r="P11" s="196"/>
      <c r="Q11" s="196"/>
      <c r="R11" s="196"/>
      <c r="S11" s="196">
        <v>43839</v>
      </c>
      <c r="T11" s="196"/>
      <c r="U11" s="196"/>
      <c r="V11" s="196"/>
      <c r="W11" s="196"/>
      <c r="X11" s="196"/>
      <c r="Y11" s="196">
        <v>43840</v>
      </c>
      <c r="Z11" s="196"/>
      <c r="AA11" s="196"/>
      <c r="AB11" s="196"/>
      <c r="AC11" s="196"/>
      <c r="AD11" s="196"/>
      <c r="AE11" s="196">
        <v>43841</v>
      </c>
      <c r="AF11" s="196"/>
      <c r="AG11" s="196"/>
      <c r="AH11" s="196"/>
      <c r="AI11" s="196"/>
      <c r="AJ11" s="196"/>
      <c r="AK11" s="196">
        <v>43842</v>
      </c>
      <c r="AL11" s="196"/>
      <c r="AM11" s="196"/>
      <c r="AN11" s="196"/>
      <c r="AO11" s="196"/>
      <c r="AP11" s="196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196">
        <v>43843</v>
      </c>
      <c r="B21" s="196"/>
      <c r="C21" s="196"/>
      <c r="D21" s="196"/>
      <c r="E21" s="196"/>
      <c r="F21" s="196"/>
      <c r="G21" s="196">
        <v>43844</v>
      </c>
      <c r="H21" s="196"/>
      <c r="I21" s="196"/>
      <c r="J21" s="196"/>
      <c r="K21" s="196"/>
      <c r="L21" s="196"/>
      <c r="M21" s="196">
        <v>43845</v>
      </c>
      <c r="N21" s="196"/>
      <c r="O21" s="196"/>
      <c r="P21" s="196"/>
      <c r="Q21" s="196"/>
      <c r="R21" s="196"/>
      <c r="S21" s="196">
        <v>43846</v>
      </c>
      <c r="T21" s="196"/>
      <c r="U21" s="196"/>
      <c r="V21" s="196"/>
      <c r="W21" s="196"/>
      <c r="X21" s="196"/>
      <c r="Y21" s="196">
        <v>43847</v>
      </c>
      <c r="Z21" s="196"/>
      <c r="AA21" s="196"/>
      <c r="AB21" s="196"/>
      <c r="AC21" s="196"/>
      <c r="AD21" s="196"/>
      <c r="AE21" s="196">
        <v>43848</v>
      </c>
      <c r="AF21" s="196"/>
      <c r="AG21" s="196"/>
      <c r="AH21" s="196"/>
      <c r="AI21" s="196"/>
      <c r="AJ21" s="196"/>
      <c r="AK21" s="196">
        <v>43849</v>
      </c>
      <c r="AL21" s="196"/>
      <c r="AM21" s="196"/>
      <c r="AN21" s="196"/>
      <c r="AO21" s="196"/>
      <c r="AP21" s="196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196">
        <v>43850</v>
      </c>
      <c r="B31" s="196"/>
      <c r="C31" s="196"/>
      <c r="D31" s="196"/>
      <c r="E31" s="196"/>
      <c r="F31" s="196"/>
      <c r="G31" s="196">
        <v>43851</v>
      </c>
      <c r="H31" s="196"/>
      <c r="I31" s="196"/>
      <c r="J31" s="196"/>
      <c r="K31" s="196"/>
      <c r="L31" s="196"/>
      <c r="M31" s="196">
        <v>43852</v>
      </c>
      <c r="N31" s="196"/>
      <c r="O31" s="196"/>
      <c r="P31" s="196"/>
      <c r="Q31" s="196"/>
      <c r="R31" s="196"/>
      <c r="S31" s="196">
        <v>43853</v>
      </c>
      <c r="T31" s="196"/>
      <c r="U31" s="196"/>
      <c r="V31" s="196"/>
      <c r="W31" s="196"/>
      <c r="X31" s="196"/>
      <c r="Y31" s="196">
        <v>43854</v>
      </c>
      <c r="Z31" s="196"/>
      <c r="AA31" s="196"/>
      <c r="AB31" s="196"/>
      <c r="AC31" s="196"/>
      <c r="AD31" s="196"/>
      <c r="AE31" s="196">
        <v>43855</v>
      </c>
      <c r="AF31" s="196"/>
      <c r="AG31" s="196"/>
      <c r="AH31" s="196"/>
      <c r="AI31" s="196"/>
      <c r="AJ31" s="196"/>
      <c r="AK31" s="196">
        <v>43856</v>
      </c>
      <c r="AL31" s="196"/>
      <c r="AM31" s="196"/>
      <c r="AN31" s="196"/>
      <c r="AO31" s="196"/>
      <c r="AP31" s="196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196">
        <v>43857</v>
      </c>
      <c r="B41" s="196"/>
      <c r="C41" s="196"/>
      <c r="D41" s="196"/>
      <c r="E41" s="196"/>
      <c r="F41" s="196"/>
      <c r="G41" s="196">
        <v>43858</v>
      </c>
      <c r="H41" s="196"/>
      <c r="I41" s="196"/>
      <c r="J41" s="196"/>
      <c r="K41" s="196"/>
      <c r="L41" s="196"/>
      <c r="M41" s="196">
        <v>43859</v>
      </c>
      <c r="N41" s="196"/>
      <c r="O41" s="196"/>
      <c r="P41" s="196"/>
      <c r="Q41" s="196"/>
      <c r="R41" s="196"/>
      <c r="S41" s="196">
        <v>43860</v>
      </c>
      <c r="T41" s="196"/>
      <c r="U41" s="196"/>
      <c r="V41" s="196"/>
      <c r="W41" s="196"/>
      <c r="X41" s="196"/>
      <c r="Y41" s="196">
        <v>43861</v>
      </c>
      <c r="Z41" s="196"/>
      <c r="AA41" s="196"/>
      <c r="AB41" s="196"/>
      <c r="AC41" s="196"/>
      <c r="AD41" s="196"/>
      <c r="AE41" s="196">
        <v>43862</v>
      </c>
      <c r="AF41" s="196"/>
      <c r="AG41" s="196"/>
      <c r="AH41" s="196"/>
      <c r="AI41" s="196"/>
      <c r="AJ41" s="196"/>
      <c r="AK41" s="196">
        <v>43863</v>
      </c>
      <c r="AL41" s="196"/>
      <c r="AM41" s="196"/>
      <c r="AN41" s="196"/>
      <c r="AO41" s="196"/>
      <c r="AP41" s="196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196">
        <v>43864</v>
      </c>
      <c r="B51" s="196"/>
      <c r="C51" s="196"/>
      <c r="D51" s="196"/>
      <c r="E51" s="196"/>
      <c r="F51" s="196"/>
      <c r="G51" s="196">
        <v>43865</v>
      </c>
      <c r="H51" s="196"/>
      <c r="I51" s="196"/>
      <c r="J51" s="196"/>
      <c r="K51" s="196"/>
      <c r="L51" s="196"/>
      <c r="M51" s="196">
        <v>43866</v>
      </c>
      <c r="N51" s="196"/>
      <c r="O51" s="196"/>
      <c r="P51" s="196"/>
      <c r="Q51" s="196"/>
      <c r="R51" s="196"/>
      <c r="S51" s="196">
        <v>43867</v>
      </c>
      <c r="T51" s="196"/>
      <c r="U51" s="196"/>
      <c r="V51" s="196"/>
      <c r="W51" s="196"/>
      <c r="X51" s="196"/>
      <c r="Y51" s="196">
        <v>43868</v>
      </c>
      <c r="Z51" s="196"/>
      <c r="AA51" s="196"/>
      <c r="AB51" s="196"/>
      <c r="AC51" s="196"/>
      <c r="AD51" s="196"/>
      <c r="AE51" s="196">
        <v>43869</v>
      </c>
      <c r="AF51" s="196"/>
      <c r="AG51" s="196"/>
      <c r="AH51" s="196"/>
      <c r="AI51" s="196"/>
      <c r="AJ51" s="196"/>
      <c r="AK51" s="196">
        <v>43870</v>
      </c>
      <c r="AL51" s="196"/>
      <c r="AM51" s="196"/>
      <c r="AN51" s="196"/>
      <c r="AO51" s="196"/>
      <c r="AP51" s="196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196">
        <v>43871</v>
      </c>
      <c r="B70" s="196"/>
      <c r="C70" s="196"/>
      <c r="D70" s="196"/>
      <c r="E70" s="196"/>
      <c r="F70" s="196"/>
      <c r="G70" s="196">
        <v>43872</v>
      </c>
      <c r="H70" s="196"/>
      <c r="I70" s="196"/>
      <c r="J70" s="196"/>
      <c r="K70" s="196"/>
      <c r="L70" s="196"/>
      <c r="M70" s="196">
        <v>43873</v>
      </c>
      <c r="N70" s="196"/>
      <c r="O70" s="196"/>
      <c r="P70" s="196"/>
      <c r="Q70" s="196"/>
      <c r="R70" s="196"/>
      <c r="S70" s="196">
        <v>43874</v>
      </c>
      <c r="T70" s="196"/>
      <c r="U70" s="196"/>
      <c r="V70" s="196"/>
      <c r="W70" s="196"/>
      <c r="X70" s="196"/>
      <c r="Y70" s="196">
        <v>43875</v>
      </c>
      <c r="Z70" s="196"/>
      <c r="AA70" s="196"/>
      <c r="AB70" s="196"/>
      <c r="AC70" s="196"/>
      <c r="AD70" s="196"/>
      <c r="AE70" s="196">
        <v>43876</v>
      </c>
      <c r="AF70" s="196"/>
      <c r="AG70" s="196"/>
      <c r="AH70" s="196"/>
      <c r="AI70" s="196"/>
      <c r="AJ70" s="196"/>
      <c r="AK70" s="196">
        <v>43877</v>
      </c>
      <c r="AL70" s="196"/>
      <c r="AM70" s="196"/>
      <c r="AN70" s="196"/>
      <c r="AO70" s="196"/>
      <c r="AP70" s="196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171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177</v>
      </c>
      <c r="T72" s="146"/>
      <c r="U72" s="147"/>
      <c r="V72" s="147"/>
      <c r="W72" s="147"/>
      <c r="X72" s="148"/>
      <c r="Y72" s="149"/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109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178</v>
      </c>
      <c r="T73" s="146"/>
      <c r="U73" s="147"/>
      <c r="V73" s="147"/>
      <c r="W73" s="147"/>
      <c r="X73" s="148"/>
      <c r="Y73" s="149"/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179</v>
      </c>
      <c r="T74" s="146"/>
      <c r="U74" s="147"/>
      <c r="V74" s="147"/>
      <c r="W74" s="147"/>
      <c r="X74" s="148"/>
      <c r="Y74" s="149"/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172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180</v>
      </c>
      <c r="T75" s="146"/>
      <c r="U75" s="147"/>
      <c r="V75" s="147"/>
      <c r="W75" s="147"/>
      <c r="X75" s="148"/>
      <c r="Y75" s="149"/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111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181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182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173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183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184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166</v>
      </c>
      <c r="N80" s="146"/>
      <c r="O80" s="147"/>
      <c r="P80" s="147"/>
      <c r="Q80" s="147"/>
      <c r="R80" s="148"/>
      <c r="S80" s="149" t="s">
        <v>185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186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187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122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196">
        <v>43878</v>
      </c>
      <c r="B89" s="196"/>
      <c r="C89" s="196"/>
      <c r="D89" s="196"/>
      <c r="E89" s="196"/>
      <c r="F89" s="196"/>
      <c r="G89" s="196">
        <v>43879</v>
      </c>
      <c r="H89" s="196"/>
      <c r="I89" s="196"/>
      <c r="J89" s="196"/>
      <c r="K89" s="196"/>
      <c r="L89" s="196"/>
      <c r="M89" s="196">
        <v>43880</v>
      </c>
      <c r="N89" s="196"/>
      <c r="O89" s="196"/>
      <c r="P89" s="196"/>
      <c r="Q89" s="196"/>
      <c r="R89" s="196"/>
      <c r="S89" s="196">
        <v>43881</v>
      </c>
      <c r="T89" s="196"/>
      <c r="U89" s="196"/>
      <c r="V89" s="196"/>
      <c r="W89" s="196"/>
      <c r="X89" s="196"/>
      <c r="Y89" s="196">
        <v>43882</v>
      </c>
      <c r="Z89" s="196"/>
      <c r="AA89" s="196"/>
      <c r="AB89" s="196"/>
      <c r="AC89" s="196"/>
      <c r="AD89" s="196"/>
      <c r="AE89" s="196">
        <v>43883</v>
      </c>
      <c r="AF89" s="196"/>
      <c r="AG89" s="196"/>
      <c r="AH89" s="196"/>
      <c r="AI89" s="196"/>
      <c r="AJ89" s="196"/>
      <c r="AK89" s="196">
        <v>43884</v>
      </c>
      <c r="AL89" s="196"/>
      <c r="AM89" s="196"/>
      <c r="AN89" s="196"/>
      <c r="AO89" s="196"/>
      <c r="AP89" s="196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B91" s="146"/>
      <c r="C91" s="147"/>
      <c r="D91" s="147"/>
      <c r="E91" s="147"/>
      <c r="F91" s="148"/>
      <c r="G91" s="149"/>
      <c r="H91" s="146"/>
      <c r="I91" s="147"/>
      <c r="J91" s="147"/>
      <c r="K91" s="147"/>
      <c r="L91" s="148"/>
      <c r="M91" s="149"/>
      <c r="N91" s="146"/>
      <c r="O91" s="147"/>
      <c r="P91" s="147"/>
      <c r="Q91" s="147"/>
      <c r="R91" s="148"/>
      <c r="S91" s="149"/>
      <c r="T91" s="146"/>
      <c r="U91" s="147"/>
      <c r="V91" s="147"/>
      <c r="W91" s="147"/>
      <c r="X91" s="148"/>
      <c r="Y91" s="149"/>
      <c r="Z91" s="146"/>
      <c r="AA91" s="147"/>
      <c r="AB91" s="147"/>
      <c r="AC91" s="147"/>
      <c r="AD91" s="148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B92" s="146"/>
      <c r="C92" s="147"/>
      <c r="D92" s="147"/>
      <c r="E92" s="147"/>
      <c r="F92" s="148"/>
      <c r="G92" s="149"/>
      <c r="H92" s="146"/>
      <c r="I92" s="147"/>
      <c r="J92" s="147"/>
      <c r="K92" s="147"/>
      <c r="L92" s="148"/>
      <c r="M92" s="149"/>
      <c r="N92" s="146"/>
      <c r="O92" s="147"/>
      <c r="P92" s="147"/>
      <c r="Q92" s="147"/>
      <c r="R92" s="148"/>
      <c r="S92" s="149"/>
      <c r="T92" s="146"/>
      <c r="U92" s="147"/>
      <c r="V92" s="147"/>
      <c r="W92" s="147"/>
      <c r="X92" s="148"/>
      <c r="Y92" s="149"/>
      <c r="Z92" s="146"/>
      <c r="AA92" s="147"/>
      <c r="AB92" s="147"/>
      <c r="AC92" s="147"/>
      <c r="AD92" s="148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B93" s="146"/>
      <c r="C93" s="147"/>
      <c r="D93" s="147"/>
      <c r="E93" s="147"/>
      <c r="F93" s="148"/>
      <c r="G93" s="149"/>
      <c r="H93" s="146"/>
      <c r="I93" s="147"/>
      <c r="J93" s="147"/>
      <c r="K93" s="147"/>
      <c r="L93" s="148"/>
      <c r="M93" s="149"/>
      <c r="N93" s="146"/>
      <c r="O93" s="147"/>
      <c r="P93" s="147"/>
      <c r="Q93" s="147"/>
      <c r="R93" s="148"/>
      <c r="S93" s="149"/>
      <c r="T93" s="146"/>
      <c r="U93" s="147"/>
      <c r="V93" s="147"/>
      <c r="W93" s="147"/>
      <c r="X93" s="148"/>
      <c r="Y93" s="149"/>
      <c r="Z93" s="146"/>
      <c r="AA93" s="147"/>
      <c r="AB93" s="147"/>
      <c r="AC93" s="147"/>
      <c r="AD93" s="148"/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/>
      <c r="C94" s="147"/>
      <c r="D94" s="147"/>
      <c r="E94" s="147"/>
      <c r="F94" s="148"/>
      <c r="G94" s="149"/>
      <c r="H94" s="146"/>
      <c r="I94" s="147"/>
      <c r="J94" s="147"/>
      <c r="K94" s="147"/>
      <c r="L94" s="148"/>
      <c r="M94" s="149"/>
      <c r="N94" s="146"/>
      <c r="O94" s="147"/>
      <c r="P94" s="147"/>
      <c r="Q94" s="147"/>
      <c r="R94" s="148"/>
      <c r="S94" s="149"/>
      <c r="T94" s="150"/>
      <c r="U94" s="147"/>
      <c r="V94" s="147"/>
      <c r="W94" s="147"/>
      <c r="X94" s="148"/>
      <c r="Y94" s="149"/>
      <c r="Z94" s="146"/>
      <c r="AA94" s="147"/>
      <c r="AB94" s="147"/>
      <c r="AC94" s="147"/>
      <c r="AD94" s="148"/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/>
      <c r="C95" s="147"/>
      <c r="D95" s="147"/>
      <c r="E95" s="147"/>
      <c r="F95" s="148"/>
      <c r="G95" s="149"/>
      <c r="H95" s="146"/>
      <c r="I95" s="147"/>
      <c r="J95" s="147"/>
      <c r="K95" s="147"/>
      <c r="L95" s="148"/>
      <c r="M95" s="149"/>
      <c r="N95" s="146"/>
      <c r="O95" s="147"/>
      <c r="P95" s="147"/>
      <c r="Q95" s="147"/>
      <c r="R95" s="148"/>
      <c r="S95" s="149"/>
      <c r="T95" s="146"/>
      <c r="U95" s="147"/>
      <c r="V95" s="147"/>
      <c r="W95" s="147"/>
      <c r="X95" s="148"/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51"/>
      <c r="C96" s="152"/>
      <c r="D96" s="152"/>
      <c r="E96" s="152"/>
      <c r="F96" s="153"/>
      <c r="G96" s="149"/>
      <c r="H96" s="151"/>
      <c r="I96" s="152"/>
      <c r="J96" s="152"/>
      <c r="K96" s="152"/>
      <c r="L96" s="153"/>
      <c r="M96" s="149"/>
      <c r="N96" s="151"/>
      <c r="O96" s="152"/>
      <c r="P96" s="152"/>
      <c r="Q96" s="152"/>
      <c r="R96" s="153"/>
      <c r="S96" s="149"/>
      <c r="T96" s="151"/>
      <c r="U96" s="152"/>
      <c r="V96" s="152"/>
      <c r="W96" s="152"/>
      <c r="X96" s="153"/>
      <c r="Y96" s="149"/>
      <c r="Z96" s="151"/>
      <c r="AA96" s="152"/>
      <c r="AB96" s="152"/>
      <c r="AC96" s="152"/>
      <c r="AD96" s="153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1:42" x14ac:dyDescent="0.25">
      <c r="B97" s="151"/>
      <c r="C97" s="152"/>
      <c r="D97" s="152"/>
      <c r="E97" s="152"/>
      <c r="F97" s="153"/>
      <c r="G97" s="149"/>
      <c r="H97" s="151"/>
      <c r="I97" s="152"/>
      <c r="J97" s="152"/>
      <c r="K97" s="152"/>
      <c r="L97" s="153"/>
      <c r="M97" s="149"/>
      <c r="N97" s="151"/>
      <c r="O97" s="152"/>
      <c r="P97" s="152"/>
      <c r="Q97" s="152"/>
      <c r="R97" s="153"/>
      <c r="S97" s="149"/>
      <c r="T97" s="151"/>
      <c r="U97" s="152"/>
      <c r="V97" s="152"/>
      <c r="W97" s="152"/>
      <c r="X97" s="153"/>
      <c r="Y97" s="149"/>
      <c r="Z97" s="151"/>
      <c r="AA97" s="152"/>
      <c r="AB97" s="152"/>
      <c r="AC97" s="152"/>
      <c r="AD97" s="153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1:42" x14ac:dyDescent="0.25">
      <c r="B98" s="151"/>
      <c r="C98" s="152"/>
      <c r="D98" s="152"/>
      <c r="E98" s="152"/>
      <c r="F98" s="153"/>
      <c r="G98" s="149"/>
      <c r="H98" s="151"/>
      <c r="I98" s="152"/>
      <c r="J98" s="152"/>
      <c r="K98" s="152"/>
      <c r="L98" s="153"/>
      <c r="M98" s="149"/>
      <c r="N98" s="151"/>
      <c r="O98" s="152"/>
      <c r="P98" s="152"/>
      <c r="Q98" s="152"/>
      <c r="R98" s="153"/>
      <c r="S98" s="149"/>
      <c r="T98" s="151"/>
      <c r="U98" s="152"/>
      <c r="V98" s="152"/>
      <c r="W98" s="152"/>
      <c r="X98" s="153"/>
      <c r="Y98" s="149"/>
      <c r="Z98" s="151"/>
      <c r="AA98" s="152"/>
      <c r="AB98" s="152"/>
      <c r="AC98" s="152"/>
      <c r="AD98" s="153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1:42" s="140" customFormat="1" x14ac:dyDescent="0.25">
      <c r="A99" s="196">
        <v>43885</v>
      </c>
      <c r="B99" s="196"/>
      <c r="C99" s="196"/>
      <c r="D99" s="196"/>
      <c r="E99" s="196"/>
      <c r="F99" s="196"/>
      <c r="G99" s="196">
        <v>43886</v>
      </c>
      <c r="H99" s="196"/>
      <c r="I99" s="196"/>
      <c r="J99" s="196"/>
      <c r="K99" s="196"/>
      <c r="L99" s="196"/>
      <c r="M99" s="196">
        <v>43887</v>
      </c>
      <c r="N99" s="196"/>
      <c r="O99" s="196"/>
      <c r="P99" s="196"/>
      <c r="Q99" s="196"/>
      <c r="R99" s="196"/>
      <c r="S99" s="196">
        <v>43888</v>
      </c>
      <c r="T99" s="196"/>
      <c r="U99" s="196"/>
      <c r="V99" s="196"/>
      <c r="W99" s="196"/>
      <c r="X99" s="196"/>
      <c r="Y99" s="196">
        <v>43889</v>
      </c>
      <c r="Z99" s="196"/>
      <c r="AA99" s="196"/>
      <c r="AB99" s="196"/>
      <c r="AC99" s="196"/>
      <c r="AD99" s="196"/>
      <c r="AE99" s="196">
        <v>43890</v>
      </c>
      <c r="AF99" s="196"/>
      <c r="AG99" s="196"/>
      <c r="AH99" s="196"/>
      <c r="AI99" s="196"/>
      <c r="AJ99" s="196"/>
      <c r="AK99" s="196">
        <v>43891</v>
      </c>
      <c r="AL99" s="196"/>
      <c r="AM99" s="196"/>
      <c r="AN99" s="196"/>
      <c r="AO99" s="196"/>
      <c r="AP99" s="196"/>
    </row>
    <row r="100" spans="1:42" x14ac:dyDescent="0.25">
      <c r="A100" s="141" t="s">
        <v>69</v>
      </c>
      <c r="B100" s="142" t="s">
        <v>70</v>
      </c>
      <c r="C100" s="143" t="s">
        <v>71</v>
      </c>
      <c r="D100" s="142" t="s">
        <v>72</v>
      </c>
      <c r="E100" s="142" t="s">
        <v>56</v>
      </c>
      <c r="F100" s="142" t="s">
        <v>73</v>
      </c>
      <c r="G100" s="141" t="s">
        <v>69</v>
      </c>
      <c r="H100" s="142" t="s">
        <v>70</v>
      </c>
      <c r="I100" s="143" t="s">
        <v>71</v>
      </c>
      <c r="J100" s="142" t="s">
        <v>72</v>
      </c>
      <c r="K100" s="142" t="s">
        <v>56</v>
      </c>
      <c r="L100" s="142" t="s">
        <v>73</v>
      </c>
      <c r="M100" s="141" t="s">
        <v>69</v>
      </c>
      <c r="N100" s="142" t="s">
        <v>70</v>
      </c>
      <c r="O100" s="143" t="s">
        <v>71</v>
      </c>
      <c r="P100" s="142" t="s">
        <v>72</v>
      </c>
      <c r="Q100" s="142" t="s">
        <v>56</v>
      </c>
      <c r="R100" s="142" t="s">
        <v>73</v>
      </c>
      <c r="S100" s="141" t="s">
        <v>69</v>
      </c>
      <c r="T100" s="142" t="s">
        <v>70</v>
      </c>
      <c r="U100" s="143" t="s">
        <v>71</v>
      </c>
      <c r="V100" s="142" t="s">
        <v>72</v>
      </c>
      <c r="W100" s="142" t="s">
        <v>56</v>
      </c>
      <c r="X100" s="142" t="s">
        <v>73</v>
      </c>
      <c r="Y100" s="141" t="s">
        <v>69</v>
      </c>
      <c r="Z100" s="142" t="s">
        <v>70</v>
      </c>
      <c r="AA100" s="143" t="s">
        <v>71</v>
      </c>
      <c r="AB100" s="142" t="s">
        <v>72</v>
      </c>
      <c r="AC100" s="142" t="s">
        <v>56</v>
      </c>
      <c r="AD100" s="142" t="s">
        <v>73</v>
      </c>
      <c r="AE100" s="157" t="s">
        <v>69</v>
      </c>
      <c r="AF100" s="161" t="s">
        <v>70</v>
      </c>
      <c r="AG100" s="162" t="s">
        <v>71</v>
      </c>
      <c r="AH100" s="161" t="s">
        <v>72</v>
      </c>
      <c r="AI100" s="161" t="s">
        <v>56</v>
      </c>
      <c r="AJ100" s="161" t="s">
        <v>73</v>
      </c>
      <c r="AK100" s="157" t="s">
        <v>69</v>
      </c>
      <c r="AL100" s="161" t="s">
        <v>70</v>
      </c>
      <c r="AM100" s="162" t="s">
        <v>71</v>
      </c>
      <c r="AN100" s="161" t="s">
        <v>72</v>
      </c>
      <c r="AO100" s="161" t="s">
        <v>56</v>
      </c>
      <c r="AP100" s="161" t="s">
        <v>73</v>
      </c>
    </row>
    <row r="101" spans="1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/>
      <c r="O101" s="147"/>
      <c r="P101" s="147"/>
      <c r="Q101" s="147"/>
      <c r="R101" s="148"/>
      <c r="S101" s="149"/>
      <c r="T101" s="146"/>
      <c r="U101" s="147"/>
      <c r="V101" s="147"/>
      <c r="W101" s="147"/>
      <c r="X101" s="148"/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1:42" x14ac:dyDescent="0.25">
      <c r="B102" s="146"/>
      <c r="C102" s="147"/>
      <c r="D102" s="147"/>
      <c r="E102" s="147"/>
      <c r="F102" s="148"/>
      <c r="G102" s="149"/>
      <c r="H102" s="146"/>
      <c r="I102" s="147"/>
      <c r="J102" s="147"/>
      <c r="K102" s="147"/>
      <c r="L102" s="148"/>
      <c r="M102" s="149"/>
      <c r="N102" s="146"/>
      <c r="O102" s="147"/>
      <c r="P102" s="147"/>
      <c r="Q102" s="147"/>
      <c r="R102" s="148"/>
      <c r="S102" s="149"/>
      <c r="T102" s="146"/>
      <c r="U102" s="147"/>
      <c r="V102" s="147"/>
      <c r="W102" s="147"/>
      <c r="X102" s="148"/>
      <c r="Y102" s="149"/>
      <c r="Z102" s="146"/>
      <c r="AA102" s="147"/>
      <c r="AB102" s="147"/>
      <c r="AC102" s="147"/>
      <c r="AD102" s="148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1:42" x14ac:dyDescent="0.25">
      <c r="B103" s="146"/>
      <c r="C103" s="147"/>
      <c r="D103" s="147"/>
      <c r="E103" s="147"/>
      <c r="F103" s="148"/>
      <c r="G103" s="149"/>
      <c r="H103" s="146"/>
      <c r="I103" s="147"/>
      <c r="J103" s="147"/>
      <c r="K103" s="147"/>
      <c r="L103" s="148"/>
      <c r="M103" s="149"/>
      <c r="N103" s="146"/>
      <c r="O103" s="147"/>
      <c r="P103" s="147"/>
      <c r="Q103" s="147"/>
      <c r="R103" s="148"/>
      <c r="S103" s="149"/>
      <c r="T103" s="146"/>
      <c r="U103" s="147"/>
      <c r="V103" s="147"/>
      <c r="W103" s="147"/>
      <c r="X103" s="148"/>
      <c r="Y103" s="149"/>
      <c r="Z103" s="146"/>
      <c r="AA103" s="147"/>
      <c r="AB103" s="147"/>
      <c r="AC103" s="147"/>
      <c r="AD103" s="148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1:42" x14ac:dyDescent="0.25">
      <c r="B104" s="146"/>
      <c r="C104" s="147"/>
      <c r="D104" s="147"/>
      <c r="E104" s="147"/>
      <c r="F104" s="148"/>
      <c r="G104" s="149"/>
      <c r="H104" s="146"/>
      <c r="I104" s="147"/>
      <c r="J104" s="147"/>
      <c r="K104" s="147"/>
      <c r="L104" s="148"/>
      <c r="M104" s="149"/>
      <c r="N104" s="146"/>
      <c r="O104" s="147"/>
      <c r="P104" s="147"/>
      <c r="Q104" s="147"/>
      <c r="R104" s="148"/>
      <c r="S104" s="149"/>
      <c r="T104" s="150"/>
      <c r="U104" s="147"/>
      <c r="V104" s="147"/>
      <c r="W104" s="147"/>
      <c r="X104" s="148"/>
      <c r="Y104" s="149"/>
      <c r="Z104" s="146"/>
      <c r="AA104" s="147"/>
      <c r="AB104" s="147"/>
      <c r="AC104" s="147"/>
      <c r="AD104" s="148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1:42" x14ac:dyDescent="0.25">
      <c r="B105" s="146"/>
      <c r="C105" s="147"/>
      <c r="D105" s="147"/>
      <c r="E105" s="147"/>
      <c r="F105" s="148"/>
      <c r="G105" s="149"/>
      <c r="H105" s="146"/>
      <c r="I105" s="147"/>
      <c r="J105" s="147"/>
      <c r="K105" s="147"/>
      <c r="L105" s="148"/>
      <c r="M105" s="149"/>
      <c r="N105" s="146"/>
      <c r="O105" s="147"/>
      <c r="P105" s="147"/>
      <c r="Q105" s="147"/>
      <c r="R105" s="148"/>
      <c r="S105" s="149"/>
      <c r="T105" s="146"/>
      <c r="U105" s="147"/>
      <c r="V105" s="147"/>
      <c r="W105" s="147"/>
      <c r="X105" s="148"/>
      <c r="Y105" s="149"/>
      <c r="Z105" s="146"/>
      <c r="AA105" s="147"/>
      <c r="AB105" s="147"/>
      <c r="AC105" s="147"/>
      <c r="AD105" s="148"/>
      <c r="AE105" s="159"/>
      <c r="AF105" s="163"/>
      <c r="AG105" s="157"/>
      <c r="AH105" s="157"/>
      <c r="AI105" s="158"/>
      <c r="AJ105" s="158"/>
      <c r="AK105" s="158"/>
      <c r="AL105" s="163"/>
      <c r="AM105" s="157"/>
      <c r="AN105" s="157"/>
      <c r="AO105" s="158"/>
      <c r="AP105" s="158"/>
    </row>
    <row r="106" spans="1:42" x14ac:dyDescent="0.25">
      <c r="B106" s="151"/>
      <c r="C106" s="152"/>
      <c r="D106" s="152"/>
      <c r="E106" s="152"/>
      <c r="F106" s="153"/>
      <c r="G106" s="149"/>
      <c r="H106" s="151"/>
      <c r="I106" s="152"/>
      <c r="J106" s="152"/>
      <c r="K106" s="152"/>
      <c r="L106" s="153"/>
      <c r="M106" s="149"/>
      <c r="N106" s="151"/>
      <c r="O106" s="152"/>
      <c r="P106" s="152"/>
      <c r="Q106" s="152"/>
      <c r="R106" s="153"/>
      <c r="S106" s="149"/>
      <c r="T106" s="151"/>
      <c r="U106" s="152"/>
      <c r="V106" s="152"/>
      <c r="W106" s="152"/>
      <c r="X106" s="153"/>
      <c r="Y106" s="149"/>
      <c r="Z106" s="151"/>
      <c r="AA106" s="152"/>
      <c r="AB106" s="152"/>
      <c r="AC106" s="152"/>
      <c r="AD106" s="153"/>
      <c r="AE106" s="159"/>
      <c r="AF106" s="163"/>
      <c r="AG106" s="157"/>
      <c r="AH106" s="157"/>
      <c r="AI106" s="158"/>
      <c r="AJ106" s="158"/>
      <c r="AK106" s="158"/>
      <c r="AL106" s="163"/>
      <c r="AM106" s="157"/>
      <c r="AN106" s="157"/>
      <c r="AO106" s="158"/>
      <c r="AP106" s="158"/>
    </row>
    <row r="107" spans="1:42" x14ac:dyDescent="0.25">
      <c r="B107" s="151"/>
      <c r="C107" s="152"/>
      <c r="D107" s="152"/>
      <c r="E107" s="152"/>
      <c r="F107" s="153"/>
      <c r="G107" s="149"/>
      <c r="H107" s="151"/>
      <c r="I107" s="152"/>
      <c r="J107" s="152"/>
      <c r="K107" s="152"/>
      <c r="L107" s="153"/>
      <c r="M107" s="149"/>
      <c r="N107" s="151"/>
      <c r="O107" s="152"/>
      <c r="P107" s="152"/>
      <c r="Q107" s="152"/>
      <c r="R107" s="153"/>
      <c r="S107" s="149"/>
      <c r="T107" s="151"/>
      <c r="U107" s="152"/>
      <c r="V107" s="152"/>
      <c r="W107" s="152"/>
      <c r="X107" s="153"/>
      <c r="Y107" s="149"/>
      <c r="Z107" s="151"/>
      <c r="AA107" s="152"/>
      <c r="AB107" s="152"/>
      <c r="AC107" s="152"/>
      <c r="AD107" s="153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1:42" x14ac:dyDescent="0.25">
      <c r="B108" s="151"/>
      <c r="C108" s="152"/>
      <c r="D108" s="152"/>
      <c r="E108" s="152"/>
      <c r="F108" s="153"/>
      <c r="G108" s="149"/>
      <c r="H108" s="151"/>
      <c r="I108" s="152"/>
      <c r="J108" s="152"/>
      <c r="K108" s="152"/>
      <c r="L108" s="153"/>
      <c r="M108" s="149"/>
      <c r="N108" s="151"/>
      <c r="O108" s="152"/>
      <c r="P108" s="152"/>
      <c r="Q108" s="152"/>
      <c r="R108" s="153"/>
      <c r="S108" s="149"/>
      <c r="T108" s="151"/>
      <c r="U108" s="152"/>
      <c r="V108" s="152"/>
      <c r="W108" s="152"/>
      <c r="X108" s="153"/>
      <c r="Y108" s="149"/>
      <c r="Z108" s="151"/>
      <c r="AA108" s="152"/>
      <c r="AB108" s="152"/>
      <c r="AC108" s="152"/>
      <c r="AD108" s="153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1:42" s="140" customFormat="1" x14ac:dyDescent="0.25">
      <c r="A109" s="196">
        <v>43892</v>
      </c>
      <c r="B109" s="196"/>
      <c r="C109" s="196"/>
      <c r="D109" s="196"/>
      <c r="E109" s="196"/>
      <c r="F109" s="196"/>
      <c r="G109" s="196">
        <v>43893</v>
      </c>
      <c r="H109" s="196"/>
      <c r="I109" s="196"/>
      <c r="J109" s="196"/>
      <c r="K109" s="196"/>
      <c r="L109" s="196"/>
      <c r="M109" s="196">
        <v>43894</v>
      </c>
      <c r="N109" s="196"/>
      <c r="O109" s="196"/>
      <c r="P109" s="196"/>
      <c r="Q109" s="196"/>
      <c r="R109" s="196"/>
      <c r="S109" s="196">
        <v>43895</v>
      </c>
      <c r="T109" s="196"/>
      <c r="U109" s="196"/>
      <c r="V109" s="196"/>
      <c r="W109" s="196"/>
      <c r="X109" s="196"/>
      <c r="Y109" s="196">
        <v>43896</v>
      </c>
      <c r="Z109" s="196"/>
      <c r="AA109" s="196"/>
      <c r="AB109" s="196"/>
      <c r="AC109" s="196"/>
      <c r="AD109" s="196"/>
      <c r="AE109" s="196">
        <v>43897</v>
      </c>
      <c r="AF109" s="196"/>
      <c r="AG109" s="196"/>
      <c r="AH109" s="196"/>
      <c r="AI109" s="196"/>
      <c r="AJ109" s="196"/>
      <c r="AK109" s="196">
        <v>43898</v>
      </c>
      <c r="AL109" s="196"/>
      <c r="AM109" s="196"/>
      <c r="AN109" s="196"/>
      <c r="AO109" s="196"/>
      <c r="AP109" s="196"/>
    </row>
    <row r="110" spans="1:42" x14ac:dyDescent="0.25">
      <c r="A110" s="141" t="s">
        <v>69</v>
      </c>
      <c r="B110" s="142" t="s">
        <v>70</v>
      </c>
      <c r="C110" s="143" t="s">
        <v>71</v>
      </c>
      <c r="D110" s="142" t="s">
        <v>72</v>
      </c>
      <c r="E110" s="142" t="s">
        <v>56</v>
      </c>
      <c r="F110" s="142" t="s">
        <v>73</v>
      </c>
      <c r="G110" s="141" t="s">
        <v>69</v>
      </c>
      <c r="H110" s="142" t="s">
        <v>70</v>
      </c>
      <c r="I110" s="143" t="s">
        <v>71</v>
      </c>
      <c r="J110" s="142" t="s">
        <v>72</v>
      </c>
      <c r="K110" s="142" t="s">
        <v>56</v>
      </c>
      <c r="L110" s="142" t="s">
        <v>73</v>
      </c>
      <c r="M110" s="141" t="s">
        <v>69</v>
      </c>
      <c r="N110" s="142" t="s">
        <v>70</v>
      </c>
      <c r="O110" s="143" t="s">
        <v>71</v>
      </c>
      <c r="P110" s="142" t="s">
        <v>72</v>
      </c>
      <c r="Q110" s="142" t="s">
        <v>56</v>
      </c>
      <c r="R110" s="142" t="s">
        <v>73</v>
      </c>
      <c r="S110" s="141" t="s">
        <v>69</v>
      </c>
      <c r="T110" s="142" t="s">
        <v>70</v>
      </c>
      <c r="U110" s="143" t="s">
        <v>71</v>
      </c>
      <c r="V110" s="142" t="s">
        <v>72</v>
      </c>
      <c r="W110" s="142" t="s">
        <v>56</v>
      </c>
      <c r="X110" s="142" t="s">
        <v>73</v>
      </c>
      <c r="Y110" s="141" t="s">
        <v>69</v>
      </c>
      <c r="Z110" s="142" t="s">
        <v>70</v>
      </c>
      <c r="AA110" s="143" t="s">
        <v>71</v>
      </c>
      <c r="AB110" s="142" t="s">
        <v>72</v>
      </c>
      <c r="AC110" s="142" t="s">
        <v>56</v>
      </c>
      <c r="AD110" s="142" t="s">
        <v>73</v>
      </c>
      <c r="AE110" s="157" t="s">
        <v>69</v>
      </c>
      <c r="AF110" s="161" t="s">
        <v>70</v>
      </c>
      <c r="AG110" s="162" t="s">
        <v>71</v>
      </c>
      <c r="AH110" s="161" t="s">
        <v>72</v>
      </c>
      <c r="AI110" s="161" t="s">
        <v>56</v>
      </c>
      <c r="AJ110" s="161" t="s">
        <v>73</v>
      </c>
      <c r="AK110" s="157" t="s">
        <v>69</v>
      </c>
      <c r="AL110" s="161" t="s">
        <v>70</v>
      </c>
      <c r="AM110" s="162" t="s">
        <v>71</v>
      </c>
      <c r="AN110" s="161" t="s">
        <v>72</v>
      </c>
      <c r="AO110" s="161" t="s">
        <v>56</v>
      </c>
      <c r="AP110" s="161" t="s">
        <v>73</v>
      </c>
    </row>
    <row r="111" spans="1:42" x14ac:dyDescent="0.25">
      <c r="B111" s="146"/>
      <c r="C111" s="147"/>
      <c r="D111" s="147"/>
      <c r="E111" s="147"/>
      <c r="F111" s="148"/>
      <c r="G111" s="149"/>
      <c r="H111" s="146"/>
      <c r="I111" s="147"/>
      <c r="J111" s="147"/>
      <c r="K111" s="147"/>
      <c r="L111" s="148"/>
      <c r="M111" s="149"/>
      <c r="N111" s="146"/>
      <c r="O111" s="147"/>
      <c r="P111" s="147"/>
      <c r="Q111" s="147"/>
      <c r="R111" s="148"/>
      <c r="S111" s="149"/>
      <c r="T111" s="146"/>
      <c r="U111" s="147"/>
      <c r="V111" s="147"/>
      <c r="W111" s="147"/>
      <c r="X111" s="148"/>
      <c r="Y111" s="149"/>
      <c r="Z111" s="146"/>
      <c r="AA111" s="147"/>
      <c r="AB111" s="147"/>
      <c r="AC111" s="147"/>
      <c r="AD111" s="148"/>
      <c r="AE111" s="159"/>
      <c r="AF111" s="163"/>
      <c r="AG111" s="157"/>
      <c r="AH111" s="157"/>
      <c r="AI111" s="158"/>
      <c r="AJ111" s="158"/>
      <c r="AK111" s="158"/>
      <c r="AL111" s="163"/>
      <c r="AM111" s="157"/>
      <c r="AN111" s="157"/>
      <c r="AO111" s="158"/>
      <c r="AP111" s="158"/>
    </row>
    <row r="112" spans="1:42" x14ac:dyDescent="0.25">
      <c r="B112" s="146"/>
      <c r="C112" s="147"/>
      <c r="D112" s="147"/>
      <c r="E112" s="147"/>
      <c r="F112" s="148"/>
      <c r="G112" s="149"/>
      <c r="H112" s="146"/>
      <c r="I112" s="147"/>
      <c r="J112" s="147"/>
      <c r="K112" s="147"/>
      <c r="L112" s="148"/>
      <c r="M112" s="149"/>
      <c r="N112" s="146"/>
      <c r="O112" s="147"/>
      <c r="P112" s="147"/>
      <c r="Q112" s="147"/>
      <c r="R112" s="148"/>
      <c r="S112" s="149"/>
      <c r="T112" s="146"/>
      <c r="U112" s="147"/>
      <c r="V112" s="147"/>
      <c r="W112" s="147"/>
      <c r="X112" s="148"/>
      <c r="Y112" s="149"/>
      <c r="Z112" s="146"/>
      <c r="AA112" s="147"/>
      <c r="AB112" s="147"/>
      <c r="AC112" s="147"/>
      <c r="AD112" s="148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46"/>
      <c r="C113" s="147"/>
      <c r="D113" s="147"/>
      <c r="E113" s="147"/>
      <c r="F113" s="148"/>
      <c r="G113" s="149"/>
      <c r="H113" s="146"/>
      <c r="I113" s="147"/>
      <c r="J113" s="147"/>
      <c r="K113" s="147"/>
      <c r="L113" s="148"/>
      <c r="M113" s="149"/>
      <c r="N113" s="146"/>
      <c r="O113" s="147"/>
      <c r="P113" s="147"/>
      <c r="Q113" s="147"/>
      <c r="R113" s="148"/>
      <c r="S113" s="149"/>
      <c r="T113" s="146"/>
      <c r="U113" s="147"/>
      <c r="V113" s="147"/>
      <c r="W113" s="147"/>
      <c r="X113" s="148"/>
      <c r="Y113" s="149"/>
      <c r="Z113" s="146"/>
      <c r="AA113" s="147"/>
      <c r="AB113" s="147"/>
      <c r="AC113" s="147"/>
      <c r="AD113" s="148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46"/>
      <c r="C114" s="147"/>
      <c r="D114" s="147"/>
      <c r="E114" s="147"/>
      <c r="F114" s="148"/>
      <c r="G114" s="149"/>
      <c r="H114" s="146"/>
      <c r="I114" s="147"/>
      <c r="J114" s="147"/>
      <c r="K114" s="147"/>
      <c r="L114" s="148"/>
      <c r="M114" s="149"/>
      <c r="N114" s="146"/>
      <c r="O114" s="147"/>
      <c r="P114" s="147"/>
      <c r="Q114" s="147"/>
      <c r="R114" s="148"/>
      <c r="S114" s="149"/>
      <c r="T114" s="150"/>
      <c r="U114" s="147"/>
      <c r="V114" s="147"/>
      <c r="W114" s="147"/>
      <c r="X114" s="148"/>
      <c r="Y114" s="149"/>
      <c r="Z114" s="146"/>
      <c r="AA114" s="147"/>
      <c r="AB114" s="147"/>
      <c r="AC114" s="147"/>
      <c r="AD114" s="148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x14ac:dyDescent="0.25">
      <c r="B115" s="146"/>
      <c r="C115" s="147"/>
      <c r="D115" s="147"/>
      <c r="E115" s="147"/>
      <c r="F115" s="148"/>
      <c r="G115" s="149"/>
      <c r="H115" s="146"/>
      <c r="I115" s="147"/>
      <c r="J115" s="147"/>
      <c r="K115" s="147"/>
      <c r="L115" s="148"/>
      <c r="M115" s="149"/>
      <c r="N115" s="146"/>
      <c r="O115" s="147"/>
      <c r="P115" s="147"/>
      <c r="Q115" s="147"/>
      <c r="R115" s="148"/>
      <c r="S115" s="149"/>
      <c r="T115" s="146"/>
      <c r="U115" s="147"/>
      <c r="V115" s="147"/>
      <c r="W115" s="147"/>
      <c r="X115" s="148"/>
      <c r="Y115" s="149"/>
      <c r="Z115" s="146"/>
      <c r="AA115" s="147"/>
      <c r="AB115" s="147"/>
      <c r="AC115" s="147"/>
      <c r="AD115" s="148"/>
      <c r="AE115" s="159"/>
      <c r="AF115" s="163"/>
      <c r="AG115" s="157"/>
      <c r="AH115" s="157"/>
      <c r="AI115" s="158"/>
      <c r="AJ115" s="158"/>
      <c r="AK115" s="158"/>
      <c r="AL115" s="163"/>
      <c r="AM115" s="157"/>
      <c r="AN115" s="157"/>
      <c r="AO115" s="158"/>
      <c r="AP115" s="158"/>
    </row>
    <row r="116" spans="1:42" x14ac:dyDescent="0.25">
      <c r="B116" s="151"/>
      <c r="C116" s="152"/>
      <c r="D116" s="152"/>
      <c r="E116" s="152"/>
      <c r="F116" s="153"/>
      <c r="G116" s="149"/>
      <c r="H116" s="151"/>
      <c r="I116" s="152"/>
      <c r="J116" s="152"/>
      <c r="K116" s="152"/>
      <c r="L116" s="153"/>
      <c r="M116" s="149"/>
      <c r="N116" s="151"/>
      <c r="O116" s="152"/>
      <c r="P116" s="152"/>
      <c r="Q116" s="152"/>
      <c r="R116" s="153"/>
      <c r="S116" s="149"/>
      <c r="T116" s="151"/>
      <c r="U116" s="152"/>
      <c r="V116" s="152"/>
      <c r="W116" s="152"/>
      <c r="X116" s="153"/>
      <c r="Y116" s="149"/>
      <c r="Z116" s="151"/>
      <c r="AA116" s="152"/>
      <c r="AB116" s="152"/>
      <c r="AC116" s="152"/>
      <c r="AD116" s="153"/>
      <c r="AE116" s="159"/>
      <c r="AF116" s="163"/>
      <c r="AG116" s="157"/>
      <c r="AH116" s="157"/>
      <c r="AI116" s="158"/>
      <c r="AJ116" s="158"/>
      <c r="AK116" s="158"/>
      <c r="AL116" s="163"/>
      <c r="AM116" s="157"/>
      <c r="AN116" s="157"/>
      <c r="AO116" s="158"/>
      <c r="AP116" s="158"/>
    </row>
    <row r="117" spans="1:42" x14ac:dyDescent="0.25">
      <c r="B117" s="151"/>
      <c r="C117" s="152"/>
      <c r="D117" s="152"/>
      <c r="E117" s="152"/>
      <c r="F117" s="153"/>
      <c r="G117" s="149"/>
      <c r="H117" s="151"/>
      <c r="I117" s="152"/>
      <c r="J117" s="152"/>
      <c r="K117" s="152"/>
      <c r="L117" s="153"/>
      <c r="M117" s="149"/>
      <c r="N117" s="151"/>
      <c r="O117" s="152"/>
      <c r="P117" s="152"/>
      <c r="Q117" s="152"/>
      <c r="R117" s="153"/>
      <c r="S117" s="149"/>
      <c r="T117" s="151"/>
      <c r="U117" s="152"/>
      <c r="V117" s="152"/>
      <c r="W117" s="152"/>
      <c r="X117" s="153"/>
      <c r="Y117" s="149"/>
      <c r="Z117" s="151"/>
      <c r="AA117" s="152"/>
      <c r="AB117" s="152"/>
      <c r="AC117" s="152"/>
      <c r="AD117" s="153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51"/>
      <c r="C118" s="152"/>
      <c r="D118" s="152"/>
      <c r="E118" s="152"/>
      <c r="F118" s="153"/>
      <c r="G118" s="149"/>
      <c r="H118" s="151"/>
      <c r="I118" s="152"/>
      <c r="J118" s="152"/>
      <c r="K118" s="152"/>
      <c r="L118" s="153"/>
      <c r="M118" s="149"/>
      <c r="N118" s="151"/>
      <c r="O118" s="152"/>
      <c r="P118" s="152"/>
      <c r="Q118" s="152"/>
      <c r="R118" s="153"/>
      <c r="S118" s="149"/>
      <c r="T118" s="151"/>
      <c r="U118" s="152"/>
      <c r="V118" s="152"/>
      <c r="W118" s="152"/>
      <c r="X118" s="153"/>
      <c r="Y118" s="149"/>
      <c r="Z118" s="151"/>
      <c r="AA118" s="152"/>
      <c r="AB118" s="152"/>
      <c r="AC118" s="152"/>
      <c r="AD118" s="153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s="140" customFormat="1" x14ac:dyDescent="0.25">
      <c r="A119" s="196">
        <v>43899</v>
      </c>
      <c r="B119" s="196"/>
      <c r="C119" s="196"/>
      <c r="D119" s="196"/>
      <c r="E119" s="196"/>
      <c r="F119" s="196"/>
      <c r="G119" s="196">
        <v>43900</v>
      </c>
      <c r="H119" s="196"/>
      <c r="I119" s="196"/>
      <c r="J119" s="196"/>
      <c r="K119" s="196"/>
      <c r="L119" s="196"/>
      <c r="M119" s="196">
        <v>43901</v>
      </c>
      <c r="N119" s="196"/>
      <c r="O119" s="196"/>
      <c r="P119" s="196"/>
      <c r="Q119" s="196"/>
      <c r="R119" s="196"/>
      <c r="S119" s="196">
        <v>43902</v>
      </c>
      <c r="T119" s="196"/>
      <c r="U119" s="196"/>
      <c r="V119" s="196"/>
      <c r="W119" s="196"/>
      <c r="X119" s="196"/>
      <c r="Y119" s="196">
        <v>43903</v>
      </c>
      <c r="Z119" s="196"/>
      <c r="AA119" s="196"/>
      <c r="AB119" s="196"/>
      <c r="AC119" s="196"/>
      <c r="AD119" s="196"/>
      <c r="AE119" s="196">
        <v>43904</v>
      </c>
      <c r="AF119" s="196"/>
      <c r="AG119" s="196"/>
      <c r="AH119" s="196"/>
      <c r="AI119" s="196"/>
      <c r="AJ119" s="196"/>
      <c r="AK119" s="196">
        <v>43905</v>
      </c>
      <c r="AL119" s="196"/>
      <c r="AM119" s="196"/>
      <c r="AN119" s="196"/>
      <c r="AO119" s="196"/>
      <c r="AP119" s="196"/>
    </row>
    <row r="120" spans="1:42" x14ac:dyDescent="0.25">
      <c r="A120" s="141" t="s">
        <v>69</v>
      </c>
      <c r="B120" s="142" t="s">
        <v>70</v>
      </c>
      <c r="C120" s="143" t="s">
        <v>71</v>
      </c>
      <c r="D120" s="142" t="s">
        <v>72</v>
      </c>
      <c r="E120" s="142" t="s">
        <v>56</v>
      </c>
      <c r="F120" s="142" t="s">
        <v>73</v>
      </c>
      <c r="G120" s="141" t="s">
        <v>69</v>
      </c>
      <c r="H120" s="142" t="s">
        <v>70</v>
      </c>
      <c r="I120" s="143" t="s">
        <v>71</v>
      </c>
      <c r="J120" s="142" t="s">
        <v>72</v>
      </c>
      <c r="K120" s="142" t="s">
        <v>56</v>
      </c>
      <c r="L120" s="142" t="s">
        <v>73</v>
      </c>
      <c r="M120" s="141" t="s">
        <v>69</v>
      </c>
      <c r="N120" s="142" t="s">
        <v>70</v>
      </c>
      <c r="O120" s="143" t="s">
        <v>71</v>
      </c>
      <c r="P120" s="142" t="s">
        <v>72</v>
      </c>
      <c r="Q120" s="142" t="s">
        <v>56</v>
      </c>
      <c r="R120" s="142" t="s">
        <v>73</v>
      </c>
      <c r="S120" s="141" t="s">
        <v>69</v>
      </c>
      <c r="T120" s="142" t="s">
        <v>70</v>
      </c>
      <c r="U120" s="143" t="s">
        <v>71</v>
      </c>
      <c r="V120" s="142" t="s">
        <v>72</v>
      </c>
      <c r="W120" s="142" t="s">
        <v>56</v>
      </c>
      <c r="X120" s="142" t="s">
        <v>73</v>
      </c>
      <c r="Y120" s="141" t="s">
        <v>69</v>
      </c>
      <c r="Z120" s="142" t="s">
        <v>70</v>
      </c>
      <c r="AA120" s="143" t="s">
        <v>71</v>
      </c>
      <c r="AB120" s="142" t="s">
        <v>72</v>
      </c>
      <c r="AC120" s="142" t="s">
        <v>56</v>
      </c>
      <c r="AD120" s="142" t="s">
        <v>73</v>
      </c>
      <c r="AE120" s="157" t="s">
        <v>69</v>
      </c>
      <c r="AF120" s="161" t="s">
        <v>70</v>
      </c>
      <c r="AG120" s="162" t="s">
        <v>71</v>
      </c>
      <c r="AH120" s="161" t="s">
        <v>72</v>
      </c>
      <c r="AI120" s="161" t="s">
        <v>56</v>
      </c>
      <c r="AJ120" s="161" t="s">
        <v>73</v>
      </c>
      <c r="AK120" s="157" t="s">
        <v>69</v>
      </c>
      <c r="AL120" s="161" t="s">
        <v>70</v>
      </c>
      <c r="AM120" s="162" t="s">
        <v>71</v>
      </c>
      <c r="AN120" s="161" t="s">
        <v>72</v>
      </c>
      <c r="AO120" s="161" t="s">
        <v>56</v>
      </c>
      <c r="AP120" s="161" t="s">
        <v>73</v>
      </c>
    </row>
    <row r="121" spans="1:42" x14ac:dyDescent="0.25">
      <c r="B121" s="146"/>
      <c r="C121" s="147"/>
      <c r="D121" s="147"/>
      <c r="E121" s="147"/>
      <c r="F121" s="148"/>
      <c r="G121" s="149"/>
      <c r="H121" s="146"/>
      <c r="I121" s="147"/>
      <c r="J121" s="147"/>
      <c r="K121" s="147"/>
      <c r="L121" s="148"/>
      <c r="M121" s="149"/>
      <c r="N121" s="146"/>
      <c r="O121" s="147"/>
      <c r="P121" s="147"/>
      <c r="Q121" s="147"/>
      <c r="R121" s="148"/>
      <c r="S121" s="149"/>
      <c r="T121" s="146"/>
      <c r="U121" s="147"/>
      <c r="V121" s="147"/>
      <c r="W121" s="147"/>
      <c r="X121" s="148"/>
      <c r="Y121" s="149"/>
      <c r="Z121" s="146"/>
      <c r="AA121" s="147"/>
      <c r="AB121" s="147"/>
      <c r="AC121" s="147"/>
      <c r="AD121" s="148"/>
      <c r="AE121" s="159"/>
      <c r="AF121" s="163"/>
      <c r="AG121" s="157"/>
      <c r="AH121" s="157"/>
      <c r="AI121" s="158"/>
      <c r="AJ121" s="158"/>
      <c r="AK121" s="158"/>
      <c r="AL121" s="163"/>
      <c r="AM121" s="157"/>
      <c r="AN121" s="157"/>
      <c r="AO121" s="158"/>
      <c r="AP121" s="158"/>
    </row>
    <row r="122" spans="1:42" x14ac:dyDescent="0.25">
      <c r="B122" s="146"/>
      <c r="C122" s="147"/>
      <c r="D122" s="147"/>
      <c r="E122" s="147"/>
      <c r="F122" s="148"/>
      <c r="G122" s="149"/>
      <c r="H122" s="146"/>
      <c r="I122" s="147"/>
      <c r="J122" s="147"/>
      <c r="K122" s="147"/>
      <c r="L122" s="148"/>
      <c r="M122" s="149"/>
      <c r="N122" s="146"/>
      <c r="O122" s="147"/>
      <c r="P122" s="147"/>
      <c r="Q122" s="147"/>
      <c r="R122" s="148"/>
      <c r="S122" s="149"/>
      <c r="T122" s="146"/>
      <c r="U122" s="147"/>
      <c r="V122" s="147"/>
      <c r="W122" s="147"/>
      <c r="X122" s="148"/>
      <c r="Y122" s="149"/>
      <c r="Z122" s="146"/>
      <c r="AA122" s="147"/>
      <c r="AB122" s="147"/>
      <c r="AC122" s="147"/>
      <c r="AD122" s="148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46"/>
      <c r="C123" s="147"/>
      <c r="D123" s="147"/>
      <c r="E123" s="147"/>
      <c r="F123" s="148"/>
      <c r="G123" s="149"/>
      <c r="H123" s="146"/>
      <c r="I123" s="147"/>
      <c r="J123" s="147"/>
      <c r="K123" s="147"/>
      <c r="L123" s="148"/>
      <c r="M123" s="149"/>
      <c r="N123" s="146"/>
      <c r="O123" s="147"/>
      <c r="P123" s="147"/>
      <c r="Q123" s="147"/>
      <c r="R123" s="148"/>
      <c r="S123" s="149"/>
      <c r="T123" s="146"/>
      <c r="U123" s="147"/>
      <c r="V123" s="147"/>
      <c r="W123" s="147"/>
      <c r="X123" s="148"/>
      <c r="Y123" s="149"/>
      <c r="Z123" s="146"/>
      <c r="AA123" s="147"/>
      <c r="AB123" s="147"/>
      <c r="AC123" s="147"/>
      <c r="AD123" s="148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46"/>
      <c r="C124" s="147"/>
      <c r="D124" s="147"/>
      <c r="E124" s="147"/>
      <c r="F124" s="148"/>
      <c r="G124" s="149"/>
      <c r="H124" s="146"/>
      <c r="I124" s="147"/>
      <c r="J124" s="147"/>
      <c r="K124" s="147"/>
      <c r="L124" s="148"/>
      <c r="M124" s="149"/>
      <c r="N124" s="146"/>
      <c r="O124" s="147"/>
      <c r="P124" s="147"/>
      <c r="Q124" s="147"/>
      <c r="R124" s="148"/>
      <c r="S124" s="149"/>
      <c r="T124" s="150"/>
      <c r="U124" s="147"/>
      <c r="V124" s="147"/>
      <c r="W124" s="147"/>
      <c r="X124" s="148"/>
      <c r="Y124" s="149"/>
      <c r="Z124" s="146"/>
      <c r="AA124" s="147"/>
      <c r="AB124" s="147"/>
      <c r="AC124" s="147"/>
      <c r="AD124" s="148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x14ac:dyDescent="0.25">
      <c r="B125" s="146"/>
      <c r="C125" s="147"/>
      <c r="D125" s="147"/>
      <c r="E125" s="147"/>
      <c r="F125" s="148"/>
      <c r="G125" s="149"/>
      <c r="H125" s="146"/>
      <c r="I125" s="147"/>
      <c r="J125" s="147"/>
      <c r="K125" s="147"/>
      <c r="L125" s="148"/>
      <c r="M125" s="149"/>
      <c r="N125" s="146"/>
      <c r="O125" s="147"/>
      <c r="P125" s="147"/>
      <c r="Q125" s="147"/>
      <c r="R125" s="148"/>
      <c r="S125" s="149"/>
      <c r="T125" s="146"/>
      <c r="U125" s="147"/>
      <c r="V125" s="147"/>
      <c r="W125" s="147"/>
      <c r="X125" s="148"/>
      <c r="Y125" s="149"/>
      <c r="Z125" s="146"/>
      <c r="AA125" s="147"/>
      <c r="AB125" s="147"/>
      <c r="AC125" s="147"/>
      <c r="AD125" s="148"/>
      <c r="AE125" s="159"/>
      <c r="AF125" s="163"/>
      <c r="AG125" s="157"/>
      <c r="AH125" s="157"/>
      <c r="AI125" s="158"/>
      <c r="AJ125" s="158"/>
      <c r="AK125" s="158"/>
      <c r="AL125" s="163"/>
      <c r="AM125" s="157"/>
      <c r="AN125" s="157"/>
      <c r="AO125" s="158"/>
      <c r="AP125" s="158"/>
    </row>
    <row r="126" spans="1:42" x14ac:dyDescent="0.25">
      <c r="B126" s="151"/>
      <c r="C126" s="152"/>
      <c r="D126" s="152"/>
      <c r="E126" s="152"/>
      <c r="F126" s="153"/>
      <c r="G126" s="149"/>
      <c r="H126" s="151"/>
      <c r="I126" s="152"/>
      <c r="J126" s="152"/>
      <c r="K126" s="152"/>
      <c r="L126" s="153"/>
      <c r="M126" s="149"/>
      <c r="N126" s="151"/>
      <c r="O126" s="152"/>
      <c r="P126" s="152"/>
      <c r="Q126" s="152"/>
      <c r="R126" s="153"/>
      <c r="S126" s="149"/>
      <c r="T126" s="151"/>
      <c r="U126" s="152"/>
      <c r="V126" s="152"/>
      <c r="W126" s="152"/>
      <c r="X126" s="153"/>
      <c r="Y126" s="149"/>
      <c r="Z126" s="151"/>
      <c r="AA126" s="152"/>
      <c r="AB126" s="152"/>
      <c r="AC126" s="152"/>
      <c r="AD126" s="153"/>
      <c r="AE126" s="159"/>
      <c r="AF126" s="163"/>
      <c r="AG126" s="157"/>
      <c r="AH126" s="157"/>
      <c r="AI126" s="158"/>
      <c r="AJ126" s="158"/>
      <c r="AK126" s="158"/>
      <c r="AL126" s="163"/>
      <c r="AM126" s="157"/>
      <c r="AN126" s="157"/>
      <c r="AO126" s="158"/>
      <c r="AP126" s="158"/>
    </row>
    <row r="127" spans="1:42" x14ac:dyDescent="0.25">
      <c r="B127" s="151"/>
      <c r="C127" s="152"/>
      <c r="D127" s="152"/>
      <c r="E127" s="152"/>
      <c r="F127" s="153"/>
      <c r="G127" s="149"/>
      <c r="H127" s="151"/>
      <c r="I127" s="152"/>
      <c r="J127" s="152"/>
      <c r="K127" s="152"/>
      <c r="L127" s="153"/>
      <c r="M127" s="149"/>
      <c r="N127" s="151"/>
      <c r="O127" s="152"/>
      <c r="P127" s="152"/>
      <c r="Q127" s="152"/>
      <c r="R127" s="153"/>
      <c r="S127" s="149"/>
      <c r="T127" s="151"/>
      <c r="U127" s="152"/>
      <c r="V127" s="152"/>
      <c r="W127" s="152"/>
      <c r="X127" s="153"/>
      <c r="Y127" s="149"/>
      <c r="Z127" s="151"/>
      <c r="AA127" s="152"/>
      <c r="AB127" s="152"/>
      <c r="AC127" s="152"/>
      <c r="AD127" s="153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51"/>
      <c r="C128" s="152"/>
      <c r="D128" s="152"/>
      <c r="E128" s="152"/>
      <c r="F128" s="153"/>
      <c r="G128" s="149"/>
      <c r="H128" s="151"/>
      <c r="I128" s="152"/>
      <c r="J128" s="152"/>
      <c r="K128" s="152"/>
      <c r="L128" s="153"/>
      <c r="M128" s="149"/>
      <c r="N128" s="151"/>
      <c r="O128" s="152"/>
      <c r="P128" s="152"/>
      <c r="Q128" s="152"/>
      <c r="R128" s="153"/>
      <c r="S128" s="149"/>
      <c r="T128" s="151"/>
      <c r="U128" s="152"/>
      <c r="V128" s="152"/>
      <c r="W128" s="152"/>
      <c r="X128" s="153"/>
      <c r="Y128" s="149"/>
      <c r="Z128" s="151"/>
      <c r="AA128" s="152"/>
      <c r="AB128" s="152"/>
      <c r="AC128" s="152"/>
      <c r="AD128" s="153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</sheetData>
  <mergeCells count="77">
    <mergeCell ref="AE119:AJ119"/>
    <mergeCell ref="AK119:AP119"/>
    <mergeCell ref="A119:F119"/>
    <mergeCell ref="G119:L119"/>
    <mergeCell ref="M119:R119"/>
    <mergeCell ref="S119:X119"/>
    <mergeCell ref="Y119:AD119"/>
    <mergeCell ref="AE99:AJ99"/>
    <mergeCell ref="AK99:AP99"/>
    <mergeCell ref="A109:F109"/>
    <mergeCell ref="G109:L109"/>
    <mergeCell ref="M109:R109"/>
    <mergeCell ref="S109:X109"/>
    <mergeCell ref="Y109:AD109"/>
    <mergeCell ref="AE109:AJ109"/>
    <mergeCell ref="AK109:AP109"/>
    <mergeCell ref="A99:F99"/>
    <mergeCell ref="G99:L99"/>
    <mergeCell ref="M99:R99"/>
    <mergeCell ref="S99:X99"/>
    <mergeCell ref="Y99:AD99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66"/>
  <sheetViews>
    <sheetView showGridLines="0" zoomScale="85" zoomScaleNormal="85" workbookViewId="0">
      <pane xSplit="6" ySplit="1" topLeftCell="G218" activePane="bottomRight" state="frozen"/>
      <selection pane="topRight" activeCell="C1" sqref="C1"/>
      <selection pane="bottomLeft" activeCell="A2" sqref="A2"/>
      <selection pane="bottomRight" activeCell="I252" sqref="I252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7" width="16.140625" style="47" bestFit="1" customWidth="1"/>
    <col min="8" max="12" width="14.7109375" style="47" bestFit="1" customWidth="1"/>
    <col min="13" max="16" width="13.7109375" style="47" bestFit="1" customWidth="1"/>
    <col min="17" max="41" width="7.42578125" style="47" bestFit="1" customWidth="1"/>
    <col min="42" max="16384" width="10.28515625" style="47"/>
  </cols>
  <sheetData>
    <row r="1" spans="1:41" ht="16.5" customHeight="1" x14ac:dyDescent="0.25">
      <c r="G1" s="199" t="s">
        <v>0</v>
      </c>
      <c r="H1" s="200"/>
      <c r="I1" s="179" t="s">
        <v>1</v>
      </c>
      <c r="J1" s="180"/>
      <c r="K1" s="181" t="s">
        <v>2</v>
      </c>
      <c r="L1" s="182"/>
      <c r="M1" s="183" t="s">
        <v>3</v>
      </c>
      <c r="N1" s="184"/>
      <c r="O1" s="185" t="s">
        <v>4</v>
      </c>
      <c r="P1" s="186"/>
      <c r="Q1" s="175" t="s">
        <v>5</v>
      </c>
      <c r="R1" s="176"/>
      <c r="S1" s="197" t="s">
        <v>97</v>
      </c>
      <c r="T1" s="198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68" t="s">
        <v>6</v>
      </c>
      <c r="B3" s="169"/>
      <c r="C3" s="169"/>
      <c r="D3" s="169"/>
      <c r="E3" s="170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1" t="s">
        <v>8</v>
      </c>
      <c r="B4" s="172"/>
      <c r="C4" s="172"/>
      <c r="D4" s="173"/>
      <c r="E4" s="174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68" t="s">
        <v>6</v>
      </c>
      <c r="B14" s="169"/>
      <c r="C14" s="169"/>
      <c r="D14" s="169"/>
      <c r="E14" s="170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 t="s">
        <v>174</v>
      </c>
      <c r="O14" s="49" t="s">
        <v>175</v>
      </c>
      <c r="P14" s="49" t="s">
        <v>176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1" t="s">
        <v>8</v>
      </c>
      <c r="B15" s="172"/>
      <c r="C15" s="172"/>
      <c r="D15" s="173"/>
      <c r="E15" s="174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>
        <v>0.375</v>
      </c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>
        <f>SUM((D17-B19)/B19)</f>
        <v>-1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>
        <v>0.38500000000000001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>
        <v>0.41499999999999998</v>
      </c>
      <c r="E18" s="63">
        <f>SUM((D18-B19)/B19)</f>
        <v>9.2105263157894676E-2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>
        <v>0.37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>
        <v>0.38</v>
      </c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167">
        <v>0.37</v>
      </c>
      <c r="N19" s="58">
        <v>0.375</v>
      </c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>
        <v>0.36499999999999999</v>
      </c>
      <c r="E21" s="79">
        <f>SUM((B19-D21)/(D21))</f>
        <v>4.1095890410958943E-2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>
        <v>484031</v>
      </c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68" t="s">
        <v>6</v>
      </c>
      <c r="B25" s="169"/>
      <c r="C25" s="169"/>
      <c r="D25" s="169"/>
      <c r="E25" s="170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 t="s">
        <v>174</v>
      </c>
      <c r="O25" s="49" t="s">
        <v>175</v>
      </c>
      <c r="P25" s="49" t="s">
        <v>176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1" t="s">
        <v>8</v>
      </c>
      <c r="B26" s="172"/>
      <c r="C26" s="172"/>
      <c r="D26" s="173"/>
      <c r="E26" s="174"/>
      <c r="F26" s="166" t="s">
        <v>84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1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1.24</v>
      </c>
      <c r="H27" s="58">
        <v>1.34</v>
      </c>
      <c r="I27" s="58">
        <v>1.34</v>
      </c>
      <c r="J27" s="58">
        <v>1.35</v>
      </c>
      <c r="K27" s="58">
        <v>1.4</v>
      </c>
      <c r="L27" s="58">
        <v>1.37</v>
      </c>
      <c r="M27" s="58">
        <v>1.36</v>
      </c>
      <c r="N27" s="58">
        <v>1.37</v>
      </c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>
        <f>SUM((D28-B30)/B30)</f>
        <v>-1</v>
      </c>
      <c r="F28" s="57" t="s">
        <v>46</v>
      </c>
      <c r="G28" s="64">
        <v>1.32</v>
      </c>
      <c r="H28" s="64">
        <v>1.36</v>
      </c>
      <c r="I28" s="65">
        <v>1.34</v>
      </c>
      <c r="J28" s="64">
        <v>1.4</v>
      </c>
      <c r="K28" s="65">
        <v>1.4</v>
      </c>
      <c r="L28" s="65">
        <v>1.37</v>
      </c>
      <c r="M28" s="65">
        <v>1.39</v>
      </c>
      <c r="N28" s="65">
        <v>1.41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>
        <v>1.4</v>
      </c>
      <c r="E29" s="63">
        <f>SUM((D29-B30)/B30)</f>
        <v>4.4776119402984947E-2</v>
      </c>
      <c r="F29" s="57" t="s">
        <v>48</v>
      </c>
      <c r="G29" s="65">
        <v>1.1499999999999999</v>
      </c>
      <c r="H29" s="65">
        <v>1.3</v>
      </c>
      <c r="I29" s="65">
        <v>1.32</v>
      </c>
      <c r="J29" s="65">
        <v>1.35</v>
      </c>
      <c r="K29" s="65">
        <v>1.36</v>
      </c>
      <c r="L29" s="65">
        <v>1.34</v>
      </c>
      <c r="M29" s="65">
        <v>1.36</v>
      </c>
      <c r="N29" s="65">
        <v>1.35</v>
      </c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>
        <v>1.34</v>
      </c>
      <c r="C30" s="54"/>
      <c r="D30" s="54"/>
      <c r="E30" s="71"/>
      <c r="F30" s="57" t="s">
        <v>50</v>
      </c>
      <c r="G30" s="65">
        <v>1.32</v>
      </c>
      <c r="H30" s="58">
        <v>1.31</v>
      </c>
      <c r="I30" s="58">
        <v>1.34</v>
      </c>
      <c r="J30" s="58">
        <v>1.39</v>
      </c>
      <c r="K30" s="58">
        <v>1.38</v>
      </c>
      <c r="L30" s="58">
        <v>1.36</v>
      </c>
      <c r="M30" s="58">
        <v>1.36</v>
      </c>
      <c r="N30" s="58">
        <v>1.38</v>
      </c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75">
        <v>1.32</v>
      </c>
      <c r="H31" s="75">
        <f t="shared" ref="H31" si="37">G31</f>
        <v>1.32</v>
      </c>
      <c r="I31" s="75">
        <f t="shared" ref="I31" si="38">H31</f>
        <v>1.32</v>
      </c>
      <c r="J31" s="75">
        <f t="shared" ref="J31" si="39">I31</f>
        <v>1.32</v>
      </c>
      <c r="K31" s="75">
        <f t="shared" ref="K31" si="40">J31</f>
        <v>1.32</v>
      </c>
      <c r="L31" s="75">
        <f t="shared" ref="L31" si="41">K31</f>
        <v>1.32</v>
      </c>
      <c r="M31" s="75">
        <f t="shared" ref="M31" si="42">L31</f>
        <v>1.32</v>
      </c>
      <c r="N31" s="75">
        <f t="shared" ref="N31" si="43">M31</f>
        <v>1.32</v>
      </c>
      <c r="O31" s="75">
        <f t="shared" ref="O31" si="44">N31</f>
        <v>1.32</v>
      </c>
      <c r="P31" s="75">
        <f t="shared" ref="P31" si="45">O31</f>
        <v>1.32</v>
      </c>
      <c r="Q31" s="75">
        <f t="shared" ref="Q31" si="46">P31</f>
        <v>1.32</v>
      </c>
      <c r="R31" s="75">
        <f t="shared" ref="R31" si="47">Q31</f>
        <v>1.32</v>
      </c>
      <c r="S31" s="75">
        <f t="shared" ref="S31" si="48">R31</f>
        <v>1.32</v>
      </c>
      <c r="T31" s="75">
        <f t="shared" ref="T31" si="49">S31</f>
        <v>1.32</v>
      </c>
      <c r="U31" s="75">
        <f t="shared" ref="U31" si="50">T31</f>
        <v>1.32</v>
      </c>
      <c r="V31" s="75">
        <f t="shared" ref="V31" si="51">U31</f>
        <v>1.32</v>
      </c>
      <c r="W31" s="75">
        <f t="shared" ref="W31" si="52">V31</f>
        <v>1.32</v>
      </c>
      <c r="X31" s="75">
        <f t="shared" ref="X31" si="53">W31</f>
        <v>1.32</v>
      </c>
      <c r="Y31" s="75">
        <f t="shared" ref="Y31" si="54">X31</f>
        <v>1.32</v>
      </c>
      <c r="Z31" s="75">
        <f t="shared" ref="Z31" si="55">Y31</f>
        <v>1.32</v>
      </c>
      <c r="AA31" s="75">
        <f t="shared" ref="AA31" si="56">Z31</f>
        <v>1.32</v>
      </c>
      <c r="AB31" s="75">
        <f t="shared" ref="AB31" si="57">AA31</f>
        <v>1.32</v>
      </c>
      <c r="AC31" s="75">
        <f t="shared" ref="AC31" si="58">AB31</f>
        <v>1.32</v>
      </c>
      <c r="AD31" s="75">
        <f t="shared" ref="AD31" si="59">AC31</f>
        <v>1.32</v>
      </c>
      <c r="AE31" s="75">
        <f t="shared" ref="AE31" si="60">AD31</f>
        <v>1.32</v>
      </c>
      <c r="AF31" s="75">
        <f t="shared" ref="AF31" si="61">AE31</f>
        <v>1.32</v>
      </c>
      <c r="AG31" s="75">
        <f t="shared" ref="AG31" si="62">AF31</f>
        <v>1.32</v>
      </c>
      <c r="AH31" s="75">
        <f t="shared" ref="AH31" si="63">AG31</f>
        <v>1.32</v>
      </c>
      <c r="AI31" s="75">
        <f t="shared" ref="AI31" si="64">AH31</f>
        <v>1.32</v>
      </c>
      <c r="AJ31" s="75">
        <f t="shared" ref="AJ31" si="65">AI31</f>
        <v>1.32</v>
      </c>
      <c r="AK31" s="75">
        <f t="shared" ref="AK31" si="66">AJ31</f>
        <v>1.32</v>
      </c>
      <c r="AL31" s="75">
        <f t="shared" ref="AL31" si="67">AK31</f>
        <v>1.32</v>
      </c>
      <c r="AM31" s="75">
        <f t="shared" ref="AM31" si="68">AL31</f>
        <v>1.32</v>
      </c>
      <c r="AN31" s="75">
        <f t="shared" ref="AN31" si="69">AM31</f>
        <v>1.32</v>
      </c>
      <c r="AO31" s="75">
        <f t="shared" ref="AO31" si="70">AN31</f>
        <v>1.32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>
        <v>1.31</v>
      </c>
      <c r="E32" s="79">
        <f>SUM((B30-D32)/(D32))</f>
        <v>2.2900763358778647E-2</v>
      </c>
      <c r="F32" s="80" t="s">
        <v>53</v>
      </c>
      <c r="G32" s="81">
        <v>104049</v>
      </c>
      <c r="H32" s="82">
        <v>35347</v>
      </c>
      <c r="I32" s="82">
        <v>22219</v>
      </c>
      <c r="J32" s="82">
        <v>52133</v>
      </c>
      <c r="K32" s="82">
        <v>24149</v>
      </c>
      <c r="L32" s="82">
        <v>19039</v>
      </c>
      <c r="M32" s="82">
        <v>18846</v>
      </c>
      <c r="N32" s="82">
        <v>61369</v>
      </c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1.3859999999999999</v>
      </c>
      <c r="H34" s="93">
        <f t="shared" si="71"/>
        <v>1.3859999999999999</v>
      </c>
      <c r="I34" s="93">
        <f t="shared" si="71"/>
        <v>1.3859999999999999</v>
      </c>
      <c r="J34" s="93">
        <f t="shared" si="71"/>
        <v>1.3859999999999999</v>
      </c>
      <c r="K34" s="93">
        <f t="shared" si="71"/>
        <v>1.3859999999999999</v>
      </c>
      <c r="L34" s="93">
        <f t="shared" si="71"/>
        <v>1.3859999999999999</v>
      </c>
      <c r="M34" s="93">
        <f t="shared" si="71"/>
        <v>1.3859999999999999</v>
      </c>
      <c r="N34" s="93">
        <f t="shared" si="71"/>
        <v>1.3859999999999999</v>
      </c>
      <c r="O34" s="93">
        <f t="shared" si="71"/>
        <v>1.3859999999999999</v>
      </c>
      <c r="P34" s="93">
        <f t="shared" si="71"/>
        <v>1.3859999999999999</v>
      </c>
      <c r="Q34" s="93">
        <f t="shared" si="71"/>
        <v>1.3859999999999999</v>
      </c>
      <c r="R34" s="93">
        <f t="shared" si="71"/>
        <v>1.3859999999999999</v>
      </c>
      <c r="S34" s="93">
        <f t="shared" si="71"/>
        <v>1.3859999999999999</v>
      </c>
      <c r="T34" s="93">
        <f t="shared" si="71"/>
        <v>1.3859999999999999</v>
      </c>
      <c r="U34" s="93">
        <f t="shared" si="71"/>
        <v>1.3859999999999999</v>
      </c>
      <c r="V34" s="93">
        <f t="shared" si="71"/>
        <v>1.3859999999999999</v>
      </c>
      <c r="W34" s="93">
        <f t="shared" si="71"/>
        <v>1.3859999999999999</v>
      </c>
      <c r="X34" s="93">
        <f t="shared" si="71"/>
        <v>1.3859999999999999</v>
      </c>
      <c r="Y34" s="93">
        <f t="shared" si="71"/>
        <v>1.3859999999999999</v>
      </c>
      <c r="Z34" s="93">
        <f t="shared" si="71"/>
        <v>1.3859999999999999</v>
      </c>
      <c r="AA34" s="93">
        <f t="shared" si="71"/>
        <v>1.3859999999999999</v>
      </c>
      <c r="AB34" s="93">
        <f t="shared" si="71"/>
        <v>1.3859999999999999</v>
      </c>
      <c r="AC34" s="93">
        <f t="shared" si="71"/>
        <v>1.3859999999999999</v>
      </c>
      <c r="AD34" s="93">
        <f t="shared" si="71"/>
        <v>1.3859999999999999</v>
      </c>
      <c r="AE34" s="93">
        <f t="shared" si="71"/>
        <v>1.3859999999999999</v>
      </c>
      <c r="AF34" s="93">
        <f t="shared" si="71"/>
        <v>1.3859999999999999</v>
      </c>
      <c r="AG34" s="93">
        <f t="shared" si="71"/>
        <v>1.3859999999999999</v>
      </c>
      <c r="AH34" s="93">
        <f t="shared" si="71"/>
        <v>1.3859999999999999</v>
      </c>
      <c r="AI34" s="93">
        <f t="shared" si="71"/>
        <v>1.3859999999999999</v>
      </c>
      <c r="AJ34" s="93">
        <f t="shared" si="71"/>
        <v>1.3859999999999999</v>
      </c>
      <c r="AK34" s="93">
        <f t="shared" si="71"/>
        <v>1.3859999999999999</v>
      </c>
      <c r="AL34" s="93">
        <f t="shared" si="71"/>
        <v>1.3859999999999999</v>
      </c>
      <c r="AM34" s="93">
        <f t="shared" si="71"/>
        <v>1.3859999999999999</v>
      </c>
      <c r="AN34" s="93">
        <f t="shared" si="71"/>
        <v>1.3859999999999999</v>
      </c>
      <c r="AO34" s="93">
        <f t="shared" si="71"/>
        <v>1.3859999999999999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68" t="s">
        <v>6</v>
      </c>
      <c r="B36" s="169"/>
      <c r="C36" s="169"/>
      <c r="D36" s="169"/>
      <c r="E36" s="170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 t="s">
        <v>174</v>
      </c>
      <c r="O36" s="49" t="s">
        <v>175</v>
      </c>
      <c r="P36" s="49" t="s">
        <v>176</v>
      </c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1" t="s">
        <v>8</v>
      </c>
      <c r="B37" s="172"/>
      <c r="C37" s="172"/>
      <c r="D37" s="173"/>
      <c r="E37" s="174"/>
      <c r="F37" s="166" t="s">
        <v>87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51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2.27</v>
      </c>
      <c r="H38" s="58">
        <v>2.44</v>
      </c>
      <c r="I38" s="58">
        <v>2.4300000000000002</v>
      </c>
      <c r="J38" s="58">
        <v>2.44</v>
      </c>
      <c r="K38" s="58">
        <v>2.5499999999999998</v>
      </c>
      <c r="L38" s="58">
        <v>2.48</v>
      </c>
      <c r="M38" s="58">
        <v>2.46</v>
      </c>
      <c r="N38" s="58">
        <v>2.5099999999999998</v>
      </c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>
        <f>SUM((D39-B41)/B41)</f>
        <v>-1</v>
      </c>
      <c r="F39" s="57" t="s">
        <v>46</v>
      </c>
      <c r="G39" s="64">
        <v>2.4700000000000002</v>
      </c>
      <c r="H39" s="64">
        <v>2.52</v>
      </c>
      <c r="I39" s="65">
        <v>2.48</v>
      </c>
      <c r="J39" s="64">
        <v>2.5499999999999998</v>
      </c>
      <c r="K39" s="64">
        <v>2.56</v>
      </c>
      <c r="L39" s="65">
        <v>2.52</v>
      </c>
      <c r="M39" s="65">
        <v>2.52</v>
      </c>
      <c r="N39" s="65">
        <v>2.54</v>
      </c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>
        <v>2.56</v>
      </c>
      <c r="E40" s="63">
        <f>SUM((D40-B41)/B41)</f>
        <v>3.6437246963562694E-2</v>
      </c>
      <c r="F40" s="57" t="s">
        <v>48</v>
      </c>
      <c r="G40" s="65">
        <v>1.98</v>
      </c>
      <c r="H40" s="65">
        <v>2.35</v>
      </c>
      <c r="I40" s="65">
        <v>2.4</v>
      </c>
      <c r="J40" s="65">
        <v>2.44</v>
      </c>
      <c r="K40" s="65">
        <v>2.4900000000000002</v>
      </c>
      <c r="L40" s="65">
        <v>2.44</v>
      </c>
      <c r="M40" s="65">
        <v>2.4500000000000002</v>
      </c>
      <c r="N40" s="65">
        <v>2.48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>
        <v>2.4700000000000002</v>
      </c>
      <c r="C41" s="54"/>
      <c r="D41" s="54"/>
      <c r="E41" s="71"/>
      <c r="F41" s="57" t="s">
        <v>50</v>
      </c>
      <c r="G41" s="65">
        <v>2.44</v>
      </c>
      <c r="H41" s="58">
        <v>2.4</v>
      </c>
      <c r="I41" s="58">
        <v>2.4300000000000002</v>
      </c>
      <c r="J41" s="58">
        <v>2.5299999999999998</v>
      </c>
      <c r="K41" s="58">
        <v>2.5</v>
      </c>
      <c r="L41" s="58">
        <v>2.46</v>
      </c>
      <c r="M41" s="58">
        <v>2.48</v>
      </c>
      <c r="N41" s="58">
        <v>2.4900000000000002</v>
      </c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75">
        <v>2.44</v>
      </c>
      <c r="H42" s="75">
        <f t="shared" ref="H42" si="72">G42</f>
        <v>2.44</v>
      </c>
      <c r="I42" s="75">
        <f t="shared" ref="I42" si="73">H42</f>
        <v>2.44</v>
      </c>
      <c r="J42" s="75">
        <f t="shared" ref="J42" si="74">I42</f>
        <v>2.44</v>
      </c>
      <c r="K42" s="75">
        <f t="shared" ref="K42" si="75">J42</f>
        <v>2.44</v>
      </c>
      <c r="L42" s="75">
        <f t="shared" ref="L42" si="76">K42</f>
        <v>2.44</v>
      </c>
      <c r="M42" s="75">
        <f t="shared" ref="M42" si="77">L42</f>
        <v>2.44</v>
      </c>
      <c r="N42" s="75">
        <f t="shared" ref="N42" si="78">M42</f>
        <v>2.44</v>
      </c>
      <c r="O42" s="75">
        <f t="shared" ref="O42" si="79">N42</f>
        <v>2.44</v>
      </c>
      <c r="P42" s="75">
        <f t="shared" ref="P42" si="80">O42</f>
        <v>2.44</v>
      </c>
      <c r="Q42" s="75">
        <f t="shared" ref="Q42" si="81">P42</f>
        <v>2.44</v>
      </c>
      <c r="R42" s="75">
        <f t="shared" ref="R42" si="82">Q42</f>
        <v>2.44</v>
      </c>
      <c r="S42" s="75">
        <f t="shared" ref="S42" si="83">R42</f>
        <v>2.44</v>
      </c>
      <c r="T42" s="75">
        <f t="shared" ref="T42" si="84">S42</f>
        <v>2.44</v>
      </c>
      <c r="U42" s="75">
        <f t="shared" ref="U42" si="85">T42</f>
        <v>2.44</v>
      </c>
      <c r="V42" s="75">
        <f t="shared" ref="V42" si="86">U42</f>
        <v>2.44</v>
      </c>
      <c r="W42" s="75">
        <f t="shared" ref="W42" si="87">V42</f>
        <v>2.44</v>
      </c>
      <c r="X42" s="75">
        <f t="shared" ref="X42" si="88">W42</f>
        <v>2.44</v>
      </c>
      <c r="Y42" s="75">
        <f t="shared" ref="Y42" si="89">X42</f>
        <v>2.44</v>
      </c>
      <c r="Z42" s="75">
        <f t="shared" ref="Z42" si="90">Y42</f>
        <v>2.44</v>
      </c>
      <c r="AA42" s="75">
        <f t="shared" ref="AA42" si="91">Z42</f>
        <v>2.44</v>
      </c>
      <c r="AB42" s="75">
        <f t="shared" ref="AB42" si="92">AA42</f>
        <v>2.44</v>
      </c>
      <c r="AC42" s="75">
        <f t="shared" ref="AC42" si="93">AB42</f>
        <v>2.44</v>
      </c>
      <c r="AD42" s="75">
        <f t="shared" ref="AD42" si="94">AC42</f>
        <v>2.44</v>
      </c>
      <c r="AE42" s="75">
        <f t="shared" ref="AE42" si="95">AD42</f>
        <v>2.44</v>
      </c>
      <c r="AF42" s="75">
        <f t="shared" ref="AF42" si="96">AE42</f>
        <v>2.44</v>
      </c>
      <c r="AG42" s="75">
        <f t="shared" ref="AG42" si="97">AF42</f>
        <v>2.44</v>
      </c>
      <c r="AH42" s="75">
        <f t="shared" ref="AH42" si="98">AG42</f>
        <v>2.44</v>
      </c>
      <c r="AI42" s="75">
        <f t="shared" ref="AI42" si="99">AH42</f>
        <v>2.44</v>
      </c>
      <c r="AJ42" s="75">
        <f t="shared" ref="AJ42" si="100">AI42</f>
        <v>2.44</v>
      </c>
      <c r="AK42" s="75">
        <f t="shared" ref="AK42" si="101">AJ42</f>
        <v>2.44</v>
      </c>
      <c r="AL42" s="75">
        <f t="shared" ref="AL42" si="102">AK42</f>
        <v>2.44</v>
      </c>
      <c r="AM42" s="75">
        <f t="shared" ref="AM42" si="103">AL42</f>
        <v>2.44</v>
      </c>
      <c r="AN42" s="75">
        <f t="shared" ref="AN42" si="104">AM42</f>
        <v>2.44</v>
      </c>
      <c r="AO42" s="75">
        <f t="shared" ref="AO42" si="105">AN42</f>
        <v>2.44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>
        <v>2.4300000000000002</v>
      </c>
      <c r="E43" s="79">
        <f>SUM((B41-D43)/(D43))</f>
        <v>1.646090534979425E-2</v>
      </c>
      <c r="F43" s="80" t="s">
        <v>53</v>
      </c>
      <c r="G43" s="81">
        <v>280216</v>
      </c>
      <c r="H43" s="82">
        <v>84633</v>
      </c>
      <c r="I43" s="82">
        <v>43018</v>
      </c>
      <c r="J43" s="82">
        <v>46387</v>
      </c>
      <c r="K43" s="82">
        <v>19055</v>
      </c>
      <c r="L43" s="82">
        <v>30241</v>
      </c>
      <c r="M43" s="82">
        <v>30856</v>
      </c>
      <c r="N43" s="82">
        <v>42048</v>
      </c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6">ROUNDDOWN(G42*105%,3)</f>
        <v>2.5619999999999998</v>
      </c>
      <c r="H45" s="93">
        <f t="shared" si="106"/>
        <v>2.5619999999999998</v>
      </c>
      <c r="I45" s="93">
        <f t="shared" si="106"/>
        <v>2.5619999999999998</v>
      </c>
      <c r="J45" s="93">
        <f t="shared" si="106"/>
        <v>2.5619999999999998</v>
      </c>
      <c r="K45" s="93">
        <f t="shared" si="106"/>
        <v>2.5619999999999998</v>
      </c>
      <c r="L45" s="93">
        <f t="shared" si="106"/>
        <v>2.5619999999999998</v>
      </c>
      <c r="M45" s="93">
        <f t="shared" si="106"/>
        <v>2.5619999999999998</v>
      </c>
      <c r="N45" s="93">
        <f t="shared" si="106"/>
        <v>2.5619999999999998</v>
      </c>
      <c r="O45" s="93">
        <f t="shared" si="106"/>
        <v>2.5619999999999998</v>
      </c>
      <c r="P45" s="93">
        <f t="shared" si="106"/>
        <v>2.5619999999999998</v>
      </c>
      <c r="Q45" s="93">
        <f t="shared" si="106"/>
        <v>2.5619999999999998</v>
      </c>
      <c r="R45" s="93">
        <f t="shared" si="106"/>
        <v>2.5619999999999998</v>
      </c>
      <c r="S45" s="93">
        <f t="shared" si="106"/>
        <v>2.5619999999999998</v>
      </c>
      <c r="T45" s="93">
        <f t="shared" si="106"/>
        <v>2.5619999999999998</v>
      </c>
      <c r="U45" s="93">
        <f t="shared" si="106"/>
        <v>2.5619999999999998</v>
      </c>
      <c r="V45" s="93">
        <f t="shared" si="106"/>
        <v>2.5619999999999998</v>
      </c>
      <c r="W45" s="93">
        <f t="shared" si="106"/>
        <v>2.5619999999999998</v>
      </c>
      <c r="X45" s="93">
        <f t="shared" si="106"/>
        <v>2.5619999999999998</v>
      </c>
      <c r="Y45" s="93">
        <f t="shared" si="106"/>
        <v>2.5619999999999998</v>
      </c>
      <c r="Z45" s="93">
        <f t="shared" si="106"/>
        <v>2.5619999999999998</v>
      </c>
      <c r="AA45" s="93">
        <f t="shared" si="106"/>
        <v>2.5619999999999998</v>
      </c>
      <c r="AB45" s="93">
        <f t="shared" si="106"/>
        <v>2.5619999999999998</v>
      </c>
      <c r="AC45" s="93">
        <f t="shared" si="106"/>
        <v>2.5619999999999998</v>
      </c>
      <c r="AD45" s="93">
        <f t="shared" si="106"/>
        <v>2.5619999999999998</v>
      </c>
      <c r="AE45" s="93">
        <f t="shared" si="106"/>
        <v>2.5619999999999998</v>
      </c>
      <c r="AF45" s="93">
        <f t="shared" si="106"/>
        <v>2.5619999999999998</v>
      </c>
      <c r="AG45" s="93">
        <f t="shared" si="106"/>
        <v>2.5619999999999998</v>
      </c>
      <c r="AH45" s="93">
        <f t="shared" si="106"/>
        <v>2.5619999999999998</v>
      </c>
      <c r="AI45" s="93">
        <f t="shared" si="106"/>
        <v>2.5619999999999998</v>
      </c>
      <c r="AJ45" s="93">
        <f t="shared" si="106"/>
        <v>2.5619999999999998</v>
      </c>
      <c r="AK45" s="93">
        <f t="shared" si="106"/>
        <v>2.5619999999999998</v>
      </c>
      <c r="AL45" s="93">
        <f t="shared" si="106"/>
        <v>2.5619999999999998</v>
      </c>
      <c r="AM45" s="93">
        <f t="shared" si="106"/>
        <v>2.5619999999999998</v>
      </c>
      <c r="AN45" s="93">
        <f t="shared" si="106"/>
        <v>2.5619999999999998</v>
      </c>
      <c r="AO45" s="93">
        <f t="shared" si="106"/>
        <v>2.5619999999999998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68" t="s">
        <v>6</v>
      </c>
      <c r="B47" s="169"/>
      <c r="C47" s="169"/>
      <c r="D47" s="169"/>
      <c r="E47" s="170"/>
      <c r="F47" s="48" t="s">
        <v>7</v>
      </c>
      <c r="G47" s="49" t="s">
        <v>102</v>
      </c>
      <c r="H47" s="49" t="s">
        <v>103</v>
      </c>
      <c r="I47" s="49" t="s">
        <v>104</v>
      </c>
      <c r="J47" s="49" t="s">
        <v>105</v>
      </c>
      <c r="K47" s="49" t="s">
        <v>106</v>
      </c>
      <c r="L47" s="49" t="s">
        <v>107</v>
      </c>
      <c r="M47" s="49" t="s">
        <v>170</v>
      </c>
      <c r="N47" s="49" t="s">
        <v>174</v>
      </c>
      <c r="O47" s="49" t="s">
        <v>175</v>
      </c>
      <c r="P47" s="49" t="s">
        <v>176</v>
      </c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1" t="s">
        <v>8</v>
      </c>
      <c r="B48" s="172"/>
      <c r="C48" s="172"/>
      <c r="D48" s="173"/>
      <c r="E48" s="174"/>
      <c r="F48" s="166" t="s">
        <v>89</v>
      </c>
      <c r="G48" s="50" t="s">
        <v>98</v>
      </c>
      <c r="H48" s="51" t="s">
        <v>9</v>
      </c>
      <c r="I48" s="51" t="s">
        <v>10</v>
      </c>
      <c r="J48" s="51" t="s">
        <v>11</v>
      </c>
      <c r="K48" s="51" t="s">
        <v>12</v>
      </c>
      <c r="L48" s="51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1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1.78</v>
      </c>
      <c r="H49" s="58">
        <v>1.94</v>
      </c>
      <c r="I49" s="58">
        <v>2.0099999999999998</v>
      </c>
      <c r="J49" s="58">
        <v>1.98</v>
      </c>
      <c r="K49" s="58">
        <v>2.0099999999999998</v>
      </c>
      <c r="L49" s="58">
        <v>1.99</v>
      </c>
      <c r="M49" s="58">
        <v>1.97</v>
      </c>
      <c r="N49" s="58">
        <v>1.96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>
        <f>SUM((D50-B52)/B52)</f>
        <v>-1</v>
      </c>
      <c r="F50" s="57" t="s">
        <v>46</v>
      </c>
      <c r="G50" s="64">
        <v>1.92</v>
      </c>
      <c r="H50" s="64">
        <v>1.99</v>
      </c>
      <c r="I50" s="64">
        <v>2.02</v>
      </c>
      <c r="J50" s="64">
        <v>2.0299999999999998</v>
      </c>
      <c r="K50" s="65">
        <v>2.0299999999999998</v>
      </c>
      <c r="L50" s="65">
        <v>2.0099999999999998</v>
      </c>
      <c r="M50" s="65">
        <v>2</v>
      </c>
      <c r="N50" s="65">
        <v>2.0099999999999998</v>
      </c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>
        <v>2.0299999999999998</v>
      </c>
      <c r="E51" s="63">
        <f>SUM((D51-B52)/B52)</f>
        <v>4.1025641025640949E-2</v>
      </c>
      <c r="F51" s="57" t="s">
        <v>48</v>
      </c>
      <c r="G51" s="65">
        <v>1.75</v>
      </c>
      <c r="H51" s="65">
        <v>1.94</v>
      </c>
      <c r="I51" s="65">
        <v>1.96</v>
      </c>
      <c r="J51" s="65">
        <v>1.98</v>
      </c>
      <c r="K51" s="65">
        <v>1.98</v>
      </c>
      <c r="L51" s="65">
        <v>1.95</v>
      </c>
      <c r="M51" s="65">
        <v>1.95</v>
      </c>
      <c r="N51" s="65">
        <v>1.95</v>
      </c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>
        <v>1.95</v>
      </c>
      <c r="C52" s="54"/>
      <c r="D52" s="54"/>
      <c r="E52" s="71"/>
      <c r="F52" s="57" t="s">
        <v>50</v>
      </c>
      <c r="G52" s="65">
        <v>1.92</v>
      </c>
      <c r="H52" s="58">
        <v>1.98</v>
      </c>
      <c r="I52" s="58">
        <v>1.96</v>
      </c>
      <c r="J52" s="58">
        <v>2.02</v>
      </c>
      <c r="K52" s="58">
        <v>2.0099999999999998</v>
      </c>
      <c r="L52" s="58">
        <v>1.95</v>
      </c>
      <c r="M52" s="58">
        <v>1.96</v>
      </c>
      <c r="N52" s="58">
        <v>1.98</v>
      </c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75">
        <v>1.92</v>
      </c>
      <c r="H53" s="75">
        <f t="shared" ref="H53" si="107">G53</f>
        <v>1.92</v>
      </c>
      <c r="I53" s="75">
        <f t="shared" ref="I53" si="108">H53</f>
        <v>1.92</v>
      </c>
      <c r="J53" s="75">
        <f t="shared" ref="J53" si="109">I53</f>
        <v>1.92</v>
      </c>
      <c r="K53" s="75">
        <f t="shared" ref="K53" si="110">J53</f>
        <v>1.92</v>
      </c>
      <c r="L53" s="75">
        <f t="shared" ref="L53" si="111">K53</f>
        <v>1.92</v>
      </c>
      <c r="M53" s="75">
        <f t="shared" ref="M53" si="112">L53</f>
        <v>1.92</v>
      </c>
      <c r="N53" s="75">
        <f t="shared" ref="N53" si="113">M53</f>
        <v>1.92</v>
      </c>
      <c r="O53" s="75">
        <f t="shared" ref="O53" si="114">N53</f>
        <v>1.92</v>
      </c>
      <c r="P53" s="75">
        <f t="shared" ref="P53" si="115">O53</f>
        <v>1.92</v>
      </c>
      <c r="Q53" s="75">
        <f t="shared" ref="Q53" si="116">P53</f>
        <v>1.92</v>
      </c>
      <c r="R53" s="75">
        <f t="shared" ref="R53" si="117">Q53</f>
        <v>1.92</v>
      </c>
      <c r="S53" s="75">
        <f t="shared" ref="S53" si="118">R53</f>
        <v>1.92</v>
      </c>
      <c r="T53" s="75">
        <f t="shared" ref="T53" si="119">S53</f>
        <v>1.92</v>
      </c>
      <c r="U53" s="75">
        <f t="shared" ref="U53" si="120">T53</f>
        <v>1.92</v>
      </c>
      <c r="V53" s="75">
        <f t="shared" ref="V53" si="121">U53</f>
        <v>1.92</v>
      </c>
      <c r="W53" s="75">
        <f t="shared" ref="W53" si="122">V53</f>
        <v>1.92</v>
      </c>
      <c r="X53" s="75">
        <f t="shared" ref="X53" si="123">W53</f>
        <v>1.92</v>
      </c>
      <c r="Y53" s="75">
        <f t="shared" ref="Y53" si="124">X53</f>
        <v>1.92</v>
      </c>
      <c r="Z53" s="75">
        <f t="shared" ref="Z53" si="125">Y53</f>
        <v>1.92</v>
      </c>
      <c r="AA53" s="75">
        <f t="shared" ref="AA53" si="126">Z53</f>
        <v>1.92</v>
      </c>
      <c r="AB53" s="75">
        <f t="shared" ref="AB53" si="127">AA53</f>
        <v>1.92</v>
      </c>
      <c r="AC53" s="75">
        <f t="shared" ref="AC53" si="128">AB53</f>
        <v>1.92</v>
      </c>
      <c r="AD53" s="75">
        <f t="shared" ref="AD53" si="129">AC53</f>
        <v>1.92</v>
      </c>
      <c r="AE53" s="75">
        <f t="shared" ref="AE53" si="130">AD53</f>
        <v>1.92</v>
      </c>
      <c r="AF53" s="75">
        <f t="shared" ref="AF53" si="131">AE53</f>
        <v>1.92</v>
      </c>
      <c r="AG53" s="75">
        <f t="shared" ref="AG53" si="132">AF53</f>
        <v>1.92</v>
      </c>
      <c r="AH53" s="75">
        <f t="shared" ref="AH53" si="133">AG53</f>
        <v>1.92</v>
      </c>
      <c r="AI53" s="75">
        <f t="shared" ref="AI53" si="134">AH53</f>
        <v>1.92</v>
      </c>
      <c r="AJ53" s="75">
        <f t="shared" ref="AJ53" si="135">AI53</f>
        <v>1.92</v>
      </c>
      <c r="AK53" s="75">
        <f t="shared" ref="AK53" si="136">AJ53</f>
        <v>1.92</v>
      </c>
      <c r="AL53" s="75">
        <f t="shared" ref="AL53" si="137">AK53</f>
        <v>1.92</v>
      </c>
      <c r="AM53" s="75">
        <f t="shared" ref="AM53" si="138">AL53</f>
        <v>1.92</v>
      </c>
      <c r="AN53" s="75">
        <f t="shared" ref="AN53" si="139">AM53</f>
        <v>1.92</v>
      </c>
      <c r="AO53" s="75">
        <f t="shared" ref="AO53" si="140">AN53</f>
        <v>1.92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>
        <v>1.91</v>
      </c>
      <c r="E54" s="79">
        <f>SUM((B52-D54)/(D54))</f>
        <v>2.0942408376963369E-2</v>
      </c>
      <c r="F54" s="80" t="s">
        <v>53</v>
      </c>
      <c r="G54" s="81">
        <v>63488</v>
      </c>
      <c r="H54" s="82">
        <v>30603</v>
      </c>
      <c r="I54" s="82">
        <v>11761</v>
      </c>
      <c r="J54" s="82">
        <v>24160</v>
      </c>
      <c r="K54" s="82">
        <v>14107</v>
      </c>
      <c r="L54" s="82">
        <v>21132</v>
      </c>
      <c r="M54" s="82">
        <v>13259</v>
      </c>
      <c r="N54" s="82">
        <v>17007</v>
      </c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41">ROUNDDOWN(G53*105%,3)</f>
        <v>2.016</v>
      </c>
      <c r="H56" s="93">
        <f t="shared" si="141"/>
        <v>2.016</v>
      </c>
      <c r="I56" s="93">
        <f t="shared" si="141"/>
        <v>2.016</v>
      </c>
      <c r="J56" s="93">
        <f t="shared" si="141"/>
        <v>2.016</v>
      </c>
      <c r="K56" s="93">
        <f t="shared" si="141"/>
        <v>2.016</v>
      </c>
      <c r="L56" s="93">
        <f t="shared" si="141"/>
        <v>2.016</v>
      </c>
      <c r="M56" s="93">
        <f t="shared" si="141"/>
        <v>2.016</v>
      </c>
      <c r="N56" s="93">
        <f t="shared" si="141"/>
        <v>2.016</v>
      </c>
      <c r="O56" s="93">
        <f t="shared" si="141"/>
        <v>2.016</v>
      </c>
      <c r="P56" s="93">
        <f t="shared" si="141"/>
        <v>2.016</v>
      </c>
      <c r="Q56" s="93">
        <f t="shared" si="141"/>
        <v>2.016</v>
      </c>
      <c r="R56" s="93">
        <f t="shared" si="141"/>
        <v>2.016</v>
      </c>
      <c r="S56" s="93">
        <f t="shared" si="141"/>
        <v>2.016</v>
      </c>
      <c r="T56" s="93">
        <f t="shared" si="141"/>
        <v>2.016</v>
      </c>
      <c r="U56" s="93">
        <f t="shared" si="141"/>
        <v>2.016</v>
      </c>
      <c r="V56" s="93">
        <f t="shared" si="141"/>
        <v>2.016</v>
      </c>
      <c r="W56" s="93">
        <f t="shared" si="141"/>
        <v>2.016</v>
      </c>
      <c r="X56" s="93">
        <f t="shared" si="141"/>
        <v>2.016</v>
      </c>
      <c r="Y56" s="93">
        <f t="shared" si="141"/>
        <v>2.016</v>
      </c>
      <c r="Z56" s="93">
        <f t="shared" si="141"/>
        <v>2.016</v>
      </c>
      <c r="AA56" s="93">
        <f t="shared" si="141"/>
        <v>2.016</v>
      </c>
      <c r="AB56" s="93">
        <f t="shared" si="141"/>
        <v>2.016</v>
      </c>
      <c r="AC56" s="93">
        <f t="shared" si="141"/>
        <v>2.016</v>
      </c>
      <c r="AD56" s="93">
        <f t="shared" si="141"/>
        <v>2.016</v>
      </c>
      <c r="AE56" s="93">
        <f t="shared" si="141"/>
        <v>2.016</v>
      </c>
      <c r="AF56" s="93">
        <f t="shared" si="141"/>
        <v>2.016</v>
      </c>
      <c r="AG56" s="93">
        <f t="shared" si="141"/>
        <v>2.016</v>
      </c>
      <c r="AH56" s="93">
        <f t="shared" si="141"/>
        <v>2.016</v>
      </c>
      <c r="AI56" s="93">
        <f t="shared" si="141"/>
        <v>2.016</v>
      </c>
      <c r="AJ56" s="93">
        <f t="shared" si="141"/>
        <v>2.016</v>
      </c>
      <c r="AK56" s="93">
        <f t="shared" si="141"/>
        <v>2.016</v>
      </c>
      <c r="AL56" s="93">
        <f t="shared" si="141"/>
        <v>2.016</v>
      </c>
      <c r="AM56" s="93">
        <f t="shared" si="141"/>
        <v>2.016</v>
      </c>
      <c r="AN56" s="93">
        <f t="shared" si="141"/>
        <v>2.016</v>
      </c>
      <c r="AO56" s="93">
        <f t="shared" si="141"/>
        <v>2.016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68" t="s">
        <v>6</v>
      </c>
      <c r="B58" s="169"/>
      <c r="C58" s="169"/>
      <c r="D58" s="169"/>
      <c r="E58" s="170"/>
      <c r="F58" s="48" t="s">
        <v>7</v>
      </c>
      <c r="G58" s="49" t="s">
        <v>102</v>
      </c>
      <c r="H58" s="49" t="s">
        <v>103</v>
      </c>
      <c r="I58" s="49" t="s">
        <v>104</v>
      </c>
      <c r="J58" s="49" t="s">
        <v>105</v>
      </c>
      <c r="K58" s="49" t="s">
        <v>106</v>
      </c>
      <c r="L58" s="49" t="s">
        <v>107</v>
      </c>
      <c r="M58" s="49" t="s">
        <v>170</v>
      </c>
      <c r="N58" s="49" t="s">
        <v>174</v>
      </c>
      <c r="O58" s="49" t="s">
        <v>175</v>
      </c>
      <c r="P58" s="49" t="s">
        <v>176</v>
      </c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1" t="s">
        <v>8</v>
      </c>
      <c r="B59" s="172"/>
      <c r="C59" s="172"/>
      <c r="D59" s="173"/>
      <c r="E59" s="174"/>
      <c r="F59" s="134" t="s">
        <v>92</v>
      </c>
      <c r="G59" s="50" t="s">
        <v>98</v>
      </c>
      <c r="H59" s="51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0.35</v>
      </c>
      <c r="H60" s="58">
        <v>0.38500000000000001</v>
      </c>
      <c r="I60" s="58">
        <v>0.39</v>
      </c>
      <c r="J60" s="58">
        <v>0.38500000000000001</v>
      </c>
      <c r="K60" s="58">
        <v>0.375</v>
      </c>
      <c r="L60" s="58">
        <v>0.37</v>
      </c>
      <c r="M60" s="58">
        <v>0.375</v>
      </c>
      <c r="N60" s="58">
        <v>0.35</v>
      </c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>
        <f>SUM((D61-B63)/B63)</f>
        <v>-1</v>
      </c>
      <c r="F61" s="57" t="s">
        <v>46</v>
      </c>
      <c r="G61" s="64">
        <v>0.39</v>
      </c>
      <c r="H61" s="64">
        <v>0.40500000000000003</v>
      </c>
      <c r="I61" s="65">
        <v>0.39500000000000002</v>
      </c>
      <c r="J61" s="65">
        <v>0.39</v>
      </c>
      <c r="K61" s="65">
        <v>0.38500000000000001</v>
      </c>
      <c r="L61" s="65">
        <v>0.38500000000000001</v>
      </c>
      <c r="M61" s="65">
        <v>0.375</v>
      </c>
      <c r="N61" s="65">
        <v>0.37</v>
      </c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>
        <v>0.40500000000000003</v>
      </c>
      <c r="E62" s="63">
        <f>SUM((D62-B63)/B63)</f>
        <v>6.5789473684210578E-2</v>
      </c>
      <c r="F62" s="57" t="s">
        <v>48</v>
      </c>
      <c r="G62" s="65">
        <v>0.31</v>
      </c>
      <c r="H62" s="65">
        <v>0.375</v>
      </c>
      <c r="I62" s="65">
        <v>0.36499999999999999</v>
      </c>
      <c r="J62" s="65">
        <v>0.37</v>
      </c>
      <c r="K62" s="65">
        <v>0.37</v>
      </c>
      <c r="L62" s="65">
        <v>0.36</v>
      </c>
      <c r="M62" s="65">
        <v>0.35</v>
      </c>
      <c r="N62" s="65">
        <v>0.34</v>
      </c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>
        <v>0.38</v>
      </c>
      <c r="C63" s="54"/>
      <c r="D63" s="54"/>
      <c r="E63" s="71"/>
      <c r="F63" s="57" t="s">
        <v>50</v>
      </c>
      <c r="G63" s="65">
        <v>0.38500000000000001</v>
      </c>
      <c r="H63" s="58">
        <v>0.38500000000000001</v>
      </c>
      <c r="I63" s="58">
        <v>0.38</v>
      </c>
      <c r="J63" s="58">
        <v>0.375</v>
      </c>
      <c r="K63" s="167">
        <v>0.37</v>
      </c>
      <c r="L63" s="101">
        <v>0.36</v>
      </c>
      <c r="M63" s="101">
        <v>0.35</v>
      </c>
      <c r="N63" s="58">
        <v>0.35</v>
      </c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0.36749999999999999</v>
      </c>
      <c r="H64" s="75">
        <f t="shared" ref="H64" si="142">G64</f>
        <v>0.36749999999999999</v>
      </c>
      <c r="I64" s="75">
        <f t="shared" ref="I64" si="143">H64</f>
        <v>0.36749999999999999</v>
      </c>
      <c r="J64" s="75">
        <f t="shared" ref="J64" si="144">I64</f>
        <v>0.36749999999999999</v>
      </c>
      <c r="K64" s="75">
        <f t="shared" ref="K64" si="145">J64</f>
        <v>0.36749999999999999</v>
      </c>
      <c r="L64" s="75">
        <f t="shared" ref="L64" si="146">K64</f>
        <v>0.36749999999999999</v>
      </c>
      <c r="M64" s="75">
        <f t="shared" ref="M64" si="147">L64</f>
        <v>0.36749999999999999</v>
      </c>
      <c r="N64" s="75">
        <f t="shared" ref="N64" si="148">M64</f>
        <v>0.36749999999999999</v>
      </c>
      <c r="O64" s="75">
        <f t="shared" ref="O64" si="149">N64</f>
        <v>0.36749999999999999</v>
      </c>
      <c r="P64" s="75">
        <f t="shared" ref="P64" si="150">O64</f>
        <v>0.36749999999999999</v>
      </c>
      <c r="Q64" s="75">
        <f t="shared" ref="Q64" si="151">P64</f>
        <v>0.36749999999999999</v>
      </c>
      <c r="R64" s="75">
        <f t="shared" ref="R64" si="152">Q64</f>
        <v>0.36749999999999999</v>
      </c>
      <c r="S64" s="75">
        <f t="shared" ref="S64" si="153">R64</f>
        <v>0.36749999999999999</v>
      </c>
      <c r="T64" s="75">
        <f t="shared" ref="T64" si="154">S64</f>
        <v>0.36749999999999999</v>
      </c>
      <c r="U64" s="75">
        <f t="shared" ref="U64" si="155">T64</f>
        <v>0.36749999999999999</v>
      </c>
      <c r="V64" s="75">
        <f t="shared" ref="V64" si="156">U64</f>
        <v>0.36749999999999999</v>
      </c>
      <c r="W64" s="75">
        <f t="shared" ref="W64" si="157">V64</f>
        <v>0.36749999999999999</v>
      </c>
      <c r="X64" s="75">
        <f t="shared" ref="X64" si="158">W64</f>
        <v>0.36749999999999999</v>
      </c>
      <c r="Y64" s="75">
        <f t="shared" ref="Y64" si="159">X64</f>
        <v>0.36749999999999999</v>
      </c>
      <c r="Z64" s="75">
        <f t="shared" ref="Z64" si="160">Y64</f>
        <v>0.36749999999999999</v>
      </c>
      <c r="AA64" s="75">
        <f t="shared" ref="AA64" si="161">Z64</f>
        <v>0.36749999999999999</v>
      </c>
      <c r="AB64" s="75">
        <f t="shared" ref="AB64" si="162">AA64</f>
        <v>0.36749999999999999</v>
      </c>
      <c r="AC64" s="75">
        <f t="shared" ref="AC64" si="163">AB64</f>
        <v>0.36749999999999999</v>
      </c>
      <c r="AD64" s="75">
        <f t="shared" ref="AD64" si="164">AC64</f>
        <v>0.36749999999999999</v>
      </c>
      <c r="AE64" s="75">
        <f t="shared" ref="AE64" si="165">AD64</f>
        <v>0.36749999999999999</v>
      </c>
      <c r="AF64" s="75">
        <f t="shared" ref="AF64" si="166">AE64</f>
        <v>0.36749999999999999</v>
      </c>
      <c r="AG64" s="75">
        <f t="shared" ref="AG64" si="167">AF64</f>
        <v>0.36749999999999999</v>
      </c>
      <c r="AH64" s="75">
        <f t="shared" ref="AH64" si="168">AG64</f>
        <v>0.36749999999999999</v>
      </c>
      <c r="AI64" s="75">
        <f t="shared" ref="AI64" si="169">AH64</f>
        <v>0.36749999999999999</v>
      </c>
      <c r="AJ64" s="75">
        <f t="shared" ref="AJ64" si="170">AI64</f>
        <v>0.36749999999999999</v>
      </c>
      <c r="AK64" s="75">
        <f t="shared" ref="AK64" si="171">AJ64</f>
        <v>0.36749999999999999</v>
      </c>
      <c r="AL64" s="75">
        <f t="shared" ref="AL64" si="172">AK64</f>
        <v>0.36749999999999999</v>
      </c>
      <c r="AM64" s="75">
        <f t="shared" ref="AM64" si="173">AL64</f>
        <v>0.36749999999999999</v>
      </c>
      <c r="AN64" s="75">
        <f t="shared" ref="AN64" si="174">AM64</f>
        <v>0.36749999999999999</v>
      </c>
      <c r="AO64" s="75">
        <f t="shared" ref="AO64" si="175">AN64</f>
        <v>0.36749999999999999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>
        <v>0.36499999999999999</v>
      </c>
      <c r="E65" s="79">
        <f>SUM((B63-D65)/(D65))</f>
        <v>4.1095890410958943E-2</v>
      </c>
      <c r="F65" s="80" t="s">
        <v>53</v>
      </c>
      <c r="G65" s="81">
        <v>90095</v>
      </c>
      <c r="H65" s="82">
        <v>88673</v>
      </c>
      <c r="I65" s="82">
        <v>20741</v>
      </c>
      <c r="J65" s="82">
        <v>52509</v>
      </c>
      <c r="K65" s="82">
        <v>49703</v>
      </c>
      <c r="L65" s="82">
        <v>36267</v>
      </c>
      <c r="M65" s="82">
        <v>25676</v>
      </c>
      <c r="N65" s="82">
        <v>49793</v>
      </c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6">ROUNDDOWN(G64*105%,3)</f>
        <v>0.38500000000000001</v>
      </c>
      <c r="H67" s="93">
        <f t="shared" si="176"/>
        <v>0.38500000000000001</v>
      </c>
      <c r="I67" s="93">
        <f t="shared" si="176"/>
        <v>0.38500000000000001</v>
      </c>
      <c r="J67" s="93">
        <f t="shared" si="176"/>
        <v>0.38500000000000001</v>
      </c>
      <c r="K67" s="93">
        <f t="shared" si="176"/>
        <v>0.38500000000000001</v>
      </c>
      <c r="L67" s="93">
        <f t="shared" si="176"/>
        <v>0.38500000000000001</v>
      </c>
      <c r="M67" s="93">
        <f t="shared" si="176"/>
        <v>0.38500000000000001</v>
      </c>
      <c r="N67" s="93">
        <f t="shared" si="176"/>
        <v>0.38500000000000001</v>
      </c>
      <c r="O67" s="93">
        <f t="shared" si="176"/>
        <v>0.38500000000000001</v>
      </c>
      <c r="P67" s="93">
        <f t="shared" si="176"/>
        <v>0.38500000000000001</v>
      </c>
      <c r="Q67" s="93">
        <f t="shared" si="176"/>
        <v>0.38500000000000001</v>
      </c>
      <c r="R67" s="93">
        <f t="shared" si="176"/>
        <v>0.38500000000000001</v>
      </c>
      <c r="S67" s="93">
        <f t="shared" si="176"/>
        <v>0.38500000000000001</v>
      </c>
      <c r="T67" s="93">
        <f t="shared" si="176"/>
        <v>0.38500000000000001</v>
      </c>
      <c r="U67" s="93">
        <f t="shared" si="176"/>
        <v>0.38500000000000001</v>
      </c>
      <c r="V67" s="93">
        <f t="shared" si="176"/>
        <v>0.38500000000000001</v>
      </c>
      <c r="W67" s="93">
        <f t="shared" si="176"/>
        <v>0.38500000000000001</v>
      </c>
      <c r="X67" s="93">
        <f t="shared" si="176"/>
        <v>0.38500000000000001</v>
      </c>
      <c r="Y67" s="93">
        <f t="shared" si="176"/>
        <v>0.38500000000000001</v>
      </c>
      <c r="Z67" s="93">
        <f t="shared" si="176"/>
        <v>0.38500000000000001</v>
      </c>
      <c r="AA67" s="93">
        <f t="shared" si="176"/>
        <v>0.38500000000000001</v>
      </c>
      <c r="AB67" s="93">
        <f t="shared" si="176"/>
        <v>0.38500000000000001</v>
      </c>
      <c r="AC67" s="93">
        <f t="shared" si="176"/>
        <v>0.38500000000000001</v>
      </c>
      <c r="AD67" s="93">
        <f t="shared" si="176"/>
        <v>0.38500000000000001</v>
      </c>
      <c r="AE67" s="93">
        <f t="shared" si="176"/>
        <v>0.38500000000000001</v>
      </c>
      <c r="AF67" s="93">
        <f t="shared" si="176"/>
        <v>0.38500000000000001</v>
      </c>
      <c r="AG67" s="93">
        <f t="shared" si="176"/>
        <v>0.38500000000000001</v>
      </c>
      <c r="AH67" s="93">
        <f t="shared" si="176"/>
        <v>0.38500000000000001</v>
      </c>
      <c r="AI67" s="93">
        <f t="shared" si="176"/>
        <v>0.38500000000000001</v>
      </c>
      <c r="AJ67" s="93">
        <f t="shared" si="176"/>
        <v>0.38500000000000001</v>
      </c>
      <c r="AK67" s="93">
        <f t="shared" si="176"/>
        <v>0.38500000000000001</v>
      </c>
      <c r="AL67" s="93">
        <f t="shared" si="176"/>
        <v>0.38500000000000001</v>
      </c>
      <c r="AM67" s="93">
        <f t="shared" si="176"/>
        <v>0.38500000000000001</v>
      </c>
      <c r="AN67" s="93">
        <f t="shared" si="176"/>
        <v>0.38500000000000001</v>
      </c>
      <c r="AO67" s="93">
        <f t="shared" si="176"/>
        <v>0.38500000000000001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68" t="s">
        <v>6</v>
      </c>
      <c r="B69" s="169"/>
      <c r="C69" s="169"/>
      <c r="D69" s="169"/>
      <c r="E69" s="170"/>
      <c r="F69" s="48" t="s">
        <v>7</v>
      </c>
      <c r="G69" s="49" t="s">
        <v>102</v>
      </c>
      <c r="H69" s="49" t="s">
        <v>103</v>
      </c>
      <c r="I69" s="49" t="s">
        <v>104</v>
      </c>
      <c r="J69" s="49" t="s">
        <v>105</v>
      </c>
      <c r="K69" s="49" t="s">
        <v>106</v>
      </c>
      <c r="L69" s="49" t="s">
        <v>107</v>
      </c>
      <c r="M69" s="49" t="s">
        <v>170</v>
      </c>
      <c r="N69" s="49" t="s">
        <v>174</v>
      </c>
      <c r="O69" s="49" t="s">
        <v>175</v>
      </c>
      <c r="P69" s="49" t="s">
        <v>176</v>
      </c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1" t="s">
        <v>8</v>
      </c>
      <c r="B70" s="172"/>
      <c r="C70" s="172"/>
      <c r="D70" s="173"/>
      <c r="E70" s="174"/>
      <c r="F70" s="166" t="s">
        <v>93</v>
      </c>
      <c r="G70" s="50" t="s">
        <v>98</v>
      </c>
      <c r="H70" s="51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1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1.1599999999999999</v>
      </c>
      <c r="H71" s="58">
        <v>1.25</v>
      </c>
      <c r="I71" s="58">
        <v>1.24</v>
      </c>
      <c r="J71" s="58">
        <v>1.27</v>
      </c>
      <c r="K71" s="58">
        <v>1.27</v>
      </c>
      <c r="L71" s="58">
        <v>1.25</v>
      </c>
      <c r="M71" s="58">
        <v>1.25</v>
      </c>
      <c r="N71" s="58">
        <v>1.27</v>
      </c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>
        <f>SUM((D72-B74)/B74)</f>
        <v>-1</v>
      </c>
      <c r="F72" s="57" t="s">
        <v>46</v>
      </c>
      <c r="G72" s="64">
        <v>1.26</v>
      </c>
      <c r="H72" s="64">
        <v>1.27</v>
      </c>
      <c r="I72" s="64">
        <v>1.29</v>
      </c>
      <c r="J72" s="65">
        <v>1.29</v>
      </c>
      <c r="K72" s="65">
        <v>1.27</v>
      </c>
      <c r="L72" s="65">
        <v>1.29</v>
      </c>
      <c r="M72" s="65">
        <v>1.29</v>
      </c>
      <c r="N72" s="65">
        <v>1.36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>
        <v>1.29</v>
      </c>
      <c r="E73" s="63">
        <f>SUM((D73-B74)/B74)</f>
        <v>4.8780487804878092E-2</v>
      </c>
      <c r="F73" s="57" t="s">
        <v>48</v>
      </c>
      <c r="G73" s="65">
        <v>1.1299999999999999</v>
      </c>
      <c r="H73" s="65">
        <v>1.2</v>
      </c>
      <c r="I73" s="65">
        <v>1.22</v>
      </c>
      <c r="J73" s="65">
        <v>1.26</v>
      </c>
      <c r="K73" s="65">
        <v>1.23</v>
      </c>
      <c r="L73" s="65">
        <v>1.23</v>
      </c>
      <c r="M73" s="65">
        <v>1.25</v>
      </c>
      <c r="N73" s="65">
        <v>1.27</v>
      </c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>
        <v>1.23</v>
      </c>
      <c r="C74" s="54"/>
      <c r="D74" s="54"/>
      <c r="E74" s="71"/>
      <c r="F74" s="57" t="s">
        <v>50</v>
      </c>
      <c r="G74" s="65">
        <v>1.24</v>
      </c>
      <c r="H74" s="58">
        <v>1.22</v>
      </c>
      <c r="I74" s="58">
        <v>1.24</v>
      </c>
      <c r="J74" s="58">
        <v>1.26</v>
      </c>
      <c r="K74" s="58">
        <v>1.26</v>
      </c>
      <c r="L74" s="58">
        <v>1.24</v>
      </c>
      <c r="M74" s="58">
        <v>1.26</v>
      </c>
      <c r="N74" s="58">
        <v>1.34</v>
      </c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1.2</v>
      </c>
      <c r="H75" s="75">
        <f t="shared" ref="H75" si="177">G75</f>
        <v>1.2</v>
      </c>
      <c r="I75" s="75">
        <f t="shared" ref="I75" si="178">H75</f>
        <v>1.2</v>
      </c>
      <c r="J75" s="75">
        <f t="shared" ref="J75" si="179">I75</f>
        <v>1.2</v>
      </c>
      <c r="K75" s="75">
        <f t="shared" ref="K75" si="180">J75</f>
        <v>1.2</v>
      </c>
      <c r="L75" s="75">
        <f t="shared" ref="L75" si="181">K75</f>
        <v>1.2</v>
      </c>
      <c r="M75" s="75">
        <f t="shared" ref="M75" si="182">L75</f>
        <v>1.2</v>
      </c>
      <c r="N75" s="75">
        <f t="shared" ref="N75" si="183">M75</f>
        <v>1.2</v>
      </c>
      <c r="O75" s="75">
        <f t="shared" ref="O75" si="184">N75</f>
        <v>1.2</v>
      </c>
      <c r="P75" s="75">
        <f t="shared" ref="P75" si="185">O75</f>
        <v>1.2</v>
      </c>
      <c r="Q75" s="75">
        <f t="shared" ref="Q75" si="186">P75</f>
        <v>1.2</v>
      </c>
      <c r="R75" s="75">
        <f t="shared" ref="R75" si="187">Q75</f>
        <v>1.2</v>
      </c>
      <c r="S75" s="75">
        <f t="shared" ref="S75" si="188">R75</f>
        <v>1.2</v>
      </c>
      <c r="T75" s="75">
        <f t="shared" ref="T75" si="189">S75</f>
        <v>1.2</v>
      </c>
      <c r="U75" s="75">
        <f t="shared" ref="U75" si="190">T75</f>
        <v>1.2</v>
      </c>
      <c r="V75" s="75">
        <f t="shared" ref="V75" si="191">U75</f>
        <v>1.2</v>
      </c>
      <c r="W75" s="75">
        <f t="shared" ref="W75" si="192">V75</f>
        <v>1.2</v>
      </c>
      <c r="X75" s="75">
        <f t="shared" ref="X75" si="193">W75</f>
        <v>1.2</v>
      </c>
      <c r="Y75" s="75">
        <f t="shared" ref="Y75" si="194">X75</f>
        <v>1.2</v>
      </c>
      <c r="Z75" s="75">
        <f t="shared" ref="Z75" si="195">Y75</f>
        <v>1.2</v>
      </c>
      <c r="AA75" s="75">
        <f t="shared" ref="AA75" si="196">Z75</f>
        <v>1.2</v>
      </c>
      <c r="AB75" s="75">
        <f t="shared" ref="AB75" si="197">AA75</f>
        <v>1.2</v>
      </c>
      <c r="AC75" s="75">
        <f t="shared" ref="AC75" si="198">AB75</f>
        <v>1.2</v>
      </c>
      <c r="AD75" s="75">
        <f t="shared" ref="AD75" si="199">AC75</f>
        <v>1.2</v>
      </c>
      <c r="AE75" s="75">
        <f t="shared" ref="AE75" si="200">AD75</f>
        <v>1.2</v>
      </c>
      <c r="AF75" s="75">
        <f t="shared" ref="AF75" si="201">AE75</f>
        <v>1.2</v>
      </c>
      <c r="AG75" s="75">
        <f t="shared" ref="AG75" si="202">AF75</f>
        <v>1.2</v>
      </c>
      <c r="AH75" s="75">
        <f t="shared" ref="AH75" si="203">AG75</f>
        <v>1.2</v>
      </c>
      <c r="AI75" s="75">
        <f t="shared" ref="AI75" si="204">AH75</f>
        <v>1.2</v>
      </c>
      <c r="AJ75" s="75">
        <f t="shared" ref="AJ75" si="205">AI75</f>
        <v>1.2</v>
      </c>
      <c r="AK75" s="75">
        <f t="shared" ref="AK75" si="206">AJ75</f>
        <v>1.2</v>
      </c>
      <c r="AL75" s="75">
        <f t="shared" ref="AL75" si="207">AK75</f>
        <v>1.2</v>
      </c>
      <c r="AM75" s="75">
        <f t="shared" ref="AM75" si="208">AL75</f>
        <v>1.2</v>
      </c>
      <c r="AN75" s="75">
        <f t="shared" ref="AN75" si="209">AM75</f>
        <v>1.2</v>
      </c>
      <c r="AO75" s="75">
        <f t="shared" ref="AO75" si="210">AN75</f>
        <v>1.2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>
        <v>1.19</v>
      </c>
      <c r="E76" s="79">
        <f>SUM((B74-D76)/(D76))</f>
        <v>3.3613445378151294E-2</v>
      </c>
      <c r="F76" s="80" t="s">
        <v>53</v>
      </c>
      <c r="G76" s="81">
        <v>192687</v>
      </c>
      <c r="H76" s="82">
        <v>78343</v>
      </c>
      <c r="I76" s="81">
        <v>120754</v>
      </c>
      <c r="J76" s="82">
        <v>82725</v>
      </c>
      <c r="K76" s="82">
        <v>52267</v>
      </c>
      <c r="L76" s="82">
        <v>51518</v>
      </c>
      <c r="M76" s="82">
        <v>60294</v>
      </c>
      <c r="N76" s="82">
        <v>243412</v>
      </c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11">ROUNDDOWN(G75*105%,3)</f>
        <v>1.26</v>
      </c>
      <c r="H78" s="93">
        <f t="shared" si="211"/>
        <v>1.26</v>
      </c>
      <c r="I78" s="93">
        <f t="shared" si="211"/>
        <v>1.26</v>
      </c>
      <c r="J78" s="93">
        <f t="shared" si="211"/>
        <v>1.26</v>
      </c>
      <c r="K78" s="93">
        <f t="shared" si="211"/>
        <v>1.26</v>
      </c>
      <c r="L78" s="93">
        <f t="shared" si="211"/>
        <v>1.26</v>
      </c>
      <c r="M78" s="93">
        <f t="shared" si="211"/>
        <v>1.26</v>
      </c>
      <c r="N78" s="93">
        <f t="shared" si="211"/>
        <v>1.26</v>
      </c>
      <c r="O78" s="93">
        <f t="shared" si="211"/>
        <v>1.26</v>
      </c>
      <c r="P78" s="93">
        <f t="shared" si="211"/>
        <v>1.26</v>
      </c>
      <c r="Q78" s="93">
        <f t="shared" si="211"/>
        <v>1.26</v>
      </c>
      <c r="R78" s="93">
        <f t="shared" si="211"/>
        <v>1.26</v>
      </c>
      <c r="S78" s="93">
        <f t="shared" si="211"/>
        <v>1.26</v>
      </c>
      <c r="T78" s="93">
        <f t="shared" si="211"/>
        <v>1.26</v>
      </c>
      <c r="U78" s="93">
        <f t="shared" si="211"/>
        <v>1.26</v>
      </c>
      <c r="V78" s="93">
        <f t="shared" si="211"/>
        <v>1.26</v>
      </c>
      <c r="W78" s="93">
        <f t="shared" si="211"/>
        <v>1.26</v>
      </c>
      <c r="X78" s="93">
        <f t="shared" si="211"/>
        <v>1.26</v>
      </c>
      <c r="Y78" s="93">
        <f t="shared" si="211"/>
        <v>1.26</v>
      </c>
      <c r="Z78" s="93">
        <f t="shared" si="211"/>
        <v>1.26</v>
      </c>
      <c r="AA78" s="93">
        <f t="shared" si="211"/>
        <v>1.26</v>
      </c>
      <c r="AB78" s="93">
        <f t="shared" si="211"/>
        <v>1.26</v>
      </c>
      <c r="AC78" s="93">
        <f t="shared" si="211"/>
        <v>1.26</v>
      </c>
      <c r="AD78" s="93">
        <f t="shared" si="211"/>
        <v>1.26</v>
      </c>
      <c r="AE78" s="93">
        <f t="shared" si="211"/>
        <v>1.26</v>
      </c>
      <c r="AF78" s="93">
        <f t="shared" si="211"/>
        <v>1.26</v>
      </c>
      <c r="AG78" s="93">
        <f t="shared" si="211"/>
        <v>1.26</v>
      </c>
      <c r="AH78" s="93">
        <f t="shared" si="211"/>
        <v>1.26</v>
      </c>
      <c r="AI78" s="93">
        <f t="shared" si="211"/>
        <v>1.26</v>
      </c>
      <c r="AJ78" s="93">
        <f t="shared" si="211"/>
        <v>1.26</v>
      </c>
      <c r="AK78" s="93">
        <f t="shared" si="211"/>
        <v>1.26</v>
      </c>
      <c r="AL78" s="93">
        <f t="shared" si="211"/>
        <v>1.26</v>
      </c>
      <c r="AM78" s="93">
        <f t="shared" si="211"/>
        <v>1.26</v>
      </c>
      <c r="AN78" s="93">
        <f t="shared" si="211"/>
        <v>1.26</v>
      </c>
      <c r="AO78" s="93">
        <f t="shared" si="211"/>
        <v>1.26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68" t="s">
        <v>6</v>
      </c>
      <c r="B80" s="169"/>
      <c r="C80" s="169"/>
      <c r="D80" s="169"/>
      <c r="E80" s="170"/>
      <c r="F80" s="48" t="s">
        <v>7</v>
      </c>
      <c r="G80" s="49" t="s">
        <v>102</v>
      </c>
      <c r="H80" s="49" t="s">
        <v>103</v>
      </c>
      <c r="I80" s="49" t="s">
        <v>104</v>
      </c>
      <c r="J80" s="49" t="s">
        <v>105</v>
      </c>
      <c r="K80" s="49" t="s">
        <v>106</v>
      </c>
      <c r="L80" s="49" t="s">
        <v>107</v>
      </c>
      <c r="M80" s="49" t="s">
        <v>170</v>
      </c>
      <c r="N80" s="49" t="s">
        <v>174</v>
      </c>
      <c r="O80" s="49" t="s">
        <v>175</v>
      </c>
      <c r="P80" s="49" t="s">
        <v>176</v>
      </c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1" t="s">
        <v>8</v>
      </c>
      <c r="B81" s="172"/>
      <c r="C81" s="172"/>
      <c r="D81" s="173"/>
      <c r="E81" s="174"/>
      <c r="F81" s="134" t="s">
        <v>94</v>
      </c>
      <c r="G81" s="50" t="s">
        <v>98</v>
      </c>
      <c r="H81" s="51" t="s">
        <v>9</v>
      </c>
      <c r="I81" s="51" t="s">
        <v>10</v>
      </c>
      <c r="J81" s="51" t="s">
        <v>11</v>
      </c>
      <c r="K81" s="51" t="s">
        <v>12</v>
      </c>
      <c r="L81" s="51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1.21</v>
      </c>
      <c r="H82" s="58">
        <v>1.32</v>
      </c>
      <c r="I82" s="58">
        <v>1.33</v>
      </c>
      <c r="J82" s="58">
        <v>1.34</v>
      </c>
      <c r="K82" s="58">
        <v>1.37</v>
      </c>
      <c r="L82" s="58">
        <v>1.37</v>
      </c>
      <c r="M82" s="58">
        <v>1.47</v>
      </c>
      <c r="N82" s="58">
        <v>1.45</v>
      </c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 t="e">
        <f>SUM((D83-B85)/B85)</f>
        <v>#DIV/0!</v>
      </c>
      <c r="F83" s="57" t="s">
        <v>46</v>
      </c>
      <c r="G83" s="64">
        <v>1.33</v>
      </c>
      <c r="H83" s="64">
        <v>1.37</v>
      </c>
      <c r="I83" s="65">
        <v>1.34</v>
      </c>
      <c r="J83" s="64">
        <v>1.39</v>
      </c>
      <c r="K83" s="64">
        <v>1.42</v>
      </c>
      <c r="L83" s="64">
        <v>1.47</v>
      </c>
      <c r="M83" s="64">
        <v>1.48</v>
      </c>
      <c r="N83" s="65">
        <v>1.5</v>
      </c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>
        <v>1.48</v>
      </c>
      <c r="E84" s="63" t="e">
        <f>SUM((D84-B85)/B85)</f>
        <v>#DIV/0!</v>
      </c>
      <c r="F84" s="57" t="s">
        <v>48</v>
      </c>
      <c r="G84" s="65">
        <v>1.17</v>
      </c>
      <c r="H84" s="65">
        <v>1.3</v>
      </c>
      <c r="I84" s="65">
        <v>1.29</v>
      </c>
      <c r="J84" s="65">
        <v>1.33</v>
      </c>
      <c r="K84" s="65">
        <v>1.36</v>
      </c>
      <c r="L84" s="65">
        <v>1.35</v>
      </c>
      <c r="M84" s="65">
        <v>1.42</v>
      </c>
      <c r="N84" s="65">
        <v>1.43</v>
      </c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/>
      <c r="C85" s="54"/>
      <c r="D85" s="54"/>
      <c r="E85" s="71"/>
      <c r="F85" s="57" t="s">
        <v>50</v>
      </c>
      <c r="G85" s="65">
        <v>1.32</v>
      </c>
      <c r="H85" s="58">
        <v>1.31</v>
      </c>
      <c r="I85" s="58">
        <v>1.32</v>
      </c>
      <c r="J85" s="58">
        <v>1.36</v>
      </c>
      <c r="K85" s="58">
        <v>1.38</v>
      </c>
      <c r="L85" s="58">
        <v>1.44</v>
      </c>
      <c r="M85" s="58">
        <v>1.45</v>
      </c>
      <c r="N85" s="58">
        <v>1.47</v>
      </c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1.2650000000000001</v>
      </c>
      <c r="H86" s="75">
        <f t="shared" ref="H86" si="212">G86</f>
        <v>1.2650000000000001</v>
      </c>
      <c r="I86" s="75">
        <f t="shared" ref="I86" si="213">H86</f>
        <v>1.2650000000000001</v>
      </c>
      <c r="J86" s="75">
        <f t="shared" ref="J86" si="214">I86</f>
        <v>1.2650000000000001</v>
      </c>
      <c r="K86" s="75">
        <f t="shared" ref="K86" si="215">J86</f>
        <v>1.2650000000000001</v>
      </c>
      <c r="L86" s="75">
        <f t="shared" ref="L86" si="216">K86</f>
        <v>1.2650000000000001</v>
      </c>
      <c r="M86" s="75">
        <f t="shared" ref="M86" si="217">L86</f>
        <v>1.2650000000000001</v>
      </c>
      <c r="N86" s="75">
        <f t="shared" ref="N86" si="218">M86</f>
        <v>1.2650000000000001</v>
      </c>
      <c r="O86" s="75">
        <f t="shared" ref="O86" si="219">N86</f>
        <v>1.2650000000000001</v>
      </c>
      <c r="P86" s="75">
        <f t="shared" ref="P86" si="220">O86</f>
        <v>1.2650000000000001</v>
      </c>
      <c r="Q86" s="75">
        <f t="shared" ref="Q86" si="221">P86</f>
        <v>1.2650000000000001</v>
      </c>
      <c r="R86" s="75">
        <f t="shared" ref="R86" si="222">Q86</f>
        <v>1.2650000000000001</v>
      </c>
      <c r="S86" s="75">
        <f t="shared" ref="S86" si="223">R86</f>
        <v>1.2650000000000001</v>
      </c>
      <c r="T86" s="75">
        <f t="shared" ref="T86" si="224">S86</f>
        <v>1.2650000000000001</v>
      </c>
      <c r="U86" s="75">
        <f t="shared" ref="U86" si="225">T86</f>
        <v>1.2650000000000001</v>
      </c>
      <c r="V86" s="75">
        <f t="shared" ref="V86" si="226">U86</f>
        <v>1.2650000000000001</v>
      </c>
      <c r="W86" s="75">
        <f t="shared" ref="W86" si="227">V86</f>
        <v>1.2650000000000001</v>
      </c>
      <c r="X86" s="75">
        <f t="shared" ref="X86" si="228">W86</f>
        <v>1.2650000000000001</v>
      </c>
      <c r="Y86" s="75">
        <f t="shared" ref="Y86" si="229">X86</f>
        <v>1.2650000000000001</v>
      </c>
      <c r="Z86" s="75">
        <f t="shared" ref="Z86" si="230">Y86</f>
        <v>1.2650000000000001</v>
      </c>
      <c r="AA86" s="75">
        <f t="shared" ref="AA86" si="231">Z86</f>
        <v>1.2650000000000001</v>
      </c>
      <c r="AB86" s="75">
        <f t="shared" ref="AB86" si="232">AA86</f>
        <v>1.2650000000000001</v>
      </c>
      <c r="AC86" s="75">
        <f t="shared" ref="AC86" si="233">AB86</f>
        <v>1.2650000000000001</v>
      </c>
      <c r="AD86" s="75">
        <f t="shared" ref="AD86" si="234">AC86</f>
        <v>1.2650000000000001</v>
      </c>
      <c r="AE86" s="75">
        <f t="shared" ref="AE86" si="235">AD86</f>
        <v>1.2650000000000001</v>
      </c>
      <c r="AF86" s="75">
        <f t="shared" ref="AF86" si="236">AE86</f>
        <v>1.2650000000000001</v>
      </c>
      <c r="AG86" s="75">
        <f t="shared" ref="AG86" si="237">AF86</f>
        <v>1.2650000000000001</v>
      </c>
      <c r="AH86" s="75">
        <f t="shared" ref="AH86" si="238">AG86</f>
        <v>1.2650000000000001</v>
      </c>
      <c r="AI86" s="75">
        <f t="shared" ref="AI86" si="239">AH86</f>
        <v>1.2650000000000001</v>
      </c>
      <c r="AJ86" s="75">
        <f t="shared" ref="AJ86" si="240">AI86</f>
        <v>1.2650000000000001</v>
      </c>
      <c r="AK86" s="75">
        <f t="shared" ref="AK86" si="241">AJ86</f>
        <v>1.2650000000000001</v>
      </c>
      <c r="AL86" s="75">
        <f t="shared" ref="AL86" si="242">AK86</f>
        <v>1.2650000000000001</v>
      </c>
      <c r="AM86" s="75">
        <f t="shared" ref="AM86" si="243">AL86</f>
        <v>1.2650000000000001</v>
      </c>
      <c r="AN86" s="75">
        <f t="shared" ref="AN86" si="244">AM86</f>
        <v>1.2650000000000001</v>
      </c>
      <c r="AO86" s="75">
        <f t="shared" ref="AO86" si="245">AN86</f>
        <v>1.2650000000000001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/>
      <c r="E87" s="79" t="e">
        <f>SUM((B85-D87)/(D87))</f>
        <v>#DIV/0!</v>
      </c>
      <c r="F87" s="80" t="s">
        <v>53</v>
      </c>
      <c r="G87" s="81">
        <v>423891</v>
      </c>
      <c r="H87" s="82">
        <v>168988</v>
      </c>
      <c r="I87" s="82">
        <v>79916</v>
      </c>
      <c r="J87" s="82">
        <v>159107</v>
      </c>
      <c r="K87" s="82">
        <v>152256</v>
      </c>
      <c r="L87" s="82">
        <v>227901</v>
      </c>
      <c r="M87" s="82">
        <v>147288</v>
      </c>
      <c r="N87" s="82">
        <v>203856</v>
      </c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6">ROUNDDOWN(G86*105%,3)</f>
        <v>1.3280000000000001</v>
      </c>
      <c r="H89" s="93">
        <f t="shared" si="246"/>
        <v>1.3280000000000001</v>
      </c>
      <c r="I89" s="93">
        <f t="shared" si="246"/>
        <v>1.3280000000000001</v>
      </c>
      <c r="J89" s="93">
        <f t="shared" si="246"/>
        <v>1.3280000000000001</v>
      </c>
      <c r="K89" s="93">
        <f t="shared" si="246"/>
        <v>1.3280000000000001</v>
      </c>
      <c r="L89" s="93">
        <f t="shared" si="246"/>
        <v>1.3280000000000001</v>
      </c>
      <c r="M89" s="93">
        <f t="shared" si="246"/>
        <v>1.3280000000000001</v>
      </c>
      <c r="N89" s="93">
        <f t="shared" si="246"/>
        <v>1.3280000000000001</v>
      </c>
      <c r="O89" s="93">
        <f t="shared" si="246"/>
        <v>1.3280000000000001</v>
      </c>
      <c r="P89" s="93">
        <f t="shared" si="246"/>
        <v>1.3280000000000001</v>
      </c>
      <c r="Q89" s="93">
        <f t="shared" si="246"/>
        <v>1.3280000000000001</v>
      </c>
      <c r="R89" s="93">
        <f t="shared" si="246"/>
        <v>1.3280000000000001</v>
      </c>
      <c r="S89" s="93">
        <f t="shared" si="246"/>
        <v>1.3280000000000001</v>
      </c>
      <c r="T89" s="93">
        <f t="shared" si="246"/>
        <v>1.3280000000000001</v>
      </c>
      <c r="U89" s="93">
        <f t="shared" si="246"/>
        <v>1.3280000000000001</v>
      </c>
      <c r="V89" s="93">
        <f t="shared" si="246"/>
        <v>1.3280000000000001</v>
      </c>
      <c r="W89" s="93">
        <f t="shared" si="246"/>
        <v>1.3280000000000001</v>
      </c>
      <c r="X89" s="93">
        <f t="shared" si="246"/>
        <v>1.3280000000000001</v>
      </c>
      <c r="Y89" s="93">
        <f t="shared" si="246"/>
        <v>1.3280000000000001</v>
      </c>
      <c r="Z89" s="93">
        <f t="shared" si="246"/>
        <v>1.3280000000000001</v>
      </c>
      <c r="AA89" s="93">
        <f t="shared" si="246"/>
        <v>1.3280000000000001</v>
      </c>
      <c r="AB89" s="93">
        <f t="shared" si="246"/>
        <v>1.3280000000000001</v>
      </c>
      <c r="AC89" s="93">
        <f t="shared" si="246"/>
        <v>1.3280000000000001</v>
      </c>
      <c r="AD89" s="93">
        <f t="shared" si="246"/>
        <v>1.3280000000000001</v>
      </c>
      <c r="AE89" s="93">
        <f t="shared" si="246"/>
        <v>1.3280000000000001</v>
      </c>
      <c r="AF89" s="93">
        <f t="shared" si="246"/>
        <v>1.3280000000000001</v>
      </c>
      <c r="AG89" s="93">
        <f t="shared" si="246"/>
        <v>1.3280000000000001</v>
      </c>
      <c r="AH89" s="93">
        <f t="shared" si="246"/>
        <v>1.3280000000000001</v>
      </c>
      <c r="AI89" s="93">
        <f t="shared" si="246"/>
        <v>1.3280000000000001</v>
      </c>
      <c r="AJ89" s="93">
        <f t="shared" si="246"/>
        <v>1.3280000000000001</v>
      </c>
      <c r="AK89" s="93">
        <f t="shared" si="246"/>
        <v>1.3280000000000001</v>
      </c>
      <c r="AL89" s="93">
        <f t="shared" si="246"/>
        <v>1.3280000000000001</v>
      </c>
      <c r="AM89" s="93">
        <f t="shared" si="246"/>
        <v>1.3280000000000001</v>
      </c>
      <c r="AN89" s="93">
        <f t="shared" si="246"/>
        <v>1.3280000000000001</v>
      </c>
      <c r="AO89" s="93">
        <f t="shared" si="246"/>
        <v>1.3280000000000001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68" t="s">
        <v>6</v>
      </c>
      <c r="B91" s="169"/>
      <c r="C91" s="169"/>
      <c r="D91" s="169"/>
      <c r="E91" s="170"/>
      <c r="F91" s="48" t="s">
        <v>7</v>
      </c>
      <c r="G91" s="49" t="s">
        <v>102</v>
      </c>
      <c r="H91" s="49" t="s">
        <v>103</v>
      </c>
      <c r="I91" s="49" t="s">
        <v>104</v>
      </c>
      <c r="J91" s="49" t="s">
        <v>105</v>
      </c>
      <c r="K91" s="49" t="s">
        <v>106</v>
      </c>
      <c r="L91" s="49" t="s">
        <v>107</v>
      </c>
      <c r="M91" s="49" t="s">
        <v>170</v>
      </c>
      <c r="N91" s="49" t="s">
        <v>174</v>
      </c>
      <c r="O91" s="49" t="s">
        <v>175</v>
      </c>
      <c r="P91" s="49" t="s">
        <v>176</v>
      </c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1" t="s">
        <v>8</v>
      </c>
      <c r="B92" s="172"/>
      <c r="C92" s="172"/>
      <c r="D92" s="173"/>
      <c r="E92" s="174"/>
      <c r="F92" s="166" t="s">
        <v>95</v>
      </c>
      <c r="G92" s="50" t="s">
        <v>98</v>
      </c>
      <c r="H92" s="51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1.31</v>
      </c>
      <c r="H93" s="58">
        <v>1.4</v>
      </c>
      <c r="I93" s="58">
        <v>1.45</v>
      </c>
      <c r="J93" s="58">
        <v>1.43</v>
      </c>
      <c r="K93" s="58">
        <v>1.42</v>
      </c>
      <c r="L93" s="58">
        <v>1.41</v>
      </c>
      <c r="M93" s="58">
        <v>1.41</v>
      </c>
      <c r="N93" s="58">
        <v>1.43</v>
      </c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 t="e">
        <f>SUM((D94-B96)/B96)</f>
        <v>#DIV/0!</v>
      </c>
      <c r="F94" s="57" t="s">
        <v>46</v>
      </c>
      <c r="G94" s="64">
        <v>1.41</v>
      </c>
      <c r="H94" s="64">
        <v>1.44</v>
      </c>
      <c r="I94" s="64">
        <v>1.45</v>
      </c>
      <c r="J94" s="65">
        <v>1.44</v>
      </c>
      <c r="K94" s="65">
        <v>1.42</v>
      </c>
      <c r="L94" s="65">
        <v>1.41</v>
      </c>
      <c r="M94" s="64">
        <v>1.46</v>
      </c>
      <c r="N94" s="65">
        <v>1.45</v>
      </c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>
        <v>1.46</v>
      </c>
      <c r="E95" s="63" t="e">
        <f>SUM((D95-B96)/B96)</f>
        <v>#DIV/0!</v>
      </c>
      <c r="F95" s="57" t="s">
        <v>48</v>
      </c>
      <c r="G95" s="65">
        <v>1.31</v>
      </c>
      <c r="H95" s="65">
        <v>1.4</v>
      </c>
      <c r="I95" s="65">
        <v>1.41</v>
      </c>
      <c r="J95" s="65">
        <v>1.41</v>
      </c>
      <c r="K95" s="65">
        <v>1.4</v>
      </c>
      <c r="L95" s="65">
        <v>1.39</v>
      </c>
      <c r="M95" s="65">
        <v>1.4</v>
      </c>
      <c r="N95" s="65">
        <v>1.4</v>
      </c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/>
      <c r="C96" s="54"/>
      <c r="D96" s="54"/>
      <c r="E96" s="71"/>
      <c r="F96" s="57" t="s">
        <v>50</v>
      </c>
      <c r="G96" s="65">
        <v>1.4</v>
      </c>
      <c r="H96" s="58">
        <v>1.43</v>
      </c>
      <c r="I96" s="58">
        <v>1.43</v>
      </c>
      <c r="J96" s="58">
        <v>1.42</v>
      </c>
      <c r="K96" s="58">
        <v>1.41</v>
      </c>
      <c r="L96" s="58">
        <v>1.4</v>
      </c>
      <c r="M96" s="58">
        <v>1.43</v>
      </c>
      <c r="N96" s="58">
        <v>1.4</v>
      </c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1.355</v>
      </c>
      <c r="H97" s="75">
        <f t="shared" ref="H97" si="247">G97</f>
        <v>1.355</v>
      </c>
      <c r="I97" s="75">
        <f t="shared" ref="I97" si="248">H97</f>
        <v>1.355</v>
      </c>
      <c r="J97" s="75">
        <f t="shared" ref="J97" si="249">I97</f>
        <v>1.355</v>
      </c>
      <c r="K97" s="75">
        <f t="shared" ref="K97" si="250">J97</f>
        <v>1.355</v>
      </c>
      <c r="L97" s="75">
        <f t="shared" ref="L97" si="251">K97</f>
        <v>1.355</v>
      </c>
      <c r="M97" s="75">
        <f t="shared" ref="M97" si="252">L97</f>
        <v>1.355</v>
      </c>
      <c r="N97" s="75">
        <f t="shared" ref="N97" si="253">M97</f>
        <v>1.355</v>
      </c>
      <c r="O97" s="75">
        <f t="shared" ref="O97" si="254">N97</f>
        <v>1.355</v>
      </c>
      <c r="P97" s="75">
        <f t="shared" ref="P97" si="255">O97</f>
        <v>1.355</v>
      </c>
      <c r="Q97" s="75">
        <f t="shared" ref="Q97" si="256">P97</f>
        <v>1.355</v>
      </c>
      <c r="R97" s="75">
        <f t="shared" ref="R97" si="257">Q97</f>
        <v>1.355</v>
      </c>
      <c r="S97" s="75">
        <f t="shared" ref="S97" si="258">R97</f>
        <v>1.355</v>
      </c>
      <c r="T97" s="75">
        <f t="shared" ref="T97" si="259">S97</f>
        <v>1.355</v>
      </c>
      <c r="U97" s="75">
        <f t="shared" ref="U97" si="260">T97</f>
        <v>1.355</v>
      </c>
      <c r="V97" s="75">
        <f t="shared" ref="V97" si="261">U97</f>
        <v>1.355</v>
      </c>
      <c r="W97" s="75">
        <f t="shared" ref="W97" si="262">V97</f>
        <v>1.355</v>
      </c>
      <c r="X97" s="75">
        <f t="shared" ref="X97" si="263">W97</f>
        <v>1.355</v>
      </c>
      <c r="Y97" s="75">
        <f t="shared" ref="Y97" si="264">X97</f>
        <v>1.355</v>
      </c>
      <c r="Z97" s="75">
        <f t="shared" ref="Z97" si="265">Y97</f>
        <v>1.355</v>
      </c>
      <c r="AA97" s="75">
        <f t="shared" ref="AA97" si="266">Z97</f>
        <v>1.355</v>
      </c>
      <c r="AB97" s="75">
        <f t="shared" ref="AB97" si="267">AA97</f>
        <v>1.355</v>
      </c>
      <c r="AC97" s="75">
        <f t="shared" ref="AC97" si="268">AB97</f>
        <v>1.355</v>
      </c>
      <c r="AD97" s="75">
        <f t="shared" ref="AD97" si="269">AC97</f>
        <v>1.355</v>
      </c>
      <c r="AE97" s="75">
        <f t="shared" ref="AE97" si="270">AD97</f>
        <v>1.355</v>
      </c>
      <c r="AF97" s="75">
        <f t="shared" ref="AF97" si="271">AE97</f>
        <v>1.355</v>
      </c>
      <c r="AG97" s="75">
        <f t="shared" ref="AG97" si="272">AF97</f>
        <v>1.355</v>
      </c>
      <c r="AH97" s="75">
        <f t="shared" ref="AH97" si="273">AG97</f>
        <v>1.355</v>
      </c>
      <c r="AI97" s="75">
        <f t="shared" ref="AI97" si="274">AH97</f>
        <v>1.355</v>
      </c>
      <c r="AJ97" s="75">
        <f t="shared" ref="AJ97" si="275">AI97</f>
        <v>1.355</v>
      </c>
      <c r="AK97" s="75">
        <f t="shared" ref="AK97" si="276">AJ97</f>
        <v>1.355</v>
      </c>
      <c r="AL97" s="75">
        <f t="shared" ref="AL97" si="277">AK97</f>
        <v>1.355</v>
      </c>
      <c r="AM97" s="75">
        <f t="shared" ref="AM97" si="278">AL97</f>
        <v>1.355</v>
      </c>
      <c r="AN97" s="75">
        <f t="shared" ref="AN97" si="279">AM97</f>
        <v>1.355</v>
      </c>
      <c r="AO97" s="75">
        <f t="shared" ref="AO97" si="280">AN97</f>
        <v>1.355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/>
      <c r="E98" s="79" t="e">
        <f>SUM((B96-D98)/(D98))</f>
        <v>#DIV/0!</v>
      </c>
      <c r="F98" s="80" t="s">
        <v>53</v>
      </c>
      <c r="G98" s="81">
        <v>125115</v>
      </c>
      <c r="H98" s="81">
        <v>76317</v>
      </c>
      <c r="I98" s="81">
        <v>103767</v>
      </c>
      <c r="J98" s="82">
        <v>43833</v>
      </c>
      <c r="K98" s="82">
        <v>31942</v>
      </c>
      <c r="L98" s="82">
        <v>40227</v>
      </c>
      <c r="M98" s="81">
        <v>128177</v>
      </c>
      <c r="N98" s="82">
        <v>144960</v>
      </c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81">ROUNDDOWN(G97*105%,3)</f>
        <v>1.4219999999999999</v>
      </c>
      <c r="H100" s="93">
        <f t="shared" si="281"/>
        <v>1.4219999999999999</v>
      </c>
      <c r="I100" s="93">
        <f t="shared" si="281"/>
        <v>1.4219999999999999</v>
      </c>
      <c r="J100" s="93">
        <f t="shared" si="281"/>
        <v>1.4219999999999999</v>
      </c>
      <c r="K100" s="93">
        <f t="shared" si="281"/>
        <v>1.4219999999999999</v>
      </c>
      <c r="L100" s="93">
        <f t="shared" si="281"/>
        <v>1.4219999999999999</v>
      </c>
      <c r="M100" s="93">
        <f t="shared" si="281"/>
        <v>1.4219999999999999</v>
      </c>
      <c r="N100" s="93">
        <f t="shared" si="281"/>
        <v>1.4219999999999999</v>
      </c>
      <c r="O100" s="93">
        <f t="shared" si="281"/>
        <v>1.4219999999999999</v>
      </c>
      <c r="P100" s="93">
        <f t="shared" si="281"/>
        <v>1.4219999999999999</v>
      </c>
      <c r="Q100" s="93">
        <f t="shared" si="281"/>
        <v>1.4219999999999999</v>
      </c>
      <c r="R100" s="93">
        <f t="shared" si="281"/>
        <v>1.4219999999999999</v>
      </c>
      <c r="S100" s="93">
        <f t="shared" si="281"/>
        <v>1.4219999999999999</v>
      </c>
      <c r="T100" s="93">
        <f t="shared" si="281"/>
        <v>1.4219999999999999</v>
      </c>
      <c r="U100" s="93">
        <f t="shared" si="281"/>
        <v>1.4219999999999999</v>
      </c>
      <c r="V100" s="93">
        <f t="shared" si="281"/>
        <v>1.4219999999999999</v>
      </c>
      <c r="W100" s="93">
        <f t="shared" si="281"/>
        <v>1.4219999999999999</v>
      </c>
      <c r="X100" s="93">
        <f t="shared" si="281"/>
        <v>1.4219999999999999</v>
      </c>
      <c r="Y100" s="93">
        <f t="shared" si="281"/>
        <v>1.4219999999999999</v>
      </c>
      <c r="Z100" s="93">
        <f t="shared" si="281"/>
        <v>1.4219999999999999</v>
      </c>
      <c r="AA100" s="93">
        <f t="shared" si="281"/>
        <v>1.4219999999999999</v>
      </c>
      <c r="AB100" s="93">
        <f t="shared" si="281"/>
        <v>1.4219999999999999</v>
      </c>
      <c r="AC100" s="93">
        <f t="shared" si="281"/>
        <v>1.4219999999999999</v>
      </c>
      <c r="AD100" s="93">
        <f t="shared" si="281"/>
        <v>1.4219999999999999</v>
      </c>
      <c r="AE100" s="93">
        <f t="shared" si="281"/>
        <v>1.4219999999999999</v>
      </c>
      <c r="AF100" s="93">
        <f t="shared" si="281"/>
        <v>1.4219999999999999</v>
      </c>
      <c r="AG100" s="93">
        <f t="shared" si="281"/>
        <v>1.4219999999999999</v>
      </c>
      <c r="AH100" s="93">
        <f t="shared" si="281"/>
        <v>1.4219999999999999</v>
      </c>
      <c r="AI100" s="93">
        <f t="shared" si="281"/>
        <v>1.4219999999999999</v>
      </c>
      <c r="AJ100" s="93">
        <f t="shared" si="281"/>
        <v>1.4219999999999999</v>
      </c>
      <c r="AK100" s="93">
        <f t="shared" si="281"/>
        <v>1.4219999999999999</v>
      </c>
      <c r="AL100" s="93">
        <f t="shared" si="281"/>
        <v>1.4219999999999999</v>
      </c>
      <c r="AM100" s="93">
        <f t="shared" si="281"/>
        <v>1.4219999999999999</v>
      </c>
      <c r="AN100" s="93">
        <f t="shared" si="281"/>
        <v>1.4219999999999999</v>
      </c>
      <c r="AO100" s="93">
        <f t="shared" si="281"/>
        <v>1.4219999999999999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68" t="s">
        <v>6</v>
      </c>
      <c r="B102" s="169"/>
      <c r="C102" s="169"/>
      <c r="D102" s="169"/>
      <c r="E102" s="170"/>
      <c r="F102" s="48" t="s">
        <v>7</v>
      </c>
      <c r="G102" s="49" t="s">
        <v>102</v>
      </c>
      <c r="H102" s="49" t="s">
        <v>103</v>
      </c>
      <c r="I102" s="49" t="s">
        <v>104</v>
      </c>
      <c r="J102" s="49" t="s">
        <v>105</v>
      </c>
      <c r="K102" s="49" t="s">
        <v>106</v>
      </c>
      <c r="L102" s="49" t="s">
        <v>107</v>
      </c>
      <c r="M102" s="49" t="s">
        <v>170</v>
      </c>
      <c r="N102" s="49" t="s">
        <v>174</v>
      </c>
      <c r="O102" s="49" t="s">
        <v>175</v>
      </c>
      <c r="P102" s="49" t="s">
        <v>176</v>
      </c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1" t="s">
        <v>8</v>
      </c>
      <c r="B103" s="172"/>
      <c r="C103" s="172"/>
      <c r="D103" s="173"/>
      <c r="E103" s="174"/>
      <c r="F103" s="166" t="s">
        <v>77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0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0.56999999999999995</v>
      </c>
      <c r="H104" s="58">
        <v>0.66500000000000004</v>
      </c>
      <c r="I104" s="58">
        <v>0.67</v>
      </c>
      <c r="J104" s="58">
        <v>0.67</v>
      </c>
      <c r="K104" s="58">
        <v>0.72499999999999998</v>
      </c>
      <c r="L104" s="58">
        <v>0.71499999999999997</v>
      </c>
      <c r="M104" s="58">
        <v>0.72</v>
      </c>
      <c r="N104" s="58">
        <v>0.73499999999999999</v>
      </c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 t="e">
        <f>SUM((D105-B107)/B107)</f>
        <v>#DIV/0!</v>
      </c>
      <c r="F105" s="57" t="s">
        <v>46</v>
      </c>
      <c r="G105" s="64">
        <v>0.66</v>
      </c>
      <c r="H105" s="64">
        <v>0.69499999999999995</v>
      </c>
      <c r="I105" s="65">
        <v>0.67500000000000004</v>
      </c>
      <c r="J105" s="64">
        <v>0.73499999999999999</v>
      </c>
      <c r="K105" s="64">
        <v>0.74</v>
      </c>
      <c r="L105" s="65">
        <v>0.74</v>
      </c>
      <c r="M105" s="64">
        <v>0.755</v>
      </c>
      <c r="N105" s="65">
        <v>0.76</v>
      </c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>
        <v>0.755</v>
      </c>
      <c r="E106" s="63" t="e">
        <f>SUM((D106-B107)/B107)</f>
        <v>#DIV/0!</v>
      </c>
      <c r="F106" s="57" t="s">
        <v>48</v>
      </c>
      <c r="G106" s="65">
        <v>0.56499999999999995</v>
      </c>
      <c r="H106" s="65">
        <v>0.64</v>
      </c>
      <c r="I106" s="65">
        <v>0.65</v>
      </c>
      <c r="J106" s="65">
        <v>0.67</v>
      </c>
      <c r="K106" s="65">
        <v>0.7</v>
      </c>
      <c r="L106" s="65">
        <v>0.7</v>
      </c>
      <c r="M106" s="65">
        <v>0.71499999999999997</v>
      </c>
      <c r="N106" s="65">
        <v>0.72</v>
      </c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/>
      <c r="C107" s="54"/>
      <c r="D107" s="54"/>
      <c r="E107" s="71"/>
      <c r="F107" s="57" t="s">
        <v>50</v>
      </c>
      <c r="G107" s="65">
        <v>0.65500000000000003</v>
      </c>
      <c r="H107" s="58">
        <v>0.65500000000000003</v>
      </c>
      <c r="I107" s="58">
        <v>0.66</v>
      </c>
      <c r="J107" s="58">
        <v>0.72499999999999998</v>
      </c>
      <c r="K107" s="58">
        <v>0.71499999999999997</v>
      </c>
      <c r="L107" s="58">
        <v>0.71</v>
      </c>
      <c r="M107" s="58">
        <v>0.73499999999999999</v>
      </c>
      <c r="N107" s="58">
        <v>0.73</v>
      </c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0.61250000000000004</v>
      </c>
      <c r="H108" s="75">
        <f t="shared" ref="H108" si="282">G108</f>
        <v>0.61250000000000004</v>
      </c>
      <c r="I108" s="75">
        <f t="shared" ref="I108" si="283">H108</f>
        <v>0.61250000000000004</v>
      </c>
      <c r="J108" s="75">
        <f t="shared" ref="J108" si="284">I108</f>
        <v>0.61250000000000004</v>
      </c>
      <c r="K108" s="75">
        <f t="shared" ref="K108" si="285">J108</f>
        <v>0.61250000000000004</v>
      </c>
      <c r="L108" s="75">
        <f t="shared" ref="L108" si="286">K108</f>
        <v>0.61250000000000004</v>
      </c>
      <c r="M108" s="75">
        <f t="shared" ref="M108" si="287">L108</f>
        <v>0.61250000000000004</v>
      </c>
      <c r="N108" s="75">
        <f t="shared" ref="N108" si="288">M108</f>
        <v>0.61250000000000004</v>
      </c>
      <c r="O108" s="75">
        <f t="shared" ref="O108" si="289">N108</f>
        <v>0.61250000000000004</v>
      </c>
      <c r="P108" s="75">
        <f t="shared" ref="P108" si="290">O108</f>
        <v>0.61250000000000004</v>
      </c>
      <c r="Q108" s="75">
        <f t="shared" ref="Q108" si="291">P108</f>
        <v>0.61250000000000004</v>
      </c>
      <c r="R108" s="75">
        <f t="shared" ref="R108" si="292">Q108</f>
        <v>0.61250000000000004</v>
      </c>
      <c r="S108" s="75">
        <f t="shared" ref="S108" si="293">R108</f>
        <v>0.61250000000000004</v>
      </c>
      <c r="T108" s="75">
        <f t="shared" ref="T108" si="294">S108</f>
        <v>0.61250000000000004</v>
      </c>
      <c r="U108" s="75">
        <f t="shared" ref="U108" si="295">T108</f>
        <v>0.61250000000000004</v>
      </c>
      <c r="V108" s="75">
        <f t="shared" ref="V108" si="296">U108</f>
        <v>0.61250000000000004</v>
      </c>
      <c r="W108" s="75">
        <f t="shared" ref="W108" si="297">V108</f>
        <v>0.61250000000000004</v>
      </c>
      <c r="X108" s="75">
        <f t="shared" ref="X108" si="298">W108</f>
        <v>0.61250000000000004</v>
      </c>
      <c r="Y108" s="75">
        <f t="shared" ref="Y108" si="299">X108</f>
        <v>0.61250000000000004</v>
      </c>
      <c r="Z108" s="75">
        <f t="shared" ref="Z108" si="300">Y108</f>
        <v>0.61250000000000004</v>
      </c>
      <c r="AA108" s="75">
        <f t="shared" ref="AA108" si="301">Z108</f>
        <v>0.61250000000000004</v>
      </c>
      <c r="AB108" s="75">
        <f t="shared" ref="AB108" si="302">AA108</f>
        <v>0.61250000000000004</v>
      </c>
      <c r="AC108" s="75">
        <f t="shared" ref="AC108" si="303">AB108</f>
        <v>0.61250000000000004</v>
      </c>
      <c r="AD108" s="75">
        <f t="shared" ref="AD108" si="304">AC108</f>
        <v>0.61250000000000004</v>
      </c>
      <c r="AE108" s="75">
        <f t="shared" ref="AE108" si="305">AD108</f>
        <v>0.61250000000000004</v>
      </c>
      <c r="AF108" s="75">
        <f t="shared" ref="AF108" si="306">AE108</f>
        <v>0.61250000000000004</v>
      </c>
      <c r="AG108" s="75">
        <f t="shared" ref="AG108" si="307">AF108</f>
        <v>0.61250000000000004</v>
      </c>
      <c r="AH108" s="75">
        <f t="shared" ref="AH108" si="308">AG108</f>
        <v>0.61250000000000004</v>
      </c>
      <c r="AI108" s="75">
        <f t="shared" ref="AI108" si="309">AH108</f>
        <v>0.61250000000000004</v>
      </c>
      <c r="AJ108" s="75">
        <f t="shared" ref="AJ108" si="310">AI108</f>
        <v>0.61250000000000004</v>
      </c>
      <c r="AK108" s="75">
        <f t="shared" ref="AK108" si="311">AJ108</f>
        <v>0.61250000000000004</v>
      </c>
      <c r="AL108" s="75">
        <f t="shared" ref="AL108" si="312">AK108</f>
        <v>0.61250000000000004</v>
      </c>
      <c r="AM108" s="75">
        <f t="shared" ref="AM108" si="313">AL108</f>
        <v>0.61250000000000004</v>
      </c>
      <c r="AN108" s="75">
        <f t="shared" ref="AN108" si="314">AM108</f>
        <v>0.61250000000000004</v>
      </c>
      <c r="AO108" s="75">
        <f t="shared" ref="AO108" si="315">AN108</f>
        <v>0.61250000000000004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/>
      <c r="E109" s="79" t="e">
        <f>SUM((B107-D109)/(D109))</f>
        <v>#DIV/0!</v>
      </c>
      <c r="F109" s="80" t="s">
        <v>53</v>
      </c>
      <c r="G109" s="81">
        <v>223041</v>
      </c>
      <c r="H109" s="82">
        <v>151728</v>
      </c>
      <c r="I109" s="82">
        <v>69290</v>
      </c>
      <c r="J109" s="82">
        <v>171769</v>
      </c>
      <c r="K109" s="82">
        <v>117682</v>
      </c>
      <c r="L109" s="82">
        <v>49756</v>
      </c>
      <c r="M109" s="81">
        <v>191069</v>
      </c>
      <c r="N109" s="82">
        <v>85409</v>
      </c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6">ROUNDDOWN(G108*105%,3)</f>
        <v>0.64300000000000002</v>
      </c>
      <c r="H111" s="93">
        <f t="shared" si="316"/>
        <v>0.64300000000000002</v>
      </c>
      <c r="I111" s="93">
        <f t="shared" si="316"/>
        <v>0.64300000000000002</v>
      </c>
      <c r="J111" s="93">
        <f t="shared" si="316"/>
        <v>0.64300000000000002</v>
      </c>
      <c r="K111" s="93">
        <f t="shared" si="316"/>
        <v>0.64300000000000002</v>
      </c>
      <c r="L111" s="93">
        <f t="shared" si="316"/>
        <v>0.64300000000000002</v>
      </c>
      <c r="M111" s="93">
        <f t="shared" si="316"/>
        <v>0.64300000000000002</v>
      </c>
      <c r="N111" s="93">
        <f t="shared" si="316"/>
        <v>0.64300000000000002</v>
      </c>
      <c r="O111" s="93">
        <f t="shared" si="316"/>
        <v>0.64300000000000002</v>
      </c>
      <c r="P111" s="93">
        <f t="shared" si="316"/>
        <v>0.64300000000000002</v>
      </c>
      <c r="Q111" s="93">
        <f t="shared" si="316"/>
        <v>0.64300000000000002</v>
      </c>
      <c r="R111" s="93">
        <f t="shared" si="316"/>
        <v>0.64300000000000002</v>
      </c>
      <c r="S111" s="93">
        <f t="shared" si="316"/>
        <v>0.64300000000000002</v>
      </c>
      <c r="T111" s="93">
        <f t="shared" si="316"/>
        <v>0.64300000000000002</v>
      </c>
      <c r="U111" s="93">
        <f t="shared" si="316"/>
        <v>0.64300000000000002</v>
      </c>
      <c r="V111" s="93">
        <f t="shared" si="316"/>
        <v>0.64300000000000002</v>
      </c>
      <c r="W111" s="93">
        <f t="shared" si="316"/>
        <v>0.64300000000000002</v>
      </c>
      <c r="X111" s="93">
        <f t="shared" si="316"/>
        <v>0.64300000000000002</v>
      </c>
      <c r="Y111" s="93">
        <f t="shared" si="316"/>
        <v>0.64300000000000002</v>
      </c>
      <c r="Z111" s="93">
        <f t="shared" si="316"/>
        <v>0.64300000000000002</v>
      </c>
      <c r="AA111" s="93">
        <f t="shared" si="316"/>
        <v>0.64300000000000002</v>
      </c>
      <c r="AB111" s="93">
        <f t="shared" si="316"/>
        <v>0.64300000000000002</v>
      </c>
      <c r="AC111" s="93">
        <f t="shared" si="316"/>
        <v>0.64300000000000002</v>
      </c>
      <c r="AD111" s="93">
        <f t="shared" si="316"/>
        <v>0.64300000000000002</v>
      </c>
      <c r="AE111" s="93">
        <f t="shared" si="316"/>
        <v>0.64300000000000002</v>
      </c>
      <c r="AF111" s="93">
        <f t="shared" si="316"/>
        <v>0.64300000000000002</v>
      </c>
      <c r="AG111" s="93">
        <f t="shared" si="316"/>
        <v>0.64300000000000002</v>
      </c>
      <c r="AH111" s="93">
        <f t="shared" si="316"/>
        <v>0.64300000000000002</v>
      </c>
      <c r="AI111" s="93">
        <f t="shared" si="316"/>
        <v>0.64300000000000002</v>
      </c>
      <c r="AJ111" s="93">
        <f t="shared" si="316"/>
        <v>0.64300000000000002</v>
      </c>
      <c r="AK111" s="93">
        <f t="shared" si="316"/>
        <v>0.64300000000000002</v>
      </c>
      <c r="AL111" s="93">
        <f t="shared" si="316"/>
        <v>0.64300000000000002</v>
      </c>
      <c r="AM111" s="93">
        <f t="shared" si="316"/>
        <v>0.64300000000000002</v>
      </c>
      <c r="AN111" s="93">
        <f t="shared" si="316"/>
        <v>0.64300000000000002</v>
      </c>
      <c r="AO111" s="93">
        <f t="shared" si="316"/>
        <v>0.64300000000000002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68" t="s">
        <v>6</v>
      </c>
      <c r="B113" s="169"/>
      <c r="C113" s="169"/>
      <c r="D113" s="169"/>
      <c r="E113" s="170"/>
      <c r="F113" s="48" t="s">
        <v>7</v>
      </c>
      <c r="G113" s="49" t="s">
        <v>103</v>
      </c>
      <c r="H113" s="49" t="s">
        <v>104</v>
      </c>
      <c r="I113" s="49" t="s">
        <v>105</v>
      </c>
      <c r="J113" s="49" t="s">
        <v>106</v>
      </c>
      <c r="K113" s="49" t="s">
        <v>107</v>
      </c>
      <c r="L113" s="49" t="s">
        <v>170</v>
      </c>
      <c r="M113" s="49" t="s">
        <v>174</v>
      </c>
      <c r="N113" s="49" t="s">
        <v>175</v>
      </c>
      <c r="O113" s="49" t="s">
        <v>176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1" t="s">
        <v>8</v>
      </c>
      <c r="B114" s="172"/>
      <c r="C114" s="172"/>
      <c r="D114" s="173"/>
      <c r="E114" s="174"/>
      <c r="F114" s="166" t="s">
        <v>75</v>
      </c>
      <c r="G114" s="50" t="s">
        <v>98</v>
      </c>
      <c r="H114" s="51" t="s">
        <v>9</v>
      </c>
      <c r="I114" s="51" t="s">
        <v>10</v>
      </c>
      <c r="J114" s="50" t="s">
        <v>11</v>
      </c>
      <c r="K114" s="51" t="s">
        <v>12</v>
      </c>
      <c r="L114" s="50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0.39500000000000002</v>
      </c>
      <c r="H115" s="58">
        <v>0.47</v>
      </c>
      <c r="I115" s="58">
        <v>0.47</v>
      </c>
      <c r="J115" s="58">
        <v>0.47</v>
      </c>
      <c r="K115" s="58">
        <v>0.53500000000000003</v>
      </c>
      <c r="L115" s="58">
        <v>0.55000000000000004</v>
      </c>
      <c r="M115" s="58">
        <v>0.57499999999999996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0.46500000000000002</v>
      </c>
      <c r="H116" s="64">
        <v>0.505</v>
      </c>
      <c r="I116" s="65">
        <v>0.48499999999999999</v>
      </c>
      <c r="J116" s="64">
        <v>0.56499999999999995</v>
      </c>
      <c r="K116" s="64">
        <v>0.57999999999999996</v>
      </c>
      <c r="L116" s="64">
        <v>0.58499999999999996</v>
      </c>
      <c r="M116" s="65">
        <v>0.6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>
        <v>0.58499999999999996</v>
      </c>
      <c r="E117" s="63" t="e">
        <f>SUM((D117-B118)/B118)</f>
        <v>#DIV/0!</v>
      </c>
      <c r="F117" s="57" t="s">
        <v>48</v>
      </c>
      <c r="G117" s="65">
        <v>0.39500000000000002</v>
      </c>
      <c r="H117" s="65">
        <v>0.45</v>
      </c>
      <c r="I117" s="65">
        <v>0.45500000000000002</v>
      </c>
      <c r="J117" s="65">
        <v>0.46</v>
      </c>
      <c r="K117" s="65">
        <v>0.52500000000000002</v>
      </c>
      <c r="L117" s="65">
        <v>0.54</v>
      </c>
      <c r="M117" s="65">
        <v>0.55000000000000004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0.46500000000000002</v>
      </c>
      <c r="H118" s="58">
        <v>0.46500000000000002</v>
      </c>
      <c r="I118" s="58">
        <v>0.47499999999999998</v>
      </c>
      <c r="J118" s="58">
        <v>0.54</v>
      </c>
      <c r="K118" s="58">
        <v>0.54</v>
      </c>
      <c r="L118" s="58">
        <v>0.57499999999999996</v>
      </c>
      <c r="M118" s="58">
        <v>0.56499999999999995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0.43000000000000005</v>
      </c>
      <c r="H119" s="75">
        <f t="shared" ref="H119" si="317">G119</f>
        <v>0.43000000000000005</v>
      </c>
      <c r="I119" s="75">
        <f t="shared" ref="I119" si="318">H119</f>
        <v>0.43000000000000005</v>
      </c>
      <c r="J119" s="75">
        <f t="shared" ref="J119" si="319">I119</f>
        <v>0.43000000000000005</v>
      </c>
      <c r="K119" s="75">
        <f t="shared" ref="K119" si="320">J119</f>
        <v>0.43000000000000005</v>
      </c>
      <c r="L119" s="75">
        <f t="shared" ref="L119" si="321">K119</f>
        <v>0.43000000000000005</v>
      </c>
      <c r="M119" s="75">
        <f t="shared" ref="M119" si="322">L119</f>
        <v>0.43000000000000005</v>
      </c>
      <c r="N119" s="75">
        <f t="shared" ref="N119" si="323">M119</f>
        <v>0.43000000000000005</v>
      </c>
      <c r="O119" s="75">
        <f t="shared" ref="O119" si="324">N119</f>
        <v>0.43000000000000005</v>
      </c>
      <c r="P119" s="75">
        <f t="shared" ref="P119" si="325">O119</f>
        <v>0.43000000000000005</v>
      </c>
      <c r="Q119" s="75">
        <f t="shared" ref="Q119" si="326">P119</f>
        <v>0.43000000000000005</v>
      </c>
      <c r="R119" s="75">
        <f t="shared" ref="R119" si="327">Q119</f>
        <v>0.43000000000000005</v>
      </c>
      <c r="S119" s="75">
        <f t="shared" ref="S119" si="328">R119</f>
        <v>0.43000000000000005</v>
      </c>
      <c r="T119" s="75">
        <f t="shared" ref="T119" si="329">S119</f>
        <v>0.43000000000000005</v>
      </c>
      <c r="U119" s="75">
        <f t="shared" ref="U119" si="330">T119</f>
        <v>0.43000000000000005</v>
      </c>
      <c r="V119" s="75">
        <f t="shared" ref="V119" si="331">U119</f>
        <v>0.43000000000000005</v>
      </c>
      <c r="W119" s="75">
        <f t="shared" ref="W119" si="332">V119</f>
        <v>0.43000000000000005</v>
      </c>
      <c r="X119" s="75">
        <f t="shared" ref="X119" si="333">W119</f>
        <v>0.43000000000000005</v>
      </c>
      <c r="Y119" s="75">
        <f t="shared" ref="Y119" si="334">X119</f>
        <v>0.43000000000000005</v>
      </c>
      <c r="Z119" s="75">
        <f t="shared" ref="Z119" si="335">Y119</f>
        <v>0.43000000000000005</v>
      </c>
      <c r="AA119" s="75">
        <f t="shared" ref="AA119" si="336">Z119</f>
        <v>0.43000000000000005</v>
      </c>
      <c r="AB119" s="75">
        <f t="shared" ref="AB119" si="337">AA119</f>
        <v>0.43000000000000005</v>
      </c>
      <c r="AC119" s="75">
        <f t="shared" ref="AC119" si="338">AB119</f>
        <v>0.43000000000000005</v>
      </c>
      <c r="AD119" s="75">
        <f t="shared" ref="AD119" si="339">AC119</f>
        <v>0.43000000000000005</v>
      </c>
      <c r="AE119" s="75">
        <f t="shared" ref="AE119" si="340">AD119</f>
        <v>0.43000000000000005</v>
      </c>
      <c r="AF119" s="75">
        <f t="shared" ref="AF119" si="341">AE119</f>
        <v>0.43000000000000005</v>
      </c>
      <c r="AG119" s="75">
        <f t="shared" ref="AG119" si="342">AF119</f>
        <v>0.43000000000000005</v>
      </c>
      <c r="AH119" s="75">
        <f t="shared" ref="AH119" si="343">AG119</f>
        <v>0.43000000000000005</v>
      </c>
      <c r="AI119" s="75">
        <f t="shared" ref="AI119" si="344">AH119</f>
        <v>0.43000000000000005</v>
      </c>
      <c r="AJ119" s="75">
        <f t="shared" ref="AJ119" si="345">AI119</f>
        <v>0.43000000000000005</v>
      </c>
      <c r="AK119" s="75">
        <f t="shared" ref="AK119" si="346">AJ119</f>
        <v>0.43000000000000005</v>
      </c>
      <c r="AL119" s="75">
        <f t="shared" ref="AL119" si="347">AK119</f>
        <v>0.43000000000000005</v>
      </c>
      <c r="AM119" s="75">
        <f t="shared" ref="AM119" si="348">AL119</f>
        <v>0.43000000000000005</v>
      </c>
      <c r="AN119" s="75">
        <f t="shared" ref="AN119" si="349">AM119</f>
        <v>0.43000000000000005</v>
      </c>
      <c r="AO119" s="75">
        <f t="shared" ref="AO119" si="350">AN119</f>
        <v>0.43000000000000005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428207</v>
      </c>
      <c r="H120" s="82">
        <v>563114</v>
      </c>
      <c r="I120" s="82">
        <v>156779</v>
      </c>
      <c r="J120" s="81">
        <v>943599</v>
      </c>
      <c r="K120" s="82">
        <v>380838</v>
      </c>
      <c r="L120" s="81">
        <v>412458</v>
      </c>
      <c r="M120" s="82">
        <v>472964</v>
      </c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51">ROUNDDOWN(G119*105%,3)</f>
        <v>0.45100000000000001</v>
      </c>
      <c r="H122" s="93">
        <f t="shared" si="351"/>
        <v>0.45100000000000001</v>
      </c>
      <c r="I122" s="93">
        <f t="shared" si="351"/>
        <v>0.45100000000000001</v>
      </c>
      <c r="J122" s="93">
        <f t="shared" si="351"/>
        <v>0.45100000000000001</v>
      </c>
      <c r="K122" s="93">
        <f t="shared" si="351"/>
        <v>0.45100000000000001</v>
      </c>
      <c r="L122" s="93">
        <f t="shared" si="351"/>
        <v>0.45100000000000001</v>
      </c>
      <c r="M122" s="93">
        <f t="shared" si="351"/>
        <v>0.45100000000000001</v>
      </c>
      <c r="N122" s="93">
        <f t="shared" si="351"/>
        <v>0.45100000000000001</v>
      </c>
      <c r="O122" s="93">
        <f t="shared" si="351"/>
        <v>0.45100000000000001</v>
      </c>
      <c r="P122" s="93">
        <f t="shared" si="351"/>
        <v>0.45100000000000001</v>
      </c>
      <c r="Q122" s="93">
        <f t="shared" si="351"/>
        <v>0.45100000000000001</v>
      </c>
      <c r="R122" s="93">
        <f t="shared" si="351"/>
        <v>0.45100000000000001</v>
      </c>
      <c r="S122" s="93">
        <f t="shared" si="351"/>
        <v>0.45100000000000001</v>
      </c>
      <c r="T122" s="93">
        <f t="shared" si="351"/>
        <v>0.45100000000000001</v>
      </c>
      <c r="U122" s="93">
        <f t="shared" si="351"/>
        <v>0.45100000000000001</v>
      </c>
      <c r="V122" s="93">
        <f t="shared" si="351"/>
        <v>0.45100000000000001</v>
      </c>
      <c r="W122" s="93">
        <f t="shared" si="351"/>
        <v>0.45100000000000001</v>
      </c>
      <c r="X122" s="93">
        <f t="shared" si="351"/>
        <v>0.45100000000000001</v>
      </c>
      <c r="Y122" s="93">
        <f t="shared" si="351"/>
        <v>0.45100000000000001</v>
      </c>
      <c r="Z122" s="93">
        <f t="shared" si="351"/>
        <v>0.45100000000000001</v>
      </c>
      <c r="AA122" s="93">
        <f t="shared" si="351"/>
        <v>0.45100000000000001</v>
      </c>
      <c r="AB122" s="93">
        <f t="shared" si="351"/>
        <v>0.45100000000000001</v>
      </c>
      <c r="AC122" s="93">
        <f t="shared" si="351"/>
        <v>0.45100000000000001</v>
      </c>
      <c r="AD122" s="93">
        <f t="shared" si="351"/>
        <v>0.45100000000000001</v>
      </c>
      <c r="AE122" s="93">
        <f t="shared" si="351"/>
        <v>0.45100000000000001</v>
      </c>
      <c r="AF122" s="93">
        <f t="shared" si="351"/>
        <v>0.45100000000000001</v>
      </c>
      <c r="AG122" s="93">
        <f t="shared" si="351"/>
        <v>0.45100000000000001</v>
      </c>
      <c r="AH122" s="93">
        <f t="shared" si="351"/>
        <v>0.45100000000000001</v>
      </c>
      <c r="AI122" s="93">
        <f t="shared" si="351"/>
        <v>0.45100000000000001</v>
      </c>
      <c r="AJ122" s="93">
        <f t="shared" si="351"/>
        <v>0.45100000000000001</v>
      </c>
      <c r="AK122" s="93">
        <f t="shared" si="351"/>
        <v>0.45100000000000001</v>
      </c>
      <c r="AL122" s="93">
        <f t="shared" si="351"/>
        <v>0.45100000000000001</v>
      </c>
      <c r="AM122" s="93">
        <f t="shared" si="351"/>
        <v>0.45100000000000001</v>
      </c>
      <c r="AN122" s="93">
        <f t="shared" si="351"/>
        <v>0.45100000000000001</v>
      </c>
      <c r="AO122" s="93">
        <f t="shared" si="351"/>
        <v>0.45100000000000001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68" t="s">
        <v>6</v>
      </c>
      <c r="B124" s="169"/>
      <c r="C124" s="169"/>
      <c r="D124" s="169"/>
      <c r="E124" s="170"/>
      <c r="F124" s="48" t="s">
        <v>7</v>
      </c>
      <c r="G124" s="49" t="s">
        <v>103</v>
      </c>
      <c r="H124" s="49" t="s">
        <v>104</v>
      </c>
      <c r="I124" s="49" t="s">
        <v>105</v>
      </c>
      <c r="J124" s="49" t="s">
        <v>106</v>
      </c>
      <c r="K124" s="49" t="s">
        <v>107</v>
      </c>
      <c r="L124" s="49" t="s">
        <v>170</v>
      </c>
      <c r="M124" s="49" t="s">
        <v>174</v>
      </c>
      <c r="N124" s="49" t="s">
        <v>175</v>
      </c>
      <c r="O124" s="49" t="s">
        <v>176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1" t="s">
        <v>8</v>
      </c>
      <c r="B125" s="172"/>
      <c r="C125" s="172"/>
      <c r="D125" s="173"/>
      <c r="E125" s="174"/>
      <c r="F125" s="166" t="s">
        <v>80</v>
      </c>
      <c r="G125" s="50" t="s">
        <v>98</v>
      </c>
      <c r="H125" s="51" t="s">
        <v>9</v>
      </c>
      <c r="I125" s="51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0.97</v>
      </c>
      <c r="H126" s="58">
        <v>1.08</v>
      </c>
      <c r="I126" s="58">
        <v>1.0900000000000001</v>
      </c>
      <c r="J126" s="58">
        <v>1.1100000000000001</v>
      </c>
      <c r="K126" s="58">
        <v>1.05</v>
      </c>
      <c r="L126" s="58">
        <v>1.08</v>
      </c>
      <c r="M126" s="58">
        <v>1.07</v>
      </c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>
        <f>SUM((D127-B129)/B129)</f>
        <v>-1</v>
      </c>
      <c r="F127" s="57" t="s">
        <v>46</v>
      </c>
      <c r="G127" s="64">
        <v>1.07</v>
      </c>
      <c r="H127" s="64">
        <v>1.1100000000000001</v>
      </c>
      <c r="I127" s="65">
        <v>1.1100000000000001</v>
      </c>
      <c r="J127" s="65">
        <v>1.1100000000000001</v>
      </c>
      <c r="K127" s="65">
        <v>1.05</v>
      </c>
      <c r="L127" s="65">
        <v>1.0900000000000001</v>
      </c>
      <c r="M127" s="65">
        <v>1.1100000000000001</v>
      </c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>
        <v>1.1100000000000001</v>
      </c>
      <c r="E128" s="63">
        <f>SUM((D128-B129)/B129)</f>
        <v>6.730769230769236E-2</v>
      </c>
      <c r="F128" s="57" t="s">
        <v>48</v>
      </c>
      <c r="G128" s="65">
        <v>0.97</v>
      </c>
      <c r="H128" s="65">
        <v>1.04</v>
      </c>
      <c r="I128" s="65">
        <v>1.07</v>
      </c>
      <c r="J128" s="65">
        <v>1.06</v>
      </c>
      <c r="K128" s="65">
        <v>1.03</v>
      </c>
      <c r="L128" s="65">
        <v>1.06</v>
      </c>
      <c r="M128" s="65">
        <v>1.06</v>
      </c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>
        <v>1.04</v>
      </c>
      <c r="C129" s="54"/>
      <c r="D129" s="54"/>
      <c r="E129" s="71"/>
      <c r="F129" s="57" t="s">
        <v>50</v>
      </c>
      <c r="G129" s="65">
        <v>1.07</v>
      </c>
      <c r="H129" s="58">
        <v>1.05</v>
      </c>
      <c r="I129" s="58">
        <v>1.1000000000000001</v>
      </c>
      <c r="J129" s="58">
        <v>1.06</v>
      </c>
      <c r="K129" s="58">
        <v>1.05</v>
      </c>
      <c r="L129" s="58">
        <v>1.07</v>
      </c>
      <c r="M129" s="58">
        <v>1.1000000000000001</v>
      </c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1.02</v>
      </c>
      <c r="H130" s="75">
        <f t="shared" ref="H130" si="352">G130</f>
        <v>1.02</v>
      </c>
      <c r="I130" s="75">
        <f t="shared" ref="I130" si="353">H130</f>
        <v>1.02</v>
      </c>
      <c r="J130" s="75">
        <f t="shared" ref="J130" si="354">I130</f>
        <v>1.02</v>
      </c>
      <c r="K130" s="75">
        <f t="shared" ref="K130" si="355">J130</f>
        <v>1.02</v>
      </c>
      <c r="L130" s="75">
        <f t="shared" ref="L130" si="356">K130</f>
        <v>1.02</v>
      </c>
      <c r="M130" s="75">
        <f t="shared" ref="M130" si="357">L130</f>
        <v>1.02</v>
      </c>
      <c r="N130" s="75">
        <f t="shared" ref="N130" si="358">M130</f>
        <v>1.02</v>
      </c>
      <c r="O130" s="75">
        <f t="shared" ref="O130" si="359">N130</f>
        <v>1.02</v>
      </c>
      <c r="P130" s="75">
        <f t="shared" ref="P130" si="360">O130</f>
        <v>1.02</v>
      </c>
      <c r="Q130" s="75">
        <f t="shared" ref="Q130" si="361">P130</f>
        <v>1.02</v>
      </c>
      <c r="R130" s="75">
        <f t="shared" ref="R130" si="362">Q130</f>
        <v>1.02</v>
      </c>
      <c r="S130" s="75">
        <f t="shared" ref="S130" si="363">R130</f>
        <v>1.02</v>
      </c>
      <c r="T130" s="75">
        <f t="shared" ref="T130" si="364">S130</f>
        <v>1.02</v>
      </c>
      <c r="U130" s="75">
        <f t="shared" ref="U130" si="365">T130</f>
        <v>1.02</v>
      </c>
      <c r="V130" s="75">
        <f t="shared" ref="V130" si="366">U130</f>
        <v>1.02</v>
      </c>
      <c r="W130" s="75">
        <f t="shared" ref="W130" si="367">V130</f>
        <v>1.02</v>
      </c>
      <c r="X130" s="75">
        <f t="shared" ref="X130" si="368">W130</f>
        <v>1.02</v>
      </c>
      <c r="Y130" s="75">
        <f t="shared" ref="Y130" si="369">X130</f>
        <v>1.02</v>
      </c>
      <c r="Z130" s="75">
        <f t="shared" ref="Z130" si="370">Y130</f>
        <v>1.02</v>
      </c>
      <c r="AA130" s="75">
        <f t="shared" ref="AA130" si="371">Z130</f>
        <v>1.02</v>
      </c>
      <c r="AB130" s="75">
        <f t="shared" ref="AB130" si="372">AA130</f>
        <v>1.02</v>
      </c>
      <c r="AC130" s="75">
        <f t="shared" ref="AC130" si="373">AB130</f>
        <v>1.02</v>
      </c>
      <c r="AD130" s="75">
        <f t="shared" ref="AD130" si="374">AC130</f>
        <v>1.02</v>
      </c>
      <c r="AE130" s="75">
        <f t="shared" ref="AE130" si="375">AD130</f>
        <v>1.02</v>
      </c>
      <c r="AF130" s="75">
        <f t="shared" ref="AF130" si="376">AE130</f>
        <v>1.02</v>
      </c>
      <c r="AG130" s="75">
        <f t="shared" ref="AG130" si="377">AF130</f>
        <v>1.02</v>
      </c>
      <c r="AH130" s="75">
        <f t="shared" ref="AH130" si="378">AG130</f>
        <v>1.02</v>
      </c>
      <c r="AI130" s="75">
        <f t="shared" ref="AI130" si="379">AH130</f>
        <v>1.02</v>
      </c>
      <c r="AJ130" s="75">
        <f t="shared" ref="AJ130" si="380">AI130</f>
        <v>1.02</v>
      </c>
      <c r="AK130" s="75">
        <f t="shared" ref="AK130" si="381">AJ130</f>
        <v>1.02</v>
      </c>
      <c r="AL130" s="75">
        <f t="shared" ref="AL130" si="382">AK130</f>
        <v>1.02</v>
      </c>
      <c r="AM130" s="75">
        <f t="shared" ref="AM130" si="383">AL130</f>
        <v>1.02</v>
      </c>
      <c r="AN130" s="75">
        <f t="shared" ref="AN130" si="384">AM130</f>
        <v>1.02</v>
      </c>
      <c r="AO130" s="75">
        <f t="shared" ref="AO130" si="385">AN130</f>
        <v>1.02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>
        <v>1.01</v>
      </c>
      <c r="E131" s="79">
        <f>SUM((B129-D131)/(D131))</f>
        <v>2.9702970297029729E-2</v>
      </c>
      <c r="F131" s="80" t="s">
        <v>53</v>
      </c>
      <c r="G131" s="81">
        <v>53881</v>
      </c>
      <c r="H131" s="82">
        <v>23673</v>
      </c>
      <c r="I131" s="82">
        <v>24966</v>
      </c>
      <c r="J131" s="82">
        <v>13029</v>
      </c>
      <c r="K131" s="82">
        <v>7565</v>
      </c>
      <c r="L131" s="82">
        <v>9107</v>
      </c>
      <c r="M131" s="82">
        <v>20004</v>
      </c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6">ROUNDDOWN(G130*105%,3)</f>
        <v>1.071</v>
      </c>
      <c r="H133" s="93">
        <f t="shared" si="386"/>
        <v>1.071</v>
      </c>
      <c r="I133" s="93">
        <f t="shared" si="386"/>
        <v>1.071</v>
      </c>
      <c r="J133" s="93">
        <f t="shared" si="386"/>
        <v>1.071</v>
      </c>
      <c r="K133" s="93">
        <f t="shared" si="386"/>
        <v>1.071</v>
      </c>
      <c r="L133" s="93">
        <f t="shared" si="386"/>
        <v>1.071</v>
      </c>
      <c r="M133" s="93">
        <f t="shared" si="386"/>
        <v>1.071</v>
      </c>
      <c r="N133" s="93">
        <f t="shared" si="386"/>
        <v>1.071</v>
      </c>
      <c r="O133" s="93">
        <f t="shared" si="386"/>
        <v>1.071</v>
      </c>
      <c r="P133" s="93">
        <f t="shared" si="386"/>
        <v>1.071</v>
      </c>
      <c r="Q133" s="93">
        <f t="shared" si="386"/>
        <v>1.071</v>
      </c>
      <c r="R133" s="93">
        <f t="shared" si="386"/>
        <v>1.071</v>
      </c>
      <c r="S133" s="93">
        <f t="shared" si="386"/>
        <v>1.071</v>
      </c>
      <c r="T133" s="93">
        <f t="shared" si="386"/>
        <v>1.071</v>
      </c>
      <c r="U133" s="93">
        <f t="shared" si="386"/>
        <v>1.071</v>
      </c>
      <c r="V133" s="93">
        <f t="shared" si="386"/>
        <v>1.071</v>
      </c>
      <c r="W133" s="93">
        <f t="shared" si="386"/>
        <v>1.071</v>
      </c>
      <c r="X133" s="93">
        <f t="shared" si="386"/>
        <v>1.071</v>
      </c>
      <c r="Y133" s="93">
        <f t="shared" si="386"/>
        <v>1.071</v>
      </c>
      <c r="Z133" s="93">
        <f t="shared" si="386"/>
        <v>1.071</v>
      </c>
      <c r="AA133" s="93">
        <f t="shared" si="386"/>
        <v>1.071</v>
      </c>
      <c r="AB133" s="93">
        <f t="shared" si="386"/>
        <v>1.071</v>
      </c>
      <c r="AC133" s="93">
        <f t="shared" si="386"/>
        <v>1.071</v>
      </c>
      <c r="AD133" s="93">
        <f t="shared" si="386"/>
        <v>1.071</v>
      </c>
      <c r="AE133" s="93">
        <f t="shared" si="386"/>
        <v>1.071</v>
      </c>
      <c r="AF133" s="93">
        <f t="shared" si="386"/>
        <v>1.071</v>
      </c>
      <c r="AG133" s="93">
        <f t="shared" si="386"/>
        <v>1.071</v>
      </c>
      <c r="AH133" s="93">
        <f t="shared" si="386"/>
        <v>1.071</v>
      </c>
      <c r="AI133" s="93">
        <f t="shared" si="386"/>
        <v>1.071</v>
      </c>
      <c r="AJ133" s="93">
        <f t="shared" si="386"/>
        <v>1.071</v>
      </c>
      <c r="AK133" s="93">
        <f t="shared" si="386"/>
        <v>1.071</v>
      </c>
      <c r="AL133" s="93">
        <f t="shared" si="386"/>
        <v>1.071</v>
      </c>
      <c r="AM133" s="93">
        <f t="shared" si="386"/>
        <v>1.071</v>
      </c>
      <c r="AN133" s="93">
        <f t="shared" si="386"/>
        <v>1.071</v>
      </c>
      <c r="AO133" s="93">
        <f t="shared" si="386"/>
        <v>1.071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68" t="s">
        <v>6</v>
      </c>
      <c r="B135" s="169"/>
      <c r="C135" s="169"/>
      <c r="D135" s="169"/>
      <c r="E135" s="170"/>
      <c r="F135" s="48" t="s">
        <v>7</v>
      </c>
      <c r="G135" s="49" t="s">
        <v>104</v>
      </c>
      <c r="H135" s="49" t="s">
        <v>105</v>
      </c>
      <c r="I135" s="49" t="s">
        <v>106</v>
      </c>
      <c r="J135" s="49" t="s">
        <v>107</v>
      </c>
      <c r="K135" s="49" t="s">
        <v>170</v>
      </c>
      <c r="L135" s="49" t="s">
        <v>174</v>
      </c>
      <c r="M135" s="49" t="s">
        <v>175</v>
      </c>
      <c r="N135" s="49" t="s">
        <v>176</v>
      </c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1" t="s">
        <v>8</v>
      </c>
      <c r="B136" s="172"/>
      <c r="C136" s="172"/>
      <c r="D136" s="173"/>
      <c r="E136" s="174"/>
      <c r="F136" s="166" t="s">
        <v>76</v>
      </c>
      <c r="G136" s="50" t="s">
        <v>98</v>
      </c>
      <c r="H136" s="50" t="s">
        <v>9</v>
      </c>
      <c r="I136" s="51" t="s">
        <v>10</v>
      </c>
      <c r="J136" s="51" t="s">
        <v>11</v>
      </c>
      <c r="K136" s="51" t="s">
        <v>12</v>
      </c>
      <c r="L136" s="51" t="s">
        <v>13</v>
      </c>
      <c r="M136" s="51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0.74</v>
      </c>
      <c r="H137" s="58">
        <v>0.83499999999999996</v>
      </c>
      <c r="I137" s="58">
        <v>0.86</v>
      </c>
      <c r="J137" s="58">
        <v>0.82</v>
      </c>
      <c r="K137" s="58">
        <v>0.8</v>
      </c>
      <c r="L137" s="58">
        <v>0.82499999999999996</v>
      </c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 t="e">
        <f>SUM((D138-B140)/B140)</f>
        <v>#DIV/0!</v>
      </c>
      <c r="F138" s="57" t="s">
        <v>46</v>
      </c>
      <c r="G138" s="64">
        <v>0.81</v>
      </c>
      <c r="H138" s="64">
        <v>0.85499999999999998</v>
      </c>
      <c r="I138" s="64">
        <v>0.86</v>
      </c>
      <c r="J138" s="65">
        <v>0.82499999999999996</v>
      </c>
      <c r="K138" s="65">
        <v>0.84</v>
      </c>
      <c r="L138" s="65">
        <v>0.83</v>
      </c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>
        <v>0.86</v>
      </c>
      <c r="E139" s="63" t="e">
        <f>SUM((D139-B140)/B140)</f>
        <v>#DIV/0!</v>
      </c>
      <c r="F139" s="57" t="s">
        <v>48</v>
      </c>
      <c r="G139" s="65">
        <v>0.73499999999999999</v>
      </c>
      <c r="H139" s="65">
        <v>0.81499999999999995</v>
      </c>
      <c r="I139" s="65">
        <v>0.82</v>
      </c>
      <c r="J139" s="65">
        <v>0.79500000000000004</v>
      </c>
      <c r="K139" s="65">
        <v>0.8</v>
      </c>
      <c r="L139" s="65">
        <v>0.79</v>
      </c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/>
      <c r="C140" s="54"/>
      <c r="D140" s="54"/>
      <c r="E140" s="71"/>
      <c r="F140" s="57" t="s">
        <v>50</v>
      </c>
      <c r="G140" s="65">
        <v>0.81</v>
      </c>
      <c r="H140" s="58">
        <v>0.85</v>
      </c>
      <c r="I140" s="58">
        <v>0.82499999999999996</v>
      </c>
      <c r="J140" s="58">
        <v>0.8</v>
      </c>
      <c r="K140" s="58">
        <v>0.83</v>
      </c>
      <c r="L140" s="58">
        <v>0.8</v>
      </c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0.77500000000000002</v>
      </c>
      <c r="H141" s="75">
        <f t="shared" ref="H141" si="387">G141</f>
        <v>0.77500000000000002</v>
      </c>
      <c r="I141" s="75">
        <f t="shared" ref="I141" si="388">H141</f>
        <v>0.77500000000000002</v>
      </c>
      <c r="J141" s="75">
        <f t="shared" ref="J141" si="389">I141</f>
        <v>0.77500000000000002</v>
      </c>
      <c r="K141" s="75">
        <f t="shared" ref="K141" si="390">J141</f>
        <v>0.77500000000000002</v>
      </c>
      <c r="L141" s="75">
        <f t="shared" ref="L141" si="391">K141</f>
        <v>0.77500000000000002</v>
      </c>
      <c r="M141" s="75">
        <f t="shared" ref="M141" si="392">L141</f>
        <v>0.77500000000000002</v>
      </c>
      <c r="N141" s="75">
        <f t="shared" ref="N141" si="393">M141</f>
        <v>0.77500000000000002</v>
      </c>
      <c r="O141" s="75">
        <f t="shared" ref="O141" si="394">N141</f>
        <v>0.77500000000000002</v>
      </c>
      <c r="P141" s="75">
        <f t="shared" ref="P141" si="395">O141</f>
        <v>0.77500000000000002</v>
      </c>
      <c r="Q141" s="75">
        <f t="shared" ref="Q141" si="396">P141</f>
        <v>0.77500000000000002</v>
      </c>
      <c r="R141" s="75">
        <f t="shared" ref="R141" si="397">Q141</f>
        <v>0.77500000000000002</v>
      </c>
      <c r="S141" s="75">
        <f t="shared" ref="S141" si="398">R141</f>
        <v>0.77500000000000002</v>
      </c>
      <c r="T141" s="75">
        <f t="shared" ref="T141" si="399">S141</f>
        <v>0.77500000000000002</v>
      </c>
      <c r="U141" s="75">
        <f t="shared" ref="U141" si="400">T141</f>
        <v>0.77500000000000002</v>
      </c>
      <c r="V141" s="75">
        <f t="shared" ref="V141" si="401">U141</f>
        <v>0.77500000000000002</v>
      </c>
      <c r="W141" s="75">
        <f t="shared" ref="W141" si="402">V141</f>
        <v>0.77500000000000002</v>
      </c>
      <c r="X141" s="75">
        <f t="shared" ref="X141" si="403">W141</f>
        <v>0.77500000000000002</v>
      </c>
      <c r="Y141" s="75">
        <f t="shared" ref="Y141" si="404">X141</f>
        <v>0.77500000000000002</v>
      </c>
      <c r="Z141" s="75">
        <f t="shared" ref="Z141" si="405">Y141</f>
        <v>0.77500000000000002</v>
      </c>
      <c r="AA141" s="75">
        <f t="shared" ref="AA141" si="406">Z141</f>
        <v>0.77500000000000002</v>
      </c>
      <c r="AB141" s="75">
        <f t="shared" ref="AB141" si="407">AA141</f>
        <v>0.77500000000000002</v>
      </c>
      <c r="AC141" s="75">
        <f t="shared" ref="AC141" si="408">AB141</f>
        <v>0.77500000000000002</v>
      </c>
      <c r="AD141" s="75">
        <f t="shared" ref="AD141" si="409">AC141</f>
        <v>0.77500000000000002</v>
      </c>
      <c r="AE141" s="75">
        <f t="shared" ref="AE141" si="410">AD141</f>
        <v>0.77500000000000002</v>
      </c>
      <c r="AF141" s="75">
        <f t="shared" ref="AF141" si="411">AE141</f>
        <v>0.77500000000000002</v>
      </c>
      <c r="AG141" s="75">
        <f t="shared" ref="AG141" si="412">AF141</f>
        <v>0.77500000000000002</v>
      </c>
      <c r="AH141" s="75">
        <f t="shared" ref="AH141" si="413">AG141</f>
        <v>0.77500000000000002</v>
      </c>
      <c r="AI141" s="75">
        <f t="shared" ref="AI141" si="414">AH141</f>
        <v>0.77500000000000002</v>
      </c>
      <c r="AJ141" s="75">
        <f t="shared" ref="AJ141" si="415">AI141</f>
        <v>0.77500000000000002</v>
      </c>
      <c r="AK141" s="75">
        <f t="shared" ref="AK141" si="416">AJ141</f>
        <v>0.77500000000000002</v>
      </c>
      <c r="AL141" s="75">
        <f t="shared" ref="AL141" si="417">AK141</f>
        <v>0.77500000000000002</v>
      </c>
      <c r="AM141" s="75">
        <f t="shared" ref="AM141" si="418">AL141</f>
        <v>0.77500000000000002</v>
      </c>
      <c r="AN141" s="75">
        <f t="shared" ref="AN141" si="419">AM141</f>
        <v>0.77500000000000002</v>
      </c>
      <c r="AO141" s="75">
        <f t="shared" ref="AO141" si="420">AN141</f>
        <v>0.77500000000000002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/>
      <c r="E142" s="79" t="e">
        <f>SUM((B140-D142)/(D142))</f>
        <v>#DIV/0!</v>
      </c>
      <c r="F142" s="80" t="s">
        <v>53</v>
      </c>
      <c r="G142" s="81">
        <v>184841</v>
      </c>
      <c r="H142" s="81">
        <v>105847</v>
      </c>
      <c r="I142" s="82">
        <v>67634</v>
      </c>
      <c r="J142" s="82">
        <v>26916</v>
      </c>
      <c r="K142" s="82">
        <v>57599</v>
      </c>
      <c r="L142" s="82">
        <v>43726</v>
      </c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21">ROUNDDOWN(G141*105%,3)</f>
        <v>0.81299999999999994</v>
      </c>
      <c r="H144" s="93">
        <f t="shared" si="421"/>
        <v>0.81299999999999994</v>
      </c>
      <c r="I144" s="93">
        <f t="shared" si="421"/>
        <v>0.81299999999999994</v>
      </c>
      <c r="J144" s="93">
        <f t="shared" si="421"/>
        <v>0.81299999999999994</v>
      </c>
      <c r="K144" s="93">
        <f t="shared" si="421"/>
        <v>0.81299999999999994</v>
      </c>
      <c r="L144" s="93">
        <f t="shared" si="421"/>
        <v>0.81299999999999994</v>
      </c>
      <c r="M144" s="93">
        <f t="shared" si="421"/>
        <v>0.81299999999999994</v>
      </c>
      <c r="N144" s="93">
        <f t="shared" si="421"/>
        <v>0.81299999999999994</v>
      </c>
      <c r="O144" s="93">
        <f t="shared" si="421"/>
        <v>0.81299999999999994</v>
      </c>
      <c r="P144" s="93">
        <f t="shared" si="421"/>
        <v>0.81299999999999994</v>
      </c>
      <c r="Q144" s="93">
        <f t="shared" si="421"/>
        <v>0.81299999999999994</v>
      </c>
      <c r="R144" s="93">
        <f t="shared" si="421"/>
        <v>0.81299999999999994</v>
      </c>
      <c r="S144" s="93">
        <f t="shared" si="421"/>
        <v>0.81299999999999994</v>
      </c>
      <c r="T144" s="93">
        <f t="shared" si="421"/>
        <v>0.81299999999999994</v>
      </c>
      <c r="U144" s="93">
        <f t="shared" si="421"/>
        <v>0.81299999999999994</v>
      </c>
      <c r="V144" s="93">
        <f t="shared" si="421"/>
        <v>0.81299999999999994</v>
      </c>
      <c r="W144" s="93">
        <f t="shared" si="421"/>
        <v>0.81299999999999994</v>
      </c>
      <c r="X144" s="93">
        <f t="shared" si="421"/>
        <v>0.81299999999999994</v>
      </c>
      <c r="Y144" s="93">
        <f t="shared" si="421"/>
        <v>0.81299999999999994</v>
      </c>
      <c r="Z144" s="93">
        <f t="shared" si="421"/>
        <v>0.81299999999999994</v>
      </c>
      <c r="AA144" s="93">
        <f t="shared" si="421"/>
        <v>0.81299999999999994</v>
      </c>
      <c r="AB144" s="93">
        <f t="shared" si="421"/>
        <v>0.81299999999999994</v>
      </c>
      <c r="AC144" s="93">
        <f t="shared" si="421"/>
        <v>0.81299999999999994</v>
      </c>
      <c r="AD144" s="93">
        <f t="shared" si="421"/>
        <v>0.81299999999999994</v>
      </c>
      <c r="AE144" s="93">
        <f t="shared" si="421"/>
        <v>0.81299999999999994</v>
      </c>
      <c r="AF144" s="93">
        <f t="shared" si="421"/>
        <v>0.81299999999999994</v>
      </c>
      <c r="AG144" s="93">
        <f t="shared" si="421"/>
        <v>0.81299999999999994</v>
      </c>
      <c r="AH144" s="93">
        <f t="shared" si="421"/>
        <v>0.81299999999999994</v>
      </c>
      <c r="AI144" s="93">
        <f t="shared" si="421"/>
        <v>0.81299999999999994</v>
      </c>
      <c r="AJ144" s="93">
        <f t="shared" si="421"/>
        <v>0.81299999999999994</v>
      </c>
      <c r="AK144" s="93">
        <f t="shared" si="421"/>
        <v>0.81299999999999994</v>
      </c>
      <c r="AL144" s="93">
        <f t="shared" si="421"/>
        <v>0.81299999999999994</v>
      </c>
      <c r="AM144" s="93">
        <f t="shared" si="421"/>
        <v>0.81299999999999994</v>
      </c>
      <c r="AN144" s="93">
        <f t="shared" si="421"/>
        <v>0.81299999999999994</v>
      </c>
      <c r="AO144" s="93">
        <f t="shared" si="421"/>
        <v>0.81299999999999994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68" t="s">
        <v>6</v>
      </c>
      <c r="B146" s="169"/>
      <c r="C146" s="169"/>
      <c r="D146" s="169"/>
      <c r="E146" s="170"/>
      <c r="F146" s="48" t="s">
        <v>7</v>
      </c>
      <c r="G146" s="49" t="s">
        <v>104</v>
      </c>
      <c r="H146" s="49" t="s">
        <v>105</v>
      </c>
      <c r="I146" s="49" t="s">
        <v>106</v>
      </c>
      <c r="J146" s="49" t="s">
        <v>107</v>
      </c>
      <c r="K146" s="49" t="s">
        <v>170</v>
      </c>
      <c r="L146" s="49" t="s">
        <v>174</v>
      </c>
      <c r="M146" s="49" t="s">
        <v>175</v>
      </c>
      <c r="N146" s="49" t="s">
        <v>176</v>
      </c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1" t="s">
        <v>8</v>
      </c>
      <c r="B147" s="172"/>
      <c r="C147" s="172"/>
      <c r="D147" s="173"/>
      <c r="E147" s="174"/>
      <c r="F147" s="134" t="s">
        <v>81</v>
      </c>
      <c r="G147" s="50" t="s">
        <v>98</v>
      </c>
      <c r="H147" s="51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0.755</v>
      </c>
      <c r="H148" s="58">
        <v>0.84</v>
      </c>
      <c r="I148" s="58">
        <v>0.82499999999999996</v>
      </c>
      <c r="J148" s="58">
        <v>0.79</v>
      </c>
      <c r="K148" s="58">
        <v>0.77</v>
      </c>
      <c r="L148" s="58">
        <v>0.76500000000000001</v>
      </c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0.84</v>
      </c>
      <c r="H149" s="64">
        <v>0.86499999999999999</v>
      </c>
      <c r="I149" s="65">
        <v>0.83</v>
      </c>
      <c r="J149" s="65">
        <v>0.79</v>
      </c>
      <c r="K149" s="65">
        <v>0.78500000000000003</v>
      </c>
      <c r="L149" s="65">
        <v>0.77500000000000002</v>
      </c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>
        <v>0.86499999999999999</v>
      </c>
      <c r="E150" s="63" t="e">
        <f>SUM((D150-B151)/B151)</f>
        <v>#DIV/0!</v>
      </c>
      <c r="F150" s="57" t="s">
        <v>48</v>
      </c>
      <c r="G150" s="65">
        <v>0.73</v>
      </c>
      <c r="H150" s="65">
        <v>0.79500000000000004</v>
      </c>
      <c r="I150" s="65">
        <v>0.79500000000000004</v>
      </c>
      <c r="J150" s="65">
        <v>0.755</v>
      </c>
      <c r="K150" s="65">
        <v>0.75</v>
      </c>
      <c r="L150" s="65">
        <v>0.755</v>
      </c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0.82499999999999996</v>
      </c>
      <c r="H151" s="58">
        <v>0.83499999999999996</v>
      </c>
      <c r="I151" s="58">
        <v>0.79500000000000004</v>
      </c>
      <c r="J151" s="101">
        <v>0.76</v>
      </c>
      <c r="K151" s="101">
        <v>0.77500000000000002</v>
      </c>
      <c r="L151" s="58">
        <v>0.77500000000000002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0.79</v>
      </c>
      <c r="H152" s="75">
        <f t="shared" ref="H152" si="422">G152</f>
        <v>0.79</v>
      </c>
      <c r="I152" s="75">
        <f t="shared" ref="I152" si="423">H152</f>
        <v>0.79</v>
      </c>
      <c r="J152" s="75">
        <f t="shared" ref="J152" si="424">I152</f>
        <v>0.79</v>
      </c>
      <c r="K152" s="75">
        <f t="shared" ref="K152" si="425">J152</f>
        <v>0.79</v>
      </c>
      <c r="L152" s="75">
        <f t="shared" ref="L152" si="426">K152</f>
        <v>0.79</v>
      </c>
      <c r="M152" s="75">
        <f t="shared" ref="M152" si="427">L152</f>
        <v>0.79</v>
      </c>
      <c r="N152" s="75">
        <f t="shared" ref="N152" si="428">M152</f>
        <v>0.79</v>
      </c>
      <c r="O152" s="75">
        <f t="shared" ref="O152" si="429">N152</f>
        <v>0.79</v>
      </c>
      <c r="P152" s="75">
        <f t="shared" ref="P152" si="430">O152</f>
        <v>0.79</v>
      </c>
      <c r="Q152" s="75">
        <f t="shared" ref="Q152" si="431">P152</f>
        <v>0.79</v>
      </c>
      <c r="R152" s="75">
        <f t="shared" ref="R152" si="432">Q152</f>
        <v>0.79</v>
      </c>
      <c r="S152" s="75">
        <f t="shared" ref="S152" si="433">R152</f>
        <v>0.79</v>
      </c>
      <c r="T152" s="75">
        <f t="shared" ref="T152" si="434">S152</f>
        <v>0.79</v>
      </c>
      <c r="U152" s="75">
        <f t="shared" ref="U152" si="435">T152</f>
        <v>0.79</v>
      </c>
      <c r="V152" s="75">
        <f t="shared" ref="V152" si="436">U152</f>
        <v>0.79</v>
      </c>
      <c r="W152" s="75">
        <f t="shared" ref="W152" si="437">V152</f>
        <v>0.79</v>
      </c>
      <c r="X152" s="75">
        <f t="shared" ref="X152" si="438">W152</f>
        <v>0.79</v>
      </c>
      <c r="Y152" s="75">
        <f t="shared" ref="Y152" si="439">X152</f>
        <v>0.79</v>
      </c>
      <c r="Z152" s="75">
        <f t="shared" ref="Z152" si="440">Y152</f>
        <v>0.79</v>
      </c>
      <c r="AA152" s="75">
        <f t="shared" ref="AA152" si="441">Z152</f>
        <v>0.79</v>
      </c>
      <c r="AB152" s="75">
        <f t="shared" ref="AB152" si="442">AA152</f>
        <v>0.79</v>
      </c>
      <c r="AC152" s="75">
        <f t="shared" ref="AC152" si="443">AB152</f>
        <v>0.79</v>
      </c>
      <c r="AD152" s="75">
        <f t="shared" ref="AD152" si="444">AC152</f>
        <v>0.79</v>
      </c>
      <c r="AE152" s="75">
        <f t="shared" ref="AE152" si="445">AD152</f>
        <v>0.79</v>
      </c>
      <c r="AF152" s="75">
        <f t="shared" ref="AF152" si="446">AE152</f>
        <v>0.79</v>
      </c>
      <c r="AG152" s="75">
        <f t="shared" ref="AG152" si="447">AF152</f>
        <v>0.79</v>
      </c>
      <c r="AH152" s="75">
        <f t="shared" ref="AH152" si="448">AG152</f>
        <v>0.79</v>
      </c>
      <c r="AI152" s="75">
        <f t="shared" ref="AI152" si="449">AH152</f>
        <v>0.79</v>
      </c>
      <c r="AJ152" s="75">
        <f t="shared" ref="AJ152" si="450">AI152</f>
        <v>0.79</v>
      </c>
      <c r="AK152" s="75">
        <f t="shared" ref="AK152" si="451">AJ152</f>
        <v>0.79</v>
      </c>
      <c r="AL152" s="75">
        <f t="shared" ref="AL152" si="452">AK152</f>
        <v>0.79</v>
      </c>
      <c r="AM152" s="75">
        <f t="shared" ref="AM152" si="453">AL152</f>
        <v>0.79</v>
      </c>
      <c r="AN152" s="75">
        <f t="shared" ref="AN152" si="454">AM152</f>
        <v>0.79</v>
      </c>
      <c r="AO152" s="75">
        <f t="shared" ref="AO152" si="455">AN152</f>
        <v>0.79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48993</v>
      </c>
      <c r="H153" s="82">
        <v>52886</v>
      </c>
      <c r="I153" s="82">
        <v>5979</v>
      </c>
      <c r="J153" s="82">
        <v>3304</v>
      </c>
      <c r="K153" s="82">
        <v>10676</v>
      </c>
      <c r="L153" s="82">
        <v>2279</v>
      </c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6">ROUNDDOWN(G152*105%,3)</f>
        <v>0.82899999999999996</v>
      </c>
      <c r="H155" s="93">
        <f t="shared" si="456"/>
        <v>0.82899999999999996</v>
      </c>
      <c r="I155" s="93">
        <f t="shared" si="456"/>
        <v>0.82899999999999996</v>
      </c>
      <c r="J155" s="93">
        <f t="shared" si="456"/>
        <v>0.82899999999999996</v>
      </c>
      <c r="K155" s="93">
        <f t="shared" si="456"/>
        <v>0.82899999999999996</v>
      </c>
      <c r="L155" s="93">
        <f t="shared" si="456"/>
        <v>0.82899999999999996</v>
      </c>
      <c r="M155" s="93">
        <f t="shared" si="456"/>
        <v>0.82899999999999996</v>
      </c>
      <c r="N155" s="93">
        <f t="shared" si="456"/>
        <v>0.82899999999999996</v>
      </c>
      <c r="O155" s="93">
        <f t="shared" si="456"/>
        <v>0.82899999999999996</v>
      </c>
      <c r="P155" s="93">
        <f t="shared" si="456"/>
        <v>0.82899999999999996</v>
      </c>
      <c r="Q155" s="93">
        <f t="shared" si="456"/>
        <v>0.82899999999999996</v>
      </c>
      <c r="R155" s="93">
        <f t="shared" si="456"/>
        <v>0.82899999999999996</v>
      </c>
      <c r="S155" s="93">
        <f t="shared" si="456"/>
        <v>0.82899999999999996</v>
      </c>
      <c r="T155" s="93">
        <f t="shared" si="456"/>
        <v>0.82899999999999996</v>
      </c>
      <c r="U155" s="93">
        <f t="shared" si="456"/>
        <v>0.82899999999999996</v>
      </c>
      <c r="V155" s="93">
        <f t="shared" si="456"/>
        <v>0.82899999999999996</v>
      </c>
      <c r="W155" s="93">
        <f t="shared" si="456"/>
        <v>0.82899999999999996</v>
      </c>
      <c r="X155" s="93">
        <f t="shared" si="456"/>
        <v>0.82899999999999996</v>
      </c>
      <c r="Y155" s="93">
        <f t="shared" si="456"/>
        <v>0.82899999999999996</v>
      </c>
      <c r="Z155" s="93">
        <f t="shared" si="456"/>
        <v>0.82899999999999996</v>
      </c>
      <c r="AA155" s="93">
        <f t="shared" si="456"/>
        <v>0.82899999999999996</v>
      </c>
      <c r="AB155" s="93">
        <f t="shared" si="456"/>
        <v>0.82899999999999996</v>
      </c>
      <c r="AC155" s="93">
        <f t="shared" si="456"/>
        <v>0.82899999999999996</v>
      </c>
      <c r="AD155" s="93">
        <f t="shared" si="456"/>
        <v>0.82899999999999996</v>
      </c>
      <c r="AE155" s="93">
        <f t="shared" si="456"/>
        <v>0.82899999999999996</v>
      </c>
      <c r="AF155" s="93">
        <f t="shared" si="456"/>
        <v>0.82899999999999996</v>
      </c>
      <c r="AG155" s="93">
        <f t="shared" si="456"/>
        <v>0.82899999999999996</v>
      </c>
      <c r="AH155" s="93">
        <f t="shared" si="456"/>
        <v>0.82899999999999996</v>
      </c>
      <c r="AI155" s="93">
        <f t="shared" si="456"/>
        <v>0.82899999999999996</v>
      </c>
      <c r="AJ155" s="93">
        <f t="shared" si="456"/>
        <v>0.82899999999999996</v>
      </c>
      <c r="AK155" s="93">
        <f t="shared" si="456"/>
        <v>0.82899999999999996</v>
      </c>
      <c r="AL155" s="93">
        <f t="shared" si="456"/>
        <v>0.82899999999999996</v>
      </c>
      <c r="AM155" s="93">
        <f t="shared" si="456"/>
        <v>0.82899999999999996</v>
      </c>
      <c r="AN155" s="93">
        <f t="shared" si="456"/>
        <v>0.82899999999999996</v>
      </c>
      <c r="AO155" s="93">
        <f t="shared" si="456"/>
        <v>0.82899999999999996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68" t="s">
        <v>6</v>
      </c>
      <c r="B157" s="169"/>
      <c r="C157" s="169"/>
      <c r="D157" s="169"/>
      <c r="E157" s="170"/>
      <c r="F157" s="48" t="s">
        <v>7</v>
      </c>
      <c r="G157" s="49" t="s">
        <v>105</v>
      </c>
      <c r="H157" s="49" t="s">
        <v>106</v>
      </c>
      <c r="I157" s="49" t="s">
        <v>107</v>
      </c>
      <c r="J157" s="49" t="s">
        <v>170</v>
      </c>
      <c r="K157" s="49" t="s">
        <v>174</v>
      </c>
      <c r="L157" s="49" t="s">
        <v>175</v>
      </c>
      <c r="M157" s="49" t="s">
        <v>176</v>
      </c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1" t="s">
        <v>8</v>
      </c>
      <c r="B158" s="172"/>
      <c r="C158" s="172"/>
      <c r="D158" s="173"/>
      <c r="E158" s="174"/>
      <c r="F158" s="166" t="s">
        <v>82</v>
      </c>
      <c r="G158" s="50" t="s">
        <v>98</v>
      </c>
      <c r="H158" s="51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0.47499999999999998</v>
      </c>
      <c r="H159" s="58">
        <v>0.52500000000000002</v>
      </c>
      <c r="I159" s="58">
        <v>0.51500000000000001</v>
      </c>
      <c r="J159" s="58">
        <v>0.5</v>
      </c>
      <c r="K159" s="58">
        <v>0.505</v>
      </c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 t="e">
        <f>SUM((D160-B162)/B162)</f>
        <v>#DIV/0!</v>
      </c>
      <c r="F160" s="57" t="s">
        <v>46</v>
      </c>
      <c r="G160" s="64">
        <v>0.52</v>
      </c>
      <c r="H160" s="64">
        <v>0.53500000000000003</v>
      </c>
      <c r="I160" s="65">
        <v>0.52</v>
      </c>
      <c r="J160" s="65">
        <v>0.51500000000000001</v>
      </c>
      <c r="K160" s="65">
        <v>0.54500000000000004</v>
      </c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>
        <v>0.53500000000000003</v>
      </c>
      <c r="E161" s="63" t="e">
        <f>SUM((D161-B162)/B162)</f>
        <v>#DIV/0!</v>
      </c>
      <c r="F161" s="57" t="s">
        <v>48</v>
      </c>
      <c r="G161" s="65">
        <v>0.47499999999999998</v>
      </c>
      <c r="H161" s="65">
        <v>0.51</v>
      </c>
      <c r="I161" s="65">
        <v>0.5</v>
      </c>
      <c r="J161" s="65">
        <v>0.495</v>
      </c>
      <c r="K161" s="65">
        <v>0.505</v>
      </c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/>
      <c r="C162" s="54"/>
      <c r="D162" s="54"/>
      <c r="E162" s="71"/>
      <c r="F162" s="57" t="s">
        <v>50</v>
      </c>
      <c r="G162" s="65">
        <v>0.52</v>
      </c>
      <c r="H162" s="58">
        <v>0.52</v>
      </c>
      <c r="I162" s="58">
        <v>0.5</v>
      </c>
      <c r="J162" s="58">
        <v>0.505</v>
      </c>
      <c r="K162" s="58">
        <v>0.54</v>
      </c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0.4975</v>
      </c>
      <c r="H163" s="75">
        <f t="shared" ref="H163" si="457">G163</f>
        <v>0.4975</v>
      </c>
      <c r="I163" s="75">
        <f t="shared" ref="I163" si="458">H163</f>
        <v>0.4975</v>
      </c>
      <c r="J163" s="75">
        <f t="shared" ref="J163" si="459">I163</f>
        <v>0.4975</v>
      </c>
      <c r="K163" s="75">
        <f t="shared" ref="K163" si="460">J163</f>
        <v>0.4975</v>
      </c>
      <c r="L163" s="75">
        <f t="shared" ref="L163" si="461">K163</f>
        <v>0.4975</v>
      </c>
      <c r="M163" s="75">
        <f t="shared" ref="M163" si="462">L163</f>
        <v>0.4975</v>
      </c>
      <c r="N163" s="75">
        <f t="shared" ref="N163" si="463">M163</f>
        <v>0.4975</v>
      </c>
      <c r="O163" s="75">
        <f t="shared" ref="O163" si="464">N163</f>
        <v>0.4975</v>
      </c>
      <c r="P163" s="75">
        <f t="shared" ref="P163" si="465">O163</f>
        <v>0.4975</v>
      </c>
      <c r="Q163" s="75">
        <f t="shared" ref="Q163" si="466">P163</f>
        <v>0.4975</v>
      </c>
      <c r="R163" s="75">
        <f t="shared" ref="R163" si="467">Q163</f>
        <v>0.4975</v>
      </c>
      <c r="S163" s="75">
        <f t="shared" ref="S163" si="468">R163</f>
        <v>0.4975</v>
      </c>
      <c r="T163" s="75">
        <f t="shared" ref="T163" si="469">S163</f>
        <v>0.4975</v>
      </c>
      <c r="U163" s="75">
        <f t="shared" ref="U163" si="470">T163</f>
        <v>0.4975</v>
      </c>
      <c r="V163" s="75">
        <f t="shared" ref="V163" si="471">U163</f>
        <v>0.4975</v>
      </c>
      <c r="W163" s="75">
        <f t="shared" ref="W163" si="472">V163</f>
        <v>0.4975</v>
      </c>
      <c r="X163" s="75">
        <f t="shared" ref="X163" si="473">W163</f>
        <v>0.4975</v>
      </c>
      <c r="Y163" s="75">
        <f t="shared" ref="Y163" si="474">X163</f>
        <v>0.4975</v>
      </c>
      <c r="Z163" s="75">
        <f t="shared" ref="Z163" si="475">Y163</f>
        <v>0.4975</v>
      </c>
      <c r="AA163" s="75">
        <f t="shared" ref="AA163" si="476">Z163</f>
        <v>0.4975</v>
      </c>
      <c r="AB163" s="75">
        <f t="shared" ref="AB163" si="477">AA163</f>
        <v>0.4975</v>
      </c>
      <c r="AC163" s="75">
        <f t="shared" ref="AC163" si="478">AB163</f>
        <v>0.4975</v>
      </c>
      <c r="AD163" s="75">
        <f t="shared" ref="AD163" si="479">AC163</f>
        <v>0.4975</v>
      </c>
      <c r="AE163" s="75">
        <f t="shared" ref="AE163" si="480">AD163</f>
        <v>0.4975</v>
      </c>
      <c r="AF163" s="75">
        <f t="shared" ref="AF163" si="481">AE163</f>
        <v>0.4975</v>
      </c>
      <c r="AG163" s="75">
        <f t="shared" ref="AG163" si="482">AF163</f>
        <v>0.4975</v>
      </c>
      <c r="AH163" s="75">
        <f t="shared" ref="AH163" si="483">AG163</f>
        <v>0.4975</v>
      </c>
      <c r="AI163" s="75">
        <f t="shared" ref="AI163" si="484">AH163</f>
        <v>0.4975</v>
      </c>
      <c r="AJ163" s="75">
        <f t="shared" ref="AJ163" si="485">AI163</f>
        <v>0.4975</v>
      </c>
      <c r="AK163" s="75">
        <f t="shared" ref="AK163" si="486">AJ163</f>
        <v>0.4975</v>
      </c>
      <c r="AL163" s="75">
        <f t="shared" ref="AL163" si="487">AK163</f>
        <v>0.4975</v>
      </c>
      <c r="AM163" s="75">
        <f t="shared" ref="AM163" si="488">AL163</f>
        <v>0.4975</v>
      </c>
      <c r="AN163" s="75">
        <f t="shared" ref="AN163" si="489">AM163</f>
        <v>0.4975</v>
      </c>
      <c r="AO163" s="75">
        <f t="shared" ref="AO163" si="490">AN163</f>
        <v>0.4975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/>
      <c r="E164" s="79" t="e">
        <f>SUM((B162-D164)/(D164))</f>
        <v>#DIV/0!</v>
      </c>
      <c r="F164" s="80" t="s">
        <v>53</v>
      </c>
      <c r="G164" s="81">
        <v>55893</v>
      </c>
      <c r="H164" s="82">
        <v>39457</v>
      </c>
      <c r="I164" s="82">
        <v>12744</v>
      </c>
      <c r="J164" s="82">
        <v>16417</v>
      </c>
      <c r="K164" s="82">
        <v>174198</v>
      </c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91">ROUNDDOWN(G163*105%,3)</f>
        <v>0.52200000000000002</v>
      </c>
      <c r="H166" s="93">
        <f t="shared" si="491"/>
        <v>0.52200000000000002</v>
      </c>
      <c r="I166" s="93">
        <f t="shared" si="491"/>
        <v>0.52200000000000002</v>
      </c>
      <c r="J166" s="93">
        <f t="shared" si="491"/>
        <v>0.52200000000000002</v>
      </c>
      <c r="K166" s="93">
        <f t="shared" si="491"/>
        <v>0.52200000000000002</v>
      </c>
      <c r="L166" s="93">
        <f t="shared" si="491"/>
        <v>0.52200000000000002</v>
      </c>
      <c r="M166" s="93">
        <f t="shared" si="491"/>
        <v>0.52200000000000002</v>
      </c>
      <c r="N166" s="93">
        <f t="shared" si="491"/>
        <v>0.52200000000000002</v>
      </c>
      <c r="O166" s="93">
        <f t="shared" si="491"/>
        <v>0.52200000000000002</v>
      </c>
      <c r="P166" s="93">
        <f t="shared" si="491"/>
        <v>0.52200000000000002</v>
      </c>
      <c r="Q166" s="93">
        <f t="shared" si="491"/>
        <v>0.52200000000000002</v>
      </c>
      <c r="R166" s="93">
        <f t="shared" si="491"/>
        <v>0.52200000000000002</v>
      </c>
      <c r="S166" s="93">
        <f t="shared" si="491"/>
        <v>0.52200000000000002</v>
      </c>
      <c r="T166" s="93">
        <f t="shared" si="491"/>
        <v>0.52200000000000002</v>
      </c>
      <c r="U166" s="93">
        <f t="shared" si="491"/>
        <v>0.52200000000000002</v>
      </c>
      <c r="V166" s="93">
        <f t="shared" si="491"/>
        <v>0.52200000000000002</v>
      </c>
      <c r="W166" s="93">
        <f t="shared" si="491"/>
        <v>0.52200000000000002</v>
      </c>
      <c r="X166" s="93">
        <f t="shared" si="491"/>
        <v>0.52200000000000002</v>
      </c>
      <c r="Y166" s="93">
        <f t="shared" si="491"/>
        <v>0.52200000000000002</v>
      </c>
      <c r="Z166" s="93">
        <f t="shared" si="491"/>
        <v>0.52200000000000002</v>
      </c>
      <c r="AA166" s="93">
        <f t="shared" si="491"/>
        <v>0.52200000000000002</v>
      </c>
      <c r="AB166" s="93">
        <f t="shared" si="491"/>
        <v>0.52200000000000002</v>
      </c>
      <c r="AC166" s="93">
        <f t="shared" si="491"/>
        <v>0.52200000000000002</v>
      </c>
      <c r="AD166" s="93">
        <f t="shared" si="491"/>
        <v>0.52200000000000002</v>
      </c>
      <c r="AE166" s="93">
        <f t="shared" si="491"/>
        <v>0.52200000000000002</v>
      </c>
      <c r="AF166" s="93">
        <f t="shared" si="491"/>
        <v>0.52200000000000002</v>
      </c>
      <c r="AG166" s="93">
        <f t="shared" si="491"/>
        <v>0.52200000000000002</v>
      </c>
      <c r="AH166" s="93">
        <f t="shared" si="491"/>
        <v>0.52200000000000002</v>
      </c>
      <c r="AI166" s="93">
        <f t="shared" si="491"/>
        <v>0.52200000000000002</v>
      </c>
      <c r="AJ166" s="93">
        <f t="shared" si="491"/>
        <v>0.52200000000000002</v>
      </c>
      <c r="AK166" s="93">
        <f t="shared" si="491"/>
        <v>0.52200000000000002</v>
      </c>
      <c r="AL166" s="93">
        <f t="shared" si="491"/>
        <v>0.52200000000000002</v>
      </c>
      <c r="AM166" s="93">
        <f t="shared" si="491"/>
        <v>0.52200000000000002</v>
      </c>
      <c r="AN166" s="93">
        <f t="shared" si="491"/>
        <v>0.52200000000000002</v>
      </c>
      <c r="AO166" s="93">
        <f t="shared" si="491"/>
        <v>0.52200000000000002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68" t="s">
        <v>6</v>
      </c>
      <c r="B168" s="169"/>
      <c r="C168" s="169"/>
      <c r="D168" s="169"/>
      <c r="E168" s="170"/>
      <c r="F168" s="48" t="s">
        <v>7</v>
      </c>
      <c r="G168" s="49" t="s">
        <v>105</v>
      </c>
      <c r="H168" s="49" t="s">
        <v>106</v>
      </c>
      <c r="I168" s="49" t="s">
        <v>107</v>
      </c>
      <c r="J168" s="49" t="s">
        <v>170</v>
      </c>
      <c r="K168" s="49" t="s">
        <v>174</v>
      </c>
      <c r="L168" s="49" t="s">
        <v>175</v>
      </c>
      <c r="M168" s="49" t="s">
        <v>176</v>
      </c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1" t="s">
        <v>8</v>
      </c>
      <c r="B169" s="172"/>
      <c r="C169" s="172"/>
      <c r="D169" s="173"/>
      <c r="E169" s="174"/>
      <c r="F169" s="166" t="s">
        <v>85</v>
      </c>
      <c r="G169" s="50" t="s">
        <v>98</v>
      </c>
      <c r="H169" s="50" t="s">
        <v>9</v>
      </c>
      <c r="I169" s="50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0.88500000000000001</v>
      </c>
      <c r="H170" s="58">
        <v>0.94</v>
      </c>
      <c r="I170" s="58">
        <v>0.96</v>
      </c>
      <c r="J170" s="58">
        <v>1</v>
      </c>
      <c r="K170" s="58">
        <v>0.99</v>
      </c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 t="e">
        <f>SUM((D171-B173)/B173)</f>
        <v>#DIV/0!</v>
      </c>
      <c r="F171" s="57" t="s">
        <v>46</v>
      </c>
      <c r="G171" s="64">
        <v>0.93</v>
      </c>
      <c r="H171" s="64">
        <v>0.995</v>
      </c>
      <c r="I171" s="64">
        <v>1.02</v>
      </c>
      <c r="J171" s="65">
        <v>1</v>
      </c>
      <c r="K171" s="65">
        <v>1.03</v>
      </c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>
        <v>1.02</v>
      </c>
      <c r="E172" s="63" t="e">
        <f>SUM((D172-B173)/B173)</f>
        <v>#DIV/0!</v>
      </c>
      <c r="F172" s="57" t="s">
        <v>48</v>
      </c>
      <c r="G172" s="65">
        <v>0.88</v>
      </c>
      <c r="H172" s="65">
        <v>0.92500000000000004</v>
      </c>
      <c r="I172" s="65">
        <v>0.95499999999999996</v>
      </c>
      <c r="J172" s="65">
        <v>0.96499999999999997</v>
      </c>
      <c r="K172" s="65">
        <v>0.95499999999999996</v>
      </c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/>
      <c r="C173" s="54"/>
      <c r="D173" s="54"/>
      <c r="E173" s="71"/>
      <c r="F173" s="57" t="s">
        <v>50</v>
      </c>
      <c r="G173" s="65">
        <v>0.93</v>
      </c>
      <c r="H173" s="58">
        <v>0.97</v>
      </c>
      <c r="I173" s="58">
        <v>0.995</v>
      </c>
      <c r="J173" s="58">
        <v>0.99</v>
      </c>
      <c r="K173" s="58">
        <v>0.97499999999999998</v>
      </c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0.90749999999999997</v>
      </c>
      <c r="H174" s="75">
        <f t="shared" ref="H174" si="492">G174</f>
        <v>0.90749999999999997</v>
      </c>
      <c r="I174" s="75">
        <f t="shared" ref="I174" si="493">H174</f>
        <v>0.90749999999999997</v>
      </c>
      <c r="J174" s="75">
        <f t="shared" ref="J174" si="494">I174</f>
        <v>0.90749999999999997</v>
      </c>
      <c r="K174" s="75">
        <f t="shared" ref="K174" si="495">J174</f>
        <v>0.90749999999999997</v>
      </c>
      <c r="L174" s="75">
        <f t="shared" ref="L174" si="496">K174</f>
        <v>0.90749999999999997</v>
      </c>
      <c r="M174" s="75">
        <f t="shared" ref="M174" si="497">L174</f>
        <v>0.90749999999999997</v>
      </c>
      <c r="N174" s="75">
        <f t="shared" ref="N174" si="498">M174</f>
        <v>0.90749999999999997</v>
      </c>
      <c r="O174" s="75">
        <f t="shared" ref="O174" si="499">N174</f>
        <v>0.90749999999999997</v>
      </c>
      <c r="P174" s="75">
        <f t="shared" ref="P174" si="500">O174</f>
        <v>0.90749999999999997</v>
      </c>
      <c r="Q174" s="75">
        <f t="shared" ref="Q174" si="501">P174</f>
        <v>0.90749999999999997</v>
      </c>
      <c r="R174" s="75">
        <f t="shared" ref="R174" si="502">Q174</f>
        <v>0.90749999999999997</v>
      </c>
      <c r="S174" s="75">
        <f t="shared" ref="S174" si="503">R174</f>
        <v>0.90749999999999997</v>
      </c>
      <c r="T174" s="75">
        <f t="shared" ref="T174" si="504">S174</f>
        <v>0.90749999999999997</v>
      </c>
      <c r="U174" s="75">
        <f t="shared" ref="U174" si="505">T174</f>
        <v>0.90749999999999997</v>
      </c>
      <c r="V174" s="75">
        <f t="shared" ref="V174" si="506">U174</f>
        <v>0.90749999999999997</v>
      </c>
      <c r="W174" s="75">
        <f t="shared" ref="W174" si="507">V174</f>
        <v>0.90749999999999997</v>
      </c>
      <c r="X174" s="75">
        <f t="shared" ref="X174" si="508">W174</f>
        <v>0.90749999999999997</v>
      </c>
      <c r="Y174" s="75">
        <f t="shared" ref="Y174" si="509">X174</f>
        <v>0.90749999999999997</v>
      </c>
      <c r="Z174" s="75">
        <f t="shared" ref="Z174" si="510">Y174</f>
        <v>0.90749999999999997</v>
      </c>
      <c r="AA174" s="75">
        <f t="shared" ref="AA174" si="511">Z174</f>
        <v>0.90749999999999997</v>
      </c>
      <c r="AB174" s="75">
        <f t="shared" ref="AB174" si="512">AA174</f>
        <v>0.90749999999999997</v>
      </c>
      <c r="AC174" s="75">
        <f t="shared" ref="AC174" si="513">AB174</f>
        <v>0.90749999999999997</v>
      </c>
      <c r="AD174" s="75">
        <f t="shared" ref="AD174" si="514">AC174</f>
        <v>0.90749999999999997</v>
      </c>
      <c r="AE174" s="75">
        <f t="shared" ref="AE174" si="515">AD174</f>
        <v>0.90749999999999997</v>
      </c>
      <c r="AF174" s="75">
        <f t="shared" ref="AF174" si="516">AE174</f>
        <v>0.90749999999999997</v>
      </c>
      <c r="AG174" s="75">
        <f t="shared" ref="AG174" si="517">AF174</f>
        <v>0.90749999999999997</v>
      </c>
      <c r="AH174" s="75">
        <f t="shared" ref="AH174" si="518">AG174</f>
        <v>0.90749999999999997</v>
      </c>
      <c r="AI174" s="75">
        <f t="shared" ref="AI174" si="519">AH174</f>
        <v>0.90749999999999997</v>
      </c>
      <c r="AJ174" s="75">
        <f t="shared" ref="AJ174" si="520">AI174</f>
        <v>0.90749999999999997</v>
      </c>
      <c r="AK174" s="75">
        <f t="shared" ref="AK174" si="521">AJ174</f>
        <v>0.90749999999999997</v>
      </c>
      <c r="AL174" s="75">
        <f t="shared" ref="AL174" si="522">AK174</f>
        <v>0.90749999999999997</v>
      </c>
      <c r="AM174" s="75">
        <f t="shared" ref="AM174" si="523">AL174</f>
        <v>0.90749999999999997</v>
      </c>
      <c r="AN174" s="75">
        <f t="shared" ref="AN174" si="524">AM174</f>
        <v>0.90749999999999997</v>
      </c>
      <c r="AO174" s="75">
        <f t="shared" ref="AO174" si="525">AN174</f>
        <v>0.90749999999999997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/>
      <c r="E175" s="79" t="e">
        <f>SUM((B173-D175)/(D175))</f>
        <v>#DIV/0!</v>
      </c>
      <c r="F175" s="80" t="s">
        <v>53</v>
      </c>
      <c r="G175" s="81">
        <v>36131</v>
      </c>
      <c r="H175" s="81">
        <v>236476</v>
      </c>
      <c r="I175" s="81">
        <v>210504</v>
      </c>
      <c r="J175" s="82">
        <v>52690</v>
      </c>
      <c r="K175" s="82">
        <v>158557</v>
      </c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6">ROUNDDOWN(G174*105%,3)</f>
        <v>0.95199999999999996</v>
      </c>
      <c r="H177" s="93">
        <f t="shared" si="526"/>
        <v>0.95199999999999996</v>
      </c>
      <c r="I177" s="93">
        <f t="shared" si="526"/>
        <v>0.95199999999999996</v>
      </c>
      <c r="J177" s="93">
        <f t="shared" si="526"/>
        <v>0.95199999999999996</v>
      </c>
      <c r="K177" s="93">
        <f t="shared" si="526"/>
        <v>0.95199999999999996</v>
      </c>
      <c r="L177" s="93">
        <f t="shared" si="526"/>
        <v>0.95199999999999996</v>
      </c>
      <c r="M177" s="93">
        <f t="shared" si="526"/>
        <v>0.95199999999999996</v>
      </c>
      <c r="N177" s="93">
        <f t="shared" si="526"/>
        <v>0.95199999999999996</v>
      </c>
      <c r="O177" s="93">
        <f t="shared" si="526"/>
        <v>0.95199999999999996</v>
      </c>
      <c r="P177" s="93">
        <f t="shared" si="526"/>
        <v>0.95199999999999996</v>
      </c>
      <c r="Q177" s="93">
        <f t="shared" si="526"/>
        <v>0.95199999999999996</v>
      </c>
      <c r="R177" s="93">
        <f t="shared" si="526"/>
        <v>0.95199999999999996</v>
      </c>
      <c r="S177" s="93">
        <f t="shared" si="526"/>
        <v>0.95199999999999996</v>
      </c>
      <c r="T177" s="93">
        <f t="shared" si="526"/>
        <v>0.95199999999999996</v>
      </c>
      <c r="U177" s="93">
        <f t="shared" si="526"/>
        <v>0.95199999999999996</v>
      </c>
      <c r="V177" s="93">
        <f t="shared" si="526"/>
        <v>0.95199999999999996</v>
      </c>
      <c r="W177" s="93">
        <f t="shared" si="526"/>
        <v>0.95199999999999996</v>
      </c>
      <c r="X177" s="93">
        <f t="shared" si="526"/>
        <v>0.95199999999999996</v>
      </c>
      <c r="Y177" s="93">
        <f t="shared" si="526"/>
        <v>0.95199999999999996</v>
      </c>
      <c r="Z177" s="93">
        <f t="shared" si="526"/>
        <v>0.95199999999999996</v>
      </c>
      <c r="AA177" s="93">
        <f t="shared" si="526"/>
        <v>0.95199999999999996</v>
      </c>
      <c r="AB177" s="93">
        <f t="shared" si="526"/>
        <v>0.95199999999999996</v>
      </c>
      <c r="AC177" s="93">
        <f t="shared" si="526"/>
        <v>0.95199999999999996</v>
      </c>
      <c r="AD177" s="93">
        <f t="shared" si="526"/>
        <v>0.95199999999999996</v>
      </c>
      <c r="AE177" s="93">
        <f t="shared" si="526"/>
        <v>0.95199999999999996</v>
      </c>
      <c r="AF177" s="93">
        <f t="shared" si="526"/>
        <v>0.95199999999999996</v>
      </c>
      <c r="AG177" s="93">
        <f t="shared" si="526"/>
        <v>0.95199999999999996</v>
      </c>
      <c r="AH177" s="93">
        <f t="shared" si="526"/>
        <v>0.95199999999999996</v>
      </c>
      <c r="AI177" s="93">
        <f t="shared" si="526"/>
        <v>0.95199999999999996</v>
      </c>
      <c r="AJ177" s="93">
        <f t="shared" si="526"/>
        <v>0.95199999999999996</v>
      </c>
      <c r="AK177" s="93">
        <f t="shared" si="526"/>
        <v>0.95199999999999996</v>
      </c>
      <c r="AL177" s="93">
        <f t="shared" si="526"/>
        <v>0.95199999999999996</v>
      </c>
      <c r="AM177" s="93">
        <f t="shared" si="526"/>
        <v>0.95199999999999996</v>
      </c>
      <c r="AN177" s="93">
        <f t="shared" si="526"/>
        <v>0.95199999999999996</v>
      </c>
      <c r="AO177" s="93">
        <f t="shared" si="526"/>
        <v>0.95199999999999996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68" t="s">
        <v>6</v>
      </c>
      <c r="B179" s="169"/>
      <c r="C179" s="169"/>
      <c r="D179" s="169"/>
      <c r="E179" s="170"/>
      <c r="F179" s="48" t="s">
        <v>7</v>
      </c>
      <c r="G179" s="49" t="s">
        <v>105</v>
      </c>
      <c r="H179" s="49" t="s">
        <v>106</v>
      </c>
      <c r="I179" s="49" t="s">
        <v>107</v>
      </c>
      <c r="J179" s="49" t="s">
        <v>170</v>
      </c>
      <c r="K179" s="49" t="s">
        <v>174</v>
      </c>
      <c r="L179" s="49" t="s">
        <v>175</v>
      </c>
      <c r="M179" s="49" t="s">
        <v>176</v>
      </c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1" t="s">
        <v>8</v>
      </c>
      <c r="B180" s="172"/>
      <c r="C180" s="172"/>
      <c r="D180" s="173"/>
      <c r="E180" s="174"/>
      <c r="F180" s="166" t="s">
        <v>88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0.43</v>
      </c>
      <c r="H181" s="58">
        <v>0.45500000000000002</v>
      </c>
      <c r="I181" s="58">
        <v>0.45</v>
      </c>
      <c r="J181" s="58">
        <v>0.44500000000000001</v>
      </c>
      <c r="K181" s="58">
        <v>0.435</v>
      </c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>
        <f>SUM((D182-B184)/B184)</f>
        <v>-1</v>
      </c>
      <c r="F182" s="57" t="s">
        <v>46</v>
      </c>
      <c r="G182" s="64">
        <v>0.46</v>
      </c>
      <c r="H182" s="65">
        <v>0.45500000000000002</v>
      </c>
      <c r="I182" s="65">
        <v>0.46</v>
      </c>
      <c r="J182" s="65">
        <v>0.44500000000000001</v>
      </c>
      <c r="K182" s="65">
        <v>0.435</v>
      </c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>
        <v>0.46</v>
      </c>
      <c r="E183" s="63">
        <f>SUM((D183-B184)/B184)</f>
        <v>4.5454545454545497E-2</v>
      </c>
      <c r="F183" s="57" t="s">
        <v>48</v>
      </c>
      <c r="G183" s="65">
        <v>0.43</v>
      </c>
      <c r="H183" s="65">
        <v>0.44500000000000001</v>
      </c>
      <c r="I183" s="65">
        <v>0.44500000000000001</v>
      </c>
      <c r="J183" s="65">
        <v>0.435</v>
      </c>
      <c r="K183" s="65">
        <v>0.42499999999999999</v>
      </c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>
        <v>0.44</v>
      </c>
      <c r="C184" s="54"/>
      <c r="D184" s="54"/>
      <c r="E184" s="71"/>
      <c r="F184" s="57" t="s">
        <v>50</v>
      </c>
      <c r="G184" s="65">
        <v>0.45500000000000002</v>
      </c>
      <c r="H184" s="58">
        <v>0.45</v>
      </c>
      <c r="I184" s="58">
        <v>0.44500000000000001</v>
      </c>
      <c r="J184" s="167">
        <v>0.435</v>
      </c>
      <c r="K184" s="58">
        <v>0.43</v>
      </c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0.4425</v>
      </c>
      <c r="H185" s="75">
        <f t="shared" ref="H185" si="527">G185</f>
        <v>0.4425</v>
      </c>
      <c r="I185" s="75">
        <f t="shared" ref="I185" si="528">H185</f>
        <v>0.4425</v>
      </c>
      <c r="J185" s="75">
        <f t="shared" ref="J185" si="529">I185</f>
        <v>0.4425</v>
      </c>
      <c r="K185" s="75">
        <f t="shared" ref="K185" si="530">J185</f>
        <v>0.4425</v>
      </c>
      <c r="L185" s="75">
        <f t="shared" ref="L185" si="531">K185</f>
        <v>0.4425</v>
      </c>
      <c r="M185" s="75">
        <f t="shared" ref="M185" si="532">L185</f>
        <v>0.4425</v>
      </c>
      <c r="N185" s="75">
        <f t="shared" ref="N185" si="533">M185</f>
        <v>0.4425</v>
      </c>
      <c r="O185" s="75">
        <f t="shared" ref="O185" si="534">N185</f>
        <v>0.4425</v>
      </c>
      <c r="P185" s="75">
        <f t="shared" ref="P185" si="535">O185</f>
        <v>0.4425</v>
      </c>
      <c r="Q185" s="75">
        <f t="shared" ref="Q185" si="536">P185</f>
        <v>0.4425</v>
      </c>
      <c r="R185" s="75">
        <f t="shared" ref="R185" si="537">Q185</f>
        <v>0.4425</v>
      </c>
      <c r="S185" s="75">
        <f t="shared" ref="S185" si="538">R185</f>
        <v>0.4425</v>
      </c>
      <c r="T185" s="75">
        <f t="shared" ref="T185" si="539">S185</f>
        <v>0.4425</v>
      </c>
      <c r="U185" s="75">
        <f t="shared" ref="U185" si="540">T185</f>
        <v>0.4425</v>
      </c>
      <c r="V185" s="75">
        <f t="shared" ref="V185" si="541">U185</f>
        <v>0.4425</v>
      </c>
      <c r="W185" s="75">
        <f t="shared" ref="W185" si="542">V185</f>
        <v>0.4425</v>
      </c>
      <c r="X185" s="75">
        <f t="shared" ref="X185" si="543">W185</f>
        <v>0.4425</v>
      </c>
      <c r="Y185" s="75">
        <f t="shared" ref="Y185" si="544">X185</f>
        <v>0.4425</v>
      </c>
      <c r="Z185" s="75">
        <f t="shared" ref="Z185" si="545">Y185</f>
        <v>0.4425</v>
      </c>
      <c r="AA185" s="75">
        <f t="shared" ref="AA185" si="546">Z185</f>
        <v>0.4425</v>
      </c>
      <c r="AB185" s="75">
        <f t="shared" ref="AB185" si="547">AA185</f>
        <v>0.4425</v>
      </c>
      <c r="AC185" s="75">
        <f t="shared" ref="AC185" si="548">AB185</f>
        <v>0.4425</v>
      </c>
      <c r="AD185" s="75">
        <f t="shared" ref="AD185" si="549">AC185</f>
        <v>0.4425</v>
      </c>
      <c r="AE185" s="75">
        <f t="shared" ref="AE185" si="550">AD185</f>
        <v>0.4425</v>
      </c>
      <c r="AF185" s="75">
        <f t="shared" ref="AF185" si="551">AE185</f>
        <v>0.4425</v>
      </c>
      <c r="AG185" s="75">
        <f t="shared" ref="AG185" si="552">AF185</f>
        <v>0.4425</v>
      </c>
      <c r="AH185" s="75">
        <f t="shared" ref="AH185" si="553">AG185</f>
        <v>0.4425</v>
      </c>
      <c r="AI185" s="75">
        <f t="shared" ref="AI185" si="554">AH185</f>
        <v>0.4425</v>
      </c>
      <c r="AJ185" s="75">
        <f t="shared" ref="AJ185" si="555">AI185</f>
        <v>0.4425</v>
      </c>
      <c r="AK185" s="75">
        <f t="shared" ref="AK185" si="556">AJ185</f>
        <v>0.4425</v>
      </c>
      <c r="AL185" s="75">
        <f t="shared" ref="AL185" si="557">AK185</f>
        <v>0.4425</v>
      </c>
      <c r="AM185" s="75">
        <f t="shared" ref="AM185" si="558">AL185</f>
        <v>0.4425</v>
      </c>
      <c r="AN185" s="75">
        <f t="shared" ref="AN185" si="559">AM185</f>
        <v>0.4425</v>
      </c>
      <c r="AO185" s="75">
        <f t="shared" ref="AO185" si="560">AN185</f>
        <v>0.4425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>
        <v>0.435</v>
      </c>
      <c r="E186" s="79">
        <f>SUM((B184-D186)/(D186))</f>
        <v>1.1494252873563229E-2</v>
      </c>
      <c r="F186" s="80" t="s">
        <v>53</v>
      </c>
      <c r="G186" s="81">
        <v>51530</v>
      </c>
      <c r="H186" s="82">
        <v>6122</v>
      </c>
      <c r="I186" s="82">
        <v>23445</v>
      </c>
      <c r="J186" s="82">
        <v>9090</v>
      </c>
      <c r="K186" s="82">
        <v>10165</v>
      </c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61">ROUNDDOWN(G185*105%,3)</f>
        <v>0.46400000000000002</v>
      </c>
      <c r="H188" s="93">
        <f t="shared" si="561"/>
        <v>0.46400000000000002</v>
      </c>
      <c r="I188" s="93">
        <f t="shared" si="561"/>
        <v>0.46400000000000002</v>
      </c>
      <c r="J188" s="93">
        <f t="shared" si="561"/>
        <v>0.46400000000000002</v>
      </c>
      <c r="K188" s="93">
        <f t="shared" si="561"/>
        <v>0.46400000000000002</v>
      </c>
      <c r="L188" s="93">
        <f t="shared" si="561"/>
        <v>0.46400000000000002</v>
      </c>
      <c r="M188" s="93">
        <f t="shared" si="561"/>
        <v>0.46400000000000002</v>
      </c>
      <c r="N188" s="93">
        <f t="shared" si="561"/>
        <v>0.46400000000000002</v>
      </c>
      <c r="O188" s="93">
        <f t="shared" si="561"/>
        <v>0.46400000000000002</v>
      </c>
      <c r="P188" s="93">
        <f t="shared" si="561"/>
        <v>0.46400000000000002</v>
      </c>
      <c r="Q188" s="93">
        <f t="shared" si="561"/>
        <v>0.46400000000000002</v>
      </c>
      <c r="R188" s="93">
        <f t="shared" si="561"/>
        <v>0.46400000000000002</v>
      </c>
      <c r="S188" s="93">
        <f t="shared" si="561"/>
        <v>0.46400000000000002</v>
      </c>
      <c r="T188" s="93">
        <f t="shared" si="561"/>
        <v>0.46400000000000002</v>
      </c>
      <c r="U188" s="93">
        <f t="shared" si="561"/>
        <v>0.46400000000000002</v>
      </c>
      <c r="V188" s="93">
        <f t="shared" si="561"/>
        <v>0.46400000000000002</v>
      </c>
      <c r="W188" s="93">
        <f t="shared" si="561"/>
        <v>0.46400000000000002</v>
      </c>
      <c r="X188" s="93">
        <f t="shared" si="561"/>
        <v>0.46400000000000002</v>
      </c>
      <c r="Y188" s="93">
        <f t="shared" si="561"/>
        <v>0.46400000000000002</v>
      </c>
      <c r="Z188" s="93">
        <f t="shared" si="561"/>
        <v>0.46400000000000002</v>
      </c>
      <c r="AA188" s="93">
        <f t="shared" si="561"/>
        <v>0.46400000000000002</v>
      </c>
      <c r="AB188" s="93">
        <f t="shared" si="561"/>
        <v>0.46400000000000002</v>
      </c>
      <c r="AC188" s="93">
        <f t="shared" si="561"/>
        <v>0.46400000000000002</v>
      </c>
      <c r="AD188" s="93">
        <f t="shared" si="561"/>
        <v>0.46400000000000002</v>
      </c>
      <c r="AE188" s="93">
        <f t="shared" si="561"/>
        <v>0.46400000000000002</v>
      </c>
      <c r="AF188" s="93">
        <f t="shared" si="561"/>
        <v>0.46400000000000002</v>
      </c>
      <c r="AG188" s="93">
        <f t="shared" si="561"/>
        <v>0.46400000000000002</v>
      </c>
      <c r="AH188" s="93">
        <f t="shared" si="561"/>
        <v>0.46400000000000002</v>
      </c>
      <c r="AI188" s="93">
        <f t="shared" si="561"/>
        <v>0.46400000000000002</v>
      </c>
      <c r="AJ188" s="93">
        <f t="shared" si="561"/>
        <v>0.46400000000000002</v>
      </c>
      <c r="AK188" s="93">
        <f t="shared" si="561"/>
        <v>0.46400000000000002</v>
      </c>
      <c r="AL188" s="93">
        <f t="shared" si="561"/>
        <v>0.46400000000000002</v>
      </c>
      <c r="AM188" s="93">
        <f t="shared" si="561"/>
        <v>0.46400000000000002</v>
      </c>
      <c r="AN188" s="93">
        <f t="shared" si="561"/>
        <v>0.46400000000000002</v>
      </c>
      <c r="AO188" s="93">
        <f t="shared" si="561"/>
        <v>0.46400000000000002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68" t="s">
        <v>6</v>
      </c>
      <c r="B190" s="169"/>
      <c r="C190" s="169"/>
      <c r="D190" s="169"/>
      <c r="E190" s="170"/>
      <c r="F190" s="48" t="s">
        <v>7</v>
      </c>
      <c r="G190" s="49" t="s">
        <v>105</v>
      </c>
      <c r="H190" s="49" t="s">
        <v>106</v>
      </c>
      <c r="I190" s="49" t="s">
        <v>107</v>
      </c>
      <c r="J190" s="49" t="s">
        <v>170</v>
      </c>
      <c r="K190" s="49" t="s">
        <v>174</v>
      </c>
      <c r="L190" s="49" t="s">
        <v>175</v>
      </c>
      <c r="M190" s="49" t="s">
        <v>176</v>
      </c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1" t="s">
        <v>8</v>
      </c>
      <c r="B191" s="172"/>
      <c r="C191" s="172"/>
      <c r="D191" s="173"/>
      <c r="E191" s="174"/>
      <c r="F191" s="166" t="s">
        <v>90</v>
      </c>
      <c r="G191" s="50" t="s">
        <v>98</v>
      </c>
      <c r="H191" s="50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1.4</v>
      </c>
      <c r="H192" s="58">
        <v>1.47</v>
      </c>
      <c r="I192" s="58">
        <v>1.44</v>
      </c>
      <c r="J192" s="58">
        <v>1.47</v>
      </c>
      <c r="K192" s="58">
        <v>1.53</v>
      </c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1.49</v>
      </c>
      <c r="H193" s="64">
        <v>1.53</v>
      </c>
      <c r="I193" s="65">
        <v>1.5</v>
      </c>
      <c r="J193" s="65">
        <v>1.54</v>
      </c>
      <c r="K193" s="65">
        <v>1.65</v>
      </c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>
        <v>1.53</v>
      </c>
      <c r="E194" s="63" t="e">
        <f>SUM((D194-B195)/B195)</f>
        <v>#DIV/0!</v>
      </c>
      <c r="F194" s="57" t="s">
        <v>48</v>
      </c>
      <c r="G194" s="65">
        <v>1.4</v>
      </c>
      <c r="H194" s="65">
        <v>1.37</v>
      </c>
      <c r="I194" s="65">
        <v>1.44</v>
      </c>
      <c r="J194" s="65">
        <v>1.45</v>
      </c>
      <c r="K194" s="65">
        <v>1.53</v>
      </c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1.47</v>
      </c>
      <c r="H195" s="58">
        <v>1.53</v>
      </c>
      <c r="I195" s="58">
        <v>1.46</v>
      </c>
      <c r="J195" s="58">
        <v>1.53</v>
      </c>
      <c r="K195" s="58">
        <v>1.64</v>
      </c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75">
        <f>(G192+G195)/2</f>
        <v>1.4350000000000001</v>
      </c>
      <c r="H196" s="75">
        <f t="shared" ref="H196" si="562">G196</f>
        <v>1.4350000000000001</v>
      </c>
      <c r="I196" s="75">
        <f t="shared" ref="I196" si="563">H196</f>
        <v>1.4350000000000001</v>
      </c>
      <c r="J196" s="75">
        <f t="shared" ref="J196" si="564">I196</f>
        <v>1.4350000000000001</v>
      </c>
      <c r="K196" s="75">
        <f t="shared" ref="K196" si="565">J196</f>
        <v>1.4350000000000001</v>
      </c>
      <c r="L196" s="75">
        <f t="shared" ref="L196" si="566">K196</f>
        <v>1.4350000000000001</v>
      </c>
      <c r="M196" s="75">
        <f t="shared" ref="M196" si="567">L196</f>
        <v>1.4350000000000001</v>
      </c>
      <c r="N196" s="75">
        <f t="shared" ref="N196" si="568">M196</f>
        <v>1.4350000000000001</v>
      </c>
      <c r="O196" s="75">
        <f t="shared" ref="O196" si="569">N196</f>
        <v>1.4350000000000001</v>
      </c>
      <c r="P196" s="75">
        <f t="shared" ref="P196" si="570">O196</f>
        <v>1.4350000000000001</v>
      </c>
      <c r="Q196" s="75">
        <f t="shared" ref="Q196" si="571">P196</f>
        <v>1.4350000000000001</v>
      </c>
      <c r="R196" s="75">
        <f t="shared" ref="R196" si="572">Q196</f>
        <v>1.4350000000000001</v>
      </c>
      <c r="S196" s="75">
        <f t="shared" ref="S196" si="573">R196</f>
        <v>1.4350000000000001</v>
      </c>
      <c r="T196" s="75">
        <f t="shared" ref="T196" si="574">S196</f>
        <v>1.4350000000000001</v>
      </c>
      <c r="U196" s="75">
        <f t="shared" ref="U196" si="575">T196</f>
        <v>1.4350000000000001</v>
      </c>
      <c r="V196" s="75">
        <f t="shared" ref="V196" si="576">U196</f>
        <v>1.4350000000000001</v>
      </c>
      <c r="W196" s="75">
        <f t="shared" ref="W196" si="577">V196</f>
        <v>1.4350000000000001</v>
      </c>
      <c r="X196" s="75">
        <f t="shared" ref="X196" si="578">W196</f>
        <v>1.4350000000000001</v>
      </c>
      <c r="Y196" s="75">
        <f t="shared" ref="Y196" si="579">X196</f>
        <v>1.4350000000000001</v>
      </c>
      <c r="Z196" s="75">
        <f t="shared" ref="Z196" si="580">Y196</f>
        <v>1.4350000000000001</v>
      </c>
      <c r="AA196" s="75">
        <f t="shared" ref="AA196" si="581">Z196</f>
        <v>1.4350000000000001</v>
      </c>
      <c r="AB196" s="75">
        <f t="shared" ref="AB196" si="582">AA196</f>
        <v>1.4350000000000001</v>
      </c>
      <c r="AC196" s="75">
        <f t="shared" ref="AC196" si="583">AB196</f>
        <v>1.4350000000000001</v>
      </c>
      <c r="AD196" s="75">
        <f t="shared" ref="AD196" si="584">AC196</f>
        <v>1.4350000000000001</v>
      </c>
      <c r="AE196" s="75">
        <f t="shared" ref="AE196" si="585">AD196</f>
        <v>1.4350000000000001</v>
      </c>
      <c r="AF196" s="75">
        <f t="shared" ref="AF196" si="586">AE196</f>
        <v>1.4350000000000001</v>
      </c>
      <c r="AG196" s="75">
        <f t="shared" ref="AG196" si="587">AF196</f>
        <v>1.4350000000000001</v>
      </c>
      <c r="AH196" s="75">
        <f t="shared" ref="AH196" si="588">AG196</f>
        <v>1.4350000000000001</v>
      </c>
      <c r="AI196" s="75">
        <f t="shared" ref="AI196" si="589">AH196</f>
        <v>1.4350000000000001</v>
      </c>
      <c r="AJ196" s="75">
        <f t="shared" ref="AJ196" si="590">AI196</f>
        <v>1.4350000000000001</v>
      </c>
      <c r="AK196" s="75">
        <f t="shared" ref="AK196" si="591">AJ196</f>
        <v>1.4350000000000001</v>
      </c>
      <c r="AL196" s="75">
        <f t="shared" ref="AL196" si="592">AK196</f>
        <v>1.4350000000000001</v>
      </c>
      <c r="AM196" s="75">
        <f t="shared" ref="AM196" si="593">AL196</f>
        <v>1.4350000000000001</v>
      </c>
      <c r="AN196" s="75">
        <f t="shared" ref="AN196" si="594">AM196</f>
        <v>1.4350000000000001</v>
      </c>
      <c r="AO196" s="75">
        <f t="shared" ref="AO196" si="595">AN196</f>
        <v>1.4350000000000001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37397</v>
      </c>
      <c r="H197" s="81">
        <v>29931</v>
      </c>
      <c r="I197" s="82">
        <v>7379</v>
      </c>
      <c r="J197" s="82">
        <v>16965</v>
      </c>
      <c r="K197" s="82">
        <v>46663</v>
      </c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6">ROUNDDOWN(G196*105%,3)</f>
        <v>1.506</v>
      </c>
      <c r="H199" s="93">
        <f t="shared" si="596"/>
        <v>1.506</v>
      </c>
      <c r="I199" s="93">
        <f t="shared" si="596"/>
        <v>1.506</v>
      </c>
      <c r="J199" s="93">
        <f t="shared" si="596"/>
        <v>1.506</v>
      </c>
      <c r="K199" s="93">
        <f t="shared" si="596"/>
        <v>1.506</v>
      </c>
      <c r="L199" s="93">
        <f t="shared" si="596"/>
        <v>1.506</v>
      </c>
      <c r="M199" s="93">
        <f t="shared" si="596"/>
        <v>1.506</v>
      </c>
      <c r="N199" s="93">
        <f t="shared" si="596"/>
        <v>1.506</v>
      </c>
      <c r="O199" s="93">
        <f t="shared" si="596"/>
        <v>1.506</v>
      </c>
      <c r="P199" s="93">
        <f t="shared" si="596"/>
        <v>1.506</v>
      </c>
      <c r="Q199" s="93">
        <f t="shared" si="596"/>
        <v>1.506</v>
      </c>
      <c r="R199" s="93">
        <f t="shared" si="596"/>
        <v>1.506</v>
      </c>
      <c r="S199" s="93">
        <f t="shared" si="596"/>
        <v>1.506</v>
      </c>
      <c r="T199" s="93">
        <f t="shared" si="596"/>
        <v>1.506</v>
      </c>
      <c r="U199" s="93">
        <f t="shared" si="596"/>
        <v>1.506</v>
      </c>
      <c r="V199" s="93">
        <f t="shared" si="596"/>
        <v>1.506</v>
      </c>
      <c r="W199" s="93">
        <f t="shared" si="596"/>
        <v>1.506</v>
      </c>
      <c r="X199" s="93">
        <f t="shared" si="596"/>
        <v>1.506</v>
      </c>
      <c r="Y199" s="93">
        <f t="shared" si="596"/>
        <v>1.506</v>
      </c>
      <c r="Z199" s="93">
        <f t="shared" si="596"/>
        <v>1.506</v>
      </c>
      <c r="AA199" s="93">
        <f t="shared" si="596"/>
        <v>1.506</v>
      </c>
      <c r="AB199" s="93">
        <f t="shared" si="596"/>
        <v>1.506</v>
      </c>
      <c r="AC199" s="93">
        <f t="shared" si="596"/>
        <v>1.506</v>
      </c>
      <c r="AD199" s="93">
        <f t="shared" si="596"/>
        <v>1.506</v>
      </c>
      <c r="AE199" s="93">
        <f t="shared" si="596"/>
        <v>1.506</v>
      </c>
      <c r="AF199" s="93">
        <f t="shared" si="596"/>
        <v>1.506</v>
      </c>
      <c r="AG199" s="93">
        <f t="shared" si="596"/>
        <v>1.506</v>
      </c>
      <c r="AH199" s="93">
        <f t="shared" si="596"/>
        <v>1.506</v>
      </c>
      <c r="AI199" s="93">
        <f t="shared" si="596"/>
        <v>1.506</v>
      </c>
      <c r="AJ199" s="93">
        <f t="shared" si="596"/>
        <v>1.506</v>
      </c>
      <c r="AK199" s="93">
        <f t="shared" si="596"/>
        <v>1.506</v>
      </c>
      <c r="AL199" s="93">
        <f t="shared" si="596"/>
        <v>1.506</v>
      </c>
      <c r="AM199" s="93">
        <f t="shared" si="596"/>
        <v>1.506</v>
      </c>
      <c r="AN199" s="93">
        <f t="shared" si="596"/>
        <v>1.506</v>
      </c>
      <c r="AO199" s="93">
        <f t="shared" si="596"/>
        <v>1.506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68" t="s">
        <v>6</v>
      </c>
      <c r="B201" s="169"/>
      <c r="C201" s="169"/>
      <c r="D201" s="169"/>
      <c r="E201" s="170"/>
      <c r="F201" s="48" t="s">
        <v>7</v>
      </c>
      <c r="G201" s="49" t="s">
        <v>105</v>
      </c>
      <c r="H201" s="49" t="s">
        <v>106</v>
      </c>
      <c r="I201" s="49" t="s">
        <v>107</v>
      </c>
      <c r="J201" s="49" t="s">
        <v>170</v>
      </c>
      <c r="K201" s="49" t="s">
        <v>174</v>
      </c>
      <c r="L201" s="49" t="s">
        <v>175</v>
      </c>
      <c r="M201" s="49" t="s">
        <v>176</v>
      </c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1" t="s">
        <v>8</v>
      </c>
      <c r="B202" s="172"/>
      <c r="C202" s="172"/>
      <c r="D202" s="173"/>
      <c r="E202" s="174"/>
      <c r="F202" s="166" t="s">
        <v>91</v>
      </c>
      <c r="G202" s="50" t="s">
        <v>98</v>
      </c>
      <c r="H202" s="50" t="s">
        <v>9</v>
      </c>
      <c r="I202" s="50" t="s">
        <v>10</v>
      </c>
      <c r="J202" s="50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0.84499999999999997</v>
      </c>
      <c r="H203" s="58">
        <v>0.995</v>
      </c>
      <c r="I203" s="58">
        <v>1.02</v>
      </c>
      <c r="J203" s="58">
        <v>1.1000000000000001</v>
      </c>
      <c r="K203" s="58">
        <v>1.1100000000000001</v>
      </c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 t="e">
        <f>SUM((D204-B206)/B206)</f>
        <v>#DIV/0!</v>
      </c>
      <c r="F204" s="57" t="s">
        <v>46</v>
      </c>
      <c r="G204" s="64">
        <v>1.03</v>
      </c>
      <c r="H204" s="64">
        <v>1.06</v>
      </c>
      <c r="I204" s="64">
        <v>1.24</v>
      </c>
      <c r="J204" s="65">
        <v>1.19</v>
      </c>
      <c r="K204" s="65">
        <v>1.1499999999999999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>
        <v>1.24</v>
      </c>
      <c r="E205" s="63" t="e">
        <f>SUM((D205-B206)/B206)</f>
        <v>#DIV/0!</v>
      </c>
      <c r="F205" s="57" t="s">
        <v>48</v>
      </c>
      <c r="G205" s="65">
        <v>0.84499999999999997</v>
      </c>
      <c r="H205" s="65">
        <v>0.98499999999999999</v>
      </c>
      <c r="I205" s="65">
        <v>1.01</v>
      </c>
      <c r="J205" s="65">
        <v>1.02</v>
      </c>
      <c r="K205" s="65">
        <v>1.08</v>
      </c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/>
      <c r="C206" s="54"/>
      <c r="D206" s="54"/>
      <c r="E206" s="71"/>
      <c r="F206" s="57" t="s">
        <v>50</v>
      </c>
      <c r="G206" s="65">
        <v>1.01</v>
      </c>
      <c r="H206" s="58">
        <v>1.03</v>
      </c>
      <c r="I206" s="58">
        <v>1.1000000000000001</v>
      </c>
      <c r="J206" s="58">
        <v>1.1000000000000001</v>
      </c>
      <c r="K206" s="58">
        <v>1.1299999999999999</v>
      </c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0.92749999999999999</v>
      </c>
      <c r="H207" s="75">
        <f t="shared" ref="H207" si="597">G207</f>
        <v>0.92749999999999999</v>
      </c>
      <c r="I207" s="75">
        <f t="shared" ref="I207" si="598">H207</f>
        <v>0.92749999999999999</v>
      </c>
      <c r="J207" s="75">
        <f t="shared" ref="J207" si="599">I207</f>
        <v>0.92749999999999999</v>
      </c>
      <c r="K207" s="75">
        <f t="shared" ref="K207" si="600">J207</f>
        <v>0.92749999999999999</v>
      </c>
      <c r="L207" s="75">
        <f t="shared" ref="L207" si="601">K207</f>
        <v>0.92749999999999999</v>
      </c>
      <c r="M207" s="75">
        <f t="shared" ref="M207" si="602">L207</f>
        <v>0.92749999999999999</v>
      </c>
      <c r="N207" s="75">
        <f t="shared" ref="N207" si="603">M207</f>
        <v>0.92749999999999999</v>
      </c>
      <c r="O207" s="75">
        <f t="shared" ref="O207" si="604">N207</f>
        <v>0.92749999999999999</v>
      </c>
      <c r="P207" s="75">
        <f t="shared" ref="P207" si="605">O207</f>
        <v>0.92749999999999999</v>
      </c>
      <c r="Q207" s="75">
        <f t="shared" ref="Q207" si="606">P207</f>
        <v>0.92749999999999999</v>
      </c>
      <c r="R207" s="75">
        <f t="shared" ref="R207" si="607">Q207</f>
        <v>0.92749999999999999</v>
      </c>
      <c r="S207" s="75">
        <f t="shared" ref="S207" si="608">R207</f>
        <v>0.92749999999999999</v>
      </c>
      <c r="T207" s="75">
        <f t="shared" ref="T207" si="609">S207</f>
        <v>0.92749999999999999</v>
      </c>
      <c r="U207" s="75">
        <f t="shared" ref="U207" si="610">T207</f>
        <v>0.92749999999999999</v>
      </c>
      <c r="V207" s="75">
        <f t="shared" ref="V207" si="611">U207</f>
        <v>0.92749999999999999</v>
      </c>
      <c r="W207" s="75">
        <f t="shared" ref="W207" si="612">V207</f>
        <v>0.92749999999999999</v>
      </c>
      <c r="X207" s="75">
        <f t="shared" ref="X207" si="613">W207</f>
        <v>0.92749999999999999</v>
      </c>
      <c r="Y207" s="75">
        <f t="shared" ref="Y207" si="614">X207</f>
        <v>0.92749999999999999</v>
      </c>
      <c r="Z207" s="75">
        <f t="shared" ref="Z207" si="615">Y207</f>
        <v>0.92749999999999999</v>
      </c>
      <c r="AA207" s="75">
        <f t="shared" ref="AA207" si="616">Z207</f>
        <v>0.92749999999999999</v>
      </c>
      <c r="AB207" s="75">
        <f t="shared" ref="AB207" si="617">AA207</f>
        <v>0.92749999999999999</v>
      </c>
      <c r="AC207" s="75">
        <f t="shared" ref="AC207" si="618">AB207</f>
        <v>0.92749999999999999</v>
      </c>
      <c r="AD207" s="75">
        <f t="shared" ref="AD207" si="619">AC207</f>
        <v>0.92749999999999999</v>
      </c>
      <c r="AE207" s="75">
        <f t="shared" ref="AE207" si="620">AD207</f>
        <v>0.92749999999999999</v>
      </c>
      <c r="AF207" s="75">
        <f t="shared" ref="AF207" si="621">AE207</f>
        <v>0.92749999999999999</v>
      </c>
      <c r="AG207" s="75">
        <f t="shared" ref="AG207" si="622">AF207</f>
        <v>0.92749999999999999</v>
      </c>
      <c r="AH207" s="75">
        <f t="shared" ref="AH207" si="623">AG207</f>
        <v>0.92749999999999999</v>
      </c>
      <c r="AI207" s="75">
        <f t="shared" ref="AI207" si="624">AH207</f>
        <v>0.92749999999999999</v>
      </c>
      <c r="AJ207" s="75">
        <f t="shared" ref="AJ207" si="625">AI207</f>
        <v>0.92749999999999999</v>
      </c>
      <c r="AK207" s="75">
        <f t="shared" ref="AK207" si="626">AJ207</f>
        <v>0.92749999999999999</v>
      </c>
      <c r="AL207" s="75">
        <f t="shared" ref="AL207" si="627">AK207</f>
        <v>0.92749999999999999</v>
      </c>
      <c r="AM207" s="75">
        <f t="shared" ref="AM207" si="628">AL207</f>
        <v>0.92749999999999999</v>
      </c>
      <c r="AN207" s="75">
        <f t="shared" ref="AN207" si="629">AM207</f>
        <v>0.92749999999999999</v>
      </c>
      <c r="AO207" s="75">
        <f t="shared" ref="AO207" si="630">AN207</f>
        <v>0.92749999999999999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/>
      <c r="E208" s="79" t="e">
        <f>SUM((B206-D208)/(D208))</f>
        <v>#DIV/0!</v>
      </c>
      <c r="F208" s="80" t="s">
        <v>53</v>
      </c>
      <c r="G208" s="81">
        <v>452463</v>
      </c>
      <c r="H208" s="81">
        <v>245978</v>
      </c>
      <c r="I208" s="81">
        <v>438393</v>
      </c>
      <c r="J208" s="81">
        <v>268788</v>
      </c>
      <c r="K208" s="82">
        <v>80463</v>
      </c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31">ROUNDDOWN(G207*105%,3)</f>
        <v>0.97299999999999998</v>
      </c>
      <c r="H210" s="93">
        <f t="shared" si="631"/>
        <v>0.97299999999999998</v>
      </c>
      <c r="I210" s="93">
        <f t="shared" si="631"/>
        <v>0.97299999999999998</v>
      </c>
      <c r="J210" s="93">
        <f t="shared" si="631"/>
        <v>0.97299999999999998</v>
      </c>
      <c r="K210" s="93">
        <f t="shared" si="631"/>
        <v>0.97299999999999998</v>
      </c>
      <c r="L210" s="93">
        <f t="shared" si="631"/>
        <v>0.97299999999999998</v>
      </c>
      <c r="M210" s="93">
        <f t="shared" si="631"/>
        <v>0.97299999999999998</v>
      </c>
      <c r="N210" s="93">
        <f t="shared" si="631"/>
        <v>0.97299999999999998</v>
      </c>
      <c r="O210" s="93">
        <f t="shared" si="631"/>
        <v>0.97299999999999998</v>
      </c>
      <c r="P210" s="93">
        <f t="shared" si="631"/>
        <v>0.97299999999999998</v>
      </c>
      <c r="Q210" s="93">
        <f t="shared" si="631"/>
        <v>0.97299999999999998</v>
      </c>
      <c r="R210" s="93">
        <f t="shared" si="631"/>
        <v>0.97299999999999998</v>
      </c>
      <c r="S210" s="93">
        <f t="shared" si="631"/>
        <v>0.97299999999999998</v>
      </c>
      <c r="T210" s="93">
        <f t="shared" si="631"/>
        <v>0.97299999999999998</v>
      </c>
      <c r="U210" s="93">
        <f t="shared" si="631"/>
        <v>0.97299999999999998</v>
      </c>
      <c r="V210" s="93">
        <f t="shared" si="631"/>
        <v>0.97299999999999998</v>
      </c>
      <c r="W210" s="93">
        <f t="shared" si="631"/>
        <v>0.97299999999999998</v>
      </c>
      <c r="X210" s="93">
        <f t="shared" si="631"/>
        <v>0.97299999999999998</v>
      </c>
      <c r="Y210" s="93">
        <f t="shared" si="631"/>
        <v>0.97299999999999998</v>
      </c>
      <c r="Z210" s="93">
        <f t="shared" si="631"/>
        <v>0.97299999999999998</v>
      </c>
      <c r="AA210" s="93">
        <f t="shared" si="631"/>
        <v>0.97299999999999998</v>
      </c>
      <c r="AB210" s="93">
        <f t="shared" si="631"/>
        <v>0.97299999999999998</v>
      </c>
      <c r="AC210" s="93">
        <f t="shared" si="631"/>
        <v>0.97299999999999998</v>
      </c>
      <c r="AD210" s="93">
        <f t="shared" si="631"/>
        <v>0.97299999999999998</v>
      </c>
      <c r="AE210" s="93">
        <f t="shared" si="631"/>
        <v>0.97299999999999998</v>
      </c>
      <c r="AF210" s="93">
        <f t="shared" si="631"/>
        <v>0.97299999999999998</v>
      </c>
      <c r="AG210" s="93">
        <f t="shared" si="631"/>
        <v>0.97299999999999998</v>
      </c>
      <c r="AH210" s="93">
        <f t="shared" si="631"/>
        <v>0.97299999999999998</v>
      </c>
      <c r="AI210" s="93">
        <f t="shared" si="631"/>
        <v>0.97299999999999998</v>
      </c>
      <c r="AJ210" s="93">
        <f t="shared" si="631"/>
        <v>0.97299999999999998</v>
      </c>
      <c r="AK210" s="93">
        <f t="shared" si="631"/>
        <v>0.97299999999999998</v>
      </c>
      <c r="AL210" s="93">
        <f t="shared" si="631"/>
        <v>0.97299999999999998</v>
      </c>
      <c r="AM210" s="93">
        <f t="shared" si="631"/>
        <v>0.97299999999999998</v>
      </c>
      <c r="AN210" s="93">
        <f t="shared" si="631"/>
        <v>0.97299999999999998</v>
      </c>
      <c r="AO210" s="93">
        <f t="shared" si="631"/>
        <v>0.97299999999999998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68" t="s">
        <v>6</v>
      </c>
      <c r="B212" s="169"/>
      <c r="C212" s="169"/>
      <c r="D212" s="169"/>
      <c r="E212" s="170"/>
      <c r="F212" s="48" t="s">
        <v>7</v>
      </c>
      <c r="G212" s="49" t="s">
        <v>106</v>
      </c>
      <c r="H212" s="49" t="s">
        <v>107</v>
      </c>
      <c r="I212" s="49" t="s">
        <v>170</v>
      </c>
      <c r="J212" s="49" t="s">
        <v>174</v>
      </c>
      <c r="K212" s="49" t="s">
        <v>175</v>
      </c>
      <c r="L212" s="49" t="s">
        <v>176</v>
      </c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1" t="s">
        <v>8</v>
      </c>
      <c r="B213" s="172"/>
      <c r="C213" s="172"/>
      <c r="D213" s="173"/>
      <c r="E213" s="174"/>
      <c r="F213" s="166" t="s">
        <v>78</v>
      </c>
      <c r="G213" s="50" t="s">
        <v>98</v>
      </c>
      <c r="H213" s="50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0.5</v>
      </c>
      <c r="H214" s="58">
        <v>0.54</v>
      </c>
      <c r="I214" s="58">
        <v>0.56499999999999995</v>
      </c>
      <c r="J214" s="58">
        <v>0.56000000000000005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 t="e">
        <f>SUM((D215-B217)/B217)</f>
        <v>#DIV/0!</v>
      </c>
      <c r="F215" s="57" t="s">
        <v>46</v>
      </c>
      <c r="G215" s="64">
        <v>0.56499999999999995</v>
      </c>
      <c r="H215" s="64">
        <v>0.59</v>
      </c>
      <c r="I215" s="65">
        <v>0.57499999999999996</v>
      </c>
      <c r="J215" s="65">
        <v>0.59</v>
      </c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/>
      <c r="E216" s="63" t="e">
        <f>SUM((D216-B217)/B217)</f>
        <v>#DIV/0!</v>
      </c>
      <c r="F216" s="57" t="s">
        <v>48</v>
      </c>
      <c r="G216" s="65">
        <v>0.495</v>
      </c>
      <c r="H216" s="65">
        <v>0.53500000000000003</v>
      </c>
      <c r="I216" s="65">
        <v>0.54500000000000004</v>
      </c>
      <c r="J216" s="65">
        <v>0.55000000000000004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/>
      <c r="C217" s="54"/>
      <c r="D217" s="54"/>
      <c r="E217" s="71"/>
      <c r="F217" s="57" t="s">
        <v>50</v>
      </c>
      <c r="G217" s="65">
        <v>0.55000000000000004</v>
      </c>
      <c r="H217" s="58">
        <v>0.55500000000000005</v>
      </c>
      <c r="I217" s="58">
        <v>0.55500000000000005</v>
      </c>
      <c r="J217" s="58">
        <v>0.56999999999999995</v>
      </c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0.52500000000000002</v>
      </c>
      <c r="H218" s="75">
        <f t="shared" ref="H218" si="632">G218</f>
        <v>0.52500000000000002</v>
      </c>
      <c r="I218" s="75">
        <f t="shared" ref="I218" si="633">H218</f>
        <v>0.52500000000000002</v>
      </c>
      <c r="J218" s="75">
        <f t="shared" ref="J218" si="634">I218</f>
        <v>0.52500000000000002</v>
      </c>
      <c r="K218" s="75">
        <f t="shared" ref="K218" si="635">J218</f>
        <v>0.52500000000000002</v>
      </c>
      <c r="L218" s="75">
        <f t="shared" ref="L218" si="636">K218</f>
        <v>0.52500000000000002</v>
      </c>
      <c r="M218" s="75">
        <f t="shared" ref="M218" si="637">L218</f>
        <v>0.52500000000000002</v>
      </c>
      <c r="N218" s="75">
        <f t="shared" ref="N218" si="638">M218</f>
        <v>0.52500000000000002</v>
      </c>
      <c r="O218" s="75">
        <f t="shared" ref="O218" si="639">N218</f>
        <v>0.52500000000000002</v>
      </c>
      <c r="P218" s="75">
        <f t="shared" ref="P218" si="640">O218</f>
        <v>0.52500000000000002</v>
      </c>
      <c r="Q218" s="75">
        <f t="shared" ref="Q218" si="641">P218</f>
        <v>0.52500000000000002</v>
      </c>
      <c r="R218" s="75">
        <f t="shared" ref="R218" si="642">Q218</f>
        <v>0.52500000000000002</v>
      </c>
      <c r="S218" s="75">
        <f t="shared" ref="S218" si="643">R218</f>
        <v>0.52500000000000002</v>
      </c>
      <c r="T218" s="75">
        <f t="shared" ref="T218" si="644">S218</f>
        <v>0.52500000000000002</v>
      </c>
      <c r="U218" s="75">
        <f t="shared" ref="U218" si="645">T218</f>
        <v>0.52500000000000002</v>
      </c>
      <c r="V218" s="75">
        <f t="shared" ref="V218" si="646">U218</f>
        <v>0.52500000000000002</v>
      </c>
      <c r="W218" s="75">
        <f t="shared" ref="W218" si="647">V218</f>
        <v>0.52500000000000002</v>
      </c>
      <c r="X218" s="75">
        <f t="shared" ref="X218" si="648">W218</f>
        <v>0.52500000000000002</v>
      </c>
      <c r="Y218" s="75">
        <f t="shared" ref="Y218" si="649">X218</f>
        <v>0.52500000000000002</v>
      </c>
      <c r="Z218" s="75">
        <f t="shared" ref="Z218" si="650">Y218</f>
        <v>0.52500000000000002</v>
      </c>
      <c r="AA218" s="75">
        <f t="shared" ref="AA218" si="651">Z218</f>
        <v>0.52500000000000002</v>
      </c>
      <c r="AB218" s="75">
        <f t="shared" ref="AB218" si="652">AA218</f>
        <v>0.52500000000000002</v>
      </c>
      <c r="AC218" s="75">
        <f t="shared" ref="AC218" si="653">AB218</f>
        <v>0.52500000000000002</v>
      </c>
      <c r="AD218" s="75">
        <f t="shared" ref="AD218" si="654">AC218</f>
        <v>0.52500000000000002</v>
      </c>
      <c r="AE218" s="75">
        <f t="shared" ref="AE218" si="655">AD218</f>
        <v>0.52500000000000002</v>
      </c>
      <c r="AF218" s="75">
        <f t="shared" ref="AF218" si="656">AE218</f>
        <v>0.52500000000000002</v>
      </c>
      <c r="AG218" s="75">
        <f t="shared" ref="AG218" si="657">AF218</f>
        <v>0.52500000000000002</v>
      </c>
      <c r="AH218" s="75">
        <f t="shared" ref="AH218" si="658">AG218</f>
        <v>0.52500000000000002</v>
      </c>
      <c r="AI218" s="75">
        <f t="shared" ref="AI218" si="659">AH218</f>
        <v>0.52500000000000002</v>
      </c>
      <c r="AJ218" s="75">
        <f t="shared" ref="AJ218" si="660">AI218</f>
        <v>0.52500000000000002</v>
      </c>
      <c r="AK218" s="75">
        <f t="shared" ref="AK218" si="661">AJ218</f>
        <v>0.52500000000000002</v>
      </c>
      <c r="AL218" s="75">
        <f t="shared" ref="AL218" si="662">AK218</f>
        <v>0.52500000000000002</v>
      </c>
      <c r="AM218" s="75">
        <f t="shared" ref="AM218" si="663">AL218</f>
        <v>0.52500000000000002</v>
      </c>
      <c r="AN218" s="75">
        <f t="shared" ref="AN218" si="664">AM218</f>
        <v>0.52500000000000002</v>
      </c>
      <c r="AO218" s="75">
        <f t="shared" ref="AO218" si="665">AN218</f>
        <v>0.52500000000000002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/>
      <c r="E219" s="79" t="e">
        <f>SUM((B217-D219)/(D219))</f>
        <v>#DIV/0!</v>
      </c>
      <c r="F219" s="80" t="s">
        <v>53</v>
      </c>
      <c r="G219" s="81">
        <v>261026</v>
      </c>
      <c r="H219" s="81">
        <v>235525</v>
      </c>
      <c r="I219" s="82">
        <v>55894</v>
      </c>
      <c r="J219" s="82">
        <v>151724</v>
      </c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6">ROUNDDOWN(G218*105%,3)</f>
        <v>0.55100000000000005</v>
      </c>
      <c r="H221" s="93">
        <f t="shared" si="666"/>
        <v>0.55100000000000005</v>
      </c>
      <c r="I221" s="93">
        <f t="shared" si="666"/>
        <v>0.55100000000000005</v>
      </c>
      <c r="J221" s="93">
        <f t="shared" si="666"/>
        <v>0.55100000000000005</v>
      </c>
      <c r="K221" s="93">
        <f t="shared" si="666"/>
        <v>0.55100000000000005</v>
      </c>
      <c r="L221" s="93">
        <f t="shared" si="666"/>
        <v>0.55100000000000005</v>
      </c>
      <c r="M221" s="93">
        <f t="shared" si="666"/>
        <v>0.55100000000000005</v>
      </c>
      <c r="N221" s="93">
        <f t="shared" si="666"/>
        <v>0.55100000000000005</v>
      </c>
      <c r="O221" s="93">
        <f t="shared" si="666"/>
        <v>0.55100000000000005</v>
      </c>
      <c r="P221" s="93">
        <f t="shared" si="666"/>
        <v>0.55100000000000005</v>
      </c>
      <c r="Q221" s="93">
        <f t="shared" si="666"/>
        <v>0.55100000000000005</v>
      </c>
      <c r="R221" s="93">
        <f t="shared" si="666"/>
        <v>0.55100000000000005</v>
      </c>
      <c r="S221" s="93">
        <f t="shared" si="666"/>
        <v>0.55100000000000005</v>
      </c>
      <c r="T221" s="93">
        <f t="shared" si="666"/>
        <v>0.55100000000000005</v>
      </c>
      <c r="U221" s="93">
        <f t="shared" si="666"/>
        <v>0.55100000000000005</v>
      </c>
      <c r="V221" s="93">
        <f t="shared" si="666"/>
        <v>0.55100000000000005</v>
      </c>
      <c r="W221" s="93">
        <f t="shared" si="666"/>
        <v>0.55100000000000005</v>
      </c>
      <c r="X221" s="93">
        <f t="shared" si="666"/>
        <v>0.55100000000000005</v>
      </c>
      <c r="Y221" s="93">
        <f t="shared" si="666"/>
        <v>0.55100000000000005</v>
      </c>
      <c r="Z221" s="93">
        <f t="shared" si="666"/>
        <v>0.55100000000000005</v>
      </c>
      <c r="AA221" s="93">
        <f t="shared" si="666"/>
        <v>0.55100000000000005</v>
      </c>
      <c r="AB221" s="93">
        <f t="shared" si="666"/>
        <v>0.55100000000000005</v>
      </c>
      <c r="AC221" s="93">
        <f t="shared" si="666"/>
        <v>0.55100000000000005</v>
      </c>
      <c r="AD221" s="93">
        <f t="shared" si="666"/>
        <v>0.55100000000000005</v>
      </c>
      <c r="AE221" s="93">
        <f t="shared" si="666"/>
        <v>0.55100000000000005</v>
      </c>
      <c r="AF221" s="93">
        <f t="shared" si="666"/>
        <v>0.55100000000000005</v>
      </c>
      <c r="AG221" s="93">
        <f t="shared" si="666"/>
        <v>0.55100000000000005</v>
      </c>
      <c r="AH221" s="93">
        <f t="shared" si="666"/>
        <v>0.55100000000000005</v>
      </c>
      <c r="AI221" s="93">
        <f t="shared" si="666"/>
        <v>0.55100000000000005</v>
      </c>
      <c r="AJ221" s="93">
        <f t="shared" si="666"/>
        <v>0.55100000000000005</v>
      </c>
      <c r="AK221" s="93">
        <f t="shared" si="666"/>
        <v>0.55100000000000005</v>
      </c>
      <c r="AL221" s="93">
        <f t="shared" si="666"/>
        <v>0.55100000000000005</v>
      </c>
      <c r="AM221" s="93">
        <f t="shared" si="666"/>
        <v>0.55100000000000005</v>
      </c>
      <c r="AN221" s="93">
        <f t="shared" si="666"/>
        <v>0.55100000000000005</v>
      </c>
      <c r="AO221" s="93">
        <f t="shared" si="666"/>
        <v>0.55100000000000005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68" t="s">
        <v>6</v>
      </c>
      <c r="B223" s="169"/>
      <c r="C223" s="169"/>
      <c r="D223" s="169"/>
      <c r="E223" s="170"/>
      <c r="F223" s="48" t="s">
        <v>7</v>
      </c>
      <c r="G223" s="49" t="s">
        <v>106</v>
      </c>
      <c r="H223" s="49" t="s">
        <v>107</v>
      </c>
      <c r="I223" s="49" t="s">
        <v>170</v>
      </c>
      <c r="J223" s="49" t="s">
        <v>174</v>
      </c>
      <c r="K223" s="49" t="s">
        <v>175</v>
      </c>
      <c r="L223" s="49" t="s">
        <v>176</v>
      </c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1" t="s">
        <v>8</v>
      </c>
      <c r="B224" s="172"/>
      <c r="C224" s="172"/>
      <c r="D224" s="173"/>
      <c r="E224" s="174"/>
      <c r="F224" s="166" t="s">
        <v>83</v>
      </c>
      <c r="G224" s="50" t="s">
        <v>98</v>
      </c>
      <c r="H224" s="50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0.8</v>
      </c>
      <c r="H225" s="58">
        <v>0.95</v>
      </c>
      <c r="I225" s="58">
        <v>0.94499999999999995</v>
      </c>
      <c r="J225" s="58">
        <v>0.95499999999999996</v>
      </c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0.95499999999999996</v>
      </c>
      <c r="H226" s="64">
        <v>1.02</v>
      </c>
      <c r="I226" s="65">
        <v>0.96499999999999997</v>
      </c>
      <c r="J226" s="65">
        <v>0.96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0.8</v>
      </c>
      <c r="H227" s="65">
        <v>0.89500000000000002</v>
      </c>
      <c r="I227" s="65">
        <v>0.93500000000000005</v>
      </c>
      <c r="J227" s="65">
        <v>0.92</v>
      </c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0.94</v>
      </c>
      <c r="H228" s="58">
        <v>0.94499999999999995</v>
      </c>
      <c r="I228" s="58">
        <v>0.95499999999999996</v>
      </c>
      <c r="J228" s="58">
        <v>0.92500000000000004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0.87</v>
      </c>
      <c r="H229" s="75">
        <f t="shared" ref="H229" si="667">G229</f>
        <v>0.87</v>
      </c>
      <c r="I229" s="75">
        <f t="shared" ref="I229" si="668">H229</f>
        <v>0.87</v>
      </c>
      <c r="J229" s="75">
        <f t="shared" ref="J229" si="669">I229</f>
        <v>0.87</v>
      </c>
      <c r="K229" s="75">
        <f t="shared" ref="K229" si="670">J229</f>
        <v>0.87</v>
      </c>
      <c r="L229" s="75">
        <f t="shared" ref="L229" si="671">K229</f>
        <v>0.87</v>
      </c>
      <c r="M229" s="75">
        <f t="shared" ref="M229" si="672">L229</f>
        <v>0.87</v>
      </c>
      <c r="N229" s="75">
        <f t="shared" ref="N229" si="673">M229</f>
        <v>0.87</v>
      </c>
      <c r="O229" s="75">
        <f t="shared" ref="O229" si="674">N229</f>
        <v>0.87</v>
      </c>
      <c r="P229" s="75">
        <f t="shared" ref="P229" si="675">O229</f>
        <v>0.87</v>
      </c>
      <c r="Q229" s="75">
        <f t="shared" ref="Q229" si="676">P229</f>
        <v>0.87</v>
      </c>
      <c r="R229" s="75">
        <f t="shared" ref="R229" si="677">Q229</f>
        <v>0.87</v>
      </c>
      <c r="S229" s="75">
        <f t="shared" ref="S229" si="678">R229</f>
        <v>0.87</v>
      </c>
      <c r="T229" s="75">
        <f t="shared" ref="T229" si="679">S229</f>
        <v>0.87</v>
      </c>
      <c r="U229" s="75">
        <f t="shared" ref="U229" si="680">T229</f>
        <v>0.87</v>
      </c>
      <c r="V229" s="75">
        <f t="shared" ref="V229" si="681">U229</f>
        <v>0.87</v>
      </c>
      <c r="W229" s="75">
        <f t="shared" ref="W229" si="682">V229</f>
        <v>0.87</v>
      </c>
      <c r="X229" s="75">
        <f t="shared" ref="X229" si="683">W229</f>
        <v>0.87</v>
      </c>
      <c r="Y229" s="75">
        <f t="shared" ref="Y229" si="684">X229</f>
        <v>0.87</v>
      </c>
      <c r="Z229" s="75">
        <f t="shared" ref="Z229" si="685">Y229</f>
        <v>0.87</v>
      </c>
      <c r="AA229" s="75">
        <f t="shared" ref="AA229" si="686">Z229</f>
        <v>0.87</v>
      </c>
      <c r="AB229" s="75">
        <f t="shared" ref="AB229" si="687">AA229</f>
        <v>0.87</v>
      </c>
      <c r="AC229" s="75">
        <f t="shared" ref="AC229" si="688">AB229</f>
        <v>0.87</v>
      </c>
      <c r="AD229" s="75">
        <f t="shared" ref="AD229" si="689">AC229</f>
        <v>0.87</v>
      </c>
      <c r="AE229" s="75">
        <f t="shared" ref="AE229" si="690">AD229</f>
        <v>0.87</v>
      </c>
      <c r="AF229" s="75">
        <f t="shared" ref="AF229" si="691">AE229</f>
        <v>0.87</v>
      </c>
      <c r="AG229" s="75">
        <f t="shared" ref="AG229" si="692">AF229</f>
        <v>0.87</v>
      </c>
      <c r="AH229" s="75">
        <f t="shared" ref="AH229" si="693">AG229</f>
        <v>0.87</v>
      </c>
      <c r="AI229" s="75">
        <f t="shared" ref="AI229" si="694">AH229</f>
        <v>0.87</v>
      </c>
      <c r="AJ229" s="75">
        <f t="shared" ref="AJ229" si="695">AI229</f>
        <v>0.87</v>
      </c>
      <c r="AK229" s="75">
        <f t="shared" ref="AK229" si="696">AJ229</f>
        <v>0.87</v>
      </c>
      <c r="AL229" s="75">
        <f t="shared" ref="AL229" si="697">AK229</f>
        <v>0.87</v>
      </c>
      <c r="AM229" s="75">
        <f t="shared" ref="AM229" si="698">AL229</f>
        <v>0.87</v>
      </c>
      <c r="AN229" s="75">
        <f t="shared" ref="AN229" si="699">AM229</f>
        <v>0.87</v>
      </c>
      <c r="AO229" s="75">
        <f t="shared" ref="AO229" si="700">AN229</f>
        <v>0.87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71037</v>
      </c>
      <c r="H230" s="81">
        <v>52158</v>
      </c>
      <c r="I230" s="82">
        <v>2175</v>
      </c>
      <c r="J230" s="82">
        <v>40612</v>
      </c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701">ROUNDDOWN(G229*105%,3)</f>
        <v>0.91300000000000003</v>
      </c>
      <c r="H232" s="93">
        <f t="shared" si="701"/>
        <v>0.91300000000000003</v>
      </c>
      <c r="I232" s="93">
        <f t="shared" si="701"/>
        <v>0.91300000000000003</v>
      </c>
      <c r="J232" s="93">
        <f t="shared" si="701"/>
        <v>0.91300000000000003</v>
      </c>
      <c r="K232" s="93">
        <f t="shared" si="701"/>
        <v>0.91300000000000003</v>
      </c>
      <c r="L232" s="93">
        <f t="shared" si="701"/>
        <v>0.91300000000000003</v>
      </c>
      <c r="M232" s="93">
        <f t="shared" si="701"/>
        <v>0.91300000000000003</v>
      </c>
      <c r="N232" s="93">
        <f t="shared" si="701"/>
        <v>0.91300000000000003</v>
      </c>
      <c r="O232" s="93">
        <f t="shared" si="701"/>
        <v>0.91300000000000003</v>
      </c>
      <c r="P232" s="93">
        <f t="shared" si="701"/>
        <v>0.91300000000000003</v>
      </c>
      <c r="Q232" s="93">
        <f t="shared" si="701"/>
        <v>0.91300000000000003</v>
      </c>
      <c r="R232" s="93">
        <f t="shared" si="701"/>
        <v>0.91300000000000003</v>
      </c>
      <c r="S232" s="93">
        <f t="shared" si="701"/>
        <v>0.91300000000000003</v>
      </c>
      <c r="T232" s="93">
        <f t="shared" si="701"/>
        <v>0.91300000000000003</v>
      </c>
      <c r="U232" s="93">
        <f t="shared" si="701"/>
        <v>0.91300000000000003</v>
      </c>
      <c r="V232" s="93">
        <f t="shared" si="701"/>
        <v>0.91300000000000003</v>
      </c>
      <c r="W232" s="93">
        <f t="shared" si="701"/>
        <v>0.91300000000000003</v>
      </c>
      <c r="X232" s="93">
        <f t="shared" si="701"/>
        <v>0.91300000000000003</v>
      </c>
      <c r="Y232" s="93">
        <f t="shared" si="701"/>
        <v>0.91300000000000003</v>
      </c>
      <c r="Z232" s="93">
        <f t="shared" si="701"/>
        <v>0.91300000000000003</v>
      </c>
      <c r="AA232" s="93">
        <f t="shared" si="701"/>
        <v>0.91300000000000003</v>
      </c>
      <c r="AB232" s="93">
        <f t="shared" si="701"/>
        <v>0.91300000000000003</v>
      </c>
      <c r="AC232" s="93">
        <f t="shared" si="701"/>
        <v>0.91300000000000003</v>
      </c>
      <c r="AD232" s="93">
        <f t="shared" si="701"/>
        <v>0.91300000000000003</v>
      </c>
      <c r="AE232" s="93">
        <f t="shared" si="701"/>
        <v>0.91300000000000003</v>
      </c>
      <c r="AF232" s="93">
        <f t="shared" si="701"/>
        <v>0.91300000000000003</v>
      </c>
      <c r="AG232" s="93">
        <f t="shared" si="701"/>
        <v>0.91300000000000003</v>
      </c>
      <c r="AH232" s="93">
        <f t="shared" si="701"/>
        <v>0.91300000000000003</v>
      </c>
      <c r="AI232" s="93">
        <f t="shared" si="701"/>
        <v>0.91300000000000003</v>
      </c>
      <c r="AJ232" s="93">
        <f t="shared" si="701"/>
        <v>0.91300000000000003</v>
      </c>
      <c r="AK232" s="93">
        <f t="shared" si="701"/>
        <v>0.91300000000000003</v>
      </c>
      <c r="AL232" s="93">
        <f t="shared" si="701"/>
        <v>0.91300000000000003</v>
      </c>
      <c r="AM232" s="93">
        <f t="shared" si="701"/>
        <v>0.91300000000000003</v>
      </c>
      <c r="AN232" s="93">
        <f t="shared" si="701"/>
        <v>0.91300000000000003</v>
      </c>
      <c r="AO232" s="93">
        <f t="shared" si="701"/>
        <v>0.91300000000000003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68" t="s">
        <v>6</v>
      </c>
      <c r="B234" s="169"/>
      <c r="C234" s="169"/>
      <c r="D234" s="169"/>
      <c r="E234" s="170"/>
      <c r="F234" s="48" t="s">
        <v>7</v>
      </c>
      <c r="G234" s="49" t="s">
        <v>106</v>
      </c>
      <c r="H234" s="49" t="s">
        <v>107</v>
      </c>
      <c r="I234" s="49" t="s">
        <v>170</v>
      </c>
      <c r="J234" s="49" t="s">
        <v>174</v>
      </c>
      <c r="K234" s="49" t="s">
        <v>175</v>
      </c>
      <c r="L234" s="49" t="s">
        <v>176</v>
      </c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1" t="s">
        <v>8</v>
      </c>
      <c r="B235" s="172"/>
      <c r="C235" s="172"/>
      <c r="D235" s="173"/>
      <c r="E235" s="174"/>
      <c r="F235" s="166" t="s">
        <v>86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0.71499999999999997</v>
      </c>
      <c r="H236" s="58">
        <v>0.755</v>
      </c>
      <c r="I236" s="58">
        <v>0.76</v>
      </c>
      <c r="J236" s="58">
        <v>0.76500000000000001</v>
      </c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0.8</v>
      </c>
      <c r="H237" s="65">
        <v>0.79</v>
      </c>
      <c r="I237" s="65">
        <v>0.77500000000000002</v>
      </c>
      <c r="J237" s="65">
        <v>0.77500000000000002</v>
      </c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0.8</v>
      </c>
      <c r="E238" s="63">
        <f>SUM((D238-B239)/B239)</f>
        <v>5.2631578947368467E-2</v>
      </c>
      <c r="F238" s="57" t="s">
        <v>48</v>
      </c>
      <c r="G238" s="65">
        <v>0.7</v>
      </c>
      <c r="H238" s="65">
        <v>0.745</v>
      </c>
      <c r="I238" s="65">
        <v>0.745</v>
      </c>
      <c r="J238" s="65">
        <v>0.74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0.76</v>
      </c>
      <c r="C239" s="54"/>
      <c r="D239" s="54"/>
      <c r="E239" s="71"/>
      <c r="F239" s="57" t="s">
        <v>50</v>
      </c>
      <c r="G239" s="65">
        <v>0.77</v>
      </c>
      <c r="H239" s="58">
        <v>0.755</v>
      </c>
      <c r="I239" s="58">
        <v>0.76500000000000001</v>
      </c>
      <c r="J239" s="58">
        <v>0.745</v>
      </c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0.74249999999999994</v>
      </c>
      <c r="H240" s="75">
        <f t="shared" ref="H240" si="702">G240</f>
        <v>0.74249999999999994</v>
      </c>
      <c r="I240" s="75">
        <f t="shared" ref="I240" si="703">H240</f>
        <v>0.74249999999999994</v>
      </c>
      <c r="J240" s="75">
        <f t="shared" ref="J240" si="704">I240</f>
        <v>0.74249999999999994</v>
      </c>
      <c r="K240" s="75">
        <f t="shared" ref="K240" si="705">J240</f>
        <v>0.74249999999999994</v>
      </c>
      <c r="L240" s="75">
        <f t="shared" ref="L240" si="706">K240</f>
        <v>0.74249999999999994</v>
      </c>
      <c r="M240" s="75">
        <f t="shared" ref="M240" si="707">L240</f>
        <v>0.74249999999999994</v>
      </c>
      <c r="N240" s="75">
        <f t="shared" ref="N240" si="708">M240</f>
        <v>0.74249999999999994</v>
      </c>
      <c r="O240" s="75">
        <f t="shared" ref="O240" si="709">N240</f>
        <v>0.74249999999999994</v>
      </c>
      <c r="P240" s="75">
        <f t="shared" ref="P240" si="710">O240</f>
        <v>0.74249999999999994</v>
      </c>
      <c r="Q240" s="75">
        <f t="shared" ref="Q240" si="711">P240</f>
        <v>0.74249999999999994</v>
      </c>
      <c r="R240" s="75">
        <f t="shared" ref="R240" si="712">Q240</f>
        <v>0.74249999999999994</v>
      </c>
      <c r="S240" s="75">
        <f t="shared" ref="S240" si="713">R240</f>
        <v>0.74249999999999994</v>
      </c>
      <c r="T240" s="75">
        <f t="shared" ref="T240" si="714">S240</f>
        <v>0.74249999999999994</v>
      </c>
      <c r="U240" s="75">
        <f t="shared" ref="U240" si="715">T240</f>
        <v>0.74249999999999994</v>
      </c>
      <c r="V240" s="75">
        <f t="shared" ref="V240" si="716">U240</f>
        <v>0.74249999999999994</v>
      </c>
      <c r="W240" s="75">
        <f t="shared" ref="W240" si="717">V240</f>
        <v>0.74249999999999994</v>
      </c>
      <c r="X240" s="75">
        <f t="shared" ref="X240" si="718">W240</f>
        <v>0.74249999999999994</v>
      </c>
      <c r="Y240" s="75">
        <f t="shared" ref="Y240" si="719">X240</f>
        <v>0.74249999999999994</v>
      </c>
      <c r="Z240" s="75">
        <f t="shared" ref="Z240" si="720">Y240</f>
        <v>0.74249999999999994</v>
      </c>
      <c r="AA240" s="75">
        <f t="shared" ref="AA240" si="721">Z240</f>
        <v>0.74249999999999994</v>
      </c>
      <c r="AB240" s="75">
        <f t="shared" ref="AB240" si="722">AA240</f>
        <v>0.74249999999999994</v>
      </c>
      <c r="AC240" s="75">
        <f t="shared" ref="AC240" si="723">AB240</f>
        <v>0.74249999999999994</v>
      </c>
      <c r="AD240" s="75">
        <f t="shared" ref="AD240" si="724">AC240</f>
        <v>0.74249999999999994</v>
      </c>
      <c r="AE240" s="75">
        <f t="shared" ref="AE240" si="725">AD240</f>
        <v>0.74249999999999994</v>
      </c>
      <c r="AF240" s="75">
        <f t="shared" ref="AF240" si="726">AE240</f>
        <v>0.74249999999999994</v>
      </c>
      <c r="AG240" s="75">
        <f t="shared" ref="AG240" si="727">AF240</f>
        <v>0.74249999999999994</v>
      </c>
      <c r="AH240" s="75">
        <f t="shared" ref="AH240" si="728">AG240</f>
        <v>0.74249999999999994</v>
      </c>
      <c r="AI240" s="75">
        <f t="shared" ref="AI240" si="729">AH240</f>
        <v>0.74249999999999994</v>
      </c>
      <c r="AJ240" s="75">
        <f t="shared" ref="AJ240" si="730">AI240</f>
        <v>0.74249999999999994</v>
      </c>
      <c r="AK240" s="75">
        <f t="shared" ref="AK240" si="731">AJ240</f>
        <v>0.74249999999999994</v>
      </c>
      <c r="AL240" s="75">
        <f t="shared" ref="AL240" si="732">AK240</f>
        <v>0.74249999999999994</v>
      </c>
      <c r="AM240" s="75">
        <f t="shared" ref="AM240" si="733">AL240</f>
        <v>0.74249999999999994</v>
      </c>
      <c r="AN240" s="75">
        <f t="shared" ref="AN240" si="734">AM240</f>
        <v>0.74249999999999994</v>
      </c>
      <c r="AO240" s="75">
        <f t="shared" ref="AO240" si="735">AN240</f>
        <v>0.74249999999999994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0.73499999999999999</v>
      </c>
      <c r="E241" s="79">
        <f>SUM((B239-D241)/(D241))</f>
        <v>3.4013605442176902E-2</v>
      </c>
      <c r="F241" s="80" t="s">
        <v>53</v>
      </c>
      <c r="G241" s="81">
        <v>379261</v>
      </c>
      <c r="H241" s="82">
        <v>101877</v>
      </c>
      <c r="I241" s="82">
        <v>71775</v>
      </c>
      <c r="J241" s="82">
        <v>115697</v>
      </c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6">ROUNDDOWN(G240*105%,3)</f>
        <v>0.77900000000000003</v>
      </c>
      <c r="H243" s="93">
        <f t="shared" si="736"/>
        <v>0.77900000000000003</v>
      </c>
      <c r="I243" s="93">
        <f t="shared" si="736"/>
        <v>0.77900000000000003</v>
      </c>
      <c r="J243" s="93">
        <f t="shared" si="736"/>
        <v>0.77900000000000003</v>
      </c>
      <c r="K243" s="93">
        <f t="shared" si="736"/>
        <v>0.77900000000000003</v>
      </c>
      <c r="L243" s="93">
        <f t="shared" si="736"/>
        <v>0.77900000000000003</v>
      </c>
      <c r="M243" s="93">
        <f t="shared" si="736"/>
        <v>0.77900000000000003</v>
      </c>
      <c r="N243" s="93">
        <f t="shared" si="736"/>
        <v>0.77900000000000003</v>
      </c>
      <c r="O243" s="93">
        <f t="shared" si="736"/>
        <v>0.77900000000000003</v>
      </c>
      <c r="P243" s="93">
        <f t="shared" si="736"/>
        <v>0.77900000000000003</v>
      </c>
      <c r="Q243" s="93">
        <f t="shared" si="736"/>
        <v>0.77900000000000003</v>
      </c>
      <c r="R243" s="93">
        <f t="shared" si="736"/>
        <v>0.77900000000000003</v>
      </c>
      <c r="S243" s="93">
        <f t="shared" si="736"/>
        <v>0.77900000000000003</v>
      </c>
      <c r="T243" s="93">
        <f t="shared" si="736"/>
        <v>0.77900000000000003</v>
      </c>
      <c r="U243" s="93">
        <f t="shared" si="736"/>
        <v>0.77900000000000003</v>
      </c>
      <c r="V243" s="93">
        <f t="shared" si="736"/>
        <v>0.77900000000000003</v>
      </c>
      <c r="W243" s="93">
        <f t="shared" si="736"/>
        <v>0.77900000000000003</v>
      </c>
      <c r="X243" s="93">
        <f t="shared" si="736"/>
        <v>0.77900000000000003</v>
      </c>
      <c r="Y243" s="93">
        <f t="shared" si="736"/>
        <v>0.77900000000000003</v>
      </c>
      <c r="Z243" s="93">
        <f t="shared" si="736"/>
        <v>0.77900000000000003</v>
      </c>
      <c r="AA243" s="93">
        <f t="shared" si="736"/>
        <v>0.77900000000000003</v>
      </c>
      <c r="AB243" s="93">
        <f t="shared" si="736"/>
        <v>0.77900000000000003</v>
      </c>
      <c r="AC243" s="93">
        <f t="shared" si="736"/>
        <v>0.77900000000000003</v>
      </c>
      <c r="AD243" s="93">
        <f t="shared" si="736"/>
        <v>0.77900000000000003</v>
      </c>
      <c r="AE243" s="93">
        <f t="shared" si="736"/>
        <v>0.77900000000000003</v>
      </c>
      <c r="AF243" s="93">
        <f t="shared" si="736"/>
        <v>0.77900000000000003</v>
      </c>
      <c r="AG243" s="93">
        <f t="shared" si="736"/>
        <v>0.77900000000000003</v>
      </c>
      <c r="AH243" s="93">
        <f t="shared" si="736"/>
        <v>0.77900000000000003</v>
      </c>
      <c r="AI243" s="93">
        <f t="shared" si="736"/>
        <v>0.77900000000000003</v>
      </c>
      <c r="AJ243" s="93">
        <f t="shared" si="736"/>
        <v>0.77900000000000003</v>
      </c>
      <c r="AK243" s="93">
        <f t="shared" si="736"/>
        <v>0.77900000000000003</v>
      </c>
      <c r="AL243" s="93">
        <f t="shared" si="736"/>
        <v>0.77900000000000003</v>
      </c>
      <c r="AM243" s="93">
        <f t="shared" si="736"/>
        <v>0.77900000000000003</v>
      </c>
      <c r="AN243" s="93">
        <f t="shared" si="736"/>
        <v>0.77900000000000003</v>
      </c>
      <c r="AO243" s="93">
        <f t="shared" si="736"/>
        <v>0.77900000000000003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68" t="s">
        <v>6</v>
      </c>
      <c r="B245" s="169"/>
      <c r="C245" s="169"/>
      <c r="D245" s="169"/>
      <c r="E245" s="170"/>
      <c r="F245" s="48" t="s">
        <v>7</v>
      </c>
      <c r="G245" s="49" t="s">
        <v>107</v>
      </c>
      <c r="H245" s="49" t="s">
        <v>170</v>
      </c>
      <c r="I245" s="49" t="s">
        <v>174</v>
      </c>
      <c r="J245" s="49" t="s">
        <v>175</v>
      </c>
      <c r="K245" s="49" t="s">
        <v>176</v>
      </c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1" t="s">
        <v>8</v>
      </c>
      <c r="B246" s="172"/>
      <c r="C246" s="172"/>
      <c r="D246" s="173"/>
      <c r="E246" s="174"/>
      <c r="F246" s="166" t="s">
        <v>96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0.63500000000000001</v>
      </c>
      <c r="H247" s="58">
        <v>0.7</v>
      </c>
      <c r="I247" s="58">
        <v>0.69499999999999995</v>
      </c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 t="e">
        <f>SUM((D248-B250)/B250)</f>
        <v>#DIV/0!</v>
      </c>
      <c r="F248" s="57" t="s">
        <v>46</v>
      </c>
      <c r="G248" s="64">
        <v>0.73</v>
      </c>
      <c r="H248" s="65">
        <v>0.71</v>
      </c>
      <c r="I248" s="65">
        <v>0.73</v>
      </c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/>
      <c r="E249" s="63" t="e">
        <f>SUM((D249-B250)/B250)</f>
        <v>#DIV/0!</v>
      </c>
      <c r="F249" s="57" t="s">
        <v>48</v>
      </c>
      <c r="G249" s="65">
        <v>0.63</v>
      </c>
      <c r="H249" s="65">
        <v>0.68500000000000005</v>
      </c>
      <c r="I249" s="65">
        <v>0.69</v>
      </c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/>
      <c r="C250" s="54"/>
      <c r="D250" s="54"/>
      <c r="E250" s="71"/>
      <c r="F250" s="57" t="s">
        <v>50</v>
      </c>
      <c r="G250" s="65">
        <v>0.71</v>
      </c>
      <c r="H250" s="58">
        <v>0.69499999999999995</v>
      </c>
      <c r="I250" s="58">
        <v>0.70499999999999996</v>
      </c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0.67249999999999999</v>
      </c>
      <c r="H251" s="75">
        <f t="shared" ref="H251" si="737">G251</f>
        <v>0.67249999999999999</v>
      </c>
      <c r="I251" s="75">
        <f t="shared" ref="I251" si="738">H251</f>
        <v>0.67249999999999999</v>
      </c>
      <c r="J251" s="75">
        <f t="shared" ref="J251" si="739">I251</f>
        <v>0.67249999999999999</v>
      </c>
      <c r="K251" s="75">
        <f t="shared" ref="K251" si="740">J251</f>
        <v>0.67249999999999999</v>
      </c>
      <c r="L251" s="75">
        <f t="shared" ref="L251" si="741">K251</f>
        <v>0.67249999999999999</v>
      </c>
      <c r="M251" s="75">
        <f t="shared" ref="M251" si="742">L251</f>
        <v>0.67249999999999999</v>
      </c>
      <c r="N251" s="75">
        <f t="shared" ref="N251" si="743">M251</f>
        <v>0.67249999999999999</v>
      </c>
      <c r="O251" s="75">
        <f t="shared" ref="O251" si="744">N251</f>
        <v>0.67249999999999999</v>
      </c>
      <c r="P251" s="75">
        <f t="shared" ref="P251" si="745">O251</f>
        <v>0.67249999999999999</v>
      </c>
      <c r="Q251" s="75">
        <f t="shared" ref="Q251" si="746">P251</f>
        <v>0.67249999999999999</v>
      </c>
      <c r="R251" s="75">
        <f t="shared" ref="R251" si="747">Q251</f>
        <v>0.67249999999999999</v>
      </c>
      <c r="S251" s="75">
        <f t="shared" ref="S251" si="748">R251</f>
        <v>0.67249999999999999</v>
      </c>
      <c r="T251" s="75">
        <f t="shared" ref="T251" si="749">S251</f>
        <v>0.67249999999999999</v>
      </c>
      <c r="U251" s="75">
        <f t="shared" ref="U251" si="750">T251</f>
        <v>0.67249999999999999</v>
      </c>
      <c r="V251" s="75">
        <f t="shared" ref="V251" si="751">U251</f>
        <v>0.67249999999999999</v>
      </c>
      <c r="W251" s="75">
        <f t="shared" ref="W251" si="752">V251</f>
        <v>0.67249999999999999</v>
      </c>
      <c r="X251" s="75">
        <f t="shared" ref="X251" si="753">W251</f>
        <v>0.67249999999999999</v>
      </c>
      <c r="Y251" s="75">
        <f t="shared" ref="Y251" si="754">X251</f>
        <v>0.67249999999999999</v>
      </c>
      <c r="Z251" s="75">
        <f t="shared" ref="Z251" si="755">Y251</f>
        <v>0.67249999999999999</v>
      </c>
      <c r="AA251" s="75">
        <f t="shared" ref="AA251" si="756">Z251</f>
        <v>0.67249999999999999</v>
      </c>
      <c r="AB251" s="75">
        <f t="shared" ref="AB251" si="757">AA251</f>
        <v>0.67249999999999999</v>
      </c>
      <c r="AC251" s="75">
        <f t="shared" ref="AC251" si="758">AB251</f>
        <v>0.67249999999999999</v>
      </c>
      <c r="AD251" s="75">
        <f t="shared" ref="AD251" si="759">AC251</f>
        <v>0.67249999999999999</v>
      </c>
      <c r="AE251" s="75">
        <f t="shared" ref="AE251" si="760">AD251</f>
        <v>0.67249999999999999</v>
      </c>
      <c r="AF251" s="75">
        <f t="shared" ref="AF251" si="761">AE251</f>
        <v>0.67249999999999999</v>
      </c>
      <c r="AG251" s="75">
        <f t="shared" ref="AG251" si="762">AF251</f>
        <v>0.67249999999999999</v>
      </c>
      <c r="AH251" s="75">
        <f t="shared" ref="AH251" si="763">AG251</f>
        <v>0.67249999999999999</v>
      </c>
      <c r="AI251" s="75">
        <f t="shared" ref="AI251" si="764">AH251</f>
        <v>0.67249999999999999</v>
      </c>
      <c r="AJ251" s="75">
        <f t="shared" ref="AJ251" si="765">AI251</f>
        <v>0.67249999999999999</v>
      </c>
      <c r="AK251" s="75">
        <f t="shared" ref="AK251" si="766">AJ251</f>
        <v>0.67249999999999999</v>
      </c>
      <c r="AL251" s="75">
        <f t="shared" ref="AL251" si="767">AK251</f>
        <v>0.67249999999999999</v>
      </c>
      <c r="AM251" s="75">
        <f t="shared" ref="AM251" si="768">AL251</f>
        <v>0.67249999999999999</v>
      </c>
      <c r="AN251" s="75">
        <f t="shared" ref="AN251" si="769">AM251</f>
        <v>0.67249999999999999</v>
      </c>
      <c r="AO251" s="75">
        <f t="shared" ref="AO251" si="770">AN251</f>
        <v>0.67249999999999999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/>
      <c r="E252" s="79" t="e">
        <f>SUM((B250-D252)/(D252))</f>
        <v>#DIV/0!</v>
      </c>
      <c r="F252" s="80" t="s">
        <v>53</v>
      </c>
      <c r="G252" s="81">
        <v>149002</v>
      </c>
      <c r="H252" s="82">
        <v>58689</v>
      </c>
      <c r="I252" s="82">
        <v>64810</v>
      </c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71">ROUNDDOWN(G251*105%,3)</f>
        <v>0.70599999999999996</v>
      </c>
      <c r="H254" s="93">
        <f t="shared" si="771"/>
        <v>0.70599999999999996</v>
      </c>
      <c r="I254" s="93">
        <f t="shared" si="771"/>
        <v>0.70599999999999996</v>
      </c>
      <c r="J254" s="93">
        <f t="shared" si="771"/>
        <v>0.70599999999999996</v>
      </c>
      <c r="K254" s="93">
        <f t="shared" si="771"/>
        <v>0.70599999999999996</v>
      </c>
      <c r="L254" s="93">
        <f t="shared" si="771"/>
        <v>0.70599999999999996</v>
      </c>
      <c r="M254" s="93">
        <f t="shared" si="771"/>
        <v>0.70599999999999996</v>
      </c>
      <c r="N254" s="93">
        <f t="shared" si="771"/>
        <v>0.70599999999999996</v>
      </c>
      <c r="O254" s="93">
        <f t="shared" si="771"/>
        <v>0.70599999999999996</v>
      </c>
      <c r="P254" s="93">
        <f t="shared" si="771"/>
        <v>0.70599999999999996</v>
      </c>
      <c r="Q254" s="93">
        <f t="shared" si="771"/>
        <v>0.70599999999999996</v>
      </c>
      <c r="R254" s="93">
        <f t="shared" si="771"/>
        <v>0.70599999999999996</v>
      </c>
      <c r="S254" s="93">
        <f t="shared" si="771"/>
        <v>0.70599999999999996</v>
      </c>
      <c r="T254" s="93">
        <f t="shared" si="771"/>
        <v>0.70599999999999996</v>
      </c>
      <c r="U254" s="93">
        <f t="shared" si="771"/>
        <v>0.70599999999999996</v>
      </c>
      <c r="V254" s="93">
        <f t="shared" si="771"/>
        <v>0.70599999999999996</v>
      </c>
      <c r="W254" s="93">
        <f t="shared" si="771"/>
        <v>0.70599999999999996</v>
      </c>
      <c r="X254" s="93">
        <f t="shared" si="771"/>
        <v>0.70599999999999996</v>
      </c>
      <c r="Y254" s="93">
        <f t="shared" si="771"/>
        <v>0.70599999999999996</v>
      </c>
      <c r="Z254" s="93">
        <f t="shared" si="771"/>
        <v>0.70599999999999996</v>
      </c>
      <c r="AA254" s="93">
        <f t="shared" si="771"/>
        <v>0.70599999999999996</v>
      </c>
      <c r="AB254" s="93">
        <f t="shared" si="771"/>
        <v>0.70599999999999996</v>
      </c>
      <c r="AC254" s="93">
        <f t="shared" si="771"/>
        <v>0.70599999999999996</v>
      </c>
      <c r="AD254" s="93">
        <f t="shared" si="771"/>
        <v>0.70599999999999996</v>
      </c>
      <c r="AE254" s="93">
        <f t="shared" si="771"/>
        <v>0.70599999999999996</v>
      </c>
      <c r="AF254" s="93">
        <f t="shared" si="771"/>
        <v>0.70599999999999996</v>
      </c>
      <c r="AG254" s="93">
        <f t="shared" si="771"/>
        <v>0.70599999999999996</v>
      </c>
      <c r="AH254" s="93">
        <f t="shared" si="771"/>
        <v>0.70599999999999996</v>
      </c>
      <c r="AI254" s="93">
        <f t="shared" si="771"/>
        <v>0.70599999999999996</v>
      </c>
      <c r="AJ254" s="93">
        <f t="shared" si="771"/>
        <v>0.70599999999999996</v>
      </c>
      <c r="AK254" s="93">
        <f t="shared" si="771"/>
        <v>0.70599999999999996</v>
      </c>
      <c r="AL254" s="93">
        <f t="shared" si="771"/>
        <v>0.70599999999999996</v>
      </c>
      <c r="AM254" s="93">
        <f t="shared" si="771"/>
        <v>0.70599999999999996</v>
      </c>
      <c r="AN254" s="93">
        <f t="shared" si="771"/>
        <v>0.70599999999999996</v>
      </c>
      <c r="AO254" s="93">
        <f t="shared" si="771"/>
        <v>0.70599999999999996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68" t="s">
        <v>6</v>
      </c>
      <c r="B256" s="169"/>
      <c r="C256" s="169"/>
      <c r="D256" s="169"/>
      <c r="E256" s="170"/>
      <c r="F256" s="48" t="s">
        <v>7</v>
      </c>
      <c r="G256" s="49" t="s">
        <v>170</v>
      </c>
      <c r="H256" s="49" t="s">
        <v>174</v>
      </c>
      <c r="I256" s="49" t="s">
        <v>175</v>
      </c>
      <c r="J256" s="49" t="s">
        <v>176</v>
      </c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1" t="s">
        <v>8</v>
      </c>
      <c r="B257" s="172"/>
      <c r="C257" s="172"/>
      <c r="D257" s="173"/>
      <c r="E257" s="174"/>
      <c r="F257" s="166"/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 t="e">
        <f>SUM((D259-B261)/B261)</f>
        <v>#DIV/0!</v>
      </c>
      <c r="F259" s="57" t="s">
        <v>46</v>
      </c>
      <c r="G259" s="64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/>
      <c r="E260" s="63" t="e">
        <f>SUM((D260-B261)/B261)</f>
        <v>#DIV/0!</v>
      </c>
      <c r="F260" s="57" t="s">
        <v>48</v>
      </c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/>
      <c r="C261" s="54"/>
      <c r="D261" s="54"/>
      <c r="E261" s="71"/>
      <c r="F261" s="57" t="s">
        <v>50</v>
      </c>
      <c r="G261" s="65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</v>
      </c>
      <c r="H262" s="75">
        <f t="shared" ref="H262" si="772">G262</f>
        <v>0</v>
      </c>
      <c r="I262" s="75">
        <f t="shared" ref="I262" si="773">H262</f>
        <v>0</v>
      </c>
      <c r="J262" s="75">
        <f t="shared" ref="J262" si="774">I262</f>
        <v>0</v>
      </c>
      <c r="K262" s="75">
        <f t="shared" ref="K262" si="775">J262</f>
        <v>0</v>
      </c>
      <c r="L262" s="75">
        <f t="shared" ref="L262" si="776">K262</f>
        <v>0</v>
      </c>
      <c r="M262" s="75">
        <f t="shared" ref="M262" si="777">L262</f>
        <v>0</v>
      </c>
      <c r="N262" s="75">
        <f t="shared" ref="N262" si="778">M262</f>
        <v>0</v>
      </c>
      <c r="O262" s="75">
        <f t="shared" ref="O262" si="779">N262</f>
        <v>0</v>
      </c>
      <c r="P262" s="75">
        <f t="shared" ref="P262" si="780">O262</f>
        <v>0</v>
      </c>
      <c r="Q262" s="75">
        <f t="shared" ref="Q262" si="781">P262</f>
        <v>0</v>
      </c>
      <c r="R262" s="75">
        <f t="shared" ref="R262" si="782">Q262</f>
        <v>0</v>
      </c>
      <c r="S262" s="75">
        <f t="shared" ref="S262" si="783">R262</f>
        <v>0</v>
      </c>
      <c r="T262" s="75">
        <f t="shared" ref="T262" si="784">S262</f>
        <v>0</v>
      </c>
      <c r="U262" s="75">
        <f t="shared" ref="U262" si="785">T262</f>
        <v>0</v>
      </c>
      <c r="V262" s="75">
        <f t="shared" ref="V262" si="786">U262</f>
        <v>0</v>
      </c>
      <c r="W262" s="75">
        <f t="shared" ref="W262" si="787">V262</f>
        <v>0</v>
      </c>
      <c r="X262" s="75">
        <f t="shared" ref="X262" si="788">W262</f>
        <v>0</v>
      </c>
      <c r="Y262" s="75">
        <f t="shared" ref="Y262" si="789">X262</f>
        <v>0</v>
      </c>
      <c r="Z262" s="75">
        <f t="shared" ref="Z262" si="790">Y262</f>
        <v>0</v>
      </c>
      <c r="AA262" s="75">
        <f t="shared" ref="AA262" si="791">Z262</f>
        <v>0</v>
      </c>
      <c r="AB262" s="75">
        <f t="shared" ref="AB262" si="792">AA262</f>
        <v>0</v>
      </c>
      <c r="AC262" s="75">
        <f t="shared" ref="AC262" si="793">AB262</f>
        <v>0</v>
      </c>
      <c r="AD262" s="75">
        <f t="shared" ref="AD262" si="794">AC262</f>
        <v>0</v>
      </c>
      <c r="AE262" s="75">
        <f t="shared" ref="AE262" si="795">AD262</f>
        <v>0</v>
      </c>
      <c r="AF262" s="75">
        <f t="shared" ref="AF262" si="796">AE262</f>
        <v>0</v>
      </c>
      <c r="AG262" s="75">
        <f t="shared" ref="AG262" si="797">AF262</f>
        <v>0</v>
      </c>
      <c r="AH262" s="75">
        <f t="shared" ref="AH262" si="798">AG262</f>
        <v>0</v>
      </c>
      <c r="AI262" s="75">
        <f t="shared" ref="AI262" si="799">AH262</f>
        <v>0</v>
      </c>
      <c r="AJ262" s="75">
        <f t="shared" ref="AJ262" si="800">AI262</f>
        <v>0</v>
      </c>
      <c r="AK262" s="75">
        <f t="shared" ref="AK262" si="801">AJ262</f>
        <v>0</v>
      </c>
      <c r="AL262" s="75">
        <f t="shared" ref="AL262" si="802">AK262</f>
        <v>0</v>
      </c>
      <c r="AM262" s="75">
        <f t="shared" ref="AM262" si="803">AL262</f>
        <v>0</v>
      </c>
      <c r="AN262" s="75">
        <f t="shared" ref="AN262" si="804">AM262</f>
        <v>0</v>
      </c>
      <c r="AO262" s="75">
        <f t="shared" ref="AO262" si="805">AN262</f>
        <v>0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/>
      <c r="E263" s="79" t="e">
        <f>SUM((B261-D263)/(D263))</f>
        <v>#DIV/0!</v>
      </c>
      <c r="F263" s="80" t="s">
        <v>53</v>
      </c>
      <c r="G263" s="81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6">ROUNDDOWN(G262*105%,3)</f>
        <v>0</v>
      </c>
      <c r="H265" s="93">
        <f t="shared" si="806"/>
        <v>0</v>
      </c>
      <c r="I265" s="93">
        <f t="shared" si="806"/>
        <v>0</v>
      </c>
      <c r="J265" s="93">
        <f t="shared" si="806"/>
        <v>0</v>
      </c>
      <c r="K265" s="93">
        <f t="shared" si="806"/>
        <v>0</v>
      </c>
      <c r="L265" s="93">
        <f t="shared" si="806"/>
        <v>0</v>
      </c>
      <c r="M265" s="93">
        <f t="shared" si="806"/>
        <v>0</v>
      </c>
      <c r="N265" s="93">
        <f t="shared" si="806"/>
        <v>0</v>
      </c>
      <c r="O265" s="93">
        <f t="shared" si="806"/>
        <v>0</v>
      </c>
      <c r="P265" s="93">
        <f t="shared" si="806"/>
        <v>0</v>
      </c>
      <c r="Q265" s="93">
        <f t="shared" si="806"/>
        <v>0</v>
      </c>
      <c r="R265" s="93">
        <f t="shared" si="806"/>
        <v>0</v>
      </c>
      <c r="S265" s="93">
        <f t="shared" si="806"/>
        <v>0</v>
      </c>
      <c r="T265" s="93">
        <f t="shared" si="806"/>
        <v>0</v>
      </c>
      <c r="U265" s="93">
        <f t="shared" si="806"/>
        <v>0</v>
      </c>
      <c r="V265" s="93">
        <f t="shared" si="806"/>
        <v>0</v>
      </c>
      <c r="W265" s="93">
        <f t="shared" si="806"/>
        <v>0</v>
      </c>
      <c r="X265" s="93">
        <f t="shared" si="806"/>
        <v>0</v>
      </c>
      <c r="Y265" s="93">
        <f t="shared" si="806"/>
        <v>0</v>
      </c>
      <c r="Z265" s="93">
        <f t="shared" si="806"/>
        <v>0</v>
      </c>
      <c r="AA265" s="93">
        <f t="shared" si="806"/>
        <v>0</v>
      </c>
      <c r="AB265" s="93">
        <f t="shared" si="806"/>
        <v>0</v>
      </c>
      <c r="AC265" s="93">
        <f t="shared" si="806"/>
        <v>0</v>
      </c>
      <c r="AD265" s="93">
        <f t="shared" si="806"/>
        <v>0</v>
      </c>
      <c r="AE265" s="93">
        <f t="shared" si="806"/>
        <v>0</v>
      </c>
      <c r="AF265" s="93">
        <f t="shared" si="806"/>
        <v>0</v>
      </c>
      <c r="AG265" s="93">
        <f t="shared" si="806"/>
        <v>0</v>
      </c>
      <c r="AH265" s="93">
        <f t="shared" si="806"/>
        <v>0</v>
      </c>
      <c r="AI265" s="93">
        <f t="shared" si="806"/>
        <v>0</v>
      </c>
      <c r="AJ265" s="93">
        <f t="shared" si="806"/>
        <v>0</v>
      </c>
      <c r="AK265" s="93">
        <f t="shared" si="806"/>
        <v>0</v>
      </c>
      <c r="AL265" s="93">
        <f t="shared" si="806"/>
        <v>0</v>
      </c>
      <c r="AM265" s="93">
        <f t="shared" si="806"/>
        <v>0</v>
      </c>
      <c r="AN265" s="93">
        <f t="shared" si="806"/>
        <v>0</v>
      </c>
      <c r="AO265" s="93">
        <f t="shared" si="806"/>
        <v>0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</sheetData>
  <mergeCells count="79">
    <mergeCell ref="S1:T1"/>
    <mergeCell ref="Q1:R1"/>
    <mergeCell ref="G1:H1"/>
    <mergeCell ref="I1:J1"/>
    <mergeCell ref="K1:L1"/>
    <mergeCell ref="M1:N1"/>
    <mergeCell ref="O1:P1"/>
    <mergeCell ref="A14:E14"/>
    <mergeCell ref="A15:C15"/>
    <mergeCell ref="D15:E15"/>
    <mergeCell ref="A3:E3"/>
    <mergeCell ref="A4:C4"/>
    <mergeCell ref="D4:E4"/>
    <mergeCell ref="A47:E47"/>
    <mergeCell ref="A48:C48"/>
    <mergeCell ref="D48:E48"/>
    <mergeCell ref="A25:E25"/>
    <mergeCell ref="A26:C26"/>
    <mergeCell ref="D26:E26"/>
    <mergeCell ref="A36:E36"/>
    <mergeCell ref="A37:C37"/>
    <mergeCell ref="D37:E37"/>
    <mergeCell ref="A58:E58"/>
    <mergeCell ref="A59:C59"/>
    <mergeCell ref="D59:E59"/>
    <mergeCell ref="A69:E69"/>
    <mergeCell ref="A70:C70"/>
    <mergeCell ref="D70:E70"/>
    <mergeCell ref="A80:E80"/>
    <mergeCell ref="A81:C81"/>
    <mergeCell ref="D81:E81"/>
    <mergeCell ref="A91:E91"/>
    <mergeCell ref="A92:C92"/>
    <mergeCell ref="D92:E92"/>
    <mergeCell ref="A102:E102"/>
    <mergeCell ref="A103:C103"/>
    <mergeCell ref="D103:E103"/>
    <mergeCell ref="A113:E113"/>
    <mergeCell ref="A114:C114"/>
    <mergeCell ref="D114:E114"/>
    <mergeCell ref="A124:E124"/>
    <mergeCell ref="A125:C125"/>
    <mergeCell ref="D125:E125"/>
    <mergeCell ref="A135:E135"/>
    <mergeCell ref="A136:C136"/>
    <mergeCell ref="D136:E136"/>
    <mergeCell ref="A146:E146"/>
    <mergeCell ref="A147:C147"/>
    <mergeCell ref="D147:E147"/>
    <mergeCell ref="A157:E157"/>
    <mergeCell ref="A158:C158"/>
    <mergeCell ref="D158:E158"/>
    <mergeCell ref="A168:E168"/>
    <mergeCell ref="A169:C169"/>
    <mergeCell ref="D169:E169"/>
    <mergeCell ref="A179:E179"/>
    <mergeCell ref="A180:C180"/>
    <mergeCell ref="D180:E180"/>
    <mergeCell ref="A190:E190"/>
    <mergeCell ref="A191:C191"/>
    <mergeCell ref="D191:E191"/>
    <mergeCell ref="A201:E201"/>
    <mergeCell ref="A202:C202"/>
    <mergeCell ref="D202:E202"/>
    <mergeCell ref="A212:E212"/>
    <mergeCell ref="A213:C213"/>
    <mergeCell ref="D213:E213"/>
    <mergeCell ref="A223:E223"/>
    <mergeCell ref="A224:C224"/>
    <mergeCell ref="D224:E224"/>
    <mergeCell ref="A256:E256"/>
    <mergeCell ref="A257:C257"/>
    <mergeCell ref="D257:E257"/>
    <mergeCell ref="A234:E234"/>
    <mergeCell ref="A235:C235"/>
    <mergeCell ref="D235:E235"/>
    <mergeCell ref="A245:E245"/>
    <mergeCell ref="A246:C246"/>
    <mergeCell ref="D246:E246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199" t="s">
        <v>0</v>
      </c>
      <c r="H1" s="200"/>
      <c r="I1" s="179" t="s">
        <v>1</v>
      </c>
      <c r="J1" s="180"/>
      <c r="K1" s="181" t="s">
        <v>2</v>
      </c>
      <c r="L1" s="182"/>
      <c r="M1" s="183" t="s">
        <v>3</v>
      </c>
      <c r="N1" s="184"/>
      <c r="O1" s="185" t="s">
        <v>4</v>
      </c>
      <c r="P1" s="186"/>
      <c r="Q1" s="175" t="s">
        <v>5</v>
      </c>
      <c r="R1" s="176"/>
      <c r="S1" s="197" t="s">
        <v>97</v>
      </c>
      <c r="T1" s="198"/>
    </row>
    <row r="2" spans="1:41" s="47" customFormat="1" ht="14.1" customHeight="1" x14ac:dyDescent="0.25">
      <c r="A2" s="168" t="s">
        <v>6</v>
      </c>
      <c r="B2" s="169"/>
      <c r="C2" s="169"/>
      <c r="D2" s="169"/>
      <c r="E2" s="170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1" t="s">
        <v>8</v>
      </c>
      <c r="B3" s="172"/>
      <c r="C3" s="172"/>
      <c r="D3" s="173" t="s">
        <v>108</v>
      </c>
      <c r="E3" s="174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68" t="s">
        <v>6</v>
      </c>
      <c r="B13" s="169"/>
      <c r="C13" s="169"/>
      <c r="D13" s="169"/>
      <c r="E13" s="170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1" t="s">
        <v>8</v>
      </c>
      <c r="B14" s="172"/>
      <c r="C14" s="172"/>
      <c r="D14" s="173" t="s">
        <v>109</v>
      </c>
      <c r="E14" s="174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68" t="s">
        <v>6</v>
      </c>
      <c r="B24" s="169"/>
      <c r="C24" s="169"/>
      <c r="D24" s="169"/>
      <c r="E24" s="170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1" t="s">
        <v>8</v>
      </c>
      <c r="B25" s="172"/>
      <c r="C25" s="172"/>
      <c r="D25" s="173" t="s">
        <v>89</v>
      </c>
      <c r="E25" s="174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68" t="s">
        <v>6</v>
      </c>
      <c r="B35" s="169"/>
      <c r="C35" s="169"/>
      <c r="D35" s="169"/>
      <c r="E35" s="170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1" t="s">
        <v>8</v>
      </c>
      <c r="B36" s="172"/>
      <c r="C36" s="172"/>
      <c r="D36" s="173" t="s">
        <v>95</v>
      </c>
      <c r="E36" s="174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68" t="s">
        <v>6</v>
      </c>
      <c r="B46" s="169"/>
      <c r="C46" s="169"/>
      <c r="D46" s="169"/>
      <c r="E46" s="170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1" t="s">
        <v>8</v>
      </c>
      <c r="B47" s="172"/>
      <c r="C47" s="172"/>
      <c r="D47" s="173" t="s">
        <v>110</v>
      </c>
      <c r="E47" s="174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68" t="s">
        <v>6</v>
      </c>
      <c r="B57" s="169"/>
      <c r="C57" s="169"/>
      <c r="D57" s="169"/>
      <c r="E57" s="170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1" t="s">
        <v>8</v>
      </c>
      <c r="B58" s="172"/>
      <c r="C58" s="172"/>
      <c r="D58" s="173" t="s">
        <v>111</v>
      </c>
      <c r="E58" s="174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68" t="s">
        <v>6</v>
      </c>
      <c r="B68" s="169"/>
      <c r="C68" s="169"/>
      <c r="D68" s="169"/>
      <c r="E68" s="170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1" t="s">
        <v>8</v>
      </c>
      <c r="B69" s="172"/>
      <c r="C69" s="172"/>
      <c r="D69" s="173" t="s">
        <v>111</v>
      </c>
      <c r="E69" s="174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68" t="s">
        <v>6</v>
      </c>
      <c r="B79" s="169"/>
      <c r="C79" s="169"/>
      <c r="D79" s="169"/>
      <c r="E79" s="170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1" t="s">
        <v>8</v>
      </c>
      <c r="B80" s="172"/>
      <c r="C80" s="172"/>
      <c r="D80" s="173" t="s">
        <v>112</v>
      </c>
      <c r="E80" s="174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68" t="s">
        <v>6</v>
      </c>
      <c r="B90" s="169"/>
      <c r="C90" s="169"/>
      <c r="D90" s="169"/>
      <c r="E90" s="170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1" t="s">
        <v>8</v>
      </c>
      <c r="B91" s="172"/>
      <c r="C91" s="172"/>
      <c r="D91" s="173"/>
      <c r="E91" s="174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68" t="s">
        <v>6</v>
      </c>
      <c r="B101" s="169"/>
      <c r="C101" s="169"/>
      <c r="D101" s="169"/>
      <c r="E101" s="170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1" t="s">
        <v>8</v>
      </c>
      <c r="B102" s="172"/>
      <c r="C102" s="172"/>
      <c r="D102" s="173" t="s">
        <v>113</v>
      </c>
      <c r="E102" s="174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68" t="s">
        <v>6</v>
      </c>
      <c r="B112" s="169"/>
      <c r="C112" s="169"/>
      <c r="D112" s="169"/>
      <c r="E112" s="170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1" t="s">
        <v>8</v>
      </c>
      <c r="B113" s="172"/>
      <c r="C113" s="172"/>
      <c r="D113" s="173" t="s">
        <v>114</v>
      </c>
      <c r="E113" s="174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68" t="s">
        <v>6</v>
      </c>
      <c r="B123" s="169"/>
      <c r="C123" s="169"/>
      <c r="D123" s="169"/>
      <c r="E123" s="170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1" t="s">
        <v>8</v>
      </c>
      <c r="B124" s="172"/>
      <c r="C124" s="172"/>
      <c r="D124" s="173" t="s">
        <v>115</v>
      </c>
      <c r="E124" s="174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68" t="s">
        <v>6</v>
      </c>
      <c r="B134" s="169"/>
      <c r="C134" s="169"/>
      <c r="D134" s="169"/>
      <c r="E134" s="170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1" t="s">
        <v>8</v>
      </c>
      <c r="B135" s="172"/>
      <c r="C135" s="172"/>
      <c r="D135" s="173" t="s">
        <v>116</v>
      </c>
      <c r="E135" s="174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68" t="s">
        <v>6</v>
      </c>
      <c r="B145" s="169"/>
      <c r="C145" s="169"/>
      <c r="D145" s="169"/>
      <c r="E145" s="170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1" t="s">
        <v>8</v>
      </c>
      <c r="B146" s="172"/>
      <c r="C146" s="172"/>
      <c r="D146" s="173" t="s">
        <v>80</v>
      </c>
      <c r="E146" s="174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68" t="s">
        <v>6</v>
      </c>
      <c r="B156" s="169"/>
      <c r="C156" s="169"/>
      <c r="D156" s="169"/>
      <c r="E156" s="170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1" t="s">
        <v>8</v>
      </c>
      <c r="B157" s="172"/>
      <c r="C157" s="172"/>
      <c r="D157" s="173" t="s">
        <v>117</v>
      </c>
      <c r="E157" s="174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68" t="s">
        <v>6</v>
      </c>
      <c r="B167" s="169"/>
      <c r="C167" s="169"/>
      <c r="D167" s="169"/>
      <c r="E167" s="170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1" t="s">
        <v>8</v>
      </c>
      <c r="B168" s="172"/>
      <c r="C168" s="172"/>
      <c r="D168" s="173" t="s">
        <v>118</v>
      </c>
      <c r="E168" s="174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68" t="s">
        <v>6</v>
      </c>
      <c r="B178" s="169"/>
      <c r="C178" s="169"/>
      <c r="D178" s="169"/>
      <c r="E178" s="170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1" t="s">
        <v>8</v>
      </c>
      <c r="B179" s="172"/>
      <c r="C179" s="172"/>
      <c r="D179" s="173" t="s">
        <v>119</v>
      </c>
      <c r="E179" s="174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68" t="s">
        <v>6</v>
      </c>
      <c r="B189" s="169"/>
      <c r="C189" s="169"/>
      <c r="D189" s="169"/>
      <c r="E189" s="170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1" t="s">
        <v>8</v>
      </c>
      <c r="B190" s="172"/>
      <c r="C190" s="172"/>
      <c r="D190" s="173" t="s">
        <v>120</v>
      </c>
      <c r="E190" s="174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68" t="s">
        <v>6</v>
      </c>
      <c r="B200" s="169"/>
      <c r="C200" s="169"/>
      <c r="D200" s="169"/>
      <c r="E200" s="170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1" t="s">
        <v>8</v>
      </c>
      <c r="B201" s="172"/>
      <c r="C201" s="172"/>
      <c r="D201" s="173" t="s">
        <v>121</v>
      </c>
      <c r="E201" s="174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68" t="s">
        <v>6</v>
      </c>
      <c r="B211" s="169"/>
      <c r="C211" s="169"/>
      <c r="D211" s="169"/>
      <c r="E211" s="170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1" t="s">
        <v>8</v>
      </c>
      <c r="B212" s="172"/>
      <c r="C212" s="172"/>
      <c r="D212" s="173" t="s">
        <v>122</v>
      </c>
      <c r="E212" s="174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68" t="s">
        <v>6</v>
      </c>
      <c r="B222" s="169"/>
      <c r="C222" s="169"/>
      <c r="D222" s="169"/>
      <c r="E222" s="170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1" t="s">
        <v>8</v>
      </c>
      <c r="B223" s="172"/>
      <c r="C223" s="172"/>
      <c r="D223" s="173" t="s">
        <v>110</v>
      </c>
      <c r="E223" s="174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68" t="s">
        <v>6</v>
      </c>
      <c r="B233" s="169"/>
      <c r="C233" s="169"/>
      <c r="D233" s="169"/>
      <c r="E233" s="170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1" t="s">
        <v>8</v>
      </c>
      <c r="B234" s="172"/>
      <c r="C234" s="172"/>
      <c r="D234" s="173" t="s">
        <v>118</v>
      </c>
      <c r="E234" s="174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68" t="s">
        <v>6</v>
      </c>
      <c r="B244" s="169"/>
      <c r="C244" s="169"/>
      <c r="D244" s="169"/>
      <c r="E244" s="170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1" t="s">
        <v>8</v>
      </c>
      <c r="B245" s="172"/>
      <c r="C245" s="172"/>
      <c r="D245" s="173" t="s">
        <v>123</v>
      </c>
      <c r="E245" s="174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68" t="s">
        <v>6</v>
      </c>
      <c r="B255" s="169"/>
      <c r="C255" s="169"/>
      <c r="D255" s="169"/>
      <c r="E255" s="170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1" t="s">
        <v>8</v>
      </c>
      <c r="B256" s="172"/>
      <c r="C256" s="172"/>
      <c r="D256" s="173" t="s">
        <v>120</v>
      </c>
      <c r="E256" s="174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68" t="s">
        <v>6</v>
      </c>
      <c r="B266" s="169"/>
      <c r="C266" s="169"/>
      <c r="D266" s="169"/>
      <c r="E266" s="170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1" t="s">
        <v>8</v>
      </c>
      <c r="B267" s="172"/>
      <c r="C267" s="172"/>
      <c r="D267" s="173" t="s">
        <v>124</v>
      </c>
      <c r="E267" s="174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68" t="s">
        <v>6</v>
      </c>
      <c r="B277" s="169"/>
      <c r="C277" s="169"/>
      <c r="D277" s="169"/>
      <c r="E277" s="170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1" t="s">
        <v>8</v>
      </c>
      <c r="B278" s="172"/>
      <c r="C278" s="172"/>
      <c r="D278" s="173" t="s">
        <v>116</v>
      </c>
      <c r="E278" s="174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68" t="s">
        <v>6</v>
      </c>
      <c r="B288" s="169"/>
      <c r="C288" s="169"/>
      <c r="D288" s="169"/>
      <c r="E288" s="170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1" t="s">
        <v>8</v>
      </c>
      <c r="B289" s="172"/>
      <c r="C289" s="172"/>
      <c r="D289" s="173" t="s">
        <v>124</v>
      </c>
      <c r="E289" s="174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68" t="s">
        <v>6</v>
      </c>
      <c r="B299" s="169"/>
      <c r="C299" s="169"/>
      <c r="D299" s="169"/>
      <c r="E299" s="170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1" t="s">
        <v>8</v>
      </c>
      <c r="B300" s="172"/>
      <c r="C300" s="172"/>
      <c r="D300" s="173" t="s">
        <v>125</v>
      </c>
      <c r="E300" s="174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68" t="s">
        <v>6</v>
      </c>
      <c r="B310" s="169"/>
      <c r="C310" s="169"/>
      <c r="D310" s="169"/>
      <c r="E310" s="170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1" t="s">
        <v>8</v>
      </c>
      <c r="B311" s="172"/>
      <c r="C311" s="172"/>
      <c r="D311" s="173" t="s">
        <v>126</v>
      </c>
      <c r="E311" s="174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68" t="s">
        <v>6</v>
      </c>
      <c r="B321" s="169"/>
      <c r="C321" s="169"/>
      <c r="D321" s="169"/>
      <c r="E321" s="170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1" t="s">
        <v>8</v>
      </c>
      <c r="B322" s="172"/>
      <c r="C322" s="172"/>
      <c r="D322" s="173" t="s">
        <v>110</v>
      </c>
      <c r="E322" s="174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68" t="s">
        <v>6</v>
      </c>
      <c r="B332" s="169"/>
      <c r="C332" s="169"/>
      <c r="D332" s="169"/>
      <c r="E332" s="170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1" t="s">
        <v>8</v>
      </c>
      <c r="B333" s="172"/>
      <c r="C333" s="172"/>
      <c r="D333" s="173" t="s">
        <v>115</v>
      </c>
      <c r="E333" s="174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68" t="s">
        <v>6</v>
      </c>
      <c r="B343" s="169"/>
      <c r="C343" s="169"/>
      <c r="D343" s="169"/>
      <c r="E343" s="170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1" t="s">
        <v>8</v>
      </c>
      <c r="B344" s="172"/>
      <c r="C344" s="172"/>
      <c r="D344" s="173" t="s">
        <v>118</v>
      </c>
      <c r="E344" s="174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68" t="s">
        <v>6</v>
      </c>
      <c r="B354" s="169"/>
      <c r="C354" s="169"/>
      <c r="D354" s="169"/>
      <c r="E354" s="170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1" t="s">
        <v>8</v>
      </c>
      <c r="B355" s="172"/>
      <c r="C355" s="172"/>
      <c r="D355" s="173" t="s">
        <v>111</v>
      </c>
      <c r="E355" s="174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68" t="s">
        <v>6</v>
      </c>
      <c r="B365" s="169"/>
      <c r="C365" s="169"/>
      <c r="D365" s="169"/>
      <c r="E365" s="170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1" t="s">
        <v>8</v>
      </c>
      <c r="B366" s="172"/>
      <c r="C366" s="172"/>
      <c r="D366" s="173" t="s">
        <v>127</v>
      </c>
      <c r="E366" s="174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68" t="s">
        <v>6</v>
      </c>
      <c r="B376" s="169"/>
      <c r="C376" s="169"/>
      <c r="D376" s="169"/>
      <c r="E376" s="170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1" t="s">
        <v>8</v>
      </c>
      <c r="B377" s="172"/>
      <c r="C377" s="172"/>
      <c r="D377" s="173" t="s">
        <v>80</v>
      </c>
      <c r="E377" s="174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68" t="s">
        <v>6</v>
      </c>
      <c r="B387" s="169"/>
      <c r="C387" s="169"/>
      <c r="D387" s="169"/>
      <c r="E387" s="170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1" t="s">
        <v>8</v>
      </c>
      <c r="B388" s="172"/>
      <c r="C388" s="172"/>
      <c r="D388" s="173" t="s">
        <v>119</v>
      </c>
      <c r="E388" s="174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68" t="s">
        <v>6</v>
      </c>
      <c r="B398" s="169"/>
      <c r="C398" s="169"/>
      <c r="D398" s="169"/>
      <c r="E398" s="170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1" t="s">
        <v>8</v>
      </c>
      <c r="B399" s="172"/>
      <c r="C399" s="172"/>
      <c r="D399" s="173"/>
      <c r="E399" s="174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68" t="s">
        <v>6</v>
      </c>
      <c r="B409" s="169"/>
      <c r="C409" s="169"/>
      <c r="D409" s="169"/>
      <c r="E409" s="170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1" t="s">
        <v>8</v>
      </c>
      <c r="B410" s="172"/>
      <c r="C410" s="172"/>
      <c r="D410" s="173"/>
      <c r="E410" s="174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68" t="s">
        <v>6</v>
      </c>
      <c r="B420" s="169"/>
      <c r="C420" s="169"/>
      <c r="D420" s="169"/>
      <c r="E420" s="170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1" t="s">
        <v>8</v>
      </c>
      <c r="B421" s="172"/>
      <c r="C421" s="172"/>
      <c r="D421" s="173"/>
      <c r="E421" s="174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68" t="s">
        <v>6</v>
      </c>
      <c r="B431" s="169"/>
      <c r="C431" s="169"/>
      <c r="D431" s="169"/>
      <c r="E431" s="170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1" t="s">
        <v>8</v>
      </c>
      <c r="B432" s="172"/>
      <c r="C432" s="172"/>
      <c r="D432" s="173"/>
      <c r="E432" s="174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1" t="s">
        <v>142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2020-02-13T17:22:44Z</dcterms:modified>
  <cp:category/>
  <cp:contentStatus/>
</cp:coreProperties>
</file>