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6\Desktop\김교원\"/>
    </mc:Choice>
  </mc:AlternateContent>
  <xr:revisionPtr revIDLastSave="0" documentId="13_ncr:1_{E0C4112D-CED7-40E2-A864-A065E01A7B9B}" xr6:coauthVersionLast="47" xr6:coauthVersionMax="47" xr10:uidLastSave="{00000000-0000-0000-0000-000000000000}"/>
  <bookViews>
    <workbookView xWindow="46395" yWindow="5055" windowWidth="15150" windowHeight="12870" xr2:uid="{00000000-000D-0000-FFFF-FFFF00000000}"/>
  </bookViews>
  <sheets>
    <sheet name="견적서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1" i="12" l="1"/>
  <c r="L32" i="12"/>
  <c r="L31" i="12"/>
  <c r="L30" i="12"/>
  <c r="L29" i="12"/>
  <c r="L54" i="12"/>
  <c r="L49" i="12"/>
  <c r="L57" i="12"/>
  <c r="L56" i="12"/>
  <c r="L55" i="12"/>
  <c r="L53" i="12"/>
  <c r="L52" i="12"/>
  <c r="L50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28" i="12"/>
  <c r="L58" i="12"/>
  <c r="L59" i="12" l="1"/>
  <c r="L18" i="12" l="1"/>
  <c r="L19" i="12"/>
  <c r="L20" i="12"/>
  <c r="L21" i="12"/>
  <c r="L22" i="12"/>
  <c r="L23" i="12"/>
  <c r="L24" i="12"/>
  <c r="L25" i="12"/>
  <c r="L26" i="12"/>
  <c r="L27" i="12"/>
  <c r="L60" i="12" l="1"/>
  <c r="D15" i="12" s="1"/>
</calcChain>
</file>

<file path=xl/sharedStrings.xml><?xml version="1.0" encoding="utf-8"?>
<sst xmlns="http://schemas.openxmlformats.org/spreadsheetml/2006/main" count="334" uniqueCount="128">
  <si>
    <t>발
주
자</t>
    <phoneticPr fontId="2" type="noConversion"/>
  </si>
  <si>
    <t>등록번호</t>
    <phoneticPr fontId="2" type="noConversion"/>
  </si>
  <si>
    <t>전화번호</t>
    <phoneticPr fontId="2" type="noConversion"/>
  </si>
  <si>
    <t>결제조건</t>
    <phoneticPr fontId="2" type="noConversion"/>
  </si>
  <si>
    <t>납기일자</t>
    <phoneticPr fontId="2" type="noConversion"/>
  </si>
  <si>
    <t>납품장소</t>
    <phoneticPr fontId="2" type="noConversion"/>
  </si>
  <si>
    <t>유효일자</t>
    <phoneticPr fontId="2" type="noConversion"/>
  </si>
  <si>
    <t>합 계 금 액 :</t>
    <phoneticPr fontId="2" type="noConversion"/>
  </si>
  <si>
    <t xml:space="preserve"> 성    명</t>
    <phoneticPr fontId="2" type="noConversion"/>
  </si>
  <si>
    <t xml:space="preserve"> 종    목</t>
    <phoneticPr fontId="2" type="noConversion"/>
  </si>
  <si>
    <t>상     호</t>
    <phoneticPr fontId="2" type="noConversion"/>
  </si>
  <si>
    <t>주     소</t>
    <phoneticPr fontId="2" type="noConversion"/>
  </si>
  <si>
    <t>업     태</t>
    <phoneticPr fontId="2" type="noConversion"/>
  </si>
  <si>
    <t>Part Number</t>
    <phoneticPr fontId="2" type="noConversion"/>
  </si>
  <si>
    <t>Q'ty</t>
    <phoneticPr fontId="2" type="noConversion"/>
  </si>
  <si>
    <t>Price</t>
    <phoneticPr fontId="2" type="noConversion"/>
  </si>
  <si>
    <t>NO</t>
    <phoneticPr fontId="2" type="noConversion"/>
  </si>
  <si>
    <t>상  호</t>
    <phoneticPr fontId="2" type="noConversion"/>
  </si>
  <si>
    <t>담당자</t>
    <phoneticPr fontId="2" type="noConversion"/>
  </si>
  <si>
    <t>Tel</t>
    <phoneticPr fontId="2" type="noConversion"/>
  </si>
  <si>
    <t>Fax</t>
    <phoneticPr fontId="2" type="noConversion"/>
  </si>
  <si>
    <t>도매</t>
    <phoneticPr fontId="2" type="noConversion"/>
  </si>
  <si>
    <t>전자부품, 무역</t>
    <phoneticPr fontId="2" type="noConversion"/>
  </si>
  <si>
    <t>Maker</t>
    <phoneticPr fontId="2" type="noConversion"/>
  </si>
  <si>
    <t>합     계</t>
    <phoneticPr fontId="2" type="noConversion"/>
  </si>
  <si>
    <t>Delivery</t>
    <phoneticPr fontId="2" type="noConversion"/>
  </si>
  <si>
    <t>Amuont</t>
    <phoneticPr fontId="2" type="noConversion"/>
  </si>
  <si>
    <t>비    고</t>
    <phoneticPr fontId="2" type="noConversion"/>
  </si>
  <si>
    <t>(VAT포함)</t>
    <phoneticPr fontId="2" type="noConversion"/>
  </si>
  <si>
    <t>202 - 81 - 66529</t>
    <phoneticPr fontId="2" type="noConversion"/>
  </si>
  <si>
    <t>주식회사 플랜비넷</t>
    <phoneticPr fontId="2" type="noConversion"/>
  </si>
  <si>
    <t>02-6230-5080</t>
    <phoneticPr fontId="2" type="noConversion"/>
  </si>
  <si>
    <t>02-6230-5081</t>
    <phoneticPr fontId="2" type="noConversion"/>
  </si>
  <si>
    <t>견     적     서</t>
    <phoneticPr fontId="2" type="noConversion"/>
  </si>
  <si>
    <t>서울시 금천구 디지털로10길 78, 828호(가산테라타워)</t>
    <phoneticPr fontId="2" type="noConversion"/>
  </si>
  <si>
    <t>아래와 같이 견적합니다.</t>
    <phoneticPr fontId="2" type="noConversion"/>
  </si>
  <si>
    <t>팩스</t>
    <phoneticPr fontId="2" type="noConversion"/>
  </si>
  <si>
    <t>이 진희</t>
    <phoneticPr fontId="2" type="noConversion"/>
  </si>
  <si>
    <t>담당자 : 이승진과장 010-6359-0223</t>
    <phoneticPr fontId="2" type="noConversion"/>
  </si>
  <si>
    <t>견적일자 : 2024년 04월 16일</t>
    <phoneticPr fontId="2" type="noConversion"/>
  </si>
  <si>
    <t>견적 번호 : P-240416-01</t>
    <phoneticPr fontId="2" type="noConversion"/>
  </si>
  <si>
    <t>12505WS-07</t>
  </si>
  <si>
    <t>12505WS-02</t>
  </si>
  <si>
    <t>WCR 5ohm 5W</t>
  </si>
  <si>
    <t>2N7002K-7</t>
  </si>
  <si>
    <t>AP3015KTR-G1</t>
  </si>
  <si>
    <t>PZ1608U121-2R0TF</t>
  </si>
  <si>
    <t>NDS355AN</t>
  </si>
  <si>
    <t>SS14A</t>
  </si>
  <si>
    <t>TLV70233DBVR</t>
  </si>
  <si>
    <t>EMC4012S-100M</t>
  </si>
  <si>
    <t>STM32G030F6P6</t>
  </si>
  <si>
    <t>S6-5050RGBTA   TUOZHAN</t>
  </si>
  <si>
    <t>XL-3528HIR-T202</t>
  </si>
  <si>
    <t>NTD3528U2</t>
  </si>
  <si>
    <t>G3535N1UVN5U12-275NM</t>
  </si>
  <si>
    <t>CRCW1210121RFKEA</t>
  </si>
  <si>
    <t>21/1%/R3216</t>
  </si>
  <si>
    <t>68/1%/R3216</t>
  </si>
  <si>
    <t>191/1%/R1608</t>
  </si>
  <si>
    <t>294/1%/R1608</t>
  </si>
  <si>
    <t>499K/1%/R1005</t>
  </si>
  <si>
    <t>56k/1%/R1005</t>
  </si>
  <si>
    <t>10K/5%/R1005</t>
  </si>
  <si>
    <t>220 220/5%/R1005</t>
  </si>
  <si>
    <t>22k/5%/R1005</t>
  </si>
  <si>
    <t>100n/50V/C1005</t>
  </si>
  <si>
    <t>1uF/16V/C1608</t>
  </si>
  <si>
    <t>4.7uF/10V/C1608</t>
  </si>
  <si>
    <t>10uF/10V/C1608</t>
  </si>
  <si>
    <t>ZXC002-UCAF004-HQ</t>
  </si>
  <si>
    <t>KJT 1502 250g</t>
  </si>
  <si>
    <t>12505WR-07</t>
  </si>
  <si>
    <t>SMF6V0A-E3-08</t>
  </si>
  <si>
    <t>1K/5%/R1005</t>
  </si>
  <si>
    <t>5.1K/5%/R1005</t>
  </si>
  <si>
    <t>YEONHO</t>
  </si>
  <si>
    <t>바로전자</t>
  </si>
  <si>
    <t>DIODES</t>
  </si>
  <si>
    <t>SUNLOR</t>
  </si>
  <si>
    <t>ONSEMI</t>
  </si>
  <si>
    <t>LSE</t>
  </si>
  <si>
    <t>TI</t>
  </si>
  <si>
    <t>EL3</t>
  </si>
  <si>
    <t>STM</t>
  </si>
  <si>
    <t>TUOZHAN</t>
  </si>
  <si>
    <t>VISHAY</t>
  </si>
  <si>
    <t>ANY</t>
  </si>
  <si>
    <t>KJT</t>
  </si>
  <si>
    <t>Vishay</t>
  </si>
  <si>
    <t>.</t>
    <phoneticPr fontId="2" type="noConversion"/>
  </si>
  <si>
    <t>김교원연구원님</t>
    <phoneticPr fontId="2" type="noConversion"/>
  </si>
  <si>
    <t>1REEL=4K</t>
    <phoneticPr fontId="2" type="noConversion"/>
  </si>
  <si>
    <t>1REEL=5K</t>
    <phoneticPr fontId="2" type="noConversion"/>
  </si>
  <si>
    <t>1일</t>
    <phoneticPr fontId="2" type="noConversion"/>
  </si>
  <si>
    <t>1REEL=10K</t>
    <phoneticPr fontId="2" type="noConversion"/>
  </si>
  <si>
    <t>1reel=5k</t>
    <phoneticPr fontId="2" type="noConversion"/>
  </si>
  <si>
    <t>1reel=10k</t>
    <phoneticPr fontId="2" type="noConversion"/>
  </si>
  <si>
    <t>SFC506BRG-01</t>
  </si>
  <si>
    <t>CIELLIGHT</t>
  </si>
  <si>
    <t>S6-5050RGBTA 대치 핀맵 다름 확인 요청</t>
  </si>
  <si>
    <t>XL-3528HIR-T202 대치 핀맵 동일</t>
  </si>
  <si>
    <t>SFC281UV-395-B-02(+)</t>
  </si>
  <si>
    <t>NTD3528U2 핀맵 동일</t>
  </si>
  <si>
    <t>SFC3535UVC-270(15mW)</t>
  </si>
  <si>
    <t>G3535N1UVN5U12-275nm 대치</t>
    <phoneticPr fontId="2" type="noConversion"/>
  </si>
  <si>
    <t>MH1608-121Y</t>
  </si>
  <si>
    <t>Bourns</t>
  </si>
  <si>
    <t>XINGLIGHT</t>
  </si>
  <si>
    <t>WR12X21R0FTL</t>
  </si>
  <si>
    <t>Walsin</t>
  </si>
  <si>
    <t>WR12X68R0FTL</t>
  </si>
  <si>
    <t>WR06X1910FTL</t>
  </si>
  <si>
    <t>WR06X2940FTL</t>
  </si>
  <si>
    <t>WR04X4993FTL</t>
  </si>
  <si>
    <t>WR04X5602FTL</t>
  </si>
  <si>
    <t>WR04X103 JTL</t>
  </si>
  <si>
    <t>WR04X221 JTL</t>
  </si>
  <si>
    <t>WR04X223 JTL</t>
  </si>
  <si>
    <t>CL05B105KB5NNNC</t>
  </si>
  <si>
    <t>samsung</t>
  </si>
  <si>
    <t>CL10A105KO8NNNC</t>
  </si>
  <si>
    <t>CL10A475KP8NNNC</t>
  </si>
  <si>
    <t>CL10A106KP8NNNC</t>
  </si>
  <si>
    <t>NCD0603B1</t>
  </si>
  <si>
    <t>NationStar</t>
  </si>
  <si>
    <t>WR04X102 JTL</t>
  </si>
  <si>
    <t>WR04X512 JTL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</si>
</sst>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_-[$₩-412]* #,##0.00_-;\-[$₩-412]* #,##0.00_-;_-[$₩-412]* &quot;-&quot;??_-;_-@_-"/>
    <numFmt numFmtId="178" formatCode="_-[$₩-412]* #,##0_-;\-[$₩-412]* #,##0_-;_-[$₩-412]* &quot;-&quot;??_-;_-@_-"/>
    <numFmt numFmtId="179" formatCode="_-&quot;₩&quot;* #,##0.0_-;\-&quot;₩&quot;* #,##0.0_-;_-&quot;₩&quot;* &quot;-&quot;_-;_-@_-"/>
    <numFmt numFmtId="180" formatCode="_-&quot;₩&quot;* #,##0.00_-;\-&quot;₩&quot;* #,##0.00_-;_-&quot;₩&quot;* &quot;-&quot;_-;_-@_-"/>
  </numFmts>
  <fonts count="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5"/>
      <color rgb="FF002060"/>
      <name val="맑은 고딕"/>
      <family val="3"/>
      <charset val="129"/>
      <scheme val="major"/>
    </font>
    <font>
      <b/>
      <u/>
      <sz val="9"/>
      <name val="맑은 고딕"/>
      <family val="3"/>
      <charset val="129"/>
      <scheme val="major"/>
    </font>
    <font>
      <b/>
      <sz val="2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4" borderId="0" xfId="0" applyFont="1" applyFill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4" borderId="0" xfId="3" applyFont="1" applyFill="1" applyAlignment="1" applyProtection="1">
      <alignment horizontal="left" vertical="center"/>
    </xf>
    <xf numFmtId="0" fontId="4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5" fillId="2" borderId="6" xfId="0" applyFont="1" applyFill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42" fontId="5" fillId="2" borderId="3" xfId="0" applyNumberFormat="1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41" fontId="4" fillId="2" borderId="9" xfId="1" applyFont="1" applyFill="1" applyBorder="1" applyAlignment="1">
      <alignment horizontal="center" vertical="center"/>
    </xf>
    <xf numFmtId="41" fontId="4" fillId="5" borderId="9" xfId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9" fontId="4" fillId="2" borderId="14" xfId="1" applyNumberFormat="1" applyFont="1" applyFill="1" applyBorder="1" applyAlignment="1">
      <alignment horizontal="center" vertical="center"/>
    </xf>
    <xf numFmtId="179" fontId="4" fillId="2" borderId="6" xfId="1" applyNumberFormat="1" applyFont="1" applyFill="1" applyBorder="1" applyAlignment="1">
      <alignment horizontal="center" vertical="center"/>
    </xf>
    <xf numFmtId="177" fontId="4" fillId="2" borderId="14" xfId="1" applyNumberFormat="1" applyFont="1" applyFill="1" applyBorder="1" applyAlignment="1">
      <alignment horizontal="center" vertical="center"/>
    </xf>
    <xf numFmtId="177" fontId="4" fillId="2" borderId="0" xfId="1" applyNumberFormat="1" applyFont="1" applyFill="1" applyBorder="1" applyAlignment="1">
      <alignment horizontal="center" vertical="center"/>
    </xf>
    <xf numFmtId="177" fontId="4" fillId="2" borderId="6" xfId="1" applyNumberFormat="1" applyFont="1" applyFill="1" applyBorder="1" applyAlignment="1">
      <alignment horizontal="center" vertical="center"/>
    </xf>
    <xf numFmtId="41" fontId="4" fillId="2" borderId="14" xfId="1" applyFont="1" applyFill="1" applyBorder="1" applyAlignment="1">
      <alignment horizontal="center" vertical="center" wrapText="1"/>
    </xf>
    <xf numFmtId="41" fontId="4" fillId="2" borderId="15" xfId="1" applyFont="1" applyFill="1" applyBorder="1" applyAlignment="1">
      <alignment horizontal="center" vertical="center" wrapText="1"/>
    </xf>
    <xf numFmtId="180" fontId="4" fillId="2" borderId="14" xfId="1" applyNumberFormat="1" applyFont="1" applyFill="1" applyBorder="1" applyAlignment="1">
      <alignment horizontal="center" vertical="center"/>
    </xf>
    <xf numFmtId="180" fontId="4" fillId="2" borderId="6" xfId="1" applyNumberFormat="1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179" fontId="4" fillId="5" borderId="14" xfId="1" applyNumberFormat="1" applyFont="1" applyFill="1" applyBorder="1" applyAlignment="1">
      <alignment vertical="center"/>
    </xf>
    <xf numFmtId="179" fontId="4" fillId="5" borderId="0" xfId="1" applyNumberFormat="1" applyFont="1" applyFill="1" applyBorder="1" applyAlignment="1">
      <alignment vertical="center"/>
    </xf>
    <xf numFmtId="177" fontId="4" fillId="5" borderId="14" xfId="1" applyNumberFormat="1" applyFont="1" applyFill="1" applyBorder="1" applyAlignment="1">
      <alignment horizontal="center" vertical="center"/>
    </xf>
    <xf numFmtId="177" fontId="4" fillId="5" borderId="0" xfId="1" applyNumberFormat="1" applyFont="1" applyFill="1" applyBorder="1" applyAlignment="1">
      <alignment horizontal="center" vertical="center"/>
    </xf>
    <xf numFmtId="177" fontId="4" fillId="5" borderId="6" xfId="1" applyNumberFormat="1" applyFont="1" applyFill="1" applyBorder="1" applyAlignment="1">
      <alignment horizontal="center" vertical="center"/>
    </xf>
    <xf numFmtId="41" fontId="4" fillId="5" borderId="14" xfId="1" applyFont="1" applyFill="1" applyBorder="1" applyAlignment="1">
      <alignment horizontal="center" vertical="center" wrapText="1"/>
    </xf>
    <xf numFmtId="41" fontId="4" fillId="5" borderId="15" xfId="1" applyFont="1" applyFill="1" applyBorder="1" applyAlignment="1">
      <alignment horizontal="center" vertical="center" wrapText="1"/>
    </xf>
    <xf numFmtId="42" fontId="4" fillId="2" borderId="14" xfId="1" applyNumberFormat="1" applyFont="1" applyFill="1" applyBorder="1" applyAlignment="1">
      <alignment vertical="center"/>
    </xf>
    <xf numFmtId="42" fontId="4" fillId="2" borderId="0" xfId="1" applyNumberFormat="1" applyFont="1" applyFill="1" applyBorder="1" applyAlignment="1">
      <alignment vertical="center"/>
    </xf>
    <xf numFmtId="179" fontId="4" fillId="2" borderId="14" xfId="1" applyNumberFormat="1" applyFont="1" applyFill="1" applyBorder="1" applyAlignment="1">
      <alignment vertical="center"/>
    </xf>
    <xf numFmtId="179" fontId="4" fillId="2" borderId="0" xfId="1" applyNumberFormat="1" applyFont="1" applyFill="1" applyBorder="1" applyAlignment="1">
      <alignment vertical="center"/>
    </xf>
    <xf numFmtId="179" fontId="4" fillId="2" borderId="0" xfId="1" applyNumberFormat="1" applyFont="1" applyFill="1" applyBorder="1" applyAlignment="1">
      <alignment horizontal="center" vertical="center"/>
    </xf>
    <xf numFmtId="180" fontId="4" fillId="2" borderId="14" xfId="1" applyNumberFormat="1" applyFont="1" applyFill="1" applyBorder="1" applyAlignment="1">
      <alignment vertical="center"/>
    </xf>
    <xf numFmtId="180" fontId="4" fillId="2" borderId="0" xfId="1" applyNumberFormat="1" applyFont="1" applyFill="1" applyBorder="1" applyAlignment="1">
      <alignment vertical="center"/>
    </xf>
    <xf numFmtId="42" fontId="4" fillId="5" borderId="14" xfId="1" applyNumberFormat="1" applyFont="1" applyFill="1" applyBorder="1" applyAlignment="1">
      <alignment vertical="center"/>
    </xf>
    <xf numFmtId="42" fontId="4" fillId="5" borderId="0" xfId="1" applyNumberFormat="1" applyFont="1" applyFill="1" applyBorder="1" applyAlignment="1">
      <alignment vertical="center"/>
    </xf>
    <xf numFmtId="179" fontId="4" fillId="5" borderId="14" xfId="1" applyNumberFormat="1" applyFont="1" applyFill="1" applyBorder="1" applyAlignment="1">
      <alignment horizontal="center" vertical="center"/>
    </xf>
    <xf numFmtId="179" fontId="4" fillId="5" borderId="0" xfId="1" applyNumberFormat="1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5" fillId="2" borderId="33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34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15" xfId="0" applyFont="1" applyFill="1" applyBorder="1">
      <alignment vertical="center"/>
    </xf>
    <xf numFmtId="0" fontId="5" fillId="2" borderId="35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78" fontId="4" fillId="2" borderId="42" xfId="2" applyNumberFormat="1" applyFont="1" applyFill="1" applyBorder="1" applyAlignment="1">
      <alignment vertical="center"/>
    </xf>
    <xf numFmtId="178" fontId="4" fillId="2" borderId="3" xfId="2" applyNumberFormat="1" applyFont="1" applyFill="1" applyBorder="1" applyAlignment="1">
      <alignment vertical="center"/>
    </xf>
    <xf numFmtId="178" fontId="4" fillId="2" borderId="4" xfId="2" applyNumberFormat="1" applyFont="1" applyFill="1" applyBorder="1" applyAlignment="1">
      <alignment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2" borderId="18" xfId="0" applyFont="1" applyFill="1" applyBorder="1">
      <alignment vertical="center"/>
    </xf>
    <xf numFmtId="0" fontId="4" fillId="2" borderId="19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77" fontId="5" fillId="2" borderId="8" xfId="1" applyNumberFormat="1" applyFont="1" applyFill="1" applyBorder="1" applyAlignment="1">
      <alignment horizontal="right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</cellXfs>
  <cellStyles count="4">
    <cellStyle name="쉼표 [0]" xfId="1" builtinId="6"/>
    <cellStyle name="통화 [0]" xfId="2" builtinId="7"/>
    <cellStyle name="표준" xfId="0" builtinId="0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76200</xdr:rowOff>
    </xdr:from>
    <xdr:to>
      <xdr:col>3</xdr:col>
      <xdr:colOff>284162</xdr:colOff>
      <xdr:row>2</xdr:row>
      <xdr:rowOff>30162</xdr:rowOff>
    </xdr:to>
    <xdr:pic>
      <xdr:nvPicPr>
        <xdr:cNvPr id="2" name="그림 5">
          <a:extLst>
            <a:ext uri="{FF2B5EF4-FFF2-40B4-BE49-F238E27FC236}">
              <a16:creationId xmlns:a16="http://schemas.microsoft.com/office/drawing/2014/main" id="{9B55C756-7152-714E-AE0C-70AC13D7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76200"/>
          <a:ext cx="14859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10</xdr:row>
      <xdr:rowOff>9525</xdr:rowOff>
    </xdr:from>
    <xdr:to>
      <xdr:col>15</xdr:col>
      <xdr:colOff>495302</xdr:colOff>
      <xdr:row>10</xdr:row>
      <xdr:rowOff>342902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8CFA66D-5CB5-AA94-B266-72706EEB7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5150" y="2324100"/>
          <a:ext cx="333377" cy="333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2163A-2A60-D649-8F55-C968BD1E0A46}">
  <sheetPr>
    <pageSetUpPr fitToPage="1"/>
  </sheetPr>
  <dimension ref="A1:R65"/>
  <sheetViews>
    <sheetView tabSelected="1" zoomScaleNormal="100" workbookViewId="0">
      <selection activeCell="Q6" sqref="Q6"/>
    </sheetView>
  </sheetViews>
  <sheetFormatPr defaultColWidth="8.76171875" defaultRowHeight="13.15" x14ac:dyDescent="0.3"/>
  <cols>
    <col min="1" max="5" width="5.64453125" style="4" customWidth="1"/>
    <col min="6" max="6" width="5.76171875" style="4" customWidth="1"/>
    <col min="7" max="7" width="0.64453125" style="4" customWidth="1"/>
    <col min="8" max="8" width="5.76171875" style="4" customWidth="1"/>
    <col min="9" max="9" width="8.76171875" style="4" customWidth="1"/>
    <col min="10" max="10" width="5.76171875" style="4" customWidth="1"/>
    <col min="11" max="11" width="5.64453125" style="4" customWidth="1"/>
    <col min="12" max="12" width="5.76171875" style="4" customWidth="1"/>
    <col min="13" max="13" width="6" style="4" customWidth="1"/>
    <col min="14" max="14" width="5.76171875" style="4" customWidth="1"/>
    <col min="15" max="15" width="5.1171875" style="4" customWidth="1"/>
    <col min="16" max="16" width="6.76171875" style="4" customWidth="1"/>
    <col min="17" max="256" width="8.76171875" style="4"/>
    <col min="257" max="261" width="5.64453125" style="4" customWidth="1"/>
    <col min="262" max="262" width="5.76171875" style="4" customWidth="1"/>
    <col min="263" max="263" width="0.64453125" style="4" customWidth="1"/>
    <col min="264" max="264" width="5.76171875" style="4" customWidth="1"/>
    <col min="265" max="265" width="8.76171875" style="4"/>
    <col min="266" max="266" width="5.76171875" style="4" customWidth="1"/>
    <col min="267" max="267" width="5.64453125" style="4" customWidth="1"/>
    <col min="268" max="268" width="5.76171875" style="4" customWidth="1"/>
    <col min="269" max="269" width="6" style="4" customWidth="1"/>
    <col min="270" max="270" width="5.76171875" style="4" customWidth="1"/>
    <col min="271" max="271" width="5.1171875" style="4" customWidth="1"/>
    <col min="272" max="272" width="6.76171875" style="4" customWidth="1"/>
    <col min="273" max="512" width="8.76171875" style="4"/>
    <col min="513" max="517" width="5.64453125" style="4" customWidth="1"/>
    <col min="518" max="518" width="5.76171875" style="4" customWidth="1"/>
    <col min="519" max="519" width="0.64453125" style="4" customWidth="1"/>
    <col min="520" max="520" width="5.76171875" style="4" customWidth="1"/>
    <col min="521" max="521" width="8.76171875" style="4"/>
    <col min="522" max="522" width="5.76171875" style="4" customWidth="1"/>
    <col min="523" max="523" width="5.64453125" style="4" customWidth="1"/>
    <col min="524" max="524" width="5.76171875" style="4" customWidth="1"/>
    <col min="525" max="525" width="6" style="4" customWidth="1"/>
    <col min="526" max="526" width="5.76171875" style="4" customWidth="1"/>
    <col min="527" max="527" width="5.1171875" style="4" customWidth="1"/>
    <col min="528" max="528" width="6.76171875" style="4" customWidth="1"/>
    <col min="529" max="768" width="8.76171875" style="4"/>
    <col min="769" max="773" width="5.64453125" style="4" customWidth="1"/>
    <col min="774" max="774" width="5.76171875" style="4" customWidth="1"/>
    <col min="775" max="775" width="0.64453125" style="4" customWidth="1"/>
    <col min="776" max="776" width="5.76171875" style="4" customWidth="1"/>
    <col min="777" max="777" width="8.76171875" style="4"/>
    <col min="778" max="778" width="5.76171875" style="4" customWidth="1"/>
    <col min="779" max="779" width="5.64453125" style="4" customWidth="1"/>
    <col min="780" max="780" width="5.76171875" style="4" customWidth="1"/>
    <col min="781" max="781" width="6" style="4" customWidth="1"/>
    <col min="782" max="782" width="5.76171875" style="4" customWidth="1"/>
    <col min="783" max="783" width="5.1171875" style="4" customWidth="1"/>
    <col min="784" max="784" width="6.76171875" style="4" customWidth="1"/>
    <col min="785" max="1024" width="8.76171875" style="4"/>
    <col min="1025" max="1029" width="5.64453125" style="4" customWidth="1"/>
    <col min="1030" max="1030" width="5.76171875" style="4" customWidth="1"/>
    <col min="1031" max="1031" width="0.64453125" style="4" customWidth="1"/>
    <col min="1032" max="1032" width="5.76171875" style="4" customWidth="1"/>
    <col min="1033" max="1033" width="8.76171875" style="4"/>
    <col min="1034" max="1034" width="5.76171875" style="4" customWidth="1"/>
    <col min="1035" max="1035" width="5.64453125" style="4" customWidth="1"/>
    <col min="1036" max="1036" width="5.76171875" style="4" customWidth="1"/>
    <col min="1037" max="1037" width="6" style="4" customWidth="1"/>
    <col min="1038" max="1038" width="5.76171875" style="4" customWidth="1"/>
    <col min="1039" max="1039" width="5.1171875" style="4" customWidth="1"/>
    <col min="1040" max="1040" width="6.76171875" style="4" customWidth="1"/>
    <col min="1041" max="1280" width="8.76171875" style="4"/>
    <col min="1281" max="1285" width="5.64453125" style="4" customWidth="1"/>
    <col min="1286" max="1286" width="5.76171875" style="4" customWidth="1"/>
    <col min="1287" max="1287" width="0.64453125" style="4" customWidth="1"/>
    <col min="1288" max="1288" width="5.76171875" style="4" customWidth="1"/>
    <col min="1289" max="1289" width="8.76171875" style="4"/>
    <col min="1290" max="1290" width="5.76171875" style="4" customWidth="1"/>
    <col min="1291" max="1291" width="5.64453125" style="4" customWidth="1"/>
    <col min="1292" max="1292" width="5.76171875" style="4" customWidth="1"/>
    <col min="1293" max="1293" width="6" style="4" customWidth="1"/>
    <col min="1294" max="1294" width="5.76171875" style="4" customWidth="1"/>
    <col min="1295" max="1295" width="5.1171875" style="4" customWidth="1"/>
    <col min="1296" max="1296" width="6.76171875" style="4" customWidth="1"/>
    <col min="1297" max="1536" width="8.76171875" style="4"/>
    <col min="1537" max="1541" width="5.64453125" style="4" customWidth="1"/>
    <col min="1542" max="1542" width="5.76171875" style="4" customWidth="1"/>
    <col min="1543" max="1543" width="0.64453125" style="4" customWidth="1"/>
    <col min="1544" max="1544" width="5.76171875" style="4" customWidth="1"/>
    <col min="1545" max="1545" width="8.76171875" style="4"/>
    <col min="1546" max="1546" width="5.76171875" style="4" customWidth="1"/>
    <col min="1547" max="1547" width="5.64453125" style="4" customWidth="1"/>
    <col min="1548" max="1548" width="5.76171875" style="4" customWidth="1"/>
    <col min="1549" max="1549" width="6" style="4" customWidth="1"/>
    <col min="1550" max="1550" width="5.76171875" style="4" customWidth="1"/>
    <col min="1551" max="1551" width="5.1171875" style="4" customWidth="1"/>
    <col min="1552" max="1552" width="6.76171875" style="4" customWidth="1"/>
    <col min="1553" max="1792" width="8.76171875" style="4"/>
    <col min="1793" max="1797" width="5.64453125" style="4" customWidth="1"/>
    <col min="1798" max="1798" width="5.76171875" style="4" customWidth="1"/>
    <col min="1799" max="1799" width="0.64453125" style="4" customWidth="1"/>
    <col min="1800" max="1800" width="5.76171875" style="4" customWidth="1"/>
    <col min="1801" max="1801" width="8.76171875" style="4"/>
    <col min="1802" max="1802" width="5.76171875" style="4" customWidth="1"/>
    <col min="1803" max="1803" width="5.64453125" style="4" customWidth="1"/>
    <col min="1804" max="1804" width="5.76171875" style="4" customWidth="1"/>
    <col min="1805" max="1805" width="6" style="4" customWidth="1"/>
    <col min="1806" max="1806" width="5.76171875" style="4" customWidth="1"/>
    <col min="1807" max="1807" width="5.1171875" style="4" customWidth="1"/>
    <col min="1808" max="1808" width="6.76171875" style="4" customWidth="1"/>
    <col min="1809" max="2048" width="8.76171875" style="4"/>
    <col min="2049" max="2053" width="5.64453125" style="4" customWidth="1"/>
    <col min="2054" max="2054" width="5.76171875" style="4" customWidth="1"/>
    <col min="2055" max="2055" width="0.64453125" style="4" customWidth="1"/>
    <col min="2056" max="2056" width="5.76171875" style="4" customWidth="1"/>
    <col min="2057" max="2057" width="8.76171875" style="4"/>
    <col min="2058" max="2058" width="5.76171875" style="4" customWidth="1"/>
    <col min="2059" max="2059" width="5.64453125" style="4" customWidth="1"/>
    <col min="2060" max="2060" width="5.76171875" style="4" customWidth="1"/>
    <col min="2061" max="2061" width="6" style="4" customWidth="1"/>
    <col min="2062" max="2062" width="5.76171875" style="4" customWidth="1"/>
    <col min="2063" max="2063" width="5.1171875" style="4" customWidth="1"/>
    <col min="2064" max="2064" width="6.76171875" style="4" customWidth="1"/>
    <col min="2065" max="2304" width="8.76171875" style="4"/>
    <col min="2305" max="2309" width="5.64453125" style="4" customWidth="1"/>
    <col min="2310" max="2310" width="5.76171875" style="4" customWidth="1"/>
    <col min="2311" max="2311" width="0.64453125" style="4" customWidth="1"/>
    <col min="2312" max="2312" width="5.76171875" style="4" customWidth="1"/>
    <col min="2313" max="2313" width="8.76171875" style="4"/>
    <col min="2314" max="2314" width="5.76171875" style="4" customWidth="1"/>
    <col min="2315" max="2315" width="5.64453125" style="4" customWidth="1"/>
    <col min="2316" max="2316" width="5.76171875" style="4" customWidth="1"/>
    <col min="2317" max="2317" width="6" style="4" customWidth="1"/>
    <col min="2318" max="2318" width="5.76171875" style="4" customWidth="1"/>
    <col min="2319" max="2319" width="5.1171875" style="4" customWidth="1"/>
    <col min="2320" max="2320" width="6.76171875" style="4" customWidth="1"/>
    <col min="2321" max="2560" width="8.76171875" style="4"/>
    <col min="2561" max="2565" width="5.64453125" style="4" customWidth="1"/>
    <col min="2566" max="2566" width="5.76171875" style="4" customWidth="1"/>
    <col min="2567" max="2567" width="0.64453125" style="4" customWidth="1"/>
    <col min="2568" max="2568" width="5.76171875" style="4" customWidth="1"/>
    <col min="2569" max="2569" width="8.76171875" style="4"/>
    <col min="2570" max="2570" width="5.76171875" style="4" customWidth="1"/>
    <col min="2571" max="2571" width="5.64453125" style="4" customWidth="1"/>
    <col min="2572" max="2572" width="5.76171875" style="4" customWidth="1"/>
    <col min="2573" max="2573" width="6" style="4" customWidth="1"/>
    <col min="2574" max="2574" width="5.76171875" style="4" customWidth="1"/>
    <col min="2575" max="2575" width="5.1171875" style="4" customWidth="1"/>
    <col min="2576" max="2576" width="6.76171875" style="4" customWidth="1"/>
    <col min="2577" max="2816" width="8.76171875" style="4"/>
    <col min="2817" max="2821" width="5.64453125" style="4" customWidth="1"/>
    <col min="2822" max="2822" width="5.76171875" style="4" customWidth="1"/>
    <col min="2823" max="2823" width="0.64453125" style="4" customWidth="1"/>
    <col min="2824" max="2824" width="5.76171875" style="4" customWidth="1"/>
    <col min="2825" max="2825" width="8.76171875" style="4"/>
    <col min="2826" max="2826" width="5.76171875" style="4" customWidth="1"/>
    <col min="2827" max="2827" width="5.64453125" style="4" customWidth="1"/>
    <col min="2828" max="2828" width="5.76171875" style="4" customWidth="1"/>
    <col min="2829" max="2829" width="6" style="4" customWidth="1"/>
    <col min="2830" max="2830" width="5.76171875" style="4" customWidth="1"/>
    <col min="2831" max="2831" width="5.1171875" style="4" customWidth="1"/>
    <col min="2832" max="2832" width="6.76171875" style="4" customWidth="1"/>
    <col min="2833" max="3072" width="8.76171875" style="4"/>
    <col min="3073" max="3077" width="5.64453125" style="4" customWidth="1"/>
    <col min="3078" max="3078" width="5.76171875" style="4" customWidth="1"/>
    <col min="3079" max="3079" width="0.64453125" style="4" customWidth="1"/>
    <col min="3080" max="3080" width="5.76171875" style="4" customWidth="1"/>
    <col min="3081" max="3081" width="8.76171875" style="4"/>
    <col min="3082" max="3082" width="5.76171875" style="4" customWidth="1"/>
    <col min="3083" max="3083" width="5.64453125" style="4" customWidth="1"/>
    <col min="3084" max="3084" width="5.76171875" style="4" customWidth="1"/>
    <col min="3085" max="3085" width="6" style="4" customWidth="1"/>
    <col min="3086" max="3086" width="5.76171875" style="4" customWidth="1"/>
    <col min="3087" max="3087" width="5.1171875" style="4" customWidth="1"/>
    <col min="3088" max="3088" width="6.76171875" style="4" customWidth="1"/>
    <col min="3089" max="3328" width="8.76171875" style="4"/>
    <col min="3329" max="3333" width="5.64453125" style="4" customWidth="1"/>
    <col min="3334" max="3334" width="5.76171875" style="4" customWidth="1"/>
    <col min="3335" max="3335" width="0.64453125" style="4" customWidth="1"/>
    <col min="3336" max="3336" width="5.76171875" style="4" customWidth="1"/>
    <col min="3337" max="3337" width="8.76171875" style="4"/>
    <col min="3338" max="3338" width="5.76171875" style="4" customWidth="1"/>
    <col min="3339" max="3339" width="5.64453125" style="4" customWidth="1"/>
    <col min="3340" max="3340" width="5.76171875" style="4" customWidth="1"/>
    <col min="3341" max="3341" width="6" style="4" customWidth="1"/>
    <col min="3342" max="3342" width="5.76171875" style="4" customWidth="1"/>
    <col min="3343" max="3343" width="5.1171875" style="4" customWidth="1"/>
    <col min="3344" max="3344" width="6.76171875" style="4" customWidth="1"/>
    <col min="3345" max="3584" width="8.76171875" style="4"/>
    <col min="3585" max="3589" width="5.64453125" style="4" customWidth="1"/>
    <col min="3590" max="3590" width="5.76171875" style="4" customWidth="1"/>
    <col min="3591" max="3591" width="0.64453125" style="4" customWidth="1"/>
    <col min="3592" max="3592" width="5.76171875" style="4" customWidth="1"/>
    <col min="3593" max="3593" width="8.76171875" style="4"/>
    <col min="3594" max="3594" width="5.76171875" style="4" customWidth="1"/>
    <col min="3595" max="3595" width="5.64453125" style="4" customWidth="1"/>
    <col min="3596" max="3596" width="5.76171875" style="4" customWidth="1"/>
    <col min="3597" max="3597" width="6" style="4" customWidth="1"/>
    <col min="3598" max="3598" width="5.76171875" style="4" customWidth="1"/>
    <col min="3599" max="3599" width="5.1171875" style="4" customWidth="1"/>
    <col min="3600" max="3600" width="6.76171875" style="4" customWidth="1"/>
    <col min="3601" max="3840" width="8.76171875" style="4"/>
    <col min="3841" max="3845" width="5.64453125" style="4" customWidth="1"/>
    <col min="3846" max="3846" width="5.76171875" style="4" customWidth="1"/>
    <col min="3847" max="3847" width="0.64453125" style="4" customWidth="1"/>
    <col min="3848" max="3848" width="5.76171875" style="4" customWidth="1"/>
    <col min="3849" max="3849" width="8.76171875" style="4"/>
    <col min="3850" max="3850" width="5.76171875" style="4" customWidth="1"/>
    <col min="3851" max="3851" width="5.64453125" style="4" customWidth="1"/>
    <col min="3852" max="3852" width="5.76171875" style="4" customWidth="1"/>
    <col min="3853" max="3853" width="6" style="4" customWidth="1"/>
    <col min="3854" max="3854" width="5.76171875" style="4" customWidth="1"/>
    <col min="3855" max="3855" width="5.1171875" style="4" customWidth="1"/>
    <col min="3856" max="3856" width="6.76171875" style="4" customWidth="1"/>
    <col min="3857" max="4096" width="8.76171875" style="4"/>
    <col min="4097" max="4101" width="5.64453125" style="4" customWidth="1"/>
    <col min="4102" max="4102" width="5.76171875" style="4" customWidth="1"/>
    <col min="4103" max="4103" width="0.64453125" style="4" customWidth="1"/>
    <col min="4104" max="4104" width="5.76171875" style="4" customWidth="1"/>
    <col min="4105" max="4105" width="8.76171875" style="4"/>
    <col min="4106" max="4106" width="5.76171875" style="4" customWidth="1"/>
    <col min="4107" max="4107" width="5.64453125" style="4" customWidth="1"/>
    <col min="4108" max="4108" width="5.76171875" style="4" customWidth="1"/>
    <col min="4109" max="4109" width="6" style="4" customWidth="1"/>
    <col min="4110" max="4110" width="5.76171875" style="4" customWidth="1"/>
    <col min="4111" max="4111" width="5.1171875" style="4" customWidth="1"/>
    <col min="4112" max="4112" width="6.76171875" style="4" customWidth="1"/>
    <col min="4113" max="4352" width="8.76171875" style="4"/>
    <col min="4353" max="4357" width="5.64453125" style="4" customWidth="1"/>
    <col min="4358" max="4358" width="5.76171875" style="4" customWidth="1"/>
    <col min="4359" max="4359" width="0.64453125" style="4" customWidth="1"/>
    <col min="4360" max="4360" width="5.76171875" style="4" customWidth="1"/>
    <col min="4361" max="4361" width="8.76171875" style="4"/>
    <col min="4362" max="4362" width="5.76171875" style="4" customWidth="1"/>
    <col min="4363" max="4363" width="5.64453125" style="4" customWidth="1"/>
    <col min="4364" max="4364" width="5.76171875" style="4" customWidth="1"/>
    <col min="4365" max="4365" width="6" style="4" customWidth="1"/>
    <col min="4366" max="4366" width="5.76171875" style="4" customWidth="1"/>
    <col min="4367" max="4367" width="5.1171875" style="4" customWidth="1"/>
    <col min="4368" max="4368" width="6.76171875" style="4" customWidth="1"/>
    <col min="4369" max="4608" width="8.76171875" style="4"/>
    <col min="4609" max="4613" width="5.64453125" style="4" customWidth="1"/>
    <col min="4614" max="4614" width="5.76171875" style="4" customWidth="1"/>
    <col min="4615" max="4615" width="0.64453125" style="4" customWidth="1"/>
    <col min="4616" max="4616" width="5.76171875" style="4" customWidth="1"/>
    <col min="4617" max="4617" width="8.76171875" style="4"/>
    <col min="4618" max="4618" width="5.76171875" style="4" customWidth="1"/>
    <col min="4619" max="4619" width="5.64453125" style="4" customWidth="1"/>
    <col min="4620" max="4620" width="5.76171875" style="4" customWidth="1"/>
    <col min="4621" max="4621" width="6" style="4" customWidth="1"/>
    <col min="4622" max="4622" width="5.76171875" style="4" customWidth="1"/>
    <col min="4623" max="4623" width="5.1171875" style="4" customWidth="1"/>
    <col min="4624" max="4624" width="6.76171875" style="4" customWidth="1"/>
    <col min="4625" max="4864" width="8.76171875" style="4"/>
    <col min="4865" max="4869" width="5.64453125" style="4" customWidth="1"/>
    <col min="4870" max="4870" width="5.76171875" style="4" customWidth="1"/>
    <col min="4871" max="4871" width="0.64453125" style="4" customWidth="1"/>
    <col min="4872" max="4872" width="5.76171875" style="4" customWidth="1"/>
    <col min="4873" max="4873" width="8.76171875" style="4"/>
    <col min="4874" max="4874" width="5.76171875" style="4" customWidth="1"/>
    <col min="4875" max="4875" width="5.64453125" style="4" customWidth="1"/>
    <col min="4876" max="4876" width="5.76171875" style="4" customWidth="1"/>
    <col min="4877" max="4877" width="6" style="4" customWidth="1"/>
    <col min="4878" max="4878" width="5.76171875" style="4" customWidth="1"/>
    <col min="4879" max="4879" width="5.1171875" style="4" customWidth="1"/>
    <col min="4880" max="4880" width="6.76171875" style="4" customWidth="1"/>
    <col min="4881" max="5120" width="8.76171875" style="4"/>
    <col min="5121" max="5125" width="5.64453125" style="4" customWidth="1"/>
    <col min="5126" max="5126" width="5.76171875" style="4" customWidth="1"/>
    <col min="5127" max="5127" width="0.64453125" style="4" customWidth="1"/>
    <col min="5128" max="5128" width="5.76171875" style="4" customWidth="1"/>
    <col min="5129" max="5129" width="8.76171875" style="4"/>
    <col min="5130" max="5130" width="5.76171875" style="4" customWidth="1"/>
    <col min="5131" max="5131" width="5.64453125" style="4" customWidth="1"/>
    <col min="5132" max="5132" width="5.76171875" style="4" customWidth="1"/>
    <col min="5133" max="5133" width="6" style="4" customWidth="1"/>
    <col min="5134" max="5134" width="5.76171875" style="4" customWidth="1"/>
    <col min="5135" max="5135" width="5.1171875" style="4" customWidth="1"/>
    <col min="5136" max="5136" width="6.76171875" style="4" customWidth="1"/>
    <col min="5137" max="5376" width="8.76171875" style="4"/>
    <col min="5377" max="5381" width="5.64453125" style="4" customWidth="1"/>
    <col min="5382" max="5382" width="5.76171875" style="4" customWidth="1"/>
    <col min="5383" max="5383" width="0.64453125" style="4" customWidth="1"/>
    <col min="5384" max="5384" width="5.76171875" style="4" customWidth="1"/>
    <col min="5385" max="5385" width="8.76171875" style="4"/>
    <col min="5386" max="5386" width="5.76171875" style="4" customWidth="1"/>
    <col min="5387" max="5387" width="5.64453125" style="4" customWidth="1"/>
    <col min="5388" max="5388" width="5.76171875" style="4" customWidth="1"/>
    <col min="5389" max="5389" width="6" style="4" customWidth="1"/>
    <col min="5390" max="5390" width="5.76171875" style="4" customWidth="1"/>
    <col min="5391" max="5391" width="5.1171875" style="4" customWidth="1"/>
    <col min="5392" max="5392" width="6.76171875" style="4" customWidth="1"/>
    <col min="5393" max="5632" width="8.76171875" style="4"/>
    <col min="5633" max="5637" width="5.64453125" style="4" customWidth="1"/>
    <col min="5638" max="5638" width="5.76171875" style="4" customWidth="1"/>
    <col min="5639" max="5639" width="0.64453125" style="4" customWidth="1"/>
    <col min="5640" max="5640" width="5.76171875" style="4" customWidth="1"/>
    <col min="5641" max="5641" width="8.76171875" style="4"/>
    <col min="5642" max="5642" width="5.76171875" style="4" customWidth="1"/>
    <col min="5643" max="5643" width="5.64453125" style="4" customWidth="1"/>
    <col min="5644" max="5644" width="5.76171875" style="4" customWidth="1"/>
    <col min="5645" max="5645" width="6" style="4" customWidth="1"/>
    <col min="5646" max="5646" width="5.76171875" style="4" customWidth="1"/>
    <col min="5647" max="5647" width="5.1171875" style="4" customWidth="1"/>
    <col min="5648" max="5648" width="6.76171875" style="4" customWidth="1"/>
    <col min="5649" max="5888" width="8.76171875" style="4"/>
    <col min="5889" max="5893" width="5.64453125" style="4" customWidth="1"/>
    <col min="5894" max="5894" width="5.76171875" style="4" customWidth="1"/>
    <col min="5895" max="5895" width="0.64453125" style="4" customWidth="1"/>
    <col min="5896" max="5896" width="5.76171875" style="4" customWidth="1"/>
    <col min="5897" max="5897" width="8.76171875" style="4"/>
    <col min="5898" max="5898" width="5.76171875" style="4" customWidth="1"/>
    <col min="5899" max="5899" width="5.64453125" style="4" customWidth="1"/>
    <col min="5900" max="5900" width="5.76171875" style="4" customWidth="1"/>
    <col min="5901" max="5901" width="6" style="4" customWidth="1"/>
    <col min="5902" max="5902" width="5.76171875" style="4" customWidth="1"/>
    <col min="5903" max="5903" width="5.1171875" style="4" customWidth="1"/>
    <col min="5904" max="5904" width="6.76171875" style="4" customWidth="1"/>
    <col min="5905" max="6144" width="8.76171875" style="4"/>
    <col min="6145" max="6149" width="5.64453125" style="4" customWidth="1"/>
    <col min="6150" max="6150" width="5.76171875" style="4" customWidth="1"/>
    <col min="6151" max="6151" width="0.64453125" style="4" customWidth="1"/>
    <col min="6152" max="6152" width="5.76171875" style="4" customWidth="1"/>
    <col min="6153" max="6153" width="8.76171875" style="4"/>
    <col min="6154" max="6154" width="5.76171875" style="4" customWidth="1"/>
    <col min="6155" max="6155" width="5.64453125" style="4" customWidth="1"/>
    <col min="6156" max="6156" width="5.76171875" style="4" customWidth="1"/>
    <col min="6157" max="6157" width="6" style="4" customWidth="1"/>
    <col min="6158" max="6158" width="5.76171875" style="4" customWidth="1"/>
    <col min="6159" max="6159" width="5.1171875" style="4" customWidth="1"/>
    <col min="6160" max="6160" width="6.76171875" style="4" customWidth="1"/>
    <col min="6161" max="6400" width="8.76171875" style="4"/>
    <col min="6401" max="6405" width="5.64453125" style="4" customWidth="1"/>
    <col min="6406" max="6406" width="5.76171875" style="4" customWidth="1"/>
    <col min="6407" max="6407" width="0.64453125" style="4" customWidth="1"/>
    <col min="6408" max="6408" width="5.76171875" style="4" customWidth="1"/>
    <col min="6409" max="6409" width="8.76171875" style="4"/>
    <col min="6410" max="6410" width="5.76171875" style="4" customWidth="1"/>
    <col min="6411" max="6411" width="5.64453125" style="4" customWidth="1"/>
    <col min="6412" max="6412" width="5.76171875" style="4" customWidth="1"/>
    <col min="6413" max="6413" width="6" style="4" customWidth="1"/>
    <col min="6414" max="6414" width="5.76171875" style="4" customWidth="1"/>
    <col min="6415" max="6415" width="5.1171875" style="4" customWidth="1"/>
    <col min="6416" max="6416" width="6.76171875" style="4" customWidth="1"/>
    <col min="6417" max="6656" width="8.76171875" style="4"/>
    <col min="6657" max="6661" width="5.64453125" style="4" customWidth="1"/>
    <col min="6662" max="6662" width="5.76171875" style="4" customWidth="1"/>
    <col min="6663" max="6663" width="0.64453125" style="4" customWidth="1"/>
    <col min="6664" max="6664" width="5.76171875" style="4" customWidth="1"/>
    <col min="6665" max="6665" width="8.76171875" style="4"/>
    <col min="6666" max="6666" width="5.76171875" style="4" customWidth="1"/>
    <col min="6667" max="6667" width="5.64453125" style="4" customWidth="1"/>
    <col min="6668" max="6668" width="5.76171875" style="4" customWidth="1"/>
    <col min="6669" max="6669" width="6" style="4" customWidth="1"/>
    <col min="6670" max="6670" width="5.76171875" style="4" customWidth="1"/>
    <col min="6671" max="6671" width="5.1171875" style="4" customWidth="1"/>
    <col min="6672" max="6672" width="6.76171875" style="4" customWidth="1"/>
    <col min="6673" max="6912" width="8.76171875" style="4"/>
    <col min="6913" max="6917" width="5.64453125" style="4" customWidth="1"/>
    <col min="6918" max="6918" width="5.76171875" style="4" customWidth="1"/>
    <col min="6919" max="6919" width="0.64453125" style="4" customWidth="1"/>
    <col min="6920" max="6920" width="5.76171875" style="4" customWidth="1"/>
    <col min="6921" max="6921" width="8.76171875" style="4"/>
    <col min="6922" max="6922" width="5.76171875" style="4" customWidth="1"/>
    <col min="6923" max="6923" width="5.64453125" style="4" customWidth="1"/>
    <col min="6924" max="6924" width="5.76171875" style="4" customWidth="1"/>
    <col min="6925" max="6925" width="6" style="4" customWidth="1"/>
    <col min="6926" max="6926" width="5.76171875" style="4" customWidth="1"/>
    <col min="6927" max="6927" width="5.1171875" style="4" customWidth="1"/>
    <col min="6928" max="6928" width="6.76171875" style="4" customWidth="1"/>
    <col min="6929" max="7168" width="8.76171875" style="4"/>
    <col min="7169" max="7173" width="5.64453125" style="4" customWidth="1"/>
    <col min="7174" max="7174" width="5.76171875" style="4" customWidth="1"/>
    <col min="7175" max="7175" width="0.64453125" style="4" customWidth="1"/>
    <col min="7176" max="7176" width="5.76171875" style="4" customWidth="1"/>
    <col min="7177" max="7177" width="8.76171875" style="4"/>
    <col min="7178" max="7178" width="5.76171875" style="4" customWidth="1"/>
    <col min="7179" max="7179" width="5.64453125" style="4" customWidth="1"/>
    <col min="7180" max="7180" width="5.76171875" style="4" customWidth="1"/>
    <col min="7181" max="7181" width="6" style="4" customWidth="1"/>
    <col min="7182" max="7182" width="5.76171875" style="4" customWidth="1"/>
    <col min="7183" max="7183" width="5.1171875" style="4" customWidth="1"/>
    <col min="7184" max="7184" width="6.76171875" style="4" customWidth="1"/>
    <col min="7185" max="7424" width="8.76171875" style="4"/>
    <col min="7425" max="7429" width="5.64453125" style="4" customWidth="1"/>
    <col min="7430" max="7430" width="5.76171875" style="4" customWidth="1"/>
    <col min="7431" max="7431" width="0.64453125" style="4" customWidth="1"/>
    <col min="7432" max="7432" width="5.76171875" style="4" customWidth="1"/>
    <col min="7433" max="7433" width="8.76171875" style="4"/>
    <col min="7434" max="7434" width="5.76171875" style="4" customWidth="1"/>
    <col min="7435" max="7435" width="5.64453125" style="4" customWidth="1"/>
    <col min="7436" max="7436" width="5.76171875" style="4" customWidth="1"/>
    <col min="7437" max="7437" width="6" style="4" customWidth="1"/>
    <col min="7438" max="7438" width="5.76171875" style="4" customWidth="1"/>
    <col min="7439" max="7439" width="5.1171875" style="4" customWidth="1"/>
    <col min="7440" max="7440" width="6.76171875" style="4" customWidth="1"/>
    <col min="7441" max="7680" width="8.76171875" style="4"/>
    <col min="7681" max="7685" width="5.64453125" style="4" customWidth="1"/>
    <col min="7686" max="7686" width="5.76171875" style="4" customWidth="1"/>
    <col min="7687" max="7687" width="0.64453125" style="4" customWidth="1"/>
    <col min="7688" max="7688" width="5.76171875" style="4" customWidth="1"/>
    <col min="7689" max="7689" width="8.76171875" style="4"/>
    <col min="7690" max="7690" width="5.76171875" style="4" customWidth="1"/>
    <col min="7691" max="7691" width="5.64453125" style="4" customWidth="1"/>
    <col min="7692" max="7692" width="5.76171875" style="4" customWidth="1"/>
    <col min="7693" max="7693" width="6" style="4" customWidth="1"/>
    <col min="7694" max="7694" width="5.76171875" style="4" customWidth="1"/>
    <col min="7695" max="7695" width="5.1171875" style="4" customWidth="1"/>
    <col min="7696" max="7696" width="6.76171875" style="4" customWidth="1"/>
    <col min="7697" max="7936" width="8.76171875" style="4"/>
    <col min="7937" max="7941" width="5.64453125" style="4" customWidth="1"/>
    <col min="7942" max="7942" width="5.76171875" style="4" customWidth="1"/>
    <col min="7943" max="7943" width="0.64453125" style="4" customWidth="1"/>
    <col min="7944" max="7944" width="5.76171875" style="4" customWidth="1"/>
    <col min="7945" max="7945" width="8.76171875" style="4"/>
    <col min="7946" max="7946" width="5.76171875" style="4" customWidth="1"/>
    <col min="7947" max="7947" width="5.64453125" style="4" customWidth="1"/>
    <col min="7948" max="7948" width="5.76171875" style="4" customWidth="1"/>
    <col min="7949" max="7949" width="6" style="4" customWidth="1"/>
    <col min="7950" max="7950" width="5.76171875" style="4" customWidth="1"/>
    <col min="7951" max="7951" width="5.1171875" style="4" customWidth="1"/>
    <col min="7952" max="7952" width="6.76171875" style="4" customWidth="1"/>
    <col min="7953" max="8192" width="8.76171875" style="4"/>
    <col min="8193" max="8197" width="5.64453125" style="4" customWidth="1"/>
    <col min="8198" max="8198" width="5.76171875" style="4" customWidth="1"/>
    <col min="8199" max="8199" width="0.64453125" style="4" customWidth="1"/>
    <col min="8200" max="8200" width="5.76171875" style="4" customWidth="1"/>
    <col min="8201" max="8201" width="8.76171875" style="4"/>
    <col min="8202" max="8202" width="5.76171875" style="4" customWidth="1"/>
    <col min="8203" max="8203" width="5.64453125" style="4" customWidth="1"/>
    <col min="8204" max="8204" width="5.76171875" style="4" customWidth="1"/>
    <col min="8205" max="8205" width="6" style="4" customWidth="1"/>
    <col min="8206" max="8206" width="5.76171875" style="4" customWidth="1"/>
    <col min="8207" max="8207" width="5.1171875" style="4" customWidth="1"/>
    <col min="8208" max="8208" width="6.76171875" style="4" customWidth="1"/>
    <col min="8209" max="8448" width="8.76171875" style="4"/>
    <col min="8449" max="8453" width="5.64453125" style="4" customWidth="1"/>
    <col min="8454" max="8454" width="5.76171875" style="4" customWidth="1"/>
    <col min="8455" max="8455" width="0.64453125" style="4" customWidth="1"/>
    <col min="8456" max="8456" width="5.76171875" style="4" customWidth="1"/>
    <col min="8457" max="8457" width="8.76171875" style="4"/>
    <col min="8458" max="8458" width="5.76171875" style="4" customWidth="1"/>
    <col min="8459" max="8459" width="5.64453125" style="4" customWidth="1"/>
    <col min="8460" max="8460" width="5.76171875" style="4" customWidth="1"/>
    <col min="8461" max="8461" width="6" style="4" customWidth="1"/>
    <col min="8462" max="8462" width="5.76171875" style="4" customWidth="1"/>
    <col min="8463" max="8463" width="5.1171875" style="4" customWidth="1"/>
    <col min="8464" max="8464" width="6.76171875" style="4" customWidth="1"/>
    <col min="8465" max="8704" width="8.76171875" style="4"/>
    <col min="8705" max="8709" width="5.64453125" style="4" customWidth="1"/>
    <col min="8710" max="8710" width="5.76171875" style="4" customWidth="1"/>
    <col min="8711" max="8711" width="0.64453125" style="4" customWidth="1"/>
    <col min="8712" max="8712" width="5.76171875" style="4" customWidth="1"/>
    <col min="8713" max="8713" width="8.76171875" style="4"/>
    <col min="8714" max="8714" width="5.76171875" style="4" customWidth="1"/>
    <col min="8715" max="8715" width="5.64453125" style="4" customWidth="1"/>
    <col min="8716" max="8716" width="5.76171875" style="4" customWidth="1"/>
    <col min="8717" max="8717" width="6" style="4" customWidth="1"/>
    <col min="8718" max="8718" width="5.76171875" style="4" customWidth="1"/>
    <col min="8719" max="8719" width="5.1171875" style="4" customWidth="1"/>
    <col min="8720" max="8720" width="6.76171875" style="4" customWidth="1"/>
    <col min="8721" max="8960" width="8.76171875" style="4"/>
    <col min="8961" max="8965" width="5.64453125" style="4" customWidth="1"/>
    <col min="8966" max="8966" width="5.76171875" style="4" customWidth="1"/>
    <col min="8967" max="8967" width="0.64453125" style="4" customWidth="1"/>
    <col min="8968" max="8968" width="5.76171875" style="4" customWidth="1"/>
    <col min="8969" max="8969" width="8.76171875" style="4"/>
    <col min="8970" max="8970" width="5.76171875" style="4" customWidth="1"/>
    <col min="8971" max="8971" width="5.64453125" style="4" customWidth="1"/>
    <col min="8972" max="8972" width="5.76171875" style="4" customWidth="1"/>
    <col min="8973" max="8973" width="6" style="4" customWidth="1"/>
    <col min="8974" max="8974" width="5.76171875" style="4" customWidth="1"/>
    <col min="8975" max="8975" width="5.1171875" style="4" customWidth="1"/>
    <col min="8976" max="8976" width="6.76171875" style="4" customWidth="1"/>
    <col min="8977" max="9216" width="8.76171875" style="4"/>
    <col min="9217" max="9221" width="5.64453125" style="4" customWidth="1"/>
    <col min="9222" max="9222" width="5.76171875" style="4" customWidth="1"/>
    <col min="9223" max="9223" width="0.64453125" style="4" customWidth="1"/>
    <col min="9224" max="9224" width="5.76171875" style="4" customWidth="1"/>
    <col min="9225" max="9225" width="8.76171875" style="4"/>
    <col min="9226" max="9226" width="5.76171875" style="4" customWidth="1"/>
    <col min="9227" max="9227" width="5.64453125" style="4" customWidth="1"/>
    <col min="9228" max="9228" width="5.76171875" style="4" customWidth="1"/>
    <col min="9229" max="9229" width="6" style="4" customWidth="1"/>
    <col min="9230" max="9230" width="5.76171875" style="4" customWidth="1"/>
    <col min="9231" max="9231" width="5.1171875" style="4" customWidth="1"/>
    <col min="9232" max="9232" width="6.76171875" style="4" customWidth="1"/>
    <col min="9233" max="9472" width="8.76171875" style="4"/>
    <col min="9473" max="9477" width="5.64453125" style="4" customWidth="1"/>
    <col min="9478" max="9478" width="5.76171875" style="4" customWidth="1"/>
    <col min="9479" max="9479" width="0.64453125" style="4" customWidth="1"/>
    <col min="9480" max="9480" width="5.76171875" style="4" customWidth="1"/>
    <col min="9481" max="9481" width="8.76171875" style="4"/>
    <col min="9482" max="9482" width="5.76171875" style="4" customWidth="1"/>
    <col min="9483" max="9483" width="5.64453125" style="4" customWidth="1"/>
    <col min="9484" max="9484" width="5.76171875" style="4" customWidth="1"/>
    <col min="9485" max="9485" width="6" style="4" customWidth="1"/>
    <col min="9486" max="9486" width="5.76171875" style="4" customWidth="1"/>
    <col min="9487" max="9487" width="5.1171875" style="4" customWidth="1"/>
    <col min="9488" max="9488" width="6.76171875" style="4" customWidth="1"/>
    <col min="9489" max="9728" width="8.76171875" style="4"/>
    <col min="9729" max="9733" width="5.64453125" style="4" customWidth="1"/>
    <col min="9734" max="9734" width="5.76171875" style="4" customWidth="1"/>
    <col min="9735" max="9735" width="0.64453125" style="4" customWidth="1"/>
    <col min="9736" max="9736" width="5.76171875" style="4" customWidth="1"/>
    <col min="9737" max="9737" width="8.76171875" style="4"/>
    <col min="9738" max="9738" width="5.76171875" style="4" customWidth="1"/>
    <col min="9739" max="9739" width="5.64453125" style="4" customWidth="1"/>
    <col min="9740" max="9740" width="5.76171875" style="4" customWidth="1"/>
    <col min="9741" max="9741" width="6" style="4" customWidth="1"/>
    <col min="9742" max="9742" width="5.76171875" style="4" customWidth="1"/>
    <col min="9743" max="9743" width="5.1171875" style="4" customWidth="1"/>
    <col min="9744" max="9744" width="6.76171875" style="4" customWidth="1"/>
    <col min="9745" max="9984" width="8.76171875" style="4"/>
    <col min="9985" max="9989" width="5.64453125" style="4" customWidth="1"/>
    <col min="9990" max="9990" width="5.76171875" style="4" customWidth="1"/>
    <col min="9991" max="9991" width="0.64453125" style="4" customWidth="1"/>
    <col min="9992" max="9992" width="5.76171875" style="4" customWidth="1"/>
    <col min="9993" max="9993" width="8.76171875" style="4"/>
    <col min="9994" max="9994" width="5.76171875" style="4" customWidth="1"/>
    <col min="9995" max="9995" width="5.64453125" style="4" customWidth="1"/>
    <col min="9996" max="9996" width="5.76171875" style="4" customWidth="1"/>
    <col min="9997" max="9997" width="6" style="4" customWidth="1"/>
    <col min="9998" max="9998" width="5.76171875" style="4" customWidth="1"/>
    <col min="9999" max="9999" width="5.1171875" style="4" customWidth="1"/>
    <col min="10000" max="10000" width="6.76171875" style="4" customWidth="1"/>
    <col min="10001" max="10240" width="8.76171875" style="4"/>
    <col min="10241" max="10245" width="5.64453125" style="4" customWidth="1"/>
    <col min="10246" max="10246" width="5.76171875" style="4" customWidth="1"/>
    <col min="10247" max="10247" width="0.64453125" style="4" customWidth="1"/>
    <col min="10248" max="10248" width="5.76171875" style="4" customWidth="1"/>
    <col min="10249" max="10249" width="8.76171875" style="4"/>
    <col min="10250" max="10250" width="5.76171875" style="4" customWidth="1"/>
    <col min="10251" max="10251" width="5.64453125" style="4" customWidth="1"/>
    <col min="10252" max="10252" width="5.76171875" style="4" customWidth="1"/>
    <col min="10253" max="10253" width="6" style="4" customWidth="1"/>
    <col min="10254" max="10254" width="5.76171875" style="4" customWidth="1"/>
    <col min="10255" max="10255" width="5.1171875" style="4" customWidth="1"/>
    <col min="10256" max="10256" width="6.76171875" style="4" customWidth="1"/>
    <col min="10257" max="10496" width="8.76171875" style="4"/>
    <col min="10497" max="10501" width="5.64453125" style="4" customWidth="1"/>
    <col min="10502" max="10502" width="5.76171875" style="4" customWidth="1"/>
    <col min="10503" max="10503" width="0.64453125" style="4" customWidth="1"/>
    <col min="10504" max="10504" width="5.76171875" style="4" customWidth="1"/>
    <col min="10505" max="10505" width="8.76171875" style="4"/>
    <col min="10506" max="10506" width="5.76171875" style="4" customWidth="1"/>
    <col min="10507" max="10507" width="5.64453125" style="4" customWidth="1"/>
    <col min="10508" max="10508" width="5.76171875" style="4" customWidth="1"/>
    <col min="10509" max="10509" width="6" style="4" customWidth="1"/>
    <col min="10510" max="10510" width="5.76171875" style="4" customWidth="1"/>
    <col min="10511" max="10511" width="5.1171875" style="4" customWidth="1"/>
    <col min="10512" max="10512" width="6.76171875" style="4" customWidth="1"/>
    <col min="10513" max="10752" width="8.76171875" style="4"/>
    <col min="10753" max="10757" width="5.64453125" style="4" customWidth="1"/>
    <col min="10758" max="10758" width="5.76171875" style="4" customWidth="1"/>
    <col min="10759" max="10759" width="0.64453125" style="4" customWidth="1"/>
    <col min="10760" max="10760" width="5.76171875" style="4" customWidth="1"/>
    <col min="10761" max="10761" width="8.76171875" style="4"/>
    <col min="10762" max="10762" width="5.76171875" style="4" customWidth="1"/>
    <col min="10763" max="10763" width="5.64453125" style="4" customWidth="1"/>
    <col min="10764" max="10764" width="5.76171875" style="4" customWidth="1"/>
    <col min="10765" max="10765" width="6" style="4" customWidth="1"/>
    <col min="10766" max="10766" width="5.76171875" style="4" customWidth="1"/>
    <col min="10767" max="10767" width="5.1171875" style="4" customWidth="1"/>
    <col min="10768" max="10768" width="6.76171875" style="4" customWidth="1"/>
    <col min="10769" max="11008" width="8.76171875" style="4"/>
    <col min="11009" max="11013" width="5.64453125" style="4" customWidth="1"/>
    <col min="11014" max="11014" width="5.76171875" style="4" customWidth="1"/>
    <col min="11015" max="11015" width="0.64453125" style="4" customWidth="1"/>
    <col min="11016" max="11016" width="5.76171875" style="4" customWidth="1"/>
    <col min="11017" max="11017" width="8.76171875" style="4"/>
    <col min="11018" max="11018" width="5.76171875" style="4" customWidth="1"/>
    <col min="11019" max="11019" width="5.64453125" style="4" customWidth="1"/>
    <col min="11020" max="11020" width="5.76171875" style="4" customWidth="1"/>
    <col min="11021" max="11021" width="6" style="4" customWidth="1"/>
    <col min="11022" max="11022" width="5.76171875" style="4" customWidth="1"/>
    <col min="11023" max="11023" width="5.1171875" style="4" customWidth="1"/>
    <col min="11024" max="11024" width="6.76171875" style="4" customWidth="1"/>
    <col min="11025" max="11264" width="8.76171875" style="4"/>
    <col min="11265" max="11269" width="5.64453125" style="4" customWidth="1"/>
    <col min="11270" max="11270" width="5.76171875" style="4" customWidth="1"/>
    <col min="11271" max="11271" width="0.64453125" style="4" customWidth="1"/>
    <col min="11272" max="11272" width="5.76171875" style="4" customWidth="1"/>
    <col min="11273" max="11273" width="8.76171875" style="4"/>
    <col min="11274" max="11274" width="5.76171875" style="4" customWidth="1"/>
    <col min="11275" max="11275" width="5.64453125" style="4" customWidth="1"/>
    <col min="11276" max="11276" width="5.76171875" style="4" customWidth="1"/>
    <col min="11277" max="11277" width="6" style="4" customWidth="1"/>
    <col min="11278" max="11278" width="5.76171875" style="4" customWidth="1"/>
    <col min="11279" max="11279" width="5.1171875" style="4" customWidth="1"/>
    <col min="11280" max="11280" width="6.76171875" style="4" customWidth="1"/>
    <col min="11281" max="11520" width="8.76171875" style="4"/>
    <col min="11521" max="11525" width="5.64453125" style="4" customWidth="1"/>
    <col min="11526" max="11526" width="5.76171875" style="4" customWidth="1"/>
    <col min="11527" max="11527" width="0.64453125" style="4" customWidth="1"/>
    <col min="11528" max="11528" width="5.76171875" style="4" customWidth="1"/>
    <col min="11529" max="11529" width="8.76171875" style="4"/>
    <col min="11530" max="11530" width="5.76171875" style="4" customWidth="1"/>
    <col min="11531" max="11531" width="5.64453125" style="4" customWidth="1"/>
    <col min="11532" max="11532" width="5.76171875" style="4" customWidth="1"/>
    <col min="11533" max="11533" width="6" style="4" customWidth="1"/>
    <col min="11534" max="11534" width="5.76171875" style="4" customWidth="1"/>
    <col min="11535" max="11535" width="5.1171875" style="4" customWidth="1"/>
    <col min="11536" max="11536" width="6.76171875" style="4" customWidth="1"/>
    <col min="11537" max="11776" width="8.76171875" style="4"/>
    <col min="11777" max="11781" width="5.64453125" style="4" customWidth="1"/>
    <col min="11782" max="11782" width="5.76171875" style="4" customWidth="1"/>
    <col min="11783" max="11783" width="0.64453125" style="4" customWidth="1"/>
    <col min="11784" max="11784" width="5.76171875" style="4" customWidth="1"/>
    <col min="11785" max="11785" width="8.76171875" style="4"/>
    <col min="11786" max="11786" width="5.76171875" style="4" customWidth="1"/>
    <col min="11787" max="11787" width="5.64453125" style="4" customWidth="1"/>
    <col min="11788" max="11788" width="5.76171875" style="4" customWidth="1"/>
    <col min="11789" max="11789" width="6" style="4" customWidth="1"/>
    <col min="11790" max="11790" width="5.76171875" style="4" customWidth="1"/>
    <col min="11791" max="11791" width="5.1171875" style="4" customWidth="1"/>
    <col min="11792" max="11792" width="6.76171875" style="4" customWidth="1"/>
    <col min="11793" max="12032" width="8.76171875" style="4"/>
    <col min="12033" max="12037" width="5.64453125" style="4" customWidth="1"/>
    <col min="12038" max="12038" width="5.76171875" style="4" customWidth="1"/>
    <col min="12039" max="12039" width="0.64453125" style="4" customWidth="1"/>
    <col min="12040" max="12040" width="5.76171875" style="4" customWidth="1"/>
    <col min="12041" max="12041" width="8.76171875" style="4"/>
    <col min="12042" max="12042" width="5.76171875" style="4" customWidth="1"/>
    <col min="12043" max="12043" width="5.64453125" style="4" customWidth="1"/>
    <col min="12044" max="12044" width="5.76171875" style="4" customWidth="1"/>
    <col min="12045" max="12045" width="6" style="4" customWidth="1"/>
    <col min="12046" max="12046" width="5.76171875" style="4" customWidth="1"/>
    <col min="12047" max="12047" width="5.1171875" style="4" customWidth="1"/>
    <col min="12048" max="12048" width="6.76171875" style="4" customWidth="1"/>
    <col min="12049" max="12288" width="8.76171875" style="4"/>
    <col min="12289" max="12293" width="5.64453125" style="4" customWidth="1"/>
    <col min="12294" max="12294" width="5.76171875" style="4" customWidth="1"/>
    <col min="12295" max="12295" width="0.64453125" style="4" customWidth="1"/>
    <col min="12296" max="12296" width="5.76171875" style="4" customWidth="1"/>
    <col min="12297" max="12297" width="8.76171875" style="4"/>
    <col min="12298" max="12298" width="5.76171875" style="4" customWidth="1"/>
    <col min="12299" max="12299" width="5.64453125" style="4" customWidth="1"/>
    <col min="12300" max="12300" width="5.76171875" style="4" customWidth="1"/>
    <col min="12301" max="12301" width="6" style="4" customWidth="1"/>
    <col min="12302" max="12302" width="5.76171875" style="4" customWidth="1"/>
    <col min="12303" max="12303" width="5.1171875" style="4" customWidth="1"/>
    <col min="12304" max="12304" width="6.76171875" style="4" customWidth="1"/>
    <col min="12305" max="12544" width="8.76171875" style="4"/>
    <col min="12545" max="12549" width="5.64453125" style="4" customWidth="1"/>
    <col min="12550" max="12550" width="5.76171875" style="4" customWidth="1"/>
    <col min="12551" max="12551" width="0.64453125" style="4" customWidth="1"/>
    <col min="12552" max="12552" width="5.76171875" style="4" customWidth="1"/>
    <col min="12553" max="12553" width="8.76171875" style="4"/>
    <col min="12554" max="12554" width="5.76171875" style="4" customWidth="1"/>
    <col min="12555" max="12555" width="5.64453125" style="4" customWidth="1"/>
    <col min="12556" max="12556" width="5.76171875" style="4" customWidth="1"/>
    <col min="12557" max="12557" width="6" style="4" customWidth="1"/>
    <col min="12558" max="12558" width="5.76171875" style="4" customWidth="1"/>
    <col min="12559" max="12559" width="5.1171875" style="4" customWidth="1"/>
    <col min="12560" max="12560" width="6.76171875" style="4" customWidth="1"/>
    <col min="12561" max="12800" width="8.76171875" style="4"/>
    <col min="12801" max="12805" width="5.64453125" style="4" customWidth="1"/>
    <col min="12806" max="12806" width="5.76171875" style="4" customWidth="1"/>
    <col min="12807" max="12807" width="0.64453125" style="4" customWidth="1"/>
    <col min="12808" max="12808" width="5.76171875" style="4" customWidth="1"/>
    <col min="12809" max="12809" width="8.76171875" style="4"/>
    <col min="12810" max="12810" width="5.76171875" style="4" customWidth="1"/>
    <col min="12811" max="12811" width="5.64453125" style="4" customWidth="1"/>
    <col min="12812" max="12812" width="5.76171875" style="4" customWidth="1"/>
    <col min="12813" max="12813" width="6" style="4" customWidth="1"/>
    <col min="12814" max="12814" width="5.76171875" style="4" customWidth="1"/>
    <col min="12815" max="12815" width="5.1171875" style="4" customWidth="1"/>
    <col min="12816" max="12816" width="6.76171875" style="4" customWidth="1"/>
    <col min="12817" max="13056" width="8.76171875" style="4"/>
    <col min="13057" max="13061" width="5.64453125" style="4" customWidth="1"/>
    <col min="13062" max="13062" width="5.76171875" style="4" customWidth="1"/>
    <col min="13063" max="13063" width="0.64453125" style="4" customWidth="1"/>
    <col min="13064" max="13064" width="5.76171875" style="4" customWidth="1"/>
    <col min="13065" max="13065" width="8.76171875" style="4"/>
    <col min="13066" max="13066" width="5.76171875" style="4" customWidth="1"/>
    <col min="13067" max="13067" width="5.64453125" style="4" customWidth="1"/>
    <col min="13068" max="13068" width="5.76171875" style="4" customWidth="1"/>
    <col min="13069" max="13069" width="6" style="4" customWidth="1"/>
    <col min="13070" max="13070" width="5.76171875" style="4" customWidth="1"/>
    <col min="13071" max="13071" width="5.1171875" style="4" customWidth="1"/>
    <col min="13072" max="13072" width="6.76171875" style="4" customWidth="1"/>
    <col min="13073" max="13312" width="8.76171875" style="4"/>
    <col min="13313" max="13317" width="5.64453125" style="4" customWidth="1"/>
    <col min="13318" max="13318" width="5.76171875" style="4" customWidth="1"/>
    <col min="13319" max="13319" width="0.64453125" style="4" customWidth="1"/>
    <col min="13320" max="13320" width="5.76171875" style="4" customWidth="1"/>
    <col min="13321" max="13321" width="8.76171875" style="4"/>
    <col min="13322" max="13322" width="5.76171875" style="4" customWidth="1"/>
    <col min="13323" max="13323" width="5.64453125" style="4" customWidth="1"/>
    <col min="13324" max="13324" width="5.76171875" style="4" customWidth="1"/>
    <col min="13325" max="13325" width="6" style="4" customWidth="1"/>
    <col min="13326" max="13326" width="5.76171875" style="4" customWidth="1"/>
    <col min="13327" max="13327" width="5.1171875" style="4" customWidth="1"/>
    <col min="13328" max="13328" width="6.76171875" style="4" customWidth="1"/>
    <col min="13329" max="13568" width="8.76171875" style="4"/>
    <col min="13569" max="13573" width="5.64453125" style="4" customWidth="1"/>
    <col min="13574" max="13574" width="5.76171875" style="4" customWidth="1"/>
    <col min="13575" max="13575" width="0.64453125" style="4" customWidth="1"/>
    <col min="13576" max="13576" width="5.76171875" style="4" customWidth="1"/>
    <col min="13577" max="13577" width="8.76171875" style="4"/>
    <col min="13578" max="13578" width="5.76171875" style="4" customWidth="1"/>
    <col min="13579" max="13579" width="5.64453125" style="4" customWidth="1"/>
    <col min="13580" max="13580" width="5.76171875" style="4" customWidth="1"/>
    <col min="13581" max="13581" width="6" style="4" customWidth="1"/>
    <col min="13582" max="13582" width="5.76171875" style="4" customWidth="1"/>
    <col min="13583" max="13583" width="5.1171875" style="4" customWidth="1"/>
    <col min="13584" max="13584" width="6.76171875" style="4" customWidth="1"/>
    <col min="13585" max="13824" width="8.76171875" style="4"/>
    <col min="13825" max="13829" width="5.64453125" style="4" customWidth="1"/>
    <col min="13830" max="13830" width="5.76171875" style="4" customWidth="1"/>
    <col min="13831" max="13831" width="0.64453125" style="4" customWidth="1"/>
    <col min="13832" max="13832" width="5.76171875" style="4" customWidth="1"/>
    <col min="13833" max="13833" width="8.76171875" style="4"/>
    <col min="13834" max="13834" width="5.76171875" style="4" customWidth="1"/>
    <col min="13835" max="13835" width="5.64453125" style="4" customWidth="1"/>
    <col min="13836" max="13836" width="5.76171875" style="4" customWidth="1"/>
    <col min="13837" max="13837" width="6" style="4" customWidth="1"/>
    <col min="13838" max="13838" width="5.76171875" style="4" customWidth="1"/>
    <col min="13839" max="13839" width="5.1171875" style="4" customWidth="1"/>
    <col min="13840" max="13840" width="6.76171875" style="4" customWidth="1"/>
    <col min="13841" max="14080" width="8.76171875" style="4"/>
    <col min="14081" max="14085" width="5.64453125" style="4" customWidth="1"/>
    <col min="14086" max="14086" width="5.76171875" style="4" customWidth="1"/>
    <col min="14087" max="14087" width="0.64453125" style="4" customWidth="1"/>
    <col min="14088" max="14088" width="5.76171875" style="4" customWidth="1"/>
    <col min="14089" max="14089" width="8.76171875" style="4"/>
    <col min="14090" max="14090" width="5.76171875" style="4" customWidth="1"/>
    <col min="14091" max="14091" width="5.64453125" style="4" customWidth="1"/>
    <col min="14092" max="14092" width="5.76171875" style="4" customWidth="1"/>
    <col min="14093" max="14093" width="6" style="4" customWidth="1"/>
    <col min="14094" max="14094" width="5.76171875" style="4" customWidth="1"/>
    <col min="14095" max="14095" width="5.1171875" style="4" customWidth="1"/>
    <col min="14096" max="14096" width="6.76171875" style="4" customWidth="1"/>
    <col min="14097" max="14336" width="8.76171875" style="4"/>
    <col min="14337" max="14341" width="5.64453125" style="4" customWidth="1"/>
    <col min="14342" max="14342" width="5.76171875" style="4" customWidth="1"/>
    <col min="14343" max="14343" width="0.64453125" style="4" customWidth="1"/>
    <col min="14344" max="14344" width="5.76171875" style="4" customWidth="1"/>
    <col min="14345" max="14345" width="8.76171875" style="4"/>
    <col min="14346" max="14346" width="5.76171875" style="4" customWidth="1"/>
    <col min="14347" max="14347" width="5.64453125" style="4" customWidth="1"/>
    <col min="14348" max="14348" width="5.76171875" style="4" customWidth="1"/>
    <col min="14349" max="14349" width="6" style="4" customWidth="1"/>
    <col min="14350" max="14350" width="5.76171875" style="4" customWidth="1"/>
    <col min="14351" max="14351" width="5.1171875" style="4" customWidth="1"/>
    <col min="14352" max="14352" width="6.76171875" style="4" customWidth="1"/>
    <col min="14353" max="14592" width="8.76171875" style="4"/>
    <col min="14593" max="14597" width="5.64453125" style="4" customWidth="1"/>
    <col min="14598" max="14598" width="5.76171875" style="4" customWidth="1"/>
    <col min="14599" max="14599" width="0.64453125" style="4" customWidth="1"/>
    <col min="14600" max="14600" width="5.76171875" style="4" customWidth="1"/>
    <col min="14601" max="14601" width="8.76171875" style="4"/>
    <col min="14602" max="14602" width="5.76171875" style="4" customWidth="1"/>
    <col min="14603" max="14603" width="5.64453125" style="4" customWidth="1"/>
    <col min="14604" max="14604" width="5.76171875" style="4" customWidth="1"/>
    <col min="14605" max="14605" width="6" style="4" customWidth="1"/>
    <col min="14606" max="14606" width="5.76171875" style="4" customWidth="1"/>
    <col min="14607" max="14607" width="5.1171875" style="4" customWidth="1"/>
    <col min="14608" max="14608" width="6.76171875" style="4" customWidth="1"/>
    <col min="14609" max="14848" width="8.76171875" style="4"/>
    <col min="14849" max="14853" width="5.64453125" style="4" customWidth="1"/>
    <col min="14854" max="14854" width="5.76171875" style="4" customWidth="1"/>
    <col min="14855" max="14855" width="0.64453125" style="4" customWidth="1"/>
    <col min="14856" max="14856" width="5.76171875" style="4" customWidth="1"/>
    <col min="14857" max="14857" width="8.76171875" style="4"/>
    <col min="14858" max="14858" width="5.76171875" style="4" customWidth="1"/>
    <col min="14859" max="14859" width="5.64453125" style="4" customWidth="1"/>
    <col min="14860" max="14860" width="5.76171875" style="4" customWidth="1"/>
    <col min="14861" max="14861" width="6" style="4" customWidth="1"/>
    <col min="14862" max="14862" width="5.76171875" style="4" customWidth="1"/>
    <col min="14863" max="14863" width="5.1171875" style="4" customWidth="1"/>
    <col min="14864" max="14864" width="6.76171875" style="4" customWidth="1"/>
    <col min="14865" max="15104" width="8.76171875" style="4"/>
    <col min="15105" max="15109" width="5.64453125" style="4" customWidth="1"/>
    <col min="15110" max="15110" width="5.76171875" style="4" customWidth="1"/>
    <col min="15111" max="15111" width="0.64453125" style="4" customWidth="1"/>
    <col min="15112" max="15112" width="5.76171875" style="4" customWidth="1"/>
    <col min="15113" max="15113" width="8.76171875" style="4"/>
    <col min="15114" max="15114" width="5.76171875" style="4" customWidth="1"/>
    <col min="15115" max="15115" width="5.64453125" style="4" customWidth="1"/>
    <col min="15116" max="15116" width="5.76171875" style="4" customWidth="1"/>
    <col min="15117" max="15117" width="6" style="4" customWidth="1"/>
    <col min="15118" max="15118" width="5.76171875" style="4" customWidth="1"/>
    <col min="15119" max="15119" width="5.1171875" style="4" customWidth="1"/>
    <col min="15120" max="15120" width="6.76171875" style="4" customWidth="1"/>
    <col min="15121" max="15360" width="8.76171875" style="4"/>
    <col min="15361" max="15365" width="5.64453125" style="4" customWidth="1"/>
    <col min="15366" max="15366" width="5.76171875" style="4" customWidth="1"/>
    <col min="15367" max="15367" width="0.64453125" style="4" customWidth="1"/>
    <col min="15368" max="15368" width="5.76171875" style="4" customWidth="1"/>
    <col min="15369" max="15369" width="8.76171875" style="4"/>
    <col min="15370" max="15370" width="5.76171875" style="4" customWidth="1"/>
    <col min="15371" max="15371" width="5.64453125" style="4" customWidth="1"/>
    <col min="15372" max="15372" width="5.76171875" style="4" customWidth="1"/>
    <col min="15373" max="15373" width="6" style="4" customWidth="1"/>
    <col min="15374" max="15374" width="5.76171875" style="4" customWidth="1"/>
    <col min="15375" max="15375" width="5.1171875" style="4" customWidth="1"/>
    <col min="15376" max="15376" width="6.76171875" style="4" customWidth="1"/>
    <col min="15377" max="15616" width="8.76171875" style="4"/>
    <col min="15617" max="15621" width="5.64453125" style="4" customWidth="1"/>
    <col min="15622" max="15622" width="5.76171875" style="4" customWidth="1"/>
    <col min="15623" max="15623" width="0.64453125" style="4" customWidth="1"/>
    <col min="15624" max="15624" width="5.76171875" style="4" customWidth="1"/>
    <col min="15625" max="15625" width="8.76171875" style="4"/>
    <col min="15626" max="15626" width="5.76171875" style="4" customWidth="1"/>
    <col min="15627" max="15627" width="5.64453125" style="4" customWidth="1"/>
    <col min="15628" max="15628" width="5.76171875" style="4" customWidth="1"/>
    <col min="15629" max="15629" width="6" style="4" customWidth="1"/>
    <col min="15630" max="15630" width="5.76171875" style="4" customWidth="1"/>
    <col min="15631" max="15631" width="5.1171875" style="4" customWidth="1"/>
    <col min="15632" max="15632" width="6.76171875" style="4" customWidth="1"/>
    <col min="15633" max="15872" width="8.76171875" style="4"/>
    <col min="15873" max="15877" width="5.64453125" style="4" customWidth="1"/>
    <col min="15878" max="15878" width="5.76171875" style="4" customWidth="1"/>
    <col min="15879" max="15879" width="0.64453125" style="4" customWidth="1"/>
    <col min="15880" max="15880" width="5.76171875" style="4" customWidth="1"/>
    <col min="15881" max="15881" width="8.76171875" style="4"/>
    <col min="15882" max="15882" width="5.76171875" style="4" customWidth="1"/>
    <col min="15883" max="15883" width="5.64453125" style="4" customWidth="1"/>
    <col min="15884" max="15884" width="5.76171875" style="4" customWidth="1"/>
    <col min="15885" max="15885" width="6" style="4" customWidth="1"/>
    <col min="15886" max="15886" width="5.76171875" style="4" customWidth="1"/>
    <col min="15887" max="15887" width="5.1171875" style="4" customWidth="1"/>
    <col min="15888" max="15888" width="6.76171875" style="4" customWidth="1"/>
    <col min="15889" max="16128" width="8.76171875" style="4"/>
    <col min="16129" max="16133" width="5.64453125" style="4" customWidth="1"/>
    <col min="16134" max="16134" width="5.76171875" style="4" customWidth="1"/>
    <col min="16135" max="16135" width="0.64453125" style="4" customWidth="1"/>
    <col min="16136" max="16136" width="5.76171875" style="4" customWidth="1"/>
    <col min="16137" max="16137" width="8.76171875" style="4"/>
    <col min="16138" max="16138" width="5.76171875" style="4" customWidth="1"/>
    <col min="16139" max="16139" width="5.64453125" style="4" customWidth="1"/>
    <col min="16140" max="16140" width="5.76171875" style="4" customWidth="1"/>
    <col min="16141" max="16141" width="6" style="4" customWidth="1"/>
    <col min="16142" max="16142" width="5.76171875" style="4" customWidth="1"/>
    <col min="16143" max="16143" width="5.1171875" style="4" customWidth="1"/>
    <col min="16144" max="16144" width="6.76171875" style="4" customWidth="1"/>
    <col min="16145" max="16384" width="8.76171875" style="4"/>
  </cols>
  <sheetData>
    <row r="1" spans="1:18" ht="22.5" x14ac:dyDescent="0.3">
      <c r="A1" s="3"/>
      <c r="B1" s="3"/>
      <c r="C1" s="3"/>
      <c r="D1" s="3"/>
      <c r="E1" s="10"/>
      <c r="F1" s="10"/>
      <c r="G1" s="10"/>
      <c r="H1" s="10"/>
      <c r="I1" s="11"/>
      <c r="J1" s="3"/>
      <c r="K1" s="3"/>
      <c r="L1" s="3"/>
      <c r="M1" s="3"/>
      <c r="N1" s="3"/>
      <c r="O1" s="3"/>
      <c r="P1" s="3"/>
    </row>
    <row r="2" spans="1:18" ht="15" customHeight="1" x14ac:dyDescent="0.3">
      <c r="A2" s="3"/>
      <c r="B2" s="3"/>
      <c r="C2" s="3"/>
      <c r="D2" s="3"/>
      <c r="E2" s="10"/>
      <c r="F2" s="10"/>
      <c r="G2" s="10"/>
      <c r="H2" s="10"/>
      <c r="I2" s="11"/>
      <c r="J2" s="3"/>
      <c r="K2" s="3"/>
      <c r="L2" s="3"/>
      <c r="M2" s="3"/>
      <c r="N2" s="3"/>
      <c r="O2" s="3"/>
      <c r="P2" s="3"/>
    </row>
    <row r="3" spans="1:18" ht="22.5" x14ac:dyDescent="0.3">
      <c r="A3" s="10" t="s">
        <v>30</v>
      </c>
      <c r="B3" s="3"/>
      <c r="C3" s="3"/>
      <c r="D3" s="3"/>
      <c r="E3" s="10"/>
      <c r="F3" s="10"/>
      <c r="G3" s="10"/>
      <c r="H3" s="10"/>
      <c r="I3" s="11"/>
      <c r="J3" s="3"/>
      <c r="K3" s="3"/>
      <c r="L3" s="3"/>
      <c r="M3" s="3"/>
      <c r="N3" s="3"/>
      <c r="O3" s="3"/>
      <c r="P3" s="3"/>
    </row>
    <row r="4" spans="1:18" ht="10.7" customHeight="1" x14ac:dyDescent="0.3">
      <c r="A4" s="3"/>
      <c r="B4" s="3"/>
      <c r="C4" s="3"/>
      <c r="D4" s="3"/>
      <c r="E4" s="12"/>
      <c r="F4" s="12"/>
      <c r="G4" s="12"/>
      <c r="H4" s="12"/>
      <c r="I4" s="11"/>
      <c r="J4" s="3"/>
      <c r="K4" s="3"/>
      <c r="L4" s="3"/>
      <c r="M4" s="3"/>
      <c r="N4" s="3"/>
      <c r="O4" s="3"/>
      <c r="P4" s="3"/>
    </row>
    <row r="5" spans="1:18" ht="24.75" customHeight="1" x14ac:dyDescent="0.3">
      <c r="A5" s="111" t="s">
        <v>33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</row>
    <row r="6" spans="1:18" ht="14.45" customHeight="1" x14ac:dyDescent="0.3">
      <c r="A6" s="112" t="s">
        <v>39</v>
      </c>
      <c r="B6" s="112"/>
      <c r="C6" s="112"/>
      <c r="D6" s="112"/>
      <c r="E6" s="112"/>
      <c r="F6" s="113"/>
      <c r="G6" s="113"/>
      <c r="H6" s="113"/>
      <c r="I6" s="113"/>
      <c r="J6" s="113"/>
      <c r="K6" s="113"/>
      <c r="L6" s="5"/>
      <c r="M6" s="5"/>
      <c r="N6" s="5"/>
      <c r="O6" s="5"/>
      <c r="P6" s="5"/>
    </row>
    <row r="7" spans="1:18" s="9" customFormat="1" ht="21" customHeight="1" x14ac:dyDescent="0.3">
      <c r="A7" s="112"/>
      <c r="B7" s="112"/>
      <c r="C7" s="112"/>
      <c r="D7" s="112"/>
      <c r="E7" s="112"/>
      <c r="F7" s="21"/>
      <c r="G7" s="21"/>
      <c r="H7" s="21"/>
      <c r="I7" s="21"/>
      <c r="J7" s="21"/>
      <c r="K7" s="21"/>
      <c r="L7" s="21"/>
      <c r="M7" s="21" t="s">
        <v>40</v>
      </c>
      <c r="N7" s="21"/>
      <c r="O7" s="21"/>
      <c r="P7" s="21"/>
    </row>
    <row r="8" spans="1:18" s="9" customFormat="1" ht="21" customHeight="1" x14ac:dyDescent="0.3">
      <c r="A8" s="112"/>
      <c r="B8" s="112"/>
      <c r="C8" s="112"/>
      <c r="D8" s="112"/>
      <c r="E8" s="1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8" ht="3" customHeight="1" thickBot="1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R9" s="9"/>
    </row>
    <row r="10" spans="1:18" ht="27.75" customHeight="1" x14ac:dyDescent="0.3">
      <c r="A10" s="114" t="s">
        <v>17</v>
      </c>
      <c r="B10" s="115"/>
      <c r="C10" s="116" t="s">
        <v>90</v>
      </c>
      <c r="D10" s="116"/>
      <c r="E10" s="116"/>
      <c r="F10" s="117"/>
      <c r="G10" s="13"/>
      <c r="H10" s="118" t="s">
        <v>0</v>
      </c>
      <c r="I10" s="1" t="s">
        <v>1</v>
      </c>
      <c r="J10" s="121" t="s">
        <v>29</v>
      </c>
      <c r="K10" s="122"/>
      <c r="L10" s="122"/>
      <c r="M10" s="122"/>
      <c r="N10" s="122"/>
      <c r="O10" s="122"/>
      <c r="P10" s="123"/>
    </row>
    <row r="11" spans="1:18" ht="27.75" customHeight="1" x14ac:dyDescent="0.3">
      <c r="A11" s="99" t="s">
        <v>18</v>
      </c>
      <c r="B11" s="100"/>
      <c r="C11" s="102" t="s">
        <v>91</v>
      </c>
      <c r="D11" s="102"/>
      <c r="E11" s="102"/>
      <c r="F11" s="103"/>
      <c r="G11" s="14"/>
      <c r="H11" s="119"/>
      <c r="I11" s="20" t="s">
        <v>10</v>
      </c>
      <c r="J11" s="93" t="s">
        <v>30</v>
      </c>
      <c r="K11" s="94"/>
      <c r="L11" s="95"/>
      <c r="M11" s="2" t="s">
        <v>8</v>
      </c>
      <c r="N11" s="93" t="s">
        <v>37</v>
      </c>
      <c r="O11" s="94"/>
      <c r="P11" s="97"/>
    </row>
    <row r="12" spans="1:18" ht="31.5" customHeight="1" x14ac:dyDescent="0.3">
      <c r="A12" s="99" t="s">
        <v>19</v>
      </c>
      <c r="B12" s="100"/>
      <c r="C12" s="102"/>
      <c r="D12" s="102"/>
      <c r="E12" s="102"/>
      <c r="F12" s="103"/>
      <c r="G12" s="15"/>
      <c r="H12" s="119"/>
      <c r="I12" s="20" t="s">
        <v>11</v>
      </c>
      <c r="J12" s="98" t="s">
        <v>34</v>
      </c>
      <c r="K12" s="94"/>
      <c r="L12" s="94"/>
      <c r="M12" s="94"/>
      <c r="N12" s="94"/>
      <c r="O12" s="94"/>
      <c r="P12" s="97"/>
    </row>
    <row r="13" spans="1:18" ht="27.75" customHeight="1" x14ac:dyDescent="0.3">
      <c r="A13" s="99" t="s">
        <v>20</v>
      </c>
      <c r="B13" s="100"/>
      <c r="C13" s="101"/>
      <c r="D13" s="102"/>
      <c r="E13" s="102"/>
      <c r="F13" s="103"/>
      <c r="G13" s="15"/>
      <c r="H13" s="119"/>
      <c r="I13" s="20" t="s">
        <v>12</v>
      </c>
      <c r="J13" s="93" t="s">
        <v>21</v>
      </c>
      <c r="K13" s="94"/>
      <c r="L13" s="95"/>
      <c r="M13" s="2" t="s">
        <v>9</v>
      </c>
      <c r="N13" s="93" t="s">
        <v>22</v>
      </c>
      <c r="O13" s="94"/>
      <c r="P13" s="97"/>
    </row>
    <row r="14" spans="1:18" ht="27.75" customHeight="1" x14ac:dyDescent="0.3">
      <c r="A14" s="124" t="s">
        <v>35</v>
      </c>
      <c r="B14" s="125"/>
      <c r="C14" s="125"/>
      <c r="D14" s="125"/>
      <c r="E14" s="125"/>
      <c r="F14" s="125"/>
      <c r="G14" s="16"/>
      <c r="H14" s="120"/>
      <c r="I14" s="20" t="s">
        <v>2</v>
      </c>
      <c r="J14" s="126" t="s">
        <v>31</v>
      </c>
      <c r="K14" s="126"/>
      <c r="L14" s="126"/>
      <c r="M14" s="20" t="s">
        <v>36</v>
      </c>
      <c r="N14" s="126" t="s">
        <v>32</v>
      </c>
      <c r="O14" s="126"/>
      <c r="P14" s="127"/>
    </row>
    <row r="15" spans="1:18" ht="35.25" customHeight="1" thickBot="1" x14ac:dyDescent="0.35">
      <c r="A15" s="104" t="s">
        <v>7</v>
      </c>
      <c r="B15" s="105"/>
      <c r="C15" s="105"/>
      <c r="D15" s="106">
        <f>L60*1.1</f>
        <v>18240530</v>
      </c>
      <c r="E15" s="106"/>
      <c r="F15" s="106"/>
      <c r="G15" s="106"/>
      <c r="H15" s="106"/>
      <c r="I15" s="17" t="s">
        <v>28</v>
      </c>
      <c r="J15" s="18"/>
      <c r="K15" s="18"/>
      <c r="L15" s="18"/>
      <c r="M15" s="18"/>
      <c r="N15" s="18"/>
      <c r="O15" s="18"/>
      <c r="P15" s="19"/>
    </row>
    <row r="16" spans="1:18" ht="4.5" customHeight="1" thickBot="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ht="20.25" customHeight="1" thickBot="1" x14ac:dyDescent="0.35">
      <c r="A17" s="6" t="s">
        <v>16</v>
      </c>
      <c r="B17" s="107" t="s">
        <v>13</v>
      </c>
      <c r="C17" s="108"/>
      <c r="D17" s="108"/>
      <c r="E17" s="109"/>
      <c r="F17" s="107" t="s">
        <v>23</v>
      </c>
      <c r="G17" s="108"/>
      <c r="H17" s="109"/>
      <c r="I17" s="7" t="s">
        <v>14</v>
      </c>
      <c r="J17" s="107" t="s">
        <v>15</v>
      </c>
      <c r="K17" s="109"/>
      <c r="L17" s="107" t="s">
        <v>26</v>
      </c>
      <c r="M17" s="108"/>
      <c r="N17" s="109"/>
      <c r="O17" s="108" t="s">
        <v>25</v>
      </c>
      <c r="P17" s="110"/>
    </row>
    <row r="18" spans="1:16" ht="23.25" customHeight="1" x14ac:dyDescent="0.3">
      <c r="A18" s="8">
        <v>1</v>
      </c>
      <c r="B18" s="24" t="s">
        <v>41</v>
      </c>
      <c r="C18" s="25" t="s">
        <v>41</v>
      </c>
      <c r="D18" s="25" t="s">
        <v>41</v>
      </c>
      <c r="E18" s="26" t="s">
        <v>41</v>
      </c>
      <c r="F18" s="27" t="s">
        <v>76</v>
      </c>
      <c r="G18" s="28" t="s">
        <v>76</v>
      </c>
      <c r="H18" s="29" t="s">
        <v>76</v>
      </c>
      <c r="I18" s="22">
        <v>3000</v>
      </c>
      <c r="J18" s="30">
        <v>98</v>
      </c>
      <c r="K18" s="31"/>
      <c r="L18" s="32">
        <f t="shared" ref="L18:L25" si="0">I18*J18</f>
        <v>294000</v>
      </c>
      <c r="M18" s="33"/>
      <c r="N18" s="34"/>
      <c r="O18" s="35"/>
      <c r="P18" s="36"/>
    </row>
    <row r="19" spans="1:16" ht="23.25" customHeight="1" x14ac:dyDescent="0.3">
      <c r="A19" s="8">
        <v>2</v>
      </c>
      <c r="B19" s="27" t="s">
        <v>42</v>
      </c>
      <c r="C19" s="28" t="s">
        <v>42</v>
      </c>
      <c r="D19" s="28" t="s">
        <v>42</v>
      </c>
      <c r="E19" s="29" t="s">
        <v>42</v>
      </c>
      <c r="F19" s="27" t="s">
        <v>76</v>
      </c>
      <c r="G19" s="28" t="s">
        <v>76</v>
      </c>
      <c r="H19" s="29" t="s">
        <v>76</v>
      </c>
      <c r="I19" s="22">
        <v>3000</v>
      </c>
      <c r="J19" s="30">
        <v>65</v>
      </c>
      <c r="K19" s="31"/>
      <c r="L19" s="32">
        <f t="shared" si="0"/>
        <v>195000</v>
      </c>
      <c r="M19" s="33"/>
      <c r="N19" s="34"/>
      <c r="O19" s="35"/>
      <c r="P19" s="36"/>
    </row>
    <row r="20" spans="1:16" ht="23.25" customHeight="1" x14ac:dyDescent="0.3">
      <c r="A20" s="8">
        <v>3</v>
      </c>
      <c r="B20" s="24" t="s">
        <v>43</v>
      </c>
      <c r="C20" s="25" t="s">
        <v>43</v>
      </c>
      <c r="D20" s="25" t="s">
        <v>43</v>
      </c>
      <c r="E20" s="26" t="s">
        <v>43</v>
      </c>
      <c r="F20" s="27" t="s">
        <v>77</v>
      </c>
      <c r="G20" s="28" t="s">
        <v>77</v>
      </c>
      <c r="H20" s="29" t="s">
        <v>77</v>
      </c>
      <c r="I20" s="22">
        <v>3000</v>
      </c>
      <c r="J20" s="54">
        <v>150</v>
      </c>
      <c r="K20" s="55"/>
      <c r="L20" s="32">
        <f t="shared" si="0"/>
        <v>450000</v>
      </c>
      <c r="M20" s="33"/>
      <c r="N20" s="34"/>
      <c r="O20" s="35"/>
      <c r="P20" s="36"/>
    </row>
    <row r="21" spans="1:16" ht="23.25" customHeight="1" x14ac:dyDescent="0.3">
      <c r="A21" s="8">
        <v>4</v>
      </c>
      <c r="B21" s="24" t="s">
        <v>44</v>
      </c>
      <c r="C21" s="25" t="s">
        <v>44</v>
      </c>
      <c r="D21" s="25" t="s">
        <v>44</v>
      </c>
      <c r="E21" s="26" t="s">
        <v>44</v>
      </c>
      <c r="F21" s="27" t="s">
        <v>78</v>
      </c>
      <c r="G21" s="28" t="s">
        <v>78</v>
      </c>
      <c r="H21" s="29" t="s">
        <v>78</v>
      </c>
      <c r="I21" s="22">
        <v>21000</v>
      </c>
      <c r="J21" s="30">
        <v>14</v>
      </c>
      <c r="K21" s="56"/>
      <c r="L21" s="32">
        <f t="shared" si="0"/>
        <v>294000</v>
      </c>
      <c r="M21" s="33"/>
      <c r="N21" s="34"/>
      <c r="O21" s="35"/>
      <c r="P21" s="36"/>
    </row>
    <row r="22" spans="1:16" ht="23.25" customHeight="1" x14ac:dyDescent="0.3">
      <c r="A22" s="8">
        <v>5</v>
      </c>
      <c r="B22" s="24" t="s">
        <v>45</v>
      </c>
      <c r="C22" s="25" t="s">
        <v>45</v>
      </c>
      <c r="D22" s="25" t="s">
        <v>45</v>
      </c>
      <c r="E22" s="26" t="s">
        <v>45</v>
      </c>
      <c r="F22" s="27" t="s">
        <v>78</v>
      </c>
      <c r="G22" s="28" t="s">
        <v>78</v>
      </c>
      <c r="H22" s="29" t="s">
        <v>78</v>
      </c>
      <c r="I22" s="22">
        <v>3000</v>
      </c>
      <c r="J22" s="54">
        <v>230</v>
      </c>
      <c r="K22" s="55"/>
      <c r="L22" s="32">
        <f t="shared" si="0"/>
        <v>690000</v>
      </c>
      <c r="M22" s="33"/>
      <c r="N22" s="34"/>
      <c r="O22" s="35"/>
      <c r="P22" s="36"/>
    </row>
    <row r="23" spans="1:16" ht="23.25" customHeight="1" x14ac:dyDescent="0.3">
      <c r="A23" s="8">
        <v>6</v>
      </c>
      <c r="B23" s="27" t="s">
        <v>106</v>
      </c>
      <c r="C23" s="28" t="s">
        <v>46</v>
      </c>
      <c r="D23" s="28" t="s">
        <v>46</v>
      </c>
      <c r="E23" s="29" t="s">
        <v>46</v>
      </c>
      <c r="F23" s="27" t="s">
        <v>107</v>
      </c>
      <c r="G23" s="28" t="s">
        <v>79</v>
      </c>
      <c r="H23" s="29" t="s">
        <v>79</v>
      </c>
      <c r="I23" s="22">
        <v>4000</v>
      </c>
      <c r="J23" s="54">
        <v>33</v>
      </c>
      <c r="K23" s="55"/>
      <c r="L23" s="32">
        <f t="shared" si="0"/>
        <v>132000</v>
      </c>
      <c r="M23" s="33"/>
      <c r="N23" s="34"/>
      <c r="O23" s="35" t="s">
        <v>92</v>
      </c>
      <c r="P23" s="36"/>
    </row>
    <row r="24" spans="1:16" ht="23.25" customHeight="1" x14ac:dyDescent="0.3">
      <c r="A24" s="8">
        <v>7</v>
      </c>
      <c r="B24" s="27" t="s">
        <v>47</v>
      </c>
      <c r="C24" s="28" t="s">
        <v>47</v>
      </c>
      <c r="D24" s="28" t="s">
        <v>47</v>
      </c>
      <c r="E24" s="29" t="s">
        <v>47</v>
      </c>
      <c r="F24" s="27" t="s">
        <v>80</v>
      </c>
      <c r="G24" s="28" t="s">
        <v>80</v>
      </c>
      <c r="H24" s="29" t="s">
        <v>80</v>
      </c>
      <c r="I24" s="22">
        <v>3000</v>
      </c>
      <c r="J24" s="30">
        <v>210</v>
      </c>
      <c r="K24" s="31"/>
      <c r="L24" s="32">
        <f t="shared" si="0"/>
        <v>630000</v>
      </c>
      <c r="M24" s="33"/>
      <c r="N24" s="34"/>
      <c r="O24" s="35"/>
      <c r="P24" s="36"/>
    </row>
    <row r="25" spans="1:16" ht="23.25" customHeight="1" x14ac:dyDescent="0.3">
      <c r="A25" s="8">
        <v>8</v>
      </c>
      <c r="B25" s="27" t="s">
        <v>48</v>
      </c>
      <c r="C25" s="28" t="s">
        <v>48</v>
      </c>
      <c r="D25" s="28" t="s">
        <v>48</v>
      </c>
      <c r="E25" s="29" t="s">
        <v>48</v>
      </c>
      <c r="F25" s="27" t="s">
        <v>81</v>
      </c>
      <c r="G25" s="28" t="s">
        <v>81</v>
      </c>
      <c r="H25" s="29" t="s">
        <v>81</v>
      </c>
      <c r="I25" s="22">
        <v>5000</v>
      </c>
      <c r="J25" s="30">
        <v>25</v>
      </c>
      <c r="K25" s="31"/>
      <c r="L25" s="32">
        <f t="shared" si="0"/>
        <v>125000</v>
      </c>
      <c r="M25" s="33"/>
      <c r="N25" s="34"/>
      <c r="O25" s="35" t="s">
        <v>93</v>
      </c>
      <c r="P25" s="36"/>
    </row>
    <row r="26" spans="1:16" ht="23.25" customHeight="1" x14ac:dyDescent="0.3">
      <c r="A26" s="8">
        <v>9</v>
      </c>
      <c r="B26" s="27" t="s">
        <v>49</v>
      </c>
      <c r="C26" s="28" t="s">
        <v>49</v>
      </c>
      <c r="D26" s="28" t="s">
        <v>49</v>
      </c>
      <c r="E26" s="29" t="s">
        <v>49</v>
      </c>
      <c r="F26" s="27" t="s">
        <v>82</v>
      </c>
      <c r="G26" s="28" t="s">
        <v>82</v>
      </c>
      <c r="H26" s="29" t="s">
        <v>82</v>
      </c>
      <c r="I26" s="22">
        <v>3000</v>
      </c>
      <c r="J26" s="30">
        <v>65</v>
      </c>
      <c r="K26" s="31"/>
      <c r="L26" s="32">
        <f t="shared" ref="L26:L59" si="1">I26*J26</f>
        <v>195000</v>
      </c>
      <c r="M26" s="33"/>
      <c r="N26" s="34"/>
      <c r="O26" s="35"/>
      <c r="P26" s="36"/>
    </row>
    <row r="27" spans="1:16" ht="23.25" customHeight="1" x14ac:dyDescent="0.3">
      <c r="A27" s="8">
        <v>10</v>
      </c>
      <c r="B27" s="24" t="s">
        <v>50</v>
      </c>
      <c r="C27" s="25" t="s">
        <v>50</v>
      </c>
      <c r="D27" s="25" t="s">
        <v>50</v>
      </c>
      <c r="E27" s="26" t="s">
        <v>50</v>
      </c>
      <c r="F27" s="27" t="s">
        <v>83</v>
      </c>
      <c r="G27" s="28" t="s">
        <v>83</v>
      </c>
      <c r="H27" s="29" t="s">
        <v>83</v>
      </c>
      <c r="I27" s="22">
        <v>4500</v>
      </c>
      <c r="J27" s="30">
        <v>190</v>
      </c>
      <c r="K27" s="31"/>
      <c r="L27" s="32">
        <f t="shared" si="1"/>
        <v>855000</v>
      </c>
      <c r="M27" s="33"/>
      <c r="N27" s="34"/>
      <c r="O27" s="35"/>
      <c r="P27" s="36"/>
    </row>
    <row r="28" spans="1:16" ht="23.25" customHeight="1" x14ac:dyDescent="0.3">
      <c r="A28" s="8">
        <v>11</v>
      </c>
      <c r="B28" s="27" t="s">
        <v>51</v>
      </c>
      <c r="C28" s="28" t="s">
        <v>51</v>
      </c>
      <c r="D28" s="28" t="s">
        <v>51</v>
      </c>
      <c r="E28" s="29" t="s">
        <v>51</v>
      </c>
      <c r="F28" s="27" t="s">
        <v>84</v>
      </c>
      <c r="G28" s="28" t="s">
        <v>84</v>
      </c>
      <c r="H28" s="29" t="s">
        <v>84</v>
      </c>
      <c r="I28" s="22">
        <v>3000</v>
      </c>
      <c r="J28" s="30">
        <v>425</v>
      </c>
      <c r="K28" s="31"/>
      <c r="L28" s="32">
        <f t="shared" si="1"/>
        <v>1275000</v>
      </c>
      <c r="M28" s="33"/>
      <c r="N28" s="34"/>
      <c r="O28" s="35"/>
      <c r="P28" s="36"/>
    </row>
    <row r="29" spans="1:16" ht="44.35" customHeight="1" x14ac:dyDescent="0.3">
      <c r="A29" s="8">
        <v>12</v>
      </c>
      <c r="B29" s="39" t="s">
        <v>98</v>
      </c>
      <c r="C29" s="40" t="s">
        <v>52</v>
      </c>
      <c r="D29" s="40" t="s">
        <v>52</v>
      </c>
      <c r="E29" s="41" t="s">
        <v>52</v>
      </c>
      <c r="F29" s="42" t="s">
        <v>99</v>
      </c>
      <c r="G29" s="43" t="s">
        <v>85</v>
      </c>
      <c r="H29" s="44" t="s">
        <v>85</v>
      </c>
      <c r="I29" s="23">
        <v>27000</v>
      </c>
      <c r="J29" s="45">
        <v>85</v>
      </c>
      <c r="K29" s="46">
        <v>309</v>
      </c>
      <c r="L29" s="47">
        <f t="shared" si="1"/>
        <v>2295000</v>
      </c>
      <c r="M29" s="48"/>
      <c r="N29" s="49"/>
      <c r="O29" s="50" t="s">
        <v>100</v>
      </c>
      <c r="P29" s="51"/>
    </row>
    <row r="30" spans="1:16" ht="41.35" customHeight="1" x14ac:dyDescent="0.3">
      <c r="A30" s="8">
        <v>13</v>
      </c>
      <c r="B30" s="39" t="s">
        <v>53</v>
      </c>
      <c r="C30" s="40" t="s">
        <v>53</v>
      </c>
      <c r="D30" s="40" t="s">
        <v>53</v>
      </c>
      <c r="E30" s="41" t="s">
        <v>53</v>
      </c>
      <c r="F30" s="42" t="s">
        <v>108</v>
      </c>
      <c r="G30" s="43" t="s">
        <v>85</v>
      </c>
      <c r="H30" s="44" t="s">
        <v>85</v>
      </c>
      <c r="I30" s="23">
        <v>9000</v>
      </c>
      <c r="J30" s="61">
        <v>90</v>
      </c>
      <c r="K30" s="62">
        <v>666</v>
      </c>
      <c r="L30" s="47">
        <f t="shared" si="1"/>
        <v>810000</v>
      </c>
      <c r="M30" s="48"/>
      <c r="N30" s="49"/>
      <c r="O30" s="50" t="s">
        <v>101</v>
      </c>
      <c r="P30" s="51"/>
    </row>
    <row r="31" spans="1:16" ht="23.25" customHeight="1" x14ac:dyDescent="0.3">
      <c r="A31" s="8">
        <v>14</v>
      </c>
      <c r="B31" s="39" t="s">
        <v>102</v>
      </c>
      <c r="C31" s="40" t="s">
        <v>54</v>
      </c>
      <c r="D31" s="40" t="s">
        <v>54</v>
      </c>
      <c r="E31" s="41" t="s">
        <v>54</v>
      </c>
      <c r="F31" s="42" t="s">
        <v>99</v>
      </c>
      <c r="G31" s="43" t="s">
        <v>85</v>
      </c>
      <c r="H31" s="44" t="s">
        <v>85</v>
      </c>
      <c r="I31" s="23">
        <v>6000</v>
      </c>
      <c r="J31" s="45">
        <v>80</v>
      </c>
      <c r="K31" s="46">
        <v>495</v>
      </c>
      <c r="L31" s="47">
        <f t="shared" si="1"/>
        <v>480000</v>
      </c>
      <c r="M31" s="48"/>
      <c r="N31" s="49"/>
      <c r="O31" s="50" t="s">
        <v>103</v>
      </c>
      <c r="P31" s="51"/>
    </row>
    <row r="32" spans="1:16" ht="42" customHeight="1" x14ac:dyDescent="0.3">
      <c r="A32" s="8">
        <v>15</v>
      </c>
      <c r="B32" s="42" t="s">
        <v>104</v>
      </c>
      <c r="C32" s="43" t="s">
        <v>55</v>
      </c>
      <c r="D32" s="43" t="s">
        <v>55</v>
      </c>
      <c r="E32" s="44" t="s">
        <v>55</v>
      </c>
      <c r="F32" s="42" t="s">
        <v>99</v>
      </c>
      <c r="G32" s="43" t="s">
        <v>85</v>
      </c>
      <c r="H32" s="44" t="s">
        <v>85</v>
      </c>
      <c r="I32" s="23">
        <v>3000</v>
      </c>
      <c r="J32" s="59">
        <v>1425</v>
      </c>
      <c r="K32" s="60">
        <v>3212</v>
      </c>
      <c r="L32" s="47">
        <f t="shared" si="1"/>
        <v>4275000</v>
      </c>
      <c r="M32" s="48"/>
      <c r="N32" s="49"/>
      <c r="O32" s="50" t="s">
        <v>105</v>
      </c>
      <c r="P32" s="51"/>
    </row>
    <row r="33" spans="1:16" ht="23.25" customHeight="1" x14ac:dyDescent="0.3">
      <c r="A33" s="8">
        <v>16</v>
      </c>
      <c r="B33" s="27" t="s">
        <v>56</v>
      </c>
      <c r="C33" s="28" t="s">
        <v>56</v>
      </c>
      <c r="D33" s="28" t="s">
        <v>56</v>
      </c>
      <c r="E33" s="29" t="s">
        <v>56</v>
      </c>
      <c r="F33" s="27" t="s">
        <v>86</v>
      </c>
      <c r="G33" s="28" t="s">
        <v>86</v>
      </c>
      <c r="H33" s="29" t="s">
        <v>86</v>
      </c>
      <c r="I33" s="22">
        <v>5000</v>
      </c>
      <c r="J33" s="30">
        <v>53</v>
      </c>
      <c r="K33" s="31"/>
      <c r="L33" s="32">
        <f t="shared" si="1"/>
        <v>265000</v>
      </c>
      <c r="M33" s="33"/>
      <c r="N33" s="34"/>
      <c r="O33" s="35" t="s">
        <v>96</v>
      </c>
      <c r="P33" s="36"/>
    </row>
    <row r="34" spans="1:16" ht="23.25" customHeight="1" x14ac:dyDescent="0.3">
      <c r="A34" s="8">
        <v>17</v>
      </c>
      <c r="B34" s="27" t="s">
        <v>109</v>
      </c>
      <c r="C34" s="28" t="s">
        <v>57</v>
      </c>
      <c r="D34" s="28" t="s">
        <v>57</v>
      </c>
      <c r="E34" s="29" t="s">
        <v>57</v>
      </c>
      <c r="F34" s="27" t="s">
        <v>110</v>
      </c>
      <c r="G34" s="28" t="s">
        <v>87</v>
      </c>
      <c r="H34" s="29" t="s">
        <v>87</v>
      </c>
      <c r="I34" s="22">
        <v>10000</v>
      </c>
      <c r="J34" s="30">
        <v>2.6</v>
      </c>
      <c r="K34" s="31"/>
      <c r="L34" s="32">
        <f t="shared" si="1"/>
        <v>26000</v>
      </c>
      <c r="M34" s="33"/>
      <c r="N34" s="34"/>
      <c r="O34" s="35" t="s">
        <v>96</v>
      </c>
      <c r="P34" s="36"/>
    </row>
    <row r="35" spans="1:16" ht="23.25" customHeight="1" x14ac:dyDescent="0.3">
      <c r="A35" s="8">
        <v>18</v>
      </c>
      <c r="B35" s="27" t="s">
        <v>111</v>
      </c>
      <c r="C35" s="28" t="s">
        <v>58</v>
      </c>
      <c r="D35" s="28" t="s">
        <v>58</v>
      </c>
      <c r="E35" s="29" t="s">
        <v>58</v>
      </c>
      <c r="F35" s="27" t="s">
        <v>110</v>
      </c>
      <c r="G35" s="28" t="s">
        <v>87</v>
      </c>
      <c r="H35" s="29" t="s">
        <v>87</v>
      </c>
      <c r="I35" s="22">
        <v>10000</v>
      </c>
      <c r="J35" s="30">
        <v>2.6</v>
      </c>
      <c r="K35" s="31"/>
      <c r="L35" s="32">
        <f t="shared" ref="L35:L54" si="2">I35*J35</f>
        <v>26000</v>
      </c>
      <c r="M35" s="33"/>
      <c r="N35" s="34"/>
      <c r="O35" s="35" t="s">
        <v>96</v>
      </c>
      <c r="P35" s="36"/>
    </row>
    <row r="36" spans="1:16" ht="23.25" customHeight="1" x14ac:dyDescent="0.3">
      <c r="A36" s="8">
        <v>19</v>
      </c>
      <c r="B36" s="24" t="s">
        <v>112</v>
      </c>
      <c r="C36" s="25" t="s">
        <v>59</v>
      </c>
      <c r="D36" s="25" t="s">
        <v>59</v>
      </c>
      <c r="E36" s="26" t="s">
        <v>59</v>
      </c>
      <c r="F36" s="27" t="s">
        <v>110</v>
      </c>
      <c r="G36" s="28" t="s">
        <v>87</v>
      </c>
      <c r="H36" s="29" t="s">
        <v>87</v>
      </c>
      <c r="I36" s="22">
        <v>55000</v>
      </c>
      <c r="J36" s="30">
        <v>0.9</v>
      </c>
      <c r="K36" s="31"/>
      <c r="L36" s="32">
        <f t="shared" si="2"/>
        <v>49500</v>
      </c>
      <c r="M36" s="33"/>
      <c r="N36" s="34"/>
      <c r="O36" s="35" t="s">
        <v>96</v>
      </c>
      <c r="P36" s="36"/>
    </row>
    <row r="37" spans="1:16" ht="23.25" customHeight="1" x14ac:dyDescent="0.3">
      <c r="A37" s="8">
        <v>20</v>
      </c>
      <c r="B37" s="27" t="s">
        <v>113</v>
      </c>
      <c r="C37" s="28" t="s">
        <v>60</v>
      </c>
      <c r="D37" s="28" t="s">
        <v>60</v>
      </c>
      <c r="E37" s="29" t="s">
        <v>60</v>
      </c>
      <c r="F37" s="27" t="s">
        <v>110</v>
      </c>
      <c r="G37" s="28" t="s">
        <v>87</v>
      </c>
      <c r="H37" s="29" t="s">
        <v>87</v>
      </c>
      <c r="I37" s="22">
        <v>30000</v>
      </c>
      <c r="J37" s="30">
        <v>0.9</v>
      </c>
      <c r="K37" s="31"/>
      <c r="L37" s="32">
        <f t="shared" si="2"/>
        <v>27000</v>
      </c>
      <c r="M37" s="33"/>
      <c r="N37" s="34"/>
      <c r="O37" s="35" t="s">
        <v>96</v>
      </c>
      <c r="P37" s="36"/>
    </row>
    <row r="38" spans="1:16" ht="23.25" customHeight="1" x14ac:dyDescent="0.3">
      <c r="A38" s="8">
        <v>21</v>
      </c>
      <c r="B38" s="24" t="s">
        <v>114</v>
      </c>
      <c r="C38" s="25" t="s">
        <v>61</v>
      </c>
      <c r="D38" s="25" t="s">
        <v>61</v>
      </c>
      <c r="E38" s="26" t="s">
        <v>61</v>
      </c>
      <c r="F38" s="27" t="s">
        <v>110</v>
      </c>
      <c r="G38" s="28" t="s">
        <v>87</v>
      </c>
      <c r="H38" s="29" t="s">
        <v>87</v>
      </c>
      <c r="I38" s="22">
        <v>10000</v>
      </c>
      <c r="J38" s="57">
        <v>0.65</v>
      </c>
      <c r="K38" s="58"/>
      <c r="L38" s="32">
        <f t="shared" si="2"/>
        <v>6500</v>
      </c>
      <c r="M38" s="33"/>
      <c r="N38" s="34"/>
      <c r="O38" s="35" t="s">
        <v>97</v>
      </c>
      <c r="P38" s="36"/>
    </row>
    <row r="39" spans="1:16" ht="23.25" customHeight="1" x14ac:dyDescent="0.3">
      <c r="A39" s="8">
        <v>22</v>
      </c>
      <c r="B39" s="24" t="s">
        <v>115</v>
      </c>
      <c r="C39" s="25" t="s">
        <v>62</v>
      </c>
      <c r="D39" s="25" t="s">
        <v>62</v>
      </c>
      <c r="E39" s="26" t="s">
        <v>62</v>
      </c>
      <c r="F39" s="27" t="s">
        <v>110</v>
      </c>
      <c r="G39" s="28" t="s">
        <v>87</v>
      </c>
      <c r="H39" s="29" t="s">
        <v>87</v>
      </c>
      <c r="I39" s="22">
        <v>10000</v>
      </c>
      <c r="J39" s="57">
        <v>0.65</v>
      </c>
      <c r="K39" s="58"/>
      <c r="L39" s="32">
        <f t="shared" si="2"/>
        <v>6500</v>
      </c>
      <c r="M39" s="33"/>
      <c r="N39" s="34"/>
      <c r="O39" s="35" t="s">
        <v>97</v>
      </c>
      <c r="P39" s="36"/>
    </row>
    <row r="40" spans="1:16" ht="23.25" customHeight="1" x14ac:dyDescent="0.3">
      <c r="A40" s="8">
        <v>23</v>
      </c>
      <c r="B40" s="24" t="s">
        <v>116</v>
      </c>
      <c r="C40" s="25" t="s">
        <v>63</v>
      </c>
      <c r="D40" s="25" t="s">
        <v>63</v>
      </c>
      <c r="E40" s="26" t="s">
        <v>63</v>
      </c>
      <c r="F40" s="27" t="s">
        <v>110</v>
      </c>
      <c r="G40" s="28" t="s">
        <v>87</v>
      </c>
      <c r="H40" s="29" t="s">
        <v>87</v>
      </c>
      <c r="I40" s="22">
        <v>20000</v>
      </c>
      <c r="J40" s="57">
        <v>0.55000000000000004</v>
      </c>
      <c r="K40" s="58"/>
      <c r="L40" s="32">
        <f t="shared" si="2"/>
        <v>11000</v>
      </c>
      <c r="M40" s="33"/>
      <c r="N40" s="34"/>
      <c r="O40" s="35" t="s">
        <v>97</v>
      </c>
      <c r="P40" s="36"/>
    </row>
    <row r="41" spans="1:16" ht="23.25" customHeight="1" x14ac:dyDescent="0.3">
      <c r="A41" s="8">
        <v>24</v>
      </c>
      <c r="B41" s="27" t="s">
        <v>117</v>
      </c>
      <c r="C41" s="28" t="s">
        <v>64</v>
      </c>
      <c r="D41" s="28" t="s">
        <v>64</v>
      </c>
      <c r="E41" s="29" t="s">
        <v>64</v>
      </c>
      <c r="F41" s="27" t="s">
        <v>110</v>
      </c>
      <c r="G41" s="28" t="s">
        <v>87</v>
      </c>
      <c r="H41" s="29" t="s">
        <v>87</v>
      </c>
      <c r="I41" s="22">
        <v>30000</v>
      </c>
      <c r="J41" s="57">
        <v>0.55000000000000004</v>
      </c>
      <c r="K41" s="58"/>
      <c r="L41" s="32">
        <f t="shared" si="2"/>
        <v>16500</v>
      </c>
      <c r="M41" s="33"/>
      <c r="N41" s="34"/>
      <c r="O41" s="35" t="s">
        <v>97</v>
      </c>
      <c r="P41" s="36"/>
    </row>
    <row r="42" spans="1:16" ht="23.25" customHeight="1" x14ac:dyDescent="0.3">
      <c r="A42" s="8">
        <v>25</v>
      </c>
      <c r="B42" s="27" t="s">
        <v>118</v>
      </c>
      <c r="C42" s="28" t="s">
        <v>65</v>
      </c>
      <c r="D42" s="28" t="s">
        <v>65</v>
      </c>
      <c r="E42" s="29" t="s">
        <v>65</v>
      </c>
      <c r="F42" s="27" t="s">
        <v>110</v>
      </c>
      <c r="G42" s="28" t="s">
        <v>87</v>
      </c>
      <c r="H42" s="29" t="s">
        <v>87</v>
      </c>
      <c r="I42" s="22">
        <v>30000</v>
      </c>
      <c r="J42" s="57">
        <v>0.55000000000000004</v>
      </c>
      <c r="K42" s="58"/>
      <c r="L42" s="32">
        <f t="shared" si="2"/>
        <v>16500</v>
      </c>
      <c r="M42" s="33"/>
      <c r="N42" s="34"/>
      <c r="O42" s="35" t="s">
        <v>97</v>
      </c>
      <c r="P42" s="36"/>
    </row>
    <row r="43" spans="1:16" ht="23.25" customHeight="1" x14ac:dyDescent="0.3">
      <c r="A43" s="8">
        <v>26</v>
      </c>
      <c r="B43" s="27" t="s">
        <v>119</v>
      </c>
      <c r="C43" s="28" t="s">
        <v>66</v>
      </c>
      <c r="D43" s="28" t="s">
        <v>66</v>
      </c>
      <c r="E43" s="29" t="s">
        <v>66</v>
      </c>
      <c r="F43" s="27" t="s">
        <v>120</v>
      </c>
      <c r="G43" s="28" t="s">
        <v>87</v>
      </c>
      <c r="H43" s="29" t="s">
        <v>87</v>
      </c>
      <c r="I43" s="22">
        <v>20000</v>
      </c>
      <c r="J43" s="30">
        <v>3.8</v>
      </c>
      <c r="K43" s="31"/>
      <c r="L43" s="32">
        <f t="shared" si="2"/>
        <v>76000</v>
      </c>
      <c r="M43" s="33"/>
      <c r="N43" s="34"/>
      <c r="O43" s="35" t="s">
        <v>95</v>
      </c>
      <c r="P43" s="36"/>
    </row>
    <row r="44" spans="1:16" ht="23.25" customHeight="1" x14ac:dyDescent="0.3">
      <c r="A44" s="8">
        <v>27</v>
      </c>
      <c r="B44" s="27" t="s">
        <v>121</v>
      </c>
      <c r="C44" s="28" t="s">
        <v>67</v>
      </c>
      <c r="D44" s="28" t="s">
        <v>67</v>
      </c>
      <c r="E44" s="29" t="s">
        <v>67</v>
      </c>
      <c r="F44" s="27" t="s">
        <v>120</v>
      </c>
      <c r="G44" s="28" t="s">
        <v>87</v>
      </c>
      <c r="H44" s="29" t="s">
        <v>87</v>
      </c>
      <c r="I44" s="22">
        <v>4000</v>
      </c>
      <c r="J44" s="30">
        <v>3</v>
      </c>
      <c r="K44" s="31"/>
      <c r="L44" s="32">
        <f t="shared" si="2"/>
        <v>12000</v>
      </c>
      <c r="M44" s="33"/>
      <c r="N44" s="34"/>
      <c r="O44" s="35" t="s">
        <v>92</v>
      </c>
      <c r="P44" s="36"/>
    </row>
    <row r="45" spans="1:16" ht="23.25" customHeight="1" x14ac:dyDescent="0.3">
      <c r="A45" s="8">
        <v>28</v>
      </c>
      <c r="B45" s="24" t="s">
        <v>122</v>
      </c>
      <c r="C45" s="25" t="s">
        <v>68</v>
      </c>
      <c r="D45" s="25" t="s">
        <v>68</v>
      </c>
      <c r="E45" s="26" t="s">
        <v>68</v>
      </c>
      <c r="F45" s="27" t="s">
        <v>120</v>
      </c>
      <c r="G45" s="28" t="s">
        <v>87</v>
      </c>
      <c r="H45" s="29" t="s">
        <v>87</v>
      </c>
      <c r="I45" s="22">
        <v>4000</v>
      </c>
      <c r="J45" s="30">
        <v>3.8</v>
      </c>
      <c r="K45" s="31"/>
      <c r="L45" s="32">
        <f t="shared" si="2"/>
        <v>15200</v>
      </c>
      <c r="M45" s="33"/>
      <c r="N45" s="34"/>
      <c r="O45" s="35" t="s">
        <v>92</v>
      </c>
      <c r="P45" s="36"/>
    </row>
    <row r="46" spans="1:16" ht="23.25" customHeight="1" x14ac:dyDescent="0.3">
      <c r="A46" s="8">
        <v>29</v>
      </c>
      <c r="B46" s="27" t="s">
        <v>123</v>
      </c>
      <c r="C46" s="28" t="s">
        <v>69</v>
      </c>
      <c r="D46" s="28" t="s">
        <v>69</v>
      </c>
      <c r="E46" s="29" t="s">
        <v>69</v>
      </c>
      <c r="F46" s="27" t="s">
        <v>120</v>
      </c>
      <c r="G46" s="28" t="s">
        <v>87</v>
      </c>
      <c r="H46" s="29" t="s">
        <v>87</v>
      </c>
      <c r="I46" s="22">
        <v>4000</v>
      </c>
      <c r="J46" s="30">
        <v>4.9000000000000004</v>
      </c>
      <c r="K46" s="31"/>
      <c r="L46" s="32">
        <f t="shared" si="2"/>
        <v>19600</v>
      </c>
      <c r="M46" s="33"/>
      <c r="N46" s="34"/>
      <c r="O46" s="35" t="s">
        <v>92</v>
      </c>
      <c r="P46" s="36"/>
    </row>
    <row r="47" spans="1:16" ht="23.25" customHeight="1" x14ac:dyDescent="0.3">
      <c r="A47" s="8"/>
      <c r="B47" s="24"/>
      <c r="C47" s="25"/>
      <c r="D47" s="25"/>
      <c r="E47" s="26"/>
      <c r="F47" s="27"/>
      <c r="G47" s="28"/>
      <c r="H47" s="29"/>
      <c r="I47" s="22"/>
      <c r="J47" s="54"/>
      <c r="K47" s="55"/>
      <c r="L47" s="32">
        <f t="shared" si="2"/>
        <v>0</v>
      </c>
      <c r="M47" s="33"/>
      <c r="N47" s="34"/>
      <c r="O47" s="35"/>
      <c r="P47" s="36"/>
    </row>
    <row r="48" spans="1:16" ht="23.25" customHeight="1" x14ac:dyDescent="0.3">
      <c r="A48" s="8">
        <v>30</v>
      </c>
      <c r="B48" s="24" t="s">
        <v>70</v>
      </c>
      <c r="C48" s="25" t="s">
        <v>70</v>
      </c>
      <c r="D48" s="25" t="s">
        <v>70</v>
      </c>
      <c r="E48" s="26" t="s">
        <v>70</v>
      </c>
      <c r="F48" s="27"/>
      <c r="G48" s="28"/>
      <c r="H48" s="29"/>
      <c r="I48" s="22">
        <v>3000</v>
      </c>
      <c r="J48" s="30">
        <v>500</v>
      </c>
      <c r="K48" s="56"/>
      <c r="L48" s="32">
        <f t="shared" si="2"/>
        <v>1500000</v>
      </c>
      <c r="M48" s="33"/>
      <c r="N48" s="34"/>
      <c r="O48" s="35" t="s">
        <v>94</v>
      </c>
      <c r="P48" s="36"/>
    </row>
    <row r="49" spans="1:16" ht="23.25" customHeight="1" x14ac:dyDescent="0.3">
      <c r="A49" s="8">
        <v>31</v>
      </c>
      <c r="B49" s="24" t="s">
        <v>106</v>
      </c>
      <c r="C49" s="25" t="s">
        <v>46</v>
      </c>
      <c r="D49" s="25" t="s">
        <v>46</v>
      </c>
      <c r="E49" s="26" t="s">
        <v>46</v>
      </c>
      <c r="F49" s="27" t="s">
        <v>107</v>
      </c>
      <c r="G49" s="28" t="s">
        <v>79</v>
      </c>
      <c r="H49" s="29" t="s">
        <v>79</v>
      </c>
      <c r="I49" s="22">
        <v>4000</v>
      </c>
      <c r="J49" s="54">
        <v>33</v>
      </c>
      <c r="K49" s="55"/>
      <c r="L49" s="32">
        <f t="shared" si="2"/>
        <v>132000</v>
      </c>
      <c r="M49" s="33"/>
      <c r="N49" s="34"/>
      <c r="O49" s="35" t="s">
        <v>92</v>
      </c>
      <c r="P49" s="36"/>
    </row>
    <row r="50" spans="1:16" ht="23.25" customHeight="1" x14ac:dyDescent="0.3">
      <c r="A50" s="8">
        <v>32</v>
      </c>
      <c r="B50" s="27" t="s">
        <v>71</v>
      </c>
      <c r="C50" s="28" t="s">
        <v>71</v>
      </c>
      <c r="D50" s="28" t="s">
        <v>71</v>
      </c>
      <c r="E50" s="29" t="s">
        <v>71</v>
      </c>
      <c r="F50" s="27" t="s">
        <v>88</v>
      </c>
      <c r="G50" s="28" t="s">
        <v>88</v>
      </c>
      <c r="H50" s="29" t="s">
        <v>88</v>
      </c>
      <c r="I50" s="22">
        <v>6000</v>
      </c>
      <c r="J50" s="52">
        <v>85</v>
      </c>
      <c r="K50" s="53"/>
      <c r="L50" s="32">
        <f t="shared" si="2"/>
        <v>510000</v>
      </c>
      <c r="M50" s="33"/>
      <c r="N50" s="34"/>
      <c r="O50" s="35" t="s">
        <v>94</v>
      </c>
      <c r="P50" s="36"/>
    </row>
    <row r="51" spans="1:16" ht="23.25" customHeight="1" x14ac:dyDescent="0.3">
      <c r="A51" s="8">
        <v>33</v>
      </c>
      <c r="B51" s="39" t="s">
        <v>124</v>
      </c>
      <c r="C51" s="40" t="s">
        <v>54</v>
      </c>
      <c r="D51" s="40" t="s">
        <v>54</v>
      </c>
      <c r="E51" s="41" t="s">
        <v>54</v>
      </c>
      <c r="F51" s="42" t="s">
        <v>125</v>
      </c>
      <c r="G51" s="43" t="s">
        <v>85</v>
      </c>
      <c r="H51" s="44" t="s">
        <v>85</v>
      </c>
      <c r="I51" s="23">
        <v>4000</v>
      </c>
      <c r="J51" s="45">
        <v>13</v>
      </c>
      <c r="K51" s="46">
        <v>495</v>
      </c>
      <c r="L51" s="47">
        <f t="shared" si="2"/>
        <v>52000</v>
      </c>
      <c r="M51" s="48"/>
      <c r="N51" s="49"/>
      <c r="O51" s="50" t="s">
        <v>103</v>
      </c>
      <c r="P51" s="51"/>
    </row>
    <row r="52" spans="1:16" ht="23.25" customHeight="1" x14ac:dyDescent="0.3">
      <c r="A52" s="8">
        <v>34</v>
      </c>
      <c r="B52" s="27" t="s">
        <v>72</v>
      </c>
      <c r="C52" s="28" t="s">
        <v>72</v>
      </c>
      <c r="D52" s="28" t="s">
        <v>72</v>
      </c>
      <c r="E52" s="29" t="s">
        <v>72</v>
      </c>
      <c r="F52" s="27" t="s">
        <v>76</v>
      </c>
      <c r="G52" s="28" t="s">
        <v>76</v>
      </c>
      <c r="H52" s="29" t="s">
        <v>76</v>
      </c>
      <c r="I52" s="22">
        <v>3000</v>
      </c>
      <c r="J52" s="30">
        <v>150</v>
      </c>
      <c r="K52" s="31"/>
      <c r="L52" s="32">
        <f t="shared" si="2"/>
        <v>450000</v>
      </c>
      <c r="M52" s="33"/>
      <c r="N52" s="34"/>
      <c r="O52" s="35"/>
      <c r="P52" s="36"/>
    </row>
    <row r="53" spans="1:16" ht="23.25" customHeight="1" x14ac:dyDescent="0.3">
      <c r="A53" s="8">
        <v>35</v>
      </c>
      <c r="B53" s="27" t="s">
        <v>73</v>
      </c>
      <c r="C53" s="28" t="s">
        <v>73</v>
      </c>
      <c r="D53" s="28" t="s">
        <v>73</v>
      </c>
      <c r="E53" s="29" t="s">
        <v>73</v>
      </c>
      <c r="F53" s="27" t="s">
        <v>89</v>
      </c>
      <c r="G53" s="28" t="s">
        <v>89</v>
      </c>
      <c r="H53" s="29" t="s">
        <v>89</v>
      </c>
      <c r="I53" s="22">
        <v>3000</v>
      </c>
      <c r="J53" s="30">
        <v>107</v>
      </c>
      <c r="K53" s="31"/>
      <c r="L53" s="32">
        <f t="shared" si="2"/>
        <v>321000</v>
      </c>
      <c r="M53" s="33"/>
      <c r="N53" s="34"/>
      <c r="O53" s="35"/>
      <c r="P53" s="36"/>
    </row>
    <row r="54" spans="1:16" ht="23.25" customHeight="1" x14ac:dyDescent="0.3">
      <c r="A54" s="8">
        <v>36</v>
      </c>
      <c r="B54" s="24" t="s">
        <v>119</v>
      </c>
      <c r="C54" s="25" t="s">
        <v>66</v>
      </c>
      <c r="D54" s="25" t="s">
        <v>66</v>
      </c>
      <c r="E54" s="26" t="s">
        <v>66</v>
      </c>
      <c r="F54" s="27" t="s">
        <v>87</v>
      </c>
      <c r="G54" s="28" t="s">
        <v>87</v>
      </c>
      <c r="H54" s="29" t="s">
        <v>87</v>
      </c>
      <c r="I54" s="22">
        <v>10000</v>
      </c>
      <c r="J54" s="30">
        <v>3.8</v>
      </c>
      <c r="K54" s="31"/>
      <c r="L54" s="32">
        <f t="shared" si="2"/>
        <v>38000</v>
      </c>
      <c r="M54" s="33"/>
      <c r="N54" s="34"/>
      <c r="O54" s="35" t="s">
        <v>95</v>
      </c>
      <c r="P54" s="36"/>
    </row>
    <row r="55" spans="1:16" ht="23.25" customHeight="1" x14ac:dyDescent="0.3">
      <c r="A55" s="8">
        <v>37</v>
      </c>
      <c r="B55" s="27" t="s">
        <v>126</v>
      </c>
      <c r="C55" s="28" t="s">
        <v>74</v>
      </c>
      <c r="D55" s="28" t="s">
        <v>74</v>
      </c>
      <c r="E55" s="29" t="s">
        <v>74</v>
      </c>
      <c r="F55" s="27" t="s">
        <v>87</v>
      </c>
      <c r="G55" s="28" t="s">
        <v>87</v>
      </c>
      <c r="H55" s="29" t="s">
        <v>87</v>
      </c>
      <c r="I55" s="22">
        <v>10000</v>
      </c>
      <c r="J55" s="37">
        <v>0.55000000000000004</v>
      </c>
      <c r="K55" s="38"/>
      <c r="L55" s="32">
        <f t="shared" ref="L55:L57" si="3">I55*J55</f>
        <v>5500</v>
      </c>
      <c r="M55" s="33"/>
      <c r="N55" s="34"/>
      <c r="O55" s="35" t="s">
        <v>95</v>
      </c>
      <c r="P55" s="36"/>
    </row>
    <row r="56" spans="1:16" ht="23.25" customHeight="1" x14ac:dyDescent="0.3">
      <c r="A56" s="8">
        <v>38</v>
      </c>
      <c r="B56" s="27" t="s">
        <v>127</v>
      </c>
      <c r="C56" s="28" t="s">
        <v>75</v>
      </c>
      <c r="D56" s="28" t="s">
        <v>75</v>
      </c>
      <c r="E56" s="29" t="s">
        <v>75</v>
      </c>
      <c r="F56" s="27" t="s">
        <v>87</v>
      </c>
      <c r="G56" s="28" t="s">
        <v>87</v>
      </c>
      <c r="H56" s="29" t="s">
        <v>87</v>
      </c>
      <c r="I56" s="22">
        <v>10000</v>
      </c>
      <c r="J56" s="37">
        <v>0.55000000000000004</v>
      </c>
      <c r="K56" s="38"/>
      <c r="L56" s="32">
        <f t="shared" si="3"/>
        <v>5500</v>
      </c>
      <c r="M56" s="33"/>
      <c r="N56" s="34"/>
      <c r="O56" s="35" t="s">
        <v>95</v>
      </c>
      <c r="P56" s="36"/>
    </row>
    <row r="57" spans="1:16" ht="23.25" customHeight="1" x14ac:dyDescent="0.3">
      <c r="A57" s="8">
        <v>39</v>
      </c>
      <c r="B57" s="24"/>
      <c r="C57" s="25"/>
      <c r="D57" s="25"/>
      <c r="E57" s="26"/>
      <c r="F57" s="27"/>
      <c r="G57" s="28"/>
      <c r="H57" s="29"/>
      <c r="I57" s="22"/>
      <c r="J57" s="30"/>
      <c r="K57" s="31"/>
      <c r="L57" s="32">
        <f t="shared" si="3"/>
        <v>0</v>
      </c>
      <c r="M57" s="33"/>
      <c r="N57" s="34"/>
      <c r="O57" s="35"/>
      <c r="P57" s="36"/>
    </row>
    <row r="58" spans="1:16" ht="23.25" customHeight="1" x14ac:dyDescent="0.3">
      <c r="A58" s="8">
        <v>40</v>
      </c>
      <c r="B58" s="24"/>
      <c r="C58" s="25"/>
      <c r="D58" s="25"/>
      <c r="E58" s="26"/>
      <c r="F58" s="27"/>
      <c r="G58" s="28"/>
      <c r="H58" s="29"/>
      <c r="I58" s="22"/>
      <c r="J58" s="30"/>
      <c r="K58" s="31"/>
      <c r="L58" s="32">
        <f t="shared" ref="L58" si="4">I58*J58</f>
        <v>0</v>
      </c>
      <c r="M58" s="33"/>
      <c r="N58" s="34"/>
      <c r="O58" s="35"/>
      <c r="P58" s="36"/>
    </row>
    <row r="59" spans="1:16" ht="23.25" customHeight="1" x14ac:dyDescent="0.3">
      <c r="A59" s="8"/>
      <c r="B59" s="27"/>
      <c r="C59" s="28"/>
      <c r="D59" s="28"/>
      <c r="E59" s="29"/>
      <c r="F59" s="27"/>
      <c r="G59" s="28"/>
      <c r="H59" s="29"/>
      <c r="I59" s="22"/>
      <c r="J59" s="52"/>
      <c r="K59" s="53"/>
      <c r="L59" s="32">
        <f t="shared" si="1"/>
        <v>0</v>
      </c>
      <c r="M59" s="33"/>
      <c r="N59" s="34"/>
      <c r="O59" s="35"/>
      <c r="P59" s="36"/>
    </row>
    <row r="60" spans="1:16" ht="26.25" customHeight="1" thickBot="1" x14ac:dyDescent="0.35">
      <c r="A60" s="76" t="s">
        <v>24</v>
      </c>
      <c r="B60" s="77"/>
      <c r="C60" s="77"/>
      <c r="D60" s="77"/>
      <c r="E60" s="77"/>
      <c r="F60" s="77"/>
      <c r="G60" s="77"/>
      <c r="H60" s="77"/>
      <c r="I60" s="77"/>
      <c r="J60" s="77"/>
      <c r="K60" s="78"/>
      <c r="L60" s="79">
        <f>SUM(L18:N59)</f>
        <v>16582300</v>
      </c>
      <c r="M60" s="80"/>
      <c r="N60" s="80"/>
      <c r="O60" s="80"/>
      <c r="P60" s="81"/>
    </row>
    <row r="61" spans="1:16" ht="22.5" customHeight="1" x14ac:dyDescent="0.3">
      <c r="A61" s="82" t="s">
        <v>4</v>
      </c>
      <c r="B61" s="83"/>
      <c r="C61" s="84"/>
      <c r="D61" s="85"/>
      <c r="E61" s="85"/>
      <c r="F61" s="85"/>
      <c r="G61" s="85"/>
      <c r="H61" s="86"/>
      <c r="I61" s="87" t="s">
        <v>5</v>
      </c>
      <c r="J61" s="83"/>
      <c r="K61" s="88"/>
      <c r="L61" s="89"/>
      <c r="M61" s="89"/>
      <c r="N61" s="89"/>
      <c r="O61" s="89"/>
      <c r="P61" s="90"/>
    </row>
    <row r="62" spans="1:16" ht="22.5" customHeight="1" x14ac:dyDescent="0.3">
      <c r="A62" s="91" t="s">
        <v>6</v>
      </c>
      <c r="B62" s="92"/>
      <c r="C62" s="93"/>
      <c r="D62" s="94"/>
      <c r="E62" s="94"/>
      <c r="F62" s="94"/>
      <c r="G62" s="94"/>
      <c r="H62" s="95"/>
      <c r="I62" s="96" t="s">
        <v>3</v>
      </c>
      <c r="J62" s="92"/>
      <c r="K62" s="93"/>
      <c r="L62" s="94"/>
      <c r="M62" s="94"/>
      <c r="N62" s="94"/>
      <c r="O62" s="94"/>
      <c r="P62" s="97"/>
    </row>
    <row r="63" spans="1:16" x14ac:dyDescent="0.3">
      <c r="A63" s="63" t="s">
        <v>27</v>
      </c>
      <c r="B63" s="64"/>
      <c r="C63" s="67" t="s">
        <v>38</v>
      </c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9"/>
    </row>
    <row r="64" spans="1:16" x14ac:dyDescent="0.3">
      <c r="A64" s="63"/>
      <c r="B64" s="64"/>
      <c r="C64" s="70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2"/>
    </row>
    <row r="65" spans="1:16" ht="13.5" thickBot="1" x14ac:dyDescent="0.35">
      <c r="A65" s="65"/>
      <c r="B65" s="66"/>
      <c r="C65" s="73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5"/>
    </row>
  </sheetData>
  <mergeCells count="250">
    <mergeCell ref="J19:K19"/>
    <mergeCell ref="L19:N19"/>
    <mergeCell ref="O19:P19"/>
    <mergeCell ref="A5:P5"/>
    <mergeCell ref="A6:E8"/>
    <mergeCell ref="F6:K6"/>
    <mergeCell ref="A10:B10"/>
    <mergeCell ref="C10:F10"/>
    <mergeCell ref="H10:H14"/>
    <mergeCell ref="J10:P10"/>
    <mergeCell ref="A11:B11"/>
    <mergeCell ref="C11:F11"/>
    <mergeCell ref="J11:L11"/>
    <mergeCell ref="A14:F14"/>
    <mergeCell ref="J14:L14"/>
    <mergeCell ref="N14:P14"/>
    <mergeCell ref="N11:P11"/>
    <mergeCell ref="A12:B12"/>
    <mergeCell ref="C12:F12"/>
    <mergeCell ref="B22:E22"/>
    <mergeCell ref="F22:H22"/>
    <mergeCell ref="J22:K22"/>
    <mergeCell ref="L22:N22"/>
    <mergeCell ref="O22:P22"/>
    <mergeCell ref="J12:P12"/>
    <mergeCell ref="A13:B13"/>
    <mergeCell ref="C13:F13"/>
    <mergeCell ref="J13:L13"/>
    <mergeCell ref="N13:P13"/>
    <mergeCell ref="A15:C15"/>
    <mergeCell ref="D15:H15"/>
    <mergeCell ref="B17:E17"/>
    <mergeCell ref="F17:H17"/>
    <mergeCell ref="J17:K17"/>
    <mergeCell ref="L17:N17"/>
    <mergeCell ref="O17:P17"/>
    <mergeCell ref="B18:E18"/>
    <mergeCell ref="F18:H18"/>
    <mergeCell ref="J18:K18"/>
    <mergeCell ref="L18:N18"/>
    <mergeCell ref="O18:P18"/>
    <mergeCell ref="B19:E19"/>
    <mergeCell ref="F19:H19"/>
    <mergeCell ref="J20:K20"/>
    <mergeCell ref="L20:N20"/>
    <mergeCell ref="O20:P20"/>
    <mergeCell ref="B21:E21"/>
    <mergeCell ref="F21:H21"/>
    <mergeCell ref="J21:K21"/>
    <mergeCell ref="L21:N21"/>
    <mergeCell ref="O21:P21"/>
    <mergeCell ref="B20:E20"/>
    <mergeCell ref="F20:H20"/>
    <mergeCell ref="A63:B65"/>
    <mergeCell ref="C63:P65"/>
    <mergeCell ref="A60:K60"/>
    <mergeCell ref="L60:P60"/>
    <mergeCell ref="A61:B61"/>
    <mergeCell ref="C61:H61"/>
    <mergeCell ref="I61:J61"/>
    <mergeCell ref="K61:P61"/>
    <mergeCell ref="A62:B62"/>
    <mergeCell ref="C62:H62"/>
    <mergeCell ref="I62:J62"/>
    <mergeCell ref="K62:P62"/>
    <mergeCell ref="B25:E25"/>
    <mergeCell ref="F25:H25"/>
    <mergeCell ref="J25:K25"/>
    <mergeCell ref="L25:N25"/>
    <mergeCell ref="O25:P25"/>
    <mergeCell ref="B26:E26"/>
    <mergeCell ref="F26:H26"/>
    <mergeCell ref="J26:K26"/>
    <mergeCell ref="L26:N26"/>
    <mergeCell ref="O26:P26"/>
    <mergeCell ref="B23:E23"/>
    <mergeCell ref="F23:H23"/>
    <mergeCell ref="J23:K23"/>
    <mergeCell ref="L23:N23"/>
    <mergeCell ref="O23:P23"/>
    <mergeCell ref="B24:E24"/>
    <mergeCell ref="F24:H24"/>
    <mergeCell ref="J24:K24"/>
    <mergeCell ref="L24:N24"/>
    <mergeCell ref="O24:P24"/>
    <mergeCell ref="B59:E59"/>
    <mergeCell ref="F59:H59"/>
    <mergeCell ref="J59:K59"/>
    <mergeCell ref="L59:N59"/>
    <mergeCell ref="O59:P59"/>
    <mergeCell ref="B27:E27"/>
    <mergeCell ref="F27:H27"/>
    <mergeCell ref="J27:K27"/>
    <mergeCell ref="L27:N27"/>
    <mergeCell ref="O27:P27"/>
    <mergeCell ref="B58:E58"/>
    <mergeCell ref="F58:H58"/>
    <mergeCell ref="J58:K58"/>
    <mergeCell ref="L58:N58"/>
    <mergeCell ref="O58:P58"/>
    <mergeCell ref="B29:E29"/>
    <mergeCell ref="F29:H29"/>
    <mergeCell ref="J29:K29"/>
    <mergeCell ref="L29:N29"/>
    <mergeCell ref="O29:P29"/>
    <mergeCell ref="B28:E28"/>
    <mergeCell ref="F28:H28"/>
    <mergeCell ref="J28:K28"/>
    <mergeCell ref="L28:N28"/>
    <mergeCell ref="O28:P28"/>
    <mergeCell ref="B31:E31"/>
    <mergeCell ref="F31:H31"/>
    <mergeCell ref="J31:K31"/>
    <mergeCell ref="L31:N31"/>
    <mergeCell ref="O31:P31"/>
    <mergeCell ref="B30:E30"/>
    <mergeCell ref="F30:H30"/>
    <mergeCell ref="J30:K30"/>
    <mergeCell ref="L30:N30"/>
    <mergeCell ref="O30:P30"/>
    <mergeCell ref="B33:E33"/>
    <mergeCell ref="F33:H33"/>
    <mergeCell ref="J33:K33"/>
    <mergeCell ref="L33:N33"/>
    <mergeCell ref="O33:P33"/>
    <mergeCell ref="B32:E32"/>
    <mergeCell ref="F32:H32"/>
    <mergeCell ref="J32:K32"/>
    <mergeCell ref="L32:N32"/>
    <mergeCell ref="O32:P32"/>
    <mergeCell ref="B35:E35"/>
    <mergeCell ref="F35:H35"/>
    <mergeCell ref="J35:K35"/>
    <mergeCell ref="L35:N35"/>
    <mergeCell ref="O35:P35"/>
    <mergeCell ref="B34:E34"/>
    <mergeCell ref="F34:H34"/>
    <mergeCell ref="J34:K34"/>
    <mergeCell ref="L34:N34"/>
    <mergeCell ref="O34:P34"/>
    <mergeCell ref="B37:E37"/>
    <mergeCell ref="F37:H37"/>
    <mergeCell ref="J37:K37"/>
    <mergeCell ref="L37:N37"/>
    <mergeCell ref="O37:P37"/>
    <mergeCell ref="B36:E36"/>
    <mergeCell ref="F36:H36"/>
    <mergeCell ref="J36:K36"/>
    <mergeCell ref="L36:N36"/>
    <mergeCell ref="O36:P36"/>
    <mergeCell ref="B39:E39"/>
    <mergeCell ref="F39:H39"/>
    <mergeCell ref="J39:K39"/>
    <mergeCell ref="L39:N39"/>
    <mergeCell ref="O39:P39"/>
    <mergeCell ref="B38:E38"/>
    <mergeCell ref="F38:H38"/>
    <mergeCell ref="J38:K38"/>
    <mergeCell ref="L38:N38"/>
    <mergeCell ref="O38:P38"/>
    <mergeCell ref="B41:E41"/>
    <mergeCell ref="F41:H41"/>
    <mergeCell ref="J41:K41"/>
    <mergeCell ref="L41:N41"/>
    <mergeCell ref="O41:P41"/>
    <mergeCell ref="B40:E40"/>
    <mergeCell ref="F40:H40"/>
    <mergeCell ref="J40:K40"/>
    <mergeCell ref="L40:N40"/>
    <mergeCell ref="O40:P40"/>
    <mergeCell ref="B43:E43"/>
    <mergeCell ref="F43:H43"/>
    <mergeCell ref="J43:K43"/>
    <mergeCell ref="L43:N43"/>
    <mergeCell ref="O43:P43"/>
    <mergeCell ref="B42:E42"/>
    <mergeCell ref="F42:H42"/>
    <mergeCell ref="J42:K42"/>
    <mergeCell ref="L42:N42"/>
    <mergeCell ref="O42:P42"/>
    <mergeCell ref="B45:E45"/>
    <mergeCell ref="F45:H45"/>
    <mergeCell ref="J45:K45"/>
    <mergeCell ref="L45:N45"/>
    <mergeCell ref="O45:P45"/>
    <mergeCell ref="B44:E44"/>
    <mergeCell ref="F44:H44"/>
    <mergeCell ref="J44:K44"/>
    <mergeCell ref="L44:N44"/>
    <mergeCell ref="O44:P44"/>
    <mergeCell ref="B47:E47"/>
    <mergeCell ref="F47:H47"/>
    <mergeCell ref="J47:K47"/>
    <mergeCell ref="L47:N47"/>
    <mergeCell ref="O47:P47"/>
    <mergeCell ref="B46:E46"/>
    <mergeCell ref="F46:H46"/>
    <mergeCell ref="J46:K46"/>
    <mergeCell ref="L46:N46"/>
    <mergeCell ref="O46:P46"/>
    <mergeCell ref="B49:E49"/>
    <mergeCell ref="F49:H49"/>
    <mergeCell ref="J49:K49"/>
    <mergeCell ref="L49:N49"/>
    <mergeCell ref="O49:P49"/>
    <mergeCell ref="B48:E48"/>
    <mergeCell ref="F48:H48"/>
    <mergeCell ref="J48:K48"/>
    <mergeCell ref="L48:N48"/>
    <mergeCell ref="O48:P48"/>
    <mergeCell ref="B51:E51"/>
    <mergeCell ref="F51:H51"/>
    <mergeCell ref="J51:K51"/>
    <mergeCell ref="L51:N51"/>
    <mergeCell ref="O51:P51"/>
    <mergeCell ref="B50:E50"/>
    <mergeCell ref="F50:H50"/>
    <mergeCell ref="J50:K50"/>
    <mergeCell ref="L50:N50"/>
    <mergeCell ref="O50:P50"/>
    <mergeCell ref="B53:E53"/>
    <mergeCell ref="F53:H53"/>
    <mergeCell ref="J53:K53"/>
    <mergeCell ref="L53:N53"/>
    <mergeCell ref="O53:P53"/>
    <mergeCell ref="B52:E52"/>
    <mergeCell ref="F52:H52"/>
    <mergeCell ref="J52:K52"/>
    <mergeCell ref="L52:N52"/>
    <mergeCell ref="O52:P52"/>
    <mergeCell ref="B55:E55"/>
    <mergeCell ref="F55:H55"/>
    <mergeCell ref="J55:K55"/>
    <mergeCell ref="L55:N55"/>
    <mergeCell ref="O55:P55"/>
    <mergeCell ref="B54:E54"/>
    <mergeCell ref="F54:H54"/>
    <mergeCell ref="J54:K54"/>
    <mergeCell ref="L54:N54"/>
    <mergeCell ref="O54:P54"/>
    <mergeCell ref="B57:E57"/>
    <mergeCell ref="F57:H57"/>
    <mergeCell ref="J57:K57"/>
    <mergeCell ref="L57:N57"/>
    <mergeCell ref="O57:P57"/>
    <mergeCell ref="B56:E56"/>
    <mergeCell ref="F56:H56"/>
    <mergeCell ref="J56:K56"/>
    <mergeCell ref="L56:N56"/>
    <mergeCell ref="O56:P56"/>
  </mergeCells>
  <phoneticPr fontId="2" type="noConversion"/>
  <printOptions horizontalCentered="1"/>
  <pageMargins left="0.15748031496062992" right="0.15748031496062992" top="0.31496062992125984" bottom="0.31496062992125984" header="0.15748031496062992" footer="0.15748031496062992"/>
  <pageSetup paperSize="9" scale="8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이승진</cp:lastModifiedBy>
  <cp:lastPrinted>2024-01-10T07:13:17Z</cp:lastPrinted>
  <dcterms:created xsi:type="dcterms:W3CDTF">2011-07-20T02:48:09Z</dcterms:created>
  <dcterms:modified xsi:type="dcterms:W3CDTF">2024-04-24T01:57:22Z</dcterms:modified>
</cp:coreProperties>
</file>