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nccu/Documents/NCCUpercom/master_thesis/experiments/B_IoT_patterns_experiment/B-IoT-Pattern-experiment/logs/"/>
    </mc:Choice>
  </mc:AlternateContent>
  <bookViews>
    <workbookView xWindow="740" yWindow="2160" windowWidth="27360" windowHeight="14700" tabRatio="500"/>
  </bookViews>
  <sheets>
    <sheet name="oei" sheetId="1" r:id="rId1"/>
    <sheet name="oei_reuqest 10" sheetId="2" r:id="rId2"/>
    <sheet name="oei_callback_10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K5" i="1"/>
  <c r="K3" i="1"/>
  <c r="F3" i="1"/>
  <c r="F4" i="1"/>
  <c r="F5" i="1"/>
  <c r="F6" i="1"/>
  <c r="F7" i="1"/>
  <c r="F8" i="1"/>
  <c r="F9" i="1"/>
  <c r="F10" i="1"/>
  <c r="F11" i="1"/>
  <c r="F12" i="1"/>
  <c r="I3" i="1"/>
  <c r="J3" i="1"/>
</calcChain>
</file>

<file path=xl/sharedStrings.xml><?xml version="1.0" encoding="utf-8"?>
<sst xmlns="http://schemas.openxmlformats.org/spreadsheetml/2006/main" count="42" uniqueCount="22">
  <si>
    <t>0x0a7202094bd337e391e10b7085fb928e0af7b17b6b1677d68020b71efd1c212a</t>
  </si>
  <si>
    <t>0x3ec04bad7430ef20f88fcb71ac3021bdb73b3503a0d6445e3013a6455fddbbfa</t>
  </si>
  <si>
    <t>0x432491ea367c57b583dbb5b33c0ef530b459b62782b6b5b0e0fce10dcc909536</t>
  </si>
  <si>
    <t>0x8d0afd09699a11719d9d83e3db438b80c37ff410e38ef82b269a9c1b069b479e</t>
  </si>
  <si>
    <t>0x859a79c4d7eb44f674ee43b86feadeb0c36f2afb3403e108b5cfdee6ae3ee882</t>
  </si>
  <si>
    <t>0x40902b82298da1273203f2ed2601f51fe896e061f920b199a77c92350f223271</t>
  </si>
  <si>
    <t>0x91826c5573604df97949f24ea54d97cf74866bbb8149bd77bd5510f8c877dcdf</t>
  </si>
  <si>
    <t>0x7349fa2be5f253b0fd015ca1664324cee6ab9f9de98e32a0f98aa4e399ecb783</t>
  </si>
  <si>
    <t>0x86b912f4862eb7cf6ac35466ec3ec996b40edfbabe48e9dbf7a9e04d7ba4eb96</t>
  </si>
  <si>
    <t>0xca9e5da2506789bd1ac9c3fc8ec9579d39f53ed14f05fcbcef78af521f849610</t>
  </si>
  <si>
    <t>index</t>
    <phoneticPr fontId="1" type="noConversion"/>
  </si>
  <si>
    <t>identerifier</t>
    <phoneticPr fontId="1" type="noConversion"/>
  </si>
  <si>
    <t>request time</t>
    <phoneticPr fontId="1" type="noConversion"/>
  </si>
  <si>
    <t>query response time</t>
    <phoneticPr fontId="1" type="noConversion"/>
  </si>
  <si>
    <t>回應時間resquest-response time diff(ms)</t>
    <phoneticPr fontId="1" type="noConversion"/>
  </si>
  <si>
    <t>10筆request</t>
    <phoneticPr fontId="1" type="noConversion"/>
  </si>
  <si>
    <t>max of  callback received time(ms)</t>
    <phoneticPr fontId="1" type="noConversion"/>
  </si>
  <si>
    <t>min of request time</t>
    <phoneticPr fontId="1" type="noConversion"/>
  </si>
  <si>
    <t>timestamp of call  back</t>
    <phoneticPr fontId="1" type="noConversion"/>
  </si>
  <si>
    <t>平均回應時間(ms)</t>
    <phoneticPr fontId="1" type="noConversion"/>
  </si>
  <si>
    <t xml:space="preserve">總回應時間ms(10筆) </t>
    <phoneticPr fontId="1" type="noConversion"/>
  </si>
  <si>
    <t xml:space="preserve">總回應時間s(10筆)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</si>
</sst>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3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" fontId="0" fillId="0" borderId="0" xfId="0" applyNumberFormat="1"/>
    <xf numFmtId="1" fontId="2" fillId="0" borderId="0" xfId="0" applyNumberFormat="1" applyFont="1"/>
    <xf numFmtId="1" fontId="0" fillId="2" borderId="0" xfId="0" applyNumberFormat="1" applyFill="1"/>
    <xf numFmtId="0" fontId="0" fillId="2" borderId="0" xfId="0" applyFill="1"/>
  </cellXfs>
  <cellStyles count="3">
    <cellStyle name="一般" xfId="0" builtinId="0"/>
    <cellStyle name="已瀏覽過的超連結" xfId="2" builtinId="9" hidden="1"/>
    <cellStyle name="超連結" xfId="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oei!$E$2</c:f>
              <c:strCache>
                <c:ptCount val="1"/>
                <c:pt idx="0">
                  <c:v>回應時間resquest-response time diff(ms)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oei!$E$3:$E$12</c:f>
              <c:numCache>
                <c:formatCode>0</c:formatCode>
                <c:ptCount val="10"/>
                <c:pt idx="0">
                  <c:v>6151.0</c:v>
                </c:pt>
                <c:pt idx="1">
                  <c:v>6149.0</c:v>
                </c:pt>
                <c:pt idx="2">
                  <c:v>6629.0</c:v>
                </c:pt>
                <c:pt idx="3">
                  <c:v>6634.0</c:v>
                </c:pt>
                <c:pt idx="4">
                  <c:v>6663.0</c:v>
                </c:pt>
                <c:pt idx="5">
                  <c:v>7808.0</c:v>
                </c:pt>
                <c:pt idx="6">
                  <c:v>7832.0</c:v>
                </c:pt>
                <c:pt idx="7">
                  <c:v>7909.0</c:v>
                </c:pt>
                <c:pt idx="8">
                  <c:v>7934.0</c:v>
                </c:pt>
                <c:pt idx="9">
                  <c:v>8362.0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0928112"/>
        <c:axId val="-2109422352"/>
      </c:lineChart>
      <c:catAx>
        <c:axId val="-211092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09422352"/>
        <c:crosses val="autoZero"/>
        <c:auto val="1"/>
        <c:lblAlgn val="ctr"/>
        <c:lblOffset val="100"/>
        <c:noMultiLvlLbl val="0"/>
      </c:catAx>
      <c:valAx>
        <c:axId val="-21094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1092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2</xdr:row>
      <xdr:rowOff>177800</xdr:rowOff>
    </xdr:from>
    <xdr:to>
      <xdr:col>17</xdr:col>
      <xdr:colOff>228600</xdr:colOff>
      <xdr:row>14</xdr:row>
      <xdr:rowOff>114300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showRuler="0" workbookViewId="0">
      <selection activeCell="D22" sqref="D22"/>
    </sheetView>
  </sheetViews>
  <sheetFormatPr baseColWidth="10" defaultRowHeight="15" x14ac:dyDescent="0.15"/>
  <cols>
    <col min="1" max="1" width="11" style="2" bestFit="1" customWidth="1"/>
    <col min="2" max="2" width="10.83203125" style="2"/>
    <col min="3" max="4" width="13.6640625" style="2" bestFit="1" customWidth="1"/>
    <col min="5" max="5" width="11" style="2" bestFit="1" customWidth="1"/>
    <col min="6" max="7" width="13.6640625" style="2" bestFit="1" customWidth="1"/>
    <col min="8" max="8" width="11" style="2" bestFit="1" customWidth="1"/>
    <col min="9" max="9" width="20.33203125" customWidth="1"/>
    <col min="10" max="10" width="13.6640625" bestFit="1" customWidth="1"/>
    <col min="11" max="11" width="14.33203125" bestFit="1" customWidth="1"/>
  </cols>
  <sheetData>
    <row r="1" spans="1:12" s="5" customFormat="1" x14ac:dyDescent="0.15">
      <c r="A1" s="4" t="s">
        <v>15</v>
      </c>
      <c r="B1" s="4"/>
      <c r="C1" s="4"/>
      <c r="D1" s="4"/>
      <c r="E1" s="4"/>
      <c r="F1" s="4"/>
      <c r="G1" s="4"/>
      <c r="H1" s="4"/>
    </row>
    <row r="2" spans="1:12" x14ac:dyDescent="0.1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18</v>
      </c>
      <c r="H2"/>
      <c r="I2" s="1" t="s">
        <v>16</v>
      </c>
      <c r="J2" s="3" t="s">
        <v>17</v>
      </c>
      <c r="K2" s="1" t="s">
        <v>20</v>
      </c>
      <c r="L2" t="s">
        <v>19</v>
      </c>
    </row>
    <row r="3" spans="1:12" x14ac:dyDescent="0.15">
      <c r="A3" s="2">
        <v>0</v>
      </c>
      <c r="B3" s="2" t="s">
        <v>0</v>
      </c>
      <c r="C3" s="2">
        <v>1571904467707</v>
      </c>
      <c r="D3" s="2">
        <v>1571904473858</v>
      </c>
      <c r="E3" s="2">
        <v>6151</v>
      </c>
      <c r="F3" s="3">
        <f>VLOOKUP(B3,oei_callback_10!$A$1:$C$10,2,FALSE)</f>
        <v>1571904479857</v>
      </c>
      <c r="G3" s="3"/>
      <c r="H3" s="3"/>
      <c r="I3" s="2">
        <f>MAX(F3:F12)</f>
        <v>1571904481367</v>
      </c>
      <c r="J3" s="2">
        <f>MIN(C3:C12)</f>
        <v>1571904467707</v>
      </c>
      <c r="K3" s="2">
        <f>I3-J3</f>
        <v>13660</v>
      </c>
      <c r="L3" s="2">
        <f>AVERAGE(E3:E12)</f>
        <v>7207.1</v>
      </c>
    </row>
    <row r="4" spans="1:12" x14ac:dyDescent="0.15">
      <c r="A4" s="2">
        <v>3</v>
      </c>
      <c r="B4" s="2" t="s">
        <v>1</v>
      </c>
      <c r="C4" s="2">
        <v>1571904467713</v>
      </c>
      <c r="D4" s="2">
        <v>1571904473862</v>
      </c>
      <c r="E4" s="2">
        <v>6149</v>
      </c>
      <c r="F4" s="3">
        <f>VLOOKUP(B4,oei_callback_10!$A$1:$C$10,2,FALSE)</f>
        <v>1571904479855</v>
      </c>
      <c r="G4" s="3"/>
      <c r="H4" s="3"/>
      <c r="K4" t="s">
        <v>21</v>
      </c>
    </row>
    <row r="5" spans="1:12" x14ac:dyDescent="0.15">
      <c r="A5" s="2">
        <v>6</v>
      </c>
      <c r="B5" s="2" t="s">
        <v>2</v>
      </c>
      <c r="C5" s="2">
        <v>1571904467714</v>
      </c>
      <c r="D5" s="2">
        <v>1571904474343</v>
      </c>
      <c r="E5" s="2">
        <v>6629</v>
      </c>
      <c r="F5" s="3">
        <f>VLOOKUP(B5,oei_callback_10!$A$1:$C$10,2,FALSE)</f>
        <v>1571904481362</v>
      </c>
      <c r="G5" s="3"/>
      <c r="H5" s="3"/>
      <c r="K5">
        <f>K3/1000</f>
        <v>13.66</v>
      </c>
    </row>
    <row r="6" spans="1:12" x14ac:dyDescent="0.15">
      <c r="A6" s="2">
        <v>9</v>
      </c>
      <c r="B6" s="2" t="s">
        <v>3</v>
      </c>
      <c r="C6" s="2">
        <v>1571904467715</v>
      </c>
      <c r="D6" s="2">
        <v>1571904474349</v>
      </c>
      <c r="E6" s="2">
        <v>6634</v>
      </c>
      <c r="F6" s="3">
        <f>VLOOKUP(B6,oei_callback_10!$A$1:$C$10,2,FALSE)</f>
        <v>1571904481359</v>
      </c>
      <c r="G6" s="3"/>
      <c r="H6" s="3"/>
    </row>
    <row r="7" spans="1:12" x14ac:dyDescent="0.15">
      <c r="A7" s="2">
        <v>8</v>
      </c>
      <c r="B7" s="2" t="s">
        <v>4</v>
      </c>
      <c r="C7" s="2">
        <v>1571904467715</v>
      </c>
      <c r="D7" s="2">
        <v>1571904474378</v>
      </c>
      <c r="E7" s="2">
        <v>6663</v>
      </c>
      <c r="F7" s="3">
        <f>VLOOKUP(B7,oei_callback_10!$A$1:$C$10,2,FALSE)</f>
        <v>1571904481361</v>
      </c>
      <c r="G7" s="3"/>
      <c r="H7" s="3"/>
    </row>
    <row r="8" spans="1:12" x14ac:dyDescent="0.15">
      <c r="A8" s="2">
        <v>1</v>
      </c>
      <c r="B8" s="2" t="s">
        <v>5</v>
      </c>
      <c r="C8" s="2">
        <v>1571904467712</v>
      </c>
      <c r="D8" s="2">
        <v>1571904475520</v>
      </c>
      <c r="E8" s="2">
        <v>7808</v>
      </c>
      <c r="F8" s="3">
        <f>VLOOKUP(B8,oei_callback_10!$A$1:$C$10,2,FALSE)</f>
        <v>1571904481366</v>
      </c>
      <c r="G8" s="3"/>
      <c r="H8" s="3"/>
    </row>
    <row r="9" spans="1:12" x14ac:dyDescent="0.15">
      <c r="A9" s="2">
        <v>4</v>
      </c>
      <c r="B9" s="2" t="s">
        <v>6</v>
      </c>
      <c r="C9" s="2">
        <v>1571904467714</v>
      </c>
      <c r="D9" s="2">
        <v>1571904475546</v>
      </c>
      <c r="E9" s="2">
        <v>7832</v>
      </c>
      <c r="F9" s="3">
        <f>VLOOKUP(B9,oei_callback_10!$A$1:$C$10,2,FALSE)</f>
        <v>1571904481367</v>
      </c>
      <c r="G9" s="3"/>
      <c r="H9" s="3"/>
    </row>
    <row r="10" spans="1:12" x14ac:dyDescent="0.15">
      <c r="A10" s="2">
        <v>5</v>
      </c>
      <c r="B10" s="2" t="s">
        <v>7</v>
      </c>
      <c r="C10" s="2">
        <v>1571904467714</v>
      </c>
      <c r="D10" s="2">
        <v>1571904475623</v>
      </c>
      <c r="E10" s="2">
        <v>7909</v>
      </c>
      <c r="F10" s="3">
        <f>VLOOKUP(B10,oei_callback_10!$A$1:$C$10,2,FALSE)</f>
        <v>1571904481364</v>
      </c>
      <c r="G10" s="3"/>
      <c r="H10" s="3"/>
    </row>
    <row r="11" spans="1:12" x14ac:dyDescent="0.15">
      <c r="A11" s="2">
        <v>2</v>
      </c>
      <c r="B11" s="2" t="s">
        <v>8</v>
      </c>
      <c r="C11" s="2">
        <v>1571904467713</v>
      </c>
      <c r="D11" s="2">
        <v>1571904475647</v>
      </c>
      <c r="E11" s="2">
        <v>7934</v>
      </c>
      <c r="F11" s="3">
        <f>VLOOKUP(B11,oei_callback_10!$A$1:$C$10,2,FALSE)</f>
        <v>1571904481365</v>
      </c>
      <c r="G11" s="3"/>
      <c r="H11" s="3"/>
    </row>
    <row r="12" spans="1:12" x14ac:dyDescent="0.15">
      <c r="A12" s="2">
        <v>7</v>
      </c>
      <c r="B12" s="2" t="s">
        <v>9</v>
      </c>
      <c r="C12" s="2">
        <v>1571904467714</v>
      </c>
      <c r="D12" s="2">
        <v>1571904476076</v>
      </c>
      <c r="E12" s="2">
        <v>8362</v>
      </c>
      <c r="F12" s="3">
        <f>VLOOKUP(B12,oei_callback_10!$A$1:$C$10,2,FALSE)</f>
        <v>1571904481362</v>
      </c>
      <c r="G12" s="3"/>
      <c r="H12" s="3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D25" sqref="D25"/>
    </sheetView>
  </sheetViews>
  <sheetFormatPr baseColWidth="10" defaultRowHeight="15" x14ac:dyDescent="0.15"/>
  <sheetData>
    <row r="1" spans="1:5" x14ac:dyDescent="0.15">
      <c r="A1">
        <v>0</v>
      </c>
      <c r="B1" t="s">
        <v>0</v>
      </c>
      <c r="C1">
        <v>1571904467707</v>
      </c>
      <c r="D1">
        <v>1571904473858</v>
      </c>
      <c r="E1">
        <v>6151</v>
      </c>
    </row>
    <row r="2" spans="1:5" x14ac:dyDescent="0.15">
      <c r="A2">
        <v>3</v>
      </c>
      <c r="B2" t="s">
        <v>1</v>
      </c>
      <c r="C2">
        <v>1571904467713</v>
      </c>
      <c r="D2">
        <v>1571904473862</v>
      </c>
      <c r="E2">
        <v>6149</v>
      </c>
    </row>
    <row r="3" spans="1:5" x14ac:dyDescent="0.15">
      <c r="A3">
        <v>6</v>
      </c>
      <c r="B3" t="s">
        <v>2</v>
      </c>
      <c r="C3">
        <v>1571904467714</v>
      </c>
      <c r="D3">
        <v>1571904474343</v>
      </c>
      <c r="E3">
        <v>6629</v>
      </c>
    </row>
    <row r="4" spans="1:5" x14ac:dyDescent="0.15">
      <c r="A4">
        <v>9</v>
      </c>
      <c r="B4" t="s">
        <v>3</v>
      </c>
      <c r="C4">
        <v>1571904467715</v>
      </c>
      <c r="D4">
        <v>1571904474349</v>
      </c>
      <c r="E4">
        <v>6634</v>
      </c>
    </row>
    <row r="5" spans="1:5" x14ac:dyDescent="0.15">
      <c r="A5">
        <v>8</v>
      </c>
      <c r="B5" t="s">
        <v>4</v>
      </c>
      <c r="C5">
        <v>1571904467715</v>
      </c>
      <c r="D5">
        <v>1571904474378</v>
      </c>
      <c r="E5">
        <v>6663</v>
      </c>
    </row>
    <row r="6" spans="1:5" x14ac:dyDescent="0.15">
      <c r="A6">
        <v>1</v>
      </c>
      <c r="B6" t="s">
        <v>5</v>
      </c>
      <c r="C6">
        <v>1571904467712</v>
      </c>
      <c r="D6">
        <v>1571904475520</v>
      </c>
      <c r="E6">
        <v>7808</v>
      </c>
    </row>
    <row r="7" spans="1:5" x14ac:dyDescent="0.15">
      <c r="A7">
        <v>4</v>
      </c>
      <c r="B7" t="s">
        <v>6</v>
      </c>
      <c r="C7">
        <v>1571904467714</v>
      </c>
      <c r="D7">
        <v>1571904475546</v>
      </c>
      <c r="E7">
        <v>7832</v>
      </c>
    </row>
    <row r="8" spans="1:5" x14ac:dyDescent="0.15">
      <c r="A8">
        <v>5</v>
      </c>
      <c r="B8" t="s">
        <v>7</v>
      </c>
      <c r="C8">
        <v>1571904467714</v>
      </c>
      <c r="D8">
        <v>1571904475623</v>
      </c>
      <c r="E8">
        <v>7909</v>
      </c>
    </row>
    <row r="9" spans="1:5" x14ac:dyDescent="0.15">
      <c r="A9">
        <v>2</v>
      </c>
      <c r="B9" t="s">
        <v>8</v>
      </c>
      <c r="C9">
        <v>1571904467713</v>
      </c>
      <c r="D9">
        <v>1571904475647</v>
      </c>
      <c r="E9">
        <v>7934</v>
      </c>
    </row>
    <row r="10" spans="1:5" x14ac:dyDescent="0.15">
      <c r="A10">
        <v>7</v>
      </c>
      <c r="B10" t="s">
        <v>9</v>
      </c>
      <c r="C10">
        <v>1571904467714</v>
      </c>
      <c r="D10">
        <v>1571904476076</v>
      </c>
      <c r="E10">
        <v>8362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Ruler="0" workbookViewId="0">
      <selection activeCell="E8" sqref="E8"/>
    </sheetView>
  </sheetViews>
  <sheetFormatPr baseColWidth="10" defaultRowHeight="15" x14ac:dyDescent="0.15"/>
  <cols>
    <col min="2" max="2" width="13.6640625" style="2" bestFit="1" customWidth="1"/>
  </cols>
  <sheetData>
    <row r="1" spans="1:3" x14ac:dyDescent="0.15">
      <c r="A1" s="1" t="s">
        <v>1</v>
      </c>
      <c r="B1" s="2">
        <v>1571904479855</v>
      </c>
      <c r="C1" s="1">
        <v>1571904475</v>
      </c>
    </row>
    <row r="2" spans="1:3" x14ac:dyDescent="0.15">
      <c r="A2" s="1" t="s">
        <v>0</v>
      </c>
      <c r="B2" s="2">
        <v>1571904479857</v>
      </c>
      <c r="C2" s="1">
        <v>1571904475</v>
      </c>
    </row>
    <row r="3" spans="1:3" x14ac:dyDescent="0.15">
      <c r="A3" s="1" t="s">
        <v>3</v>
      </c>
      <c r="B3" s="2">
        <v>1571904481359</v>
      </c>
      <c r="C3" s="1">
        <v>1571904479</v>
      </c>
    </row>
    <row r="4" spans="1:3" x14ac:dyDescent="0.15">
      <c r="A4" s="1" t="s">
        <v>4</v>
      </c>
      <c r="B4" s="2">
        <v>1571904481361</v>
      </c>
      <c r="C4" s="1">
        <v>1571904479</v>
      </c>
    </row>
    <row r="5" spans="1:3" x14ac:dyDescent="0.15">
      <c r="A5" s="1" t="s">
        <v>2</v>
      </c>
      <c r="B5" s="2">
        <v>1571904481362</v>
      </c>
      <c r="C5" s="1">
        <v>1571904479</v>
      </c>
    </row>
    <row r="6" spans="1:3" x14ac:dyDescent="0.15">
      <c r="A6" s="1" t="s">
        <v>9</v>
      </c>
      <c r="B6" s="2">
        <v>1571904481362</v>
      </c>
      <c r="C6" s="1">
        <v>1571904479</v>
      </c>
    </row>
    <row r="7" spans="1:3" x14ac:dyDescent="0.15">
      <c r="A7" s="1" t="s">
        <v>7</v>
      </c>
      <c r="B7" s="2">
        <v>1571904481364</v>
      </c>
      <c r="C7" s="1">
        <v>1571904479</v>
      </c>
    </row>
    <row r="8" spans="1:3" x14ac:dyDescent="0.15">
      <c r="A8" s="1" t="s">
        <v>8</v>
      </c>
      <c r="B8" s="2">
        <v>1571904481365</v>
      </c>
      <c r="C8" s="1">
        <v>1571904479</v>
      </c>
    </row>
    <row r="9" spans="1:3" x14ac:dyDescent="0.15">
      <c r="A9" s="1" t="s">
        <v>5</v>
      </c>
      <c r="B9" s="2">
        <v>1571904481366</v>
      </c>
      <c r="C9" s="1">
        <v>1571904479</v>
      </c>
    </row>
    <row r="10" spans="1:3" x14ac:dyDescent="0.15">
      <c r="A10" s="1" t="s">
        <v>6</v>
      </c>
      <c r="B10" s="2">
        <v>1571904481367</v>
      </c>
      <c r="C10" s="1">
        <v>1571904479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oei</vt:lpstr>
      <vt:lpstr>oei_reuqest 10</vt:lpstr>
      <vt:lpstr>oei_callback_10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2019-10-24T08:26:55Z</dcterms:created>
  <dcterms:modified xsi:type="dcterms:W3CDTF">2019-10-25T01:43:50Z</dcterms:modified>
</cp:coreProperties>
</file>