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김민준\01.자료\■산출양식■\"/>
    </mc:Choice>
  </mc:AlternateContent>
  <xr:revisionPtr revIDLastSave="0" documentId="13_ncr:1_{49CA2E52-687C-4D27-8219-C23783F8A8D8}" xr6:coauthVersionLast="36" xr6:coauthVersionMax="47" xr10:uidLastSave="{00000000-0000-0000-0000-000000000000}"/>
  <bookViews>
    <workbookView xWindow="28680" yWindow="-120" windowWidth="28080" windowHeight="16440" tabRatio="932" firstSheet="13" activeTab="34" xr2:uid="{00000000-000D-0000-FFFF-FFFF00000000}"/>
  </bookViews>
  <sheets>
    <sheet name="개정내역" sheetId="49" r:id="rId1"/>
    <sheet name="표지" sheetId="51" r:id="rId2"/>
    <sheet name="목차" sheetId="52" r:id="rId3"/>
    <sheet name="일반사항" sheetId="54" r:id="rId4"/>
    <sheet name="1.견적일반" sheetId="53" r:id="rId5"/>
    <sheet name="2.작성규칙" sheetId="55" r:id="rId6"/>
    <sheet name="3. 편성흐름도" sheetId="56" r:id="rId7"/>
    <sheet name="공종별견적기준" sheetId="63" r:id="rId8"/>
    <sheet name="원재료비" sheetId="65" r:id="rId9"/>
    <sheet name="각공종별" sheetId="6" r:id="rId10"/>
    <sheet name="건축공사" sheetId="66" r:id="rId11"/>
    <sheet name="1.철콘" sheetId="5" r:id="rId12"/>
    <sheet name="2.데크" sheetId="8" r:id="rId13"/>
    <sheet name="3.방수" sheetId="9" r:id="rId14"/>
    <sheet name="4.견출" sheetId="10" r:id="rId15"/>
    <sheet name="5.조적" sheetId="11" r:id="rId16"/>
    <sheet name="6.미장" sheetId="12" r:id="rId17"/>
    <sheet name="7.타일" sheetId="13" r:id="rId18"/>
    <sheet name="8.석" sheetId="14" r:id="rId19"/>
    <sheet name="9.테라죠" sheetId="15" r:id="rId20"/>
    <sheet name="10.금속,금속창호" sheetId="16" r:id="rId21"/>
    <sheet name="11.AL창호" sheetId="17" r:id="rId22"/>
    <sheet name="12.PL창호" sheetId="18" r:id="rId23"/>
    <sheet name="13.유리" sheetId="19" r:id="rId24"/>
    <sheet name="14.내장목" sheetId="20" r:id="rId25"/>
    <sheet name="15.목창호" sheetId="21" r:id="rId26"/>
    <sheet name="16.도배" sheetId="22" r:id="rId27"/>
    <sheet name="17.마루" sheetId="23" r:id="rId28"/>
    <sheet name="18.도장" sheetId="24" r:id="rId29"/>
    <sheet name="19.지붕" sheetId="25" r:id="rId30"/>
    <sheet name="20.코킹" sheetId="26" r:id="rId31"/>
    <sheet name="21.사인물" sheetId="27" r:id="rId32"/>
    <sheet name="자재납품" sheetId="67" r:id="rId33"/>
    <sheet name="1.AL폼" sheetId="28" r:id="rId34"/>
    <sheet name="2.갱폼" sheetId="29" r:id="rId35"/>
    <sheet name="3.배수판" sheetId="30" r:id="rId36"/>
    <sheet name="4.주방가구" sheetId="31" r:id="rId37"/>
    <sheet name="5.일반가구" sheetId="32" r:id="rId38"/>
    <sheet name="6.시스템가구" sheetId="33" r:id="rId39"/>
    <sheet name="7.인조석상판" sheetId="34" r:id="rId40"/>
    <sheet name="8.욕실자재" sheetId="35" r:id="rId41"/>
    <sheet name="9.욕실천정재" sheetId="36" r:id="rId42"/>
    <sheet name="10.하드웨어" sheetId="37" r:id="rId43"/>
    <sheet name="11.발코니난간대" sheetId="38" r:id="rId44"/>
    <sheet name="12.방화문" sheetId="39" r:id="rId45"/>
    <sheet name="13.층간소음재" sheetId="40" r:id="rId46"/>
    <sheet name="14.강재집수정" sheetId="41" r:id="rId47"/>
    <sheet name="기타견적기준" sheetId="64" r:id="rId48"/>
    <sheet name="1.주요부위 산출기준" sheetId="48" r:id="rId49"/>
    <sheet name="2.부자재환산수량" sheetId="58" r:id="rId50"/>
    <sheet name="3.자재할증" sheetId="59" r:id="rId51"/>
    <sheet name="카메라" sheetId="47" r:id="rId52"/>
    <sheet name="코킹" sheetId="46" r:id="rId53"/>
    <sheet name="하드웨어" sheetId="50" r:id="rId54"/>
    <sheet name="부자재환산" sheetId="60" r:id="rId55"/>
    <sheet name="재료할증" sheetId="61" r:id="rId56"/>
    <sheet name="주방가구" sheetId="68" r:id="rId57"/>
  </sheets>
  <definedNames>
    <definedName name="_xlnm.Print_Area" localSheetId="33">'1.AL폼'!$B$2:$L$40</definedName>
    <definedName name="_xlnm.Print_Area" localSheetId="4">'1.견적일반'!$B$2:$L$112</definedName>
    <definedName name="_xlnm.Print_Area" localSheetId="48">'1.주요부위 산출기준'!$B$2:$L$81</definedName>
    <definedName name="_xlnm.Print_Area" localSheetId="11">'1.철콘'!$B$2:$L$322</definedName>
    <definedName name="_xlnm.Print_Area" localSheetId="20">'10.금속,금속창호'!$B$2:$L$144</definedName>
    <definedName name="_xlnm.Print_Area" localSheetId="42">'10.하드웨어'!$B$2:$L$75</definedName>
    <definedName name="_xlnm.Print_Area" localSheetId="21">'11.AL창호'!$B$2:$L$75</definedName>
    <definedName name="_xlnm.Print_Area" localSheetId="43">'11.발코니난간대'!$B$2:$L$40</definedName>
    <definedName name="_xlnm.Print_Area" localSheetId="22">'12.PL창호'!$B$2:$L$110</definedName>
    <definedName name="_xlnm.Print_Area" localSheetId="44">'12.방화문'!$B$2:$L$75</definedName>
    <definedName name="_xlnm.Print_Area" localSheetId="23">'13.유리'!$B$2:$L$110</definedName>
    <definedName name="_xlnm.Print_Area" localSheetId="45">'13.층간소음재'!$B$2:$L$40</definedName>
    <definedName name="_xlnm.Print_Area" localSheetId="46">'14.강재집수정'!$B$2:$L$40</definedName>
    <definedName name="_xlnm.Print_Area" localSheetId="24">'14.내장목'!$B$2:$L$109</definedName>
    <definedName name="_xlnm.Print_Area" localSheetId="25">'15.목창호'!$B$2:$L$75</definedName>
    <definedName name="_xlnm.Print_Area" localSheetId="26">'16.도배'!$B$2:$L$40</definedName>
    <definedName name="_xlnm.Print_Area" localSheetId="27">'17.마루'!$B$2:$L$40</definedName>
    <definedName name="_xlnm.Print_Area" localSheetId="28">'18.도장'!$B$2:$L$110</definedName>
    <definedName name="_xlnm.Print_Area" localSheetId="29">'19.지붕'!$B$2:$L$40</definedName>
    <definedName name="_xlnm.Print_Area" localSheetId="34">'2.갱폼'!$B$2:$L$40</definedName>
    <definedName name="_xlnm.Print_Area" localSheetId="12">'2.데크'!$B$2:$L$40</definedName>
    <definedName name="_xlnm.Print_Area" localSheetId="49">'2.부자재환산수량'!$B$2:$L$40</definedName>
    <definedName name="_xlnm.Print_Area" localSheetId="5">'2.작성규칙'!$B$2:$L$76</definedName>
    <definedName name="_xlnm.Print_Area" localSheetId="30">'20.코킹'!$B$2:$L$74</definedName>
    <definedName name="_xlnm.Print_Area" localSheetId="31">'21.사인물'!$B$2:$L$75</definedName>
    <definedName name="_xlnm.Print_Area" localSheetId="6">'3. 편성흐름도'!$B$2:$L$40</definedName>
    <definedName name="_xlnm.Print_Area" localSheetId="13">'3.방수'!$B$2:$L$75</definedName>
    <definedName name="_xlnm.Print_Area" localSheetId="35">'3.배수판'!$B$2:$L$40</definedName>
    <definedName name="_xlnm.Print_Area" localSheetId="50">'3.자재할증'!$B$2:$L$40</definedName>
    <definedName name="_xlnm.Print_Area" localSheetId="14">'4.견출'!$B$2:$L$76</definedName>
    <definedName name="_xlnm.Print_Area" localSheetId="36">'4.주방가구'!$B$2:$L$40</definedName>
    <definedName name="_xlnm.Print_Area" localSheetId="37">'5.일반가구'!$B$2:$L$40</definedName>
    <definedName name="_xlnm.Print_Area" localSheetId="15">'5.조적'!$B$2:$L$74</definedName>
    <definedName name="_xlnm.Print_Area" localSheetId="16">'6.미장'!$B$2:$L$145</definedName>
    <definedName name="_xlnm.Print_Area" localSheetId="38">'6.시스템가구'!$B$2:$L$40</definedName>
    <definedName name="_xlnm.Print_Area" localSheetId="39">'7.인조석상판'!$B$2:$L$75</definedName>
    <definedName name="_xlnm.Print_Area" localSheetId="17">'7.타일'!$B$2:$L$110</definedName>
    <definedName name="_xlnm.Print_Area" localSheetId="18">'8.석'!$B$2:$L$75</definedName>
    <definedName name="_xlnm.Print_Area" localSheetId="40">'8.욕실자재'!$B$2:$L$40</definedName>
    <definedName name="_xlnm.Print_Area" localSheetId="41">'9.욕실천정재'!$B$2:$L$40</definedName>
    <definedName name="_xlnm.Print_Area" localSheetId="19">'9.테라죠'!$B$2:$L$40</definedName>
    <definedName name="_xlnm.Print_Area" localSheetId="9">각공종별!$B$2:$L$105</definedName>
    <definedName name="_xlnm.Print_Area" localSheetId="0">개정내역!$A$1:$L$128</definedName>
    <definedName name="_xlnm.Print_Area" localSheetId="10">건축공사!$A$1:$J$45</definedName>
    <definedName name="_xlnm.Print_Area" localSheetId="7">공종별견적기준!$A$1:$J$45</definedName>
    <definedName name="_xlnm.Print_Area" localSheetId="47">기타견적기준!$A$1:$J$45</definedName>
    <definedName name="_xlnm.Print_Area" localSheetId="2">목차!$A$1:$J$28</definedName>
    <definedName name="_xlnm.Print_Area" localSheetId="8">원재료비!$A$1:$J$45</definedName>
    <definedName name="_xlnm.Print_Area" localSheetId="3">일반사항!$A$1:$J$45</definedName>
    <definedName name="_xlnm.Print_Area" localSheetId="32">자재납품!$A$1:$J$45</definedName>
    <definedName name="_xlnm.Print_Area" localSheetId="1">표지!$A$1:$H$40</definedName>
    <definedName name="_xlnm.Print_Titles" localSheetId="33">'1.AL폼'!$2:$5</definedName>
    <definedName name="_xlnm.Print_Titles" localSheetId="4">'1.견적일반'!$2:$4</definedName>
    <definedName name="_xlnm.Print_Titles" localSheetId="48">'1.주요부위 산출기준'!$2:$4</definedName>
    <definedName name="_xlnm.Print_Titles" localSheetId="11">'1.철콘'!$2:$5</definedName>
    <definedName name="_xlnm.Print_Titles" localSheetId="20">'10.금속,금속창호'!$2:$5</definedName>
    <definedName name="_xlnm.Print_Titles" localSheetId="42">'10.하드웨어'!$2:$5</definedName>
    <definedName name="_xlnm.Print_Titles" localSheetId="21">'11.AL창호'!$2:$5</definedName>
    <definedName name="_xlnm.Print_Titles" localSheetId="43">'11.발코니난간대'!$2:$5</definedName>
    <definedName name="_xlnm.Print_Titles" localSheetId="22">'12.PL창호'!$2:$5</definedName>
    <definedName name="_xlnm.Print_Titles" localSheetId="44">'12.방화문'!$2:$5</definedName>
    <definedName name="_xlnm.Print_Titles" localSheetId="23">'13.유리'!$2:$5</definedName>
    <definedName name="_xlnm.Print_Titles" localSheetId="45">'13.층간소음재'!$2:$5</definedName>
    <definedName name="_xlnm.Print_Titles" localSheetId="46">'14.강재집수정'!$2:$5</definedName>
    <definedName name="_xlnm.Print_Titles" localSheetId="24">'14.내장목'!$2:$5</definedName>
    <definedName name="_xlnm.Print_Titles" localSheetId="25">'15.목창호'!$2:$5</definedName>
    <definedName name="_xlnm.Print_Titles" localSheetId="26">'16.도배'!$2:$5</definedName>
    <definedName name="_xlnm.Print_Titles" localSheetId="27">'17.마루'!$2:$5</definedName>
    <definedName name="_xlnm.Print_Titles" localSheetId="28">'18.도장'!$2:$5</definedName>
    <definedName name="_xlnm.Print_Titles" localSheetId="29">'19.지붕'!$2:$5</definedName>
    <definedName name="_xlnm.Print_Titles" localSheetId="34">'2.갱폼'!$2:$5</definedName>
    <definedName name="_xlnm.Print_Titles" localSheetId="12">'2.데크'!$2:$5</definedName>
    <definedName name="_xlnm.Print_Titles" localSheetId="49">'2.부자재환산수량'!$2:$4</definedName>
    <definedName name="_xlnm.Print_Titles" localSheetId="5">'2.작성규칙'!$2:$4</definedName>
    <definedName name="_xlnm.Print_Titles" localSheetId="30">'20.코킹'!$2:$5</definedName>
    <definedName name="_xlnm.Print_Titles" localSheetId="31">'21.사인물'!$2:$5</definedName>
    <definedName name="_xlnm.Print_Titles" localSheetId="6">'3. 편성흐름도'!$2:$4</definedName>
    <definedName name="_xlnm.Print_Titles" localSheetId="13">'3.방수'!$2:$5</definedName>
    <definedName name="_xlnm.Print_Titles" localSheetId="35">'3.배수판'!$2:$5</definedName>
    <definedName name="_xlnm.Print_Titles" localSheetId="50">'3.자재할증'!$2:$4</definedName>
    <definedName name="_xlnm.Print_Titles" localSheetId="14">'4.견출'!$2:$5</definedName>
    <definedName name="_xlnm.Print_Titles" localSheetId="36">'4.주방가구'!$2:$5</definedName>
    <definedName name="_xlnm.Print_Titles" localSheetId="37">'5.일반가구'!$2:$5</definedName>
    <definedName name="_xlnm.Print_Titles" localSheetId="15">'5.조적'!$2:$5</definedName>
    <definedName name="_xlnm.Print_Titles" localSheetId="16">'6.미장'!$2:$5</definedName>
    <definedName name="_xlnm.Print_Titles" localSheetId="38">'6.시스템가구'!$2:$5</definedName>
    <definedName name="_xlnm.Print_Titles" localSheetId="39">'7.인조석상판'!$2:$5</definedName>
    <definedName name="_xlnm.Print_Titles" localSheetId="17">'7.타일'!$2:$5</definedName>
    <definedName name="_xlnm.Print_Titles" localSheetId="18">'8.석'!$2:$5</definedName>
    <definedName name="_xlnm.Print_Titles" localSheetId="40">'8.욕실자재'!$2:$5</definedName>
    <definedName name="_xlnm.Print_Titles" localSheetId="41">'9.욕실천정재'!$2:$5</definedName>
    <definedName name="_xlnm.Print_Titles" localSheetId="19">'9.테라죠'!$2:$5</definedName>
    <definedName name="_xlnm.Print_Titles" localSheetId="9">각공종별!$2:$5</definedName>
    <definedName name="_xlnm.Print_Titles" localSheetId="0">개정내역!$3:$4</definedName>
  </definedNames>
  <calcPr calcId="191029" iterate="1"/>
</workbook>
</file>

<file path=xl/calcChain.xml><?xml version="1.0" encoding="utf-8"?>
<calcChain xmlns="http://schemas.openxmlformats.org/spreadsheetml/2006/main">
  <c r="R18" i="60" l="1"/>
  <c r="Q18" i="60" l="1"/>
  <c r="P18" i="60"/>
  <c r="O18" i="60"/>
  <c r="N18" i="60"/>
  <c r="M18" i="60"/>
  <c r="V7" i="60" l="1"/>
  <c r="N33" i="60" l="1"/>
  <c r="Q38" i="60"/>
  <c r="Q39" i="60"/>
  <c r="Q40" i="60"/>
  <c r="Q41" i="60"/>
  <c r="Q42" i="60"/>
  <c r="Q43" i="60"/>
  <c r="Q44" i="60"/>
  <c r="Q37" i="60"/>
  <c r="P38" i="60"/>
  <c r="P39" i="60"/>
  <c r="P40" i="60"/>
  <c r="P41" i="60"/>
  <c r="P42" i="60"/>
  <c r="P43" i="60"/>
  <c r="P44" i="60"/>
  <c r="P37" i="60"/>
  <c r="L36" i="60"/>
  <c r="K36" i="60"/>
  <c r="K2" i="59" l="1"/>
  <c r="K2" i="58"/>
  <c r="K2" i="48"/>
  <c r="K2" i="41"/>
  <c r="K2" i="40"/>
  <c r="K2" i="39"/>
  <c r="K2" i="38"/>
  <c r="K2" i="37"/>
  <c r="K2" i="36"/>
  <c r="K2" i="35"/>
  <c r="K2" i="34"/>
  <c r="K2" i="33"/>
  <c r="K2" i="32"/>
  <c r="K2" i="31"/>
  <c r="K2" i="30"/>
  <c r="K2" i="29"/>
  <c r="K2" i="28"/>
  <c r="K2" i="27"/>
  <c r="K2" i="26"/>
  <c r="K2" i="25"/>
  <c r="K2" i="24"/>
  <c r="K2" i="23"/>
  <c r="K2" i="22"/>
  <c r="K2" i="21"/>
  <c r="K2" i="20"/>
  <c r="K2" i="19"/>
  <c r="K2" i="18"/>
  <c r="K2" i="17"/>
  <c r="K2" i="16"/>
  <c r="K2" i="15"/>
  <c r="K2" i="14"/>
  <c r="K2" i="13"/>
  <c r="K2" i="12"/>
  <c r="K2" i="11"/>
  <c r="K2" i="10"/>
  <c r="K2" i="9"/>
  <c r="K2" i="8"/>
  <c r="K2" i="5"/>
  <c r="K2" i="6"/>
  <c r="K2" i="56"/>
  <c r="K2" i="55"/>
  <c r="K2" i="53"/>
  <c r="K3" i="59" l="1"/>
  <c r="K3" i="58"/>
  <c r="K3" i="56" l="1"/>
  <c r="K3" i="55"/>
  <c r="K3" i="53"/>
  <c r="K3" i="41"/>
  <c r="K3" i="40"/>
  <c r="K3" i="39"/>
  <c r="K3" i="38"/>
  <c r="K3" i="37"/>
  <c r="K3" i="36"/>
  <c r="K3" i="35"/>
  <c r="K3" i="34"/>
  <c r="K3" i="33"/>
  <c r="K3" i="32"/>
  <c r="K3" i="31"/>
  <c r="K3" i="30"/>
  <c r="K3" i="29"/>
  <c r="K3" i="28"/>
  <c r="K3" i="27"/>
  <c r="K3" i="26"/>
  <c r="K3" i="25"/>
  <c r="K3" i="24"/>
  <c r="K3" i="23"/>
  <c r="K3" i="22"/>
  <c r="K3" i="21"/>
  <c r="K3" i="20"/>
  <c r="K3" i="19"/>
  <c r="K3" i="18"/>
  <c r="K3" i="17"/>
  <c r="K3" i="16"/>
  <c r="K3" i="15"/>
  <c r="K3" i="14"/>
  <c r="K3" i="13"/>
  <c r="K3" i="12"/>
  <c r="K3" i="11"/>
  <c r="K3" i="10"/>
  <c r="K3" i="9"/>
  <c r="K3" i="8"/>
  <c r="K3" i="5"/>
  <c r="K3" i="6"/>
  <c r="K3" i="48" l="1"/>
</calcChain>
</file>

<file path=xl/sharedStrings.xml><?xml version="1.0" encoding="utf-8"?>
<sst xmlns="http://schemas.openxmlformats.org/spreadsheetml/2006/main" count="5612" uniqueCount="2663">
  <si>
    <t>제정일</t>
  </si>
  <si>
    <t>개정일</t>
  </si>
  <si>
    <t>단위</t>
    <phoneticPr fontId="1" type="noConversion"/>
  </si>
  <si>
    <t>원재료비</t>
    <phoneticPr fontId="1" type="noConversion"/>
  </si>
  <si>
    <t>공종명</t>
    <phoneticPr fontId="1" type="noConversion"/>
  </si>
  <si>
    <t>REV.03</t>
    <phoneticPr fontId="1" type="noConversion"/>
  </si>
  <si>
    <t>품   명</t>
    <phoneticPr fontId="1" type="noConversion"/>
  </si>
  <si>
    <t>주      요      내      용</t>
    <phoneticPr fontId="1" type="noConversion"/>
  </si>
  <si>
    <t>비 고</t>
    <phoneticPr fontId="1" type="noConversion"/>
  </si>
  <si>
    <t>개정
번호</t>
    <phoneticPr fontId="1" type="noConversion"/>
  </si>
  <si>
    <t>구분</t>
    <phoneticPr fontId="1" type="noConversion"/>
  </si>
  <si>
    <t>규       격</t>
    <phoneticPr fontId="1" type="noConversion"/>
  </si>
  <si>
    <t>각 공종별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</si>
  <si>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</si>
  <si>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</si>
  <si>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</si>
  <si>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</si>
  <si>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</si>
  <si>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</si>
  <si>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</si>
  <si>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</si>
  <si>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</si>
  <si>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건축공사</t>
    <phoneticPr fontId="1" type="noConversion"/>
  </si>
  <si>
    <t>자재납품</t>
    <phoneticPr fontId="1" type="noConversion"/>
  </si>
  <si>
    <t>1. AL FORM</t>
    <phoneticPr fontId="1" type="noConversion"/>
  </si>
  <si>
    <t>2. GANG FORM</t>
    <phoneticPr fontId="1" type="noConversion"/>
  </si>
  <si>
    <t>3.배수판공사</t>
    <phoneticPr fontId="1" type="noConversion"/>
  </si>
  <si>
    <t>4.주방가구공사</t>
    <phoneticPr fontId="1" type="noConversion"/>
  </si>
  <si>
    <t>5.일반가구공사</t>
    <phoneticPr fontId="1" type="noConversion"/>
  </si>
  <si>
    <t>6.시스템가구공사</t>
    <phoneticPr fontId="1" type="noConversion"/>
  </si>
  <si>
    <r>
      <t>8. 욕실자재공사
(</t>
    </r>
    <r>
      <rPr>
        <b/>
        <sz val="9"/>
        <color rgb="FF000000"/>
        <rFont val="맑은 고딕"/>
        <family val="3"/>
        <charset val="129"/>
        <scheme val="minor"/>
      </rPr>
      <t>욕조,욕실장, 샤워부스)</t>
    </r>
    <phoneticPr fontId="1" type="noConversion"/>
  </si>
  <si>
    <t>9.욕실천정재공사</t>
    <phoneticPr fontId="1" type="noConversion"/>
  </si>
  <si>
    <t>10.하드웨어공사</t>
    <phoneticPr fontId="1" type="noConversion"/>
  </si>
  <si>
    <t>11.발코니난간대공사</t>
    <phoneticPr fontId="1" type="noConversion"/>
  </si>
  <si>
    <t>12.방화문공사</t>
    <phoneticPr fontId="1" type="noConversion"/>
  </si>
  <si>
    <t>13.층간소음재공사</t>
    <phoneticPr fontId="1" type="noConversion"/>
  </si>
  <si>
    <t>14.강재집수정공사</t>
    <phoneticPr fontId="1" type="noConversion"/>
  </si>
  <si>
    <t>[아파트]</t>
  </si>
  <si>
    <t>벽지붙이기(석고면)</t>
  </si>
  <si>
    <t>M2</t>
  </si>
  <si>
    <t>벽지붙이기(콘크리트면)</t>
  </si>
  <si>
    <t>천정지붙이기</t>
  </si>
  <si>
    <t>평형별</t>
  </si>
  <si>
    <t>옹벽모서리PVC비드</t>
  </si>
  <si>
    <t/>
  </si>
  <si>
    <t>M</t>
  </si>
  <si>
    <t>도배면퍼티작업</t>
  </si>
  <si>
    <t>W=150</t>
  </si>
  <si>
    <t>세대</t>
  </si>
  <si>
    <t>부속동(부직포포함)</t>
  </si>
  <si>
    <t>부속동</t>
  </si>
  <si>
    <t>식</t>
  </si>
  <si>
    <t>[물량산출]</t>
  </si>
  <si>
    <t>78A/거실,[개나리]87347-2</t>
  </si>
  <si>
    <t>평형별/부위별,제품사양별</t>
    <phoneticPr fontId="1" type="noConversion"/>
  </si>
  <si>
    <t>평형별(부직포포함)</t>
  </si>
  <si>
    <t>[PIT,주차장,부대시설]</t>
    <phoneticPr fontId="1" type="noConversion"/>
  </si>
  <si>
    <t>규격별</t>
  </si>
  <si>
    <t>EA</t>
  </si>
  <si>
    <t>시멘트벽돌</t>
  </si>
  <si>
    <t>190*90*57</t>
  </si>
  <si>
    <t>매</t>
  </si>
  <si>
    <t>190*90*57, 욕조설치용</t>
  </si>
  <si>
    <t>시멘트블록</t>
  </si>
  <si>
    <t>4"</t>
  </si>
  <si>
    <t>6"</t>
  </si>
  <si>
    <t>8"</t>
  </si>
  <si>
    <t>시멘트</t>
  </si>
  <si>
    <t>BULK, 파일용</t>
  </si>
  <si>
    <t>TON</t>
  </si>
  <si>
    <t>BULK, 기포용</t>
  </si>
  <si>
    <t>40kg, 방수용</t>
  </si>
  <si>
    <t>포</t>
  </si>
  <si>
    <t>40kg, 석재용</t>
  </si>
  <si>
    <t>40kg, 테라죠용</t>
  </si>
  <si>
    <t>토목공사분</t>
    <phoneticPr fontId="1" type="noConversion"/>
  </si>
  <si>
    <t>레미탈</t>
  </si>
  <si>
    <t>BULK, 방바닥용</t>
  </si>
  <si>
    <t>40kg, 견출용</t>
  </si>
  <si>
    <t>40kg, 조적용</t>
  </si>
  <si>
    <t>40kg, 미장용</t>
  </si>
  <si>
    <t>40kg, 타일용</t>
  </si>
  <si>
    <t>모래</t>
  </si>
  <si>
    <t>방수용</t>
  </si>
  <si>
    <t>M3</t>
  </si>
  <si>
    <t>석재용</t>
  </si>
  <si>
    <t>테라죠용</t>
  </si>
  <si>
    <t>현관바닥타일</t>
  </si>
  <si>
    <t>크기(000*000), 제품별</t>
  </si>
  <si>
    <t>현관창고바닥타일</t>
  </si>
  <si>
    <t>공용욕실바닥타일</t>
  </si>
  <si>
    <t>부부욕실바닥타일</t>
  </si>
  <si>
    <t>공용욕실벽메인타일</t>
  </si>
  <si>
    <t>공용욕실벽포인트타일</t>
  </si>
  <si>
    <t>부부욕실벽메인타일</t>
  </si>
  <si>
    <t>부부욕실벽포인트타일</t>
  </si>
  <si>
    <t>거실아트월벽타일</t>
  </si>
  <si>
    <t>거실아트월벽포인트타일</t>
  </si>
  <si>
    <t>주방벽타일</t>
  </si>
  <si>
    <t>발코니바닥타일</t>
  </si>
  <si>
    <t>거실,주방바닥타일(옵션)</t>
  </si>
  <si>
    <t>지정타일(바닥)</t>
  </si>
  <si>
    <t>ELEV홀(기준층)</t>
  </si>
  <si>
    <t>ELEV홀/동출입구</t>
  </si>
  <si>
    <t>계단</t>
  </si>
  <si>
    <t>지정타일(계단디딤판)</t>
  </si>
  <si>
    <t>W(폭)</t>
  </si>
  <si>
    <t>지정타일(계단챌판)</t>
  </si>
  <si>
    <t>바닥타일</t>
  </si>
  <si>
    <t>벽타일</t>
  </si>
  <si>
    <r>
      <rPr>
        <b/>
        <sz val="8"/>
        <color theme="1"/>
        <rFont val="맑은 고딕"/>
        <family val="3"/>
        <charset val="129"/>
        <scheme val="minor"/>
      </rPr>
      <t xml:space="preserve">[공통] </t>
    </r>
    <r>
      <rPr>
        <sz val="8"/>
        <color theme="1"/>
        <rFont val="맑은 고딕"/>
        <family val="3"/>
        <charset val="129"/>
        <scheme val="minor"/>
      </rPr>
      <t>타일나누기 도면 적용, 장수로 환산한 면적으로 산출</t>
    </r>
    <phoneticPr fontId="1" type="noConversion"/>
  </si>
  <si>
    <t>결로방지단열재</t>
  </si>
  <si>
    <t>13T, E보드/벽</t>
  </si>
  <si>
    <t>단열재</t>
  </si>
  <si>
    <t>두께별, 단열재종류(호수)</t>
  </si>
  <si>
    <t>[골조공사]</t>
    <phoneticPr fontId="1" type="noConversion"/>
  </si>
  <si>
    <t>60T, 비드법보온판(2종2호)</t>
  </si>
  <si>
    <t>[산출예시]</t>
    <phoneticPr fontId="1" type="noConversion"/>
  </si>
  <si>
    <t>할증 10% 적용</t>
    <phoneticPr fontId="1" type="noConversion"/>
  </si>
  <si>
    <t>600*600, [KT세라믹]4801S</t>
  </si>
  <si>
    <t>두께별, 몰탈(두께별)</t>
  </si>
  <si>
    <t>테라죠보양</t>
  </si>
  <si>
    <t>계단챌판 면적을 제외한 전체면적 산출</t>
    <phoneticPr fontId="1" type="noConversion"/>
  </si>
  <si>
    <t xml:space="preserve"> ▶표준내역</t>
    <phoneticPr fontId="1" type="noConversion"/>
  </si>
  <si>
    <t xml:space="preserve"> ▶견적지침</t>
    <phoneticPr fontId="1" type="noConversion"/>
  </si>
  <si>
    <t>천정고로 산출(걸레받이 높이 공제)</t>
    <phoneticPr fontId="1" type="noConversion"/>
  </si>
  <si>
    <t>가구상부 미산출(여장 100mm산출)</t>
  </si>
  <si>
    <t>옹벽면 아웃코너부위 산출 / 천정고로 산출(걸레받이 공제)</t>
  </si>
  <si>
    <t>석고면, 콘크리트면 구분</t>
    <phoneticPr fontId="1" type="noConversion"/>
  </si>
  <si>
    <t>아파트 - 전체세대 산출 / 부속동 - 전체 1식 산출</t>
    <phoneticPr fontId="1" type="noConversion"/>
  </si>
  <si>
    <t>우레탄도막방수(APT지붕)</t>
  </si>
  <si>
    <t>바닥, 비노출</t>
  </si>
  <si>
    <t>벽, 비노출</t>
  </si>
  <si>
    <t>지정복합방수(APT피로티)</t>
  </si>
  <si>
    <t>액체방수</t>
  </si>
  <si>
    <t>2차, 단위세대</t>
  </si>
  <si>
    <t>2차, 공용부</t>
  </si>
  <si>
    <t>도막방수</t>
  </si>
  <si>
    <t>욕실, 발코니코너</t>
  </si>
  <si>
    <t>보호몰탈</t>
  </si>
  <si>
    <t>바닥, 30T</t>
  </si>
  <si>
    <t>벽, 18T</t>
  </si>
  <si>
    <t>방수보호재</t>
  </si>
  <si>
    <t>바닥, 10T</t>
  </si>
  <si>
    <t>벽, 10T</t>
  </si>
  <si>
    <t>쇠흙손마감</t>
  </si>
  <si>
    <t>방수바탕처리</t>
  </si>
  <si>
    <t>방수마감후레싱</t>
  </si>
  <si>
    <t>우레탄도막방수(부속동지붕)</t>
  </si>
  <si>
    <t>지정복합시트방수(주차장지붕)</t>
  </si>
  <si>
    <t>2차, 부속동</t>
  </si>
  <si>
    <t>2차, 지하PIT바닥</t>
  </si>
  <si>
    <t>2차, 지하PIT벽</t>
  </si>
  <si>
    <t>지정방수(실명)</t>
  </si>
  <si>
    <t>바닥</t>
  </si>
  <si>
    <t>벽</t>
  </si>
  <si>
    <t>천정</t>
  </si>
  <si>
    <t>방수몰탈</t>
  </si>
  <si>
    <t>트렌치, 20T</t>
  </si>
  <si>
    <t xml:space="preserve"> ▶표준내역</t>
    <phoneticPr fontId="1" type="noConversion"/>
  </si>
  <si>
    <t>아파트</t>
    <phoneticPr fontId="1" type="noConversion"/>
  </si>
  <si>
    <t>[PIT,주차장,부대시설]</t>
    <phoneticPr fontId="1" type="noConversion"/>
  </si>
  <si>
    <t>부속동</t>
    <phoneticPr fontId="1" type="noConversion"/>
  </si>
  <si>
    <t xml:space="preserve"> ▶견적지침</t>
    <phoneticPr fontId="1" type="noConversion"/>
  </si>
  <si>
    <t>욕실,발코니코너</t>
  </si>
  <si>
    <t>둘레길이, 모서리, 욕조, 세면대, 창호주위, 드레인주위</t>
  </si>
  <si>
    <t>PIT 및 집수정 적용</t>
  </si>
  <si>
    <t>바닥 T=10</t>
  </si>
  <si>
    <t>벽 T=10</t>
  </si>
  <si>
    <t>방수종류와 상관없이 산출</t>
  </si>
  <si>
    <t>우레탄도막방수/복합방수/시트방수 방수면 바탕처리</t>
  </si>
  <si>
    <t>부위별</t>
  </si>
  <si>
    <t>아파트, 부속동 구분하여 산출</t>
  </si>
  <si>
    <t>트렌치 20T</t>
  </si>
  <si>
    <t>트렌치부위 산출</t>
  </si>
  <si>
    <t>방수종류 미표기시 산출 (오수처리시설/소화탱크/우수조 등)</t>
  </si>
  <si>
    <t>SST선홈통</t>
  </si>
  <si>
    <t>규격별</t>
    <phoneticPr fontId="1" type="noConversion"/>
  </si>
  <si>
    <t>상자홈통</t>
  </si>
  <si>
    <t>SST/크기(000*000)</t>
    <phoneticPr fontId="1" type="noConversion"/>
  </si>
  <si>
    <t>빗물받이블럭</t>
  </si>
  <si>
    <t>주철제루프드레인설치</t>
  </si>
  <si>
    <t>장애자램프핸드레일</t>
  </si>
  <si>
    <t>동출입구핸드레일</t>
  </si>
  <si>
    <t>지붕안전난간대</t>
  </si>
  <si>
    <t>옥탑점검사다리(외부용)</t>
  </si>
  <si>
    <t>집수정뚜껑</t>
  </si>
  <si>
    <t>크기(000*000)</t>
  </si>
  <si>
    <t>청소용고리 설치</t>
  </si>
  <si>
    <t>SST재료분리대</t>
  </si>
  <si>
    <t>PD.COVER</t>
  </si>
  <si>
    <t>STL 1.6T, 점검구 및 코킹 포함</t>
  </si>
  <si>
    <t>설비점검구</t>
    <phoneticPr fontId="1" type="noConversion"/>
  </si>
  <si>
    <t>부위/크기(000*000)</t>
    <phoneticPr fontId="1" type="noConversion"/>
  </si>
  <si>
    <t>전기점검구</t>
    <phoneticPr fontId="1" type="noConversion"/>
  </si>
  <si>
    <t>무동력흡출기</t>
  </si>
  <si>
    <t>규격(D000), 좌대포함</t>
  </si>
  <si>
    <t>자전거보관소</t>
  </si>
  <si>
    <t>보관대수/내부</t>
  </si>
  <si>
    <t>개소</t>
  </si>
  <si>
    <t>보관대수/외부(지붕일체포함)</t>
  </si>
  <si>
    <t>쓰레기분리수거장</t>
  </si>
  <si>
    <t>쓰레기분리수거함</t>
  </si>
  <si>
    <t>용도별/용량</t>
  </si>
  <si>
    <t>출입구캐노피(APT)</t>
  </si>
  <si>
    <t>ASD/부위</t>
  </si>
  <si>
    <t>FSD/부위</t>
  </si>
  <si>
    <t>SD/부위</t>
  </si>
  <si>
    <t>하드웨어달기</t>
  </si>
  <si>
    <t>FSD,SD/자재별도</t>
  </si>
  <si>
    <t>조</t>
  </si>
  <si>
    <t>알루미늄시트커버 붙이기</t>
  </si>
  <si>
    <t>층변화구간(H600)</t>
  </si>
  <si>
    <t>음식물처리종량시스템</t>
  </si>
  <si>
    <t>H(높이)</t>
  </si>
  <si>
    <t>기계/전기실계단핸드레일</t>
  </si>
  <si>
    <t>부속동계단핸드레일</t>
  </si>
  <si>
    <t>외부계단핸드레일</t>
  </si>
  <si>
    <t>부속동외부난간</t>
  </si>
  <si>
    <t>점검사다리/부위별</t>
  </si>
  <si>
    <t>W(폭), H(높이)</t>
  </si>
  <si>
    <t>집수정뚜껑/부위별</t>
  </si>
  <si>
    <t>점검구뚜껑/PIT</t>
  </si>
  <si>
    <t>PC트렌치</t>
  </si>
  <si>
    <t>OPEN, W200,설치비,부자재포함</t>
  </si>
  <si>
    <t>COVER포함, W200,설치비,부자재포함</t>
  </si>
  <si>
    <t>무소음트렌치</t>
  </si>
  <si>
    <t>W200,설치비,부자재포함</t>
  </si>
  <si>
    <t>카스토퍼</t>
  </si>
  <si>
    <t>L=750</t>
  </si>
  <si>
    <t>차량보호용코너범퍼</t>
  </si>
  <si>
    <t>H=1000</t>
  </si>
  <si>
    <t>PD.COVER(부속동)</t>
  </si>
  <si>
    <t>핸드레일촉지판-인쇄+점자타공</t>
  </si>
  <si>
    <t>장애인전용주차구역 표지판</t>
  </si>
  <si>
    <t>장애인용소변기손잡이</t>
  </si>
  <si>
    <t>장애인용대변기손잡이</t>
  </si>
  <si>
    <t>L형</t>
  </si>
  <si>
    <t>폴리카보네이트 지붕/주차램프</t>
  </si>
  <si>
    <t>L(길이)*W(폭)*H(높이),시트+도장+틀포함</t>
  </si>
  <si>
    <t>폴리카보네이트 지붕/탑라이트</t>
  </si>
  <si>
    <t>L(길이)*W(폭)*H(높이),시트+도장+틀+그릴포함</t>
  </si>
  <si>
    <t>탑라이트 추락방지망</t>
  </si>
  <si>
    <t>캐노피/부위별</t>
  </si>
  <si>
    <t>L(길이)*W(폭)*H(높이)</t>
  </si>
  <si>
    <t>AL쉬트마감</t>
  </si>
  <si>
    <t>외벽/부속동,도장+틀포함</t>
  </si>
  <si>
    <t>SSD/부위</t>
  </si>
  <si>
    <t>강화유리도아(투명,손잡이포함)</t>
  </si>
  <si>
    <t>크기(000*000), 00MM(손보호)</t>
  </si>
  <si>
    <t>복층유리도아(투명,손잡이포함)</t>
  </si>
  <si>
    <t>플로어힌지(강화유리문)설치/SSD</t>
  </si>
  <si>
    <t>재료비별도</t>
  </si>
  <si>
    <t>반사경</t>
  </si>
  <si>
    <t>부위/ H(높이)</t>
  </si>
  <si>
    <t>L(길이)*W(폭)*H(높이), 마감재 및 포함사항</t>
  </si>
  <si>
    <t>출입구캐노피</t>
    <phoneticPr fontId="1" type="noConversion"/>
  </si>
  <si>
    <t>점자표지판</t>
    <phoneticPr fontId="1" type="noConversion"/>
  </si>
  <si>
    <t>강마루깔기</t>
  </si>
  <si>
    <t>평형별/제품별</t>
  </si>
  <si>
    <t>강마루보양</t>
  </si>
  <si>
    <t>자재포함</t>
  </si>
  <si>
    <t>하자보수물량</t>
  </si>
  <si>
    <t>61A/거실,[스타강마루]KH-713 그레이오크</t>
    <phoneticPr fontId="1" type="noConversion"/>
  </si>
  <si>
    <t>마루판으로 시공되는 면적을 평형별로 산출</t>
    <phoneticPr fontId="1" type="noConversion"/>
  </si>
  <si>
    <t>가구후면 미산출(여장 100mm산출)</t>
    <phoneticPr fontId="1" type="noConversion"/>
  </si>
  <si>
    <t>고정식 가구하부 미산출 (여장 100mm산출)</t>
    <phoneticPr fontId="1" type="noConversion"/>
  </si>
  <si>
    <t xml:space="preserve"> ※고정식가구 : 주방가구, 붙박이장, 화장대, 키큰장 등</t>
    <phoneticPr fontId="1" type="noConversion"/>
  </si>
  <si>
    <t>강마루깔기 물량과 동일물량</t>
    <phoneticPr fontId="1" type="noConversion"/>
  </si>
  <si>
    <t>강마루깔기 1%적용</t>
    <phoneticPr fontId="1" type="noConversion"/>
  </si>
  <si>
    <t>수밀코킹</t>
  </si>
  <si>
    <t>욕실모서리</t>
  </si>
  <si>
    <t>세면기</t>
  </si>
  <si>
    <t>젠다이</t>
  </si>
  <si>
    <t>욕조</t>
  </si>
  <si>
    <t>욕실문주위</t>
  </si>
  <si>
    <t>샤워부스</t>
  </si>
  <si>
    <t>현관디딤판+가구면</t>
  </si>
  <si>
    <t>실리콘코킹(5*5)</t>
  </si>
  <si>
    <t>현관디딤판하부</t>
  </si>
  <si>
    <t>현관굽도리하부</t>
  </si>
  <si>
    <t>ELEV 주위코킹</t>
  </si>
  <si>
    <t>10*10</t>
  </si>
  <si>
    <t>창호코킹(STL창호)</t>
  </si>
  <si>
    <t>PD COVER 주위코킹</t>
  </si>
  <si>
    <t>죠인트코킹</t>
  </si>
  <si>
    <t>확장대상발코니,크랙유도줄눈</t>
  </si>
  <si>
    <t>단위세대,조적+옹벽(발코니)</t>
  </si>
  <si>
    <t>공용부,조적+옹벽</t>
  </si>
  <si>
    <t>블럭면</t>
  </si>
  <si>
    <t>E/V홀 내측면 후레임 주위 3면 산출(하부제외)</t>
    <phoneticPr fontId="1" type="noConversion"/>
  </si>
  <si>
    <t>AL, PL창호를 제외한 모든창호 3면 산출(하부제외)</t>
    <phoneticPr fontId="1" type="noConversion"/>
  </si>
  <si>
    <t xml:space="preserve"> : AL, PL창호 코킹은 각 공종 내역에 별도편성</t>
    <phoneticPr fontId="1" type="noConversion"/>
  </si>
  <si>
    <t>조적 및 블록이 옹벽과 만나는 부위 상부, 측면구간 산출</t>
    <phoneticPr fontId="1" type="noConversion"/>
  </si>
  <si>
    <t>먹매김</t>
  </si>
  <si>
    <t>경량철골천정틀</t>
  </si>
  <si>
    <t>경량철골천정틀/최상층</t>
  </si>
  <si>
    <t>석고보드붙이기[자재포함]</t>
  </si>
  <si>
    <t>우물천정설치/평형별</t>
  </si>
  <si>
    <t>커텐박스설치</t>
  </si>
  <si>
    <t>침실몰딩</t>
  </si>
  <si>
    <t>거실몰딩</t>
  </si>
  <si>
    <t>최상층발코니천정몰딩</t>
  </si>
  <si>
    <t>합지판설치 [단열재별도]</t>
  </si>
  <si>
    <t>경량칸막이</t>
  </si>
  <si>
    <t>M-BAR 1M이하</t>
  </si>
  <si>
    <t>SMC천정재</t>
  </si>
  <si>
    <t>부위/천정틀,점검구,몰딩포함</t>
  </si>
  <si>
    <t>AL천정재</t>
  </si>
  <si>
    <t>AL천정몰딩</t>
  </si>
  <si>
    <t>공용부</t>
  </si>
  <si>
    <t>흡음천정설치</t>
  </si>
  <si>
    <t>EV기계실, G/W50MM+G/C</t>
  </si>
  <si>
    <t>흡음벽체설치</t>
  </si>
  <si>
    <t>두께별</t>
  </si>
  <si>
    <t>9.5T</t>
  </si>
  <si>
    <t>6T</t>
  </si>
  <si>
    <t>PVC천정재</t>
  </si>
  <si>
    <t>AL몰딩설치</t>
  </si>
  <si>
    <t>W형, 15*15*15*15*1.0mm</t>
  </si>
  <si>
    <t>지정천정몰딩</t>
  </si>
  <si>
    <t>화장실칸막이</t>
  </si>
  <si>
    <t>큐비클</t>
  </si>
  <si>
    <t>샤워실칸막이</t>
  </si>
  <si>
    <t>소변기칸막이</t>
  </si>
  <si>
    <t>W(폭)*H(높이)</t>
  </si>
  <si>
    <t>영유아거치대</t>
  </si>
  <si>
    <t>비닐계타일붙이기</t>
  </si>
  <si>
    <t>T=3mm, 부속동</t>
  </si>
  <si>
    <t>이중바닥재(ACCESS FLOOR)</t>
  </si>
  <si>
    <t>세대내, M-BAR, H(높이)</t>
    <phoneticPr fontId="1" type="noConversion"/>
  </si>
  <si>
    <t>마감용</t>
    <phoneticPr fontId="1" type="noConversion"/>
  </si>
  <si>
    <t>단열재종류(호수) 두께+(방수)석고보드9.5T</t>
    <phoneticPr fontId="1" type="noConversion"/>
  </si>
  <si>
    <t>PVC천정재</t>
    <phoneticPr fontId="1" type="noConversion"/>
  </si>
  <si>
    <t>평형별, 실별 물량산출</t>
    <phoneticPr fontId="1" type="noConversion"/>
  </si>
  <si>
    <t>시트판넬설치/평형별</t>
    <phoneticPr fontId="1" type="noConversion"/>
  </si>
  <si>
    <t>걸레받이</t>
    <phoneticPr fontId="1" type="noConversion"/>
  </si>
  <si>
    <t>재질(PVC)</t>
    <phoneticPr fontId="1" type="noConversion"/>
  </si>
  <si>
    <t>재질(PVC)/크기</t>
    <phoneticPr fontId="1" type="noConversion"/>
  </si>
  <si>
    <t>재질/H(높이)</t>
    <phoneticPr fontId="1" type="noConversion"/>
  </si>
  <si>
    <t>DRY WALL</t>
    <phoneticPr fontId="1" type="noConversion"/>
  </si>
  <si>
    <t>M-BAR 높이별</t>
    <phoneticPr fontId="1" type="noConversion"/>
  </si>
  <si>
    <t>1M미만, 1~2M이하 등 1M 높이구간별 산출</t>
    <phoneticPr fontId="1" type="noConversion"/>
  </si>
  <si>
    <t>부위/천정틀,점검구,몰딩포함</t>
    <phoneticPr fontId="1" type="noConversion"/>
  </si>
  <si>
    <t>석고보드붙이기</t>
    <phoneticPr fontId="1" type="noConversion"/>
  </si>
  <si>
    <t>지정텍스붙이기</t>
    <phoneticPr fontId="1" type="noConversion"/>
  </si>
  <si>
    <t>실명/크기(000*000)/몰딩포함</t>
    <phoneticPr fontId="1" type="noConversion"/>
  </si>
  <si>
    <t>실명/크기(000*000)/알판+지정시트</t>
    <phoneticPr fontId="1" type="noConversion"/>
  </si>
  <si>
    <t>아파트 : 아파트 지상 연면적</t>
    <phoneticPr fontId="1" type="noConversion"/>
  </si>
  <si>
    <t>PIT,주차장,부대시설 : 전체연면적 - 아파트 지상연면적</t>
    <phoneticPr fontId="1" type="noConversion"/>
  </si>
  <si>
    <t>천정틀 설치에 필요한 인서트, 앙카 등 단가 포함</t>
  </si>
  <si>
    <t>외부에 면하는 창호 앞 천정에 길이로 산출</t>
    <phoneticPr fontId="1" type="noConversion"/>
  </si>
  <si>
    <t>도면상 표현이 없을 경우 창호 양측 100mm씩 내민길이로 산출</t>
    <phoneticPr fontId="1" type="noConversion"/>
  </si>
  <si>
    <t>설치부위의 천정틀 및 석고보드 공제</t>
    <phoneticPr fontId="1" type="noConversion"/>
  </si>
  <si>
    <t>몰딩이 시공되는 천정의 외곽길이로 산출</t>
    <phoneticPr fontId="1" type="noConversion"/>
  </si>
  <si>
    <t>시공되는 부위의 외곽길이로 산출</t>
  </si>
  <si>
    <t>슬라브 하단까지의 실시공면적으로 산출</t>
    <phoneticPr fontId="1" type="noConversion"/>
  </si>
  <si>
    <t>단열재 별도산출(할증10%)</t>
    <phoneticPr fontId="1" type="noConversion"/>
  </si>
  <si>
    <t>물사용 공간(주방)은 방수석고보드 반영</t>
    <phoneticPr fontId="1" type="noConversion"/>
  </si>
  <si>
    <t>평형별 개소로 산출, 단형성 및 틀, 마감재, 몰딩은 단가 포함</t>
    <phoneticPr fontId="1" type="noConversion"/>
  </si>
  <si>
    <t>스터드 및 런너 등의 부자재는 단가 포함</t>
    <phoneticPr fontId="1" type="noConversion"/>
  </si>
  <si>
    <t>세대천정</t>
    <phoneticPr fontId="1" type="noConversion"/>
  </si>
  <si>
    <t>9.5T+12.5T,천정(ELEV.홀)</t>
    <phoneticPr fontId="1" type="noConversion"/>
  </si>
  <si>
    <t>E/V홀은 도면에 별도 표기가 없어도 9.5T+12.5T 2PLY 산출</t>
    <phoneticPr fontId="1" type="noConversion"/>
  </si>
  <si>
    <t>점검구 포함사항(별도산출없음)</t>
    <phoneticPr fontId="1" type="noConversion"/>
  </si>
  <si>
    <t>지하층 공용부 천정마감, 천정틀/점검구/몰딩 단가포함</t>
    <phoneticPr fontId="1" type="noConversion"/>
  </si>
  <si>
    <t>세대내부 몰딩과 별도산출</t>
    <phoneticPr fontId="1" type="noConversion"/>
  </si>
  <si>
    <t>천정 석고보드, 텍스 시공부위의 외곽길이로 산출</t>
    <phoneticPr fontId="1" type="noConversion"/>
  </si>
  <si>
    <t>부속동(주민공동시설, 관리사무소, 경비실, 근린생활시설) 천정마감</t>
    <phoneticPr fontId="1" type="noConversion"/>
  </si>
  <si>
    <t>실시공면적으로 산출하며, 도어면적 공제</t>
    <phoneticPr fontId="1" type="noConversion"/>
  </si>
  <si>
    <t>냉장고장 상부 수납장 후면 미산출</t>
    <phoneticPr fontId="1" type="noConversion"/>
  </si>
  <si>
    <t>EV홀 건식PD 주위 상부, 측면구간 산출(높이 천정고)</t>
    <phoneticPr fontId="1" type="noConversion"/>
  </si>
  <si>
    <t>조적/블록면+옹벽</t>
    <phoneticPr fontId="1" type="noConversion"/>
  </si>
  <si>
    <t>건식칸막이</t>
    <phoneticPr fontId="1" type="noConversion"/>
  </si>
  <si>
    <t>두께별/STUD+석고9.5T 양면2P</t>
    <phoneticPr fontId="1" type="noConversion"/>
  </si>
  <si>
    <t>9.5T,천정</t>
    <phoneticPr fontId="1" type="noConversion"/>
  </si>
  <si>
    <t>9.5T,현관문주위</t>
    <phoneticPr fontId="1" type="noConversion"/>
  </si>
  <si>
    <t>합판+석고/W(폭)*H(높이)</t>
    <phoneticPr fontId="1" type="noConversion"/>
  </si>
  <si>
    <t>단열재,T(두께)+(방수)석고보드9.5T</t>
    <phoneticPr fontId="1" type="noConversion"/>
  </si>
  <si>
    <t xml:space="preserve"> EX) 현관신발장/냉장고장/화장대 등 측면벽체</t>
    <phoneticPr fontId="1" type="noConversion"/>
  </si>
  <si>
    <t>부속동(주민공동시설, 관리사무소, 경비실, 근린생활시설) 바닥마감</t>
    <phoneticPr fontId="1" type="noConversion"/>
  </si>
  <si>
    <t>도면미표기 및 동등이하 마감표기시 해당 흡음보드로 산출</t>
    <phoneticPr fontId="1" type="noConversion"/>
  </si>
  <si>
    <t>상가 실별구분 칸막이 산출(기존 상가점선칸막이 항목)</t>
    <phoneticPr fontId="1" type="noConversion"/>
  </si>
  <si>
    <t>천정틀 물량과 동일한 물량으로 9.5T 1PLY 산출</t>
    <phoneticPr fontId="1" type="noConversion"/>
  </si>
  <si>
    <t>○</t>
    <phoneticPr fontId="1" type="noConversion"/>
  </si>
  <si>
    <t>변경전</t>
    <phoneticPr fontId="1" type="noConversion"/>
  </si>
  <si>
    <t>변경후</t>
    <phoneticPr fontId="1" type="noConversion"/>
  </si>
  <si>
    <t>상부1면</t>
    <phoneticPr fontId="1" type="noConversion"/>
  </si>
  <si>
    <t>X</t>
    <phoneticPr fontId="1" type="noConversion"/>
  </si>
  <si>
    <t>변경사유</t>
    <phoneticPr fontId="1" type="noConversion"/>
  </si>
  <si>
    <t>항        목</t>
    <phoneticPr fontId="1" type="noConversion"/>
  </si>
  <si>
    <t>경량철골천정틀/최상층발코니</t>
    <phoneticPr fontId="1" type="noConversion"/>
  </si>
  <si>
    <t>세대/식</t>
    <phoneticPr fontId="1" type="noConversion"/>
  </si>
  <si>
    <t>세면대 상부(1면) / 주방타일 인코너 / 주방창호(PL)주위</t>
  </si>
  <si>
    <t>X</t>
  </si>
  <si>
    <t>주방타일 인코너</t>
    <phoneticPr fontId="1" type="noConversion"/>
  </si>
  <si>
    <t>주방창호(PL)주위</t>
    <phoneticPr fontId="1" type="noConversion"/>
  </si>
  <si>
    <t>우레탄도막방수</t>
  </si>
  <si>
    <t>아파트 및 부속동 옥상층 우레탄도막방수적용(비노출, 3T)</t>
    <phoneticPr fontId="1" type="noConversion"/>
  </si>
  <si>
    <t>지정복합방수</t>
  </si>
  <si>
    <t>지정복합시트방수</t>
  </si>
  <si>
    <t>지하주차장 상부 바닥 및 벽 산출</t>
    <phoneticPr fontId="1" type="noConversion"/>
  </si>
  <si>
    <t>지정방수</t>
  </si>
  <si>
    <t>콘크리트면처리</t>
  </si>
  <si>
    <t>내벽</t>
    <phoneticPr fontId="1" type="noConversion"/>
  </si>
  <si>
    <t>콘크리트면처리</t>
    <phoneticPr fontId="1" type="noConversion"/>
  </si>
  <si>
    <t>내벽/벽지</t>
    <phoneticPr fontId="1" type="noConversion"/>
  </si>
  <si>
    <t>발코니벽</t>
    <phoneticPr fontId="1" type="noConversion"/>
  </si>
  <si>
    <t>내천정</t>
    <phoneticPr fontId="1" type="noConversion"/>
  </si>
  <si>
    <t>발코니천정</t>
    <phoneticPr fontId="1" type="noConversion"/>
  </si>
  <si>
    <t>계단실천정</t>
    <phoneticPr fontId="1" type="noConversion"/>
  </si>
  <si>
    <t>외벽</t>
  </si>
  <si>
    <t>외벽(갱폼)/수성페인트</t>
  </si>
  <si>
    <t>외벽(저층부)/석재뿜칠</t>
  </si>
  <si>
    <t>외벽(피로티)/석재뿜칠</t>
  </si>
  <si>
    <t>외천정</t>
  </si>
  <si>
    <t>수지미장</t>
  </si>
  <si>
    <t>계단실벽, E/V HALL(부자재포함)</t>
  </si>
  <si>
    <t>내벽</t>
  </si>
  <si>
    <t>내천정</t>
  </si>
  <si>
    <t>콘크리트면 위 도배 또는 도장 마감일 경우 산출</t>
    <phoneticPr fontId="1" type="noConversion"/>
  </si>
  <si>
    <t>(부자재는 지입자재로 단가포함)</t>
    <phoneticPr fontId="1" type="noConversion"/>
  </si>
  <si>
    <t>시멘트벽돌쌓기</t>
  </si>
  <si>
    <t>0.5B</t>
  </si>
  <si>
    <t>천매</t>
  </si>
  <si>
    <t>1.0B</t>
  </si>
  <si>
    <t>시멘트벽돌세워쌓기</t>
  </si>
  <si>
    <t>벽돌소운반</t>
  </si>
  <si>
    <t>ALC블록쌓기</t>
  </si>
  <si>
    <t>두께별, 자재포함</t>
  </si>
  <si>
    <t>인방제작설치</t>
  </si>
  <si>
    <t>0.5B,부자재포함</t>
  </si>
  <si>
    <t>1.0B,부자재포함</t>
  </si>
  <si>
    <t>단열재공간넣기[단열재별도]</t>
    <phoneticPr fontId="1" type="noConversion"/>
  </si>
  <si>
    <t>두께별, 단열재종류(호수)</t>
    <phoneticPr fontId="1" type="noConversion"/>
  </si>
  <si>
    <t>단열재붙이기/AD,PD속 [단열재별도]</t>
    <phoneticPr fontId="1" type="noConversion"/>
  </si>
  <si>
    <t>시멘트블록보강쌓기(사춤1종)</t>
  </si>
  <si>
    <t>6" 일면치장</t>
  </si>
  <si>
    <t>6" 양면치장</t>
  </si>
  <si>
    <t>8" 일면치장</t>
  </si>
  <si>
    <t>8" 양면치장</t>
  </si>
  <si>
    <t>0.5B</t>
    <phoneticPr fontId="1" type="noConversion"/>
  </si>
  <si>
    <t>천매</t>
    <phoneticPr fontId="1" type="noConversion"/>
  </si>
  <si>
    <t>1.0B</t>
    <phoneticPr fontId="1" type="noConversion"/>
  </si>
  <si>
    <t>단열재붙이기/AD,PD속[단열재별도]</t>
    <phoneticPr fontId="1" type="noConversion"/>
  </si>
  <si>
    <t>욕실 AD/PD구간 해당</t>
    <phoneticPr fontId="1" type="noConversion"/>
  </si>
  <si>
    <t>두께별</t>
    <phoneticPr fontId="1" type="noConversion"/>
  </si>
  <si>
    <t xml:space="preserve"> ▶표준내역</t>
    <phoneticPr fontId="1" type="noConversion"/>
  </si>
  <si>
    <t>경량기포콘크리트</t>
  </si>
  <si>
    <t>방바닥미장</t>
  </si>
  <si>
    <t>30T, 현관디딤판하부</t>
  </si>
  <si>
    <t>40T</t>
  </si>
  <si>
    <t>120T, 신발장하부</t>
    <phoneticPr fontId="1" type="noConversion"/>
  </si>
  <si>
    <t>시멘트몰탈</t>
  </si>
  <si>
    <t>9T, 벽초벌</t>
  </si>
  <si>
    <t>18T, 내벽</t>
  </si>
  <si>
    <t>24T, 외벽</t>
    <phoneticPr fontId="1" type="noConversion"/>
  </si>
  <si>
    <t>계단마구리미장</t>
  </si>
  <si>
    <t>W150~300</t>
  </si>
  <si>
    <t>걸레받이몰탈</t>
  </si>
  <si>
    <t>발코니 H100</t>
  </si>
  <si>
    <t>무근면</t>
  </si>
  <si>
    <t>골조면</t>
  </si>
  <si>
    <t>신축줄눈(SAW CUTTING)</t>
  </si>
  <si>
    <t>코킹포함</t>
  </si>
  <si>
    <t>걸레받이비드</t>
  </si>
  <si>
    <t>ELEV주위사춤및미장</t>
  </si>
  <si>
    <t>몰탈사춤</t>
  </si>
  <si>
    <t>창틀,문틀주위사춤</t>
  </si>
  <si>
    <t>몰탈사춤</t>
    <phoneticPr fontId="1" type="noConversion"/>
  </si>
  <si>
    <t>창틀,문틀주위사춤</t>
    <phoneticPr fontId="1" type="noConversion"/>
  </si>
  <si>
    <t>몰탈사춤(AL)</t>
    <phoneticPr fontId="1" type="noConversion"/>
  </si>
  <si>
    <t>M</t>
    <phoneticPr fontId="1" type="noConversion"/>
  </si>
  <si>
    <t>몰탈사춤(PL)</t>
    <phoneticPr fontId="1" type="noConversion"/>
  </si>
  <si>
    <t>몰탈사춤(SD)</t>
    <phoneticPr fontId="1" type="noConversion"/>
  </si>
  <si>
    <t>몰탈사춤(SSD)</t>
    <phoneticPr fontId="1" type="noConversion"/>
  </si>
  <si>
    <t>몰탈사춤(WD)</t>
    <phoneticPr fontId="1" type="noConversion"/>
  </si>
  <si>
    <t>세대내 미장보수</t>
  </si>
  <si>
    <t>30평대 미만</t>
    <phoneticPr fontId="1" type="noConversion"/>
  </si>
  <si>
    <t>30평대 이상</t>
    <phoneticPr fontId="1" type="noConversion"/>
  </si>
  <si>
    <t>[PIT,주차장,부대시설]</t>
    <phoneticPr fontId="1" type="noConversion"/>
  </si>
  <si>
    <t>바닥</t>
    <phoneticPr fontId="1" type="noConversion"/>
  </si>
  <si>
    <t>시멘트몰탈</t>
    <phoneticPr fontId="1" type="noConversion"/>
  </si>
  <si>
    <t>M2</t>
    <phoneticPr fontId="1" type="noConversion"/>
  </si>
  <si>
    <t>24T, 외벽</t>
  </si>
  <si>
    <t>W=150~300</t>
  </si>
  <si>
    <t>콘크리트연석미장</t>
  </si>
  <si>
    <t>조면처리(주차장램프)</t>
  </si>
  <si>
    <t>코킹포함</t>
    <phoneticPr fontId="1" type="noConversion"/>
  </si>
  <si>
    <t>코너비드</t>
  </si>
  <si>
    <t>죠인트비드</t>
  </si>
  <si>
    <t xml:space="preserve"> ▶견적지침</t>
    <phoneticPr fontId="1" type="noConversion"/>
  </si>
  <si>
    <t>규격 미표기시 40T로 산출 (균열방지 라스망은 미장단가에 포함)</t>
    <phoneticPr fontId="1" type="noConversion"/>
  </si>
  <si>
    <t>도면에 별도의 명기가 없을 경우 바닥27T, 내벽18T, 천정15T, 외벽24T 산출</t>
    <phoneticPr fontId="1" type="noConversion"/>
  </si>
  <si>
    <t>시멘트몰탈면 라스보강 등이 필요한 경우 몰탈바름 단가에 포함</t>
    <phoneticPr fontId="1" type="noConversion"/>
  </si>
  <si>
    <t xml:space="preserve">계단마구리 노출면 미장, W150~300 적용  </t>
    <phoneticPr fontId="1" type="noConversion"/>
  </si>
  <si>
    <t>콘크리트면 방수감아올리는 구간 M로 산출</t>
    <phoneticPr fontId="1" type="noConversion"/>
  </si>
  <si>
    <t>방수면 하부, 무근콘크리트 타설면, EPS/TPS실 등 적용</t>
    <phoneticPr fontId="1" type="noConversion"/>
  </si>
  <si>
    <t>주차장, 부속동</t>
    <phoneticPr fontId="1" type="noConversion"/>
  </si>
  <si>
    <t>지하주차장 및 옥상바닥 무근콘크리트 줄눈재 설치</t>
    <phoneticPr fontId="1" type="noConversion"/>
  </si>
  <si>
    <t>걸레받이와 벽체마감이 시멘트몰탈위 도장일 경우 산출</t>
    <phoneticPr fontId="1" type="noConversion"/>
  </si>
  <si>
    <t>코너벽체가 미장일 경우 산출(단, 인코너 아웃코너 구분안함)</t>
    <phoneticPr fontId="1" type="noConversion"/>
  </si>
  <si>
    <t>구분</t>
  </si>
  <si>
    <t>종류</t>
  </si>
  <si>
    <t>사춤</t>
  </si>
  <si>
    <t>적용부위</t>
  </si>
  <si>
    <t>비고</t>
  </si>
  <si>
    <t>AG</t>
    <phoneticPr fontId="1" type="noConversion"/>
  </si>
  <si>
    <t>몰탈</t>
    <phoneticPr fontId="1" type="noConversion"/>
  </si>
  <si>
    <t>하부1면</t>
    <phoneticPr fontId="1" type="noConversion"/>
  </si>
  <si>
    <t>미장공사</t>
    <phoneticPr fontId="1" type="noConversion"/>
  </si>
  <si>
    <t>우레아폼</t>
    <phoneticPr fontId="1" type="noConversion"/>
  </si>
  <si>
    <t>3면</t>
    <phoneticPr fontId="1" type="noConversion"/>
  </si>
  <si>
    <t>AL창호공사</t>
    <phoneticPr fontId="1" type="noConversion"/>
  </si>
  <si>
    <t>PD/PW</t>
    <phoneticPr fontId="1" type="noConversion"/>
  </si>
  <si>
    <t>WD-옹벽</t>
    <phoneticPr fontId="1" type="noConversion"/>
  </si>
  <si>
    <t>WD-건식벽</t>
    <phoneticPr fontId="1" type="noConversion"/>
  </si>
  <si>
    <t>상부1면</t>
    <phoneticPr fontId="1" type="noConversion"/>
  </si>
  <si>
    <t>좌,우 2면</t>
    <phoneticPr fontId="1" type="noConversion"/>
  </si>
  <si>
    <t>목창호공사</t>
    <phoneticPr fontId="1" type="noConversion"/>
  </si>
  <si>
    <t>WPD</t>
    <phoneticPr fontId="1" type="noConversion"/>
  </si>
  <si>
    <t>FSD/SD</t>
    <phoneticPr fontId="1" type="noConversion"/>
  </si>
  <si>
    <t>4면</t>
    <phoneticPr fontId="1" type="noConversion"/>
  </si>
  <si>
    <t>AG/AW</t>
    <phoneticPr fontId="1" type="noConversion"/>
  </si>
  <si>
    <t>PL창호공사</t>
    <phoneticPr fontId="1" type="noConversion"/>
  </si>
  <si>
    <t xml:space="preserve"> ▶표준내역</t>
    <phoneticPr fontId="1" type="noConversion"/>
  </si>
  <si>
    <t>현관바닥타일붙이기</t>
  </si>
  <si>
    <t>현관창고바닥타일붙이기</t>
  </si>
  <si>
    <t>공용욕실바닥타일붙이기</t>
  </si>
  <si>
    <t>공용욕실벽타일붙이기</t>
  </si>
  <si>
    <t>떠붙이기/크기(000*000)</t>
  </si>
  <si>
    <t>부부욕실바닥타일붙이기</t>
  </si>
  <si>
    <t>부부욕실벽타일붙이기</t>
  </si>
  <si>
    <t>주방벽타일붙이기</t>
  </si>
  <si>
    <t>본드/크기(000*000)</t>
  </si>
  <si>
    <t>거실벽타일붙이기</t>
  </si>
  <si>
    <t>본드(에폭시)/크기(000*000), 부자재포함</t>
    <phoneticPr fontId="1" type="noConversion"/>
  </si>
  <si>
    <t>발코니바닥타일붙이기</t>
  </si>
  <si>
    <t>거실/주방바닥타일붙이기</t>
    <phoneticPr fontId="1" type="noConversion"/>
  </si>
  <si>
    <t>압착, 판넬히팅면</t>
  </si>
  <si>
    <t>홀바닥타일붙이기</t>
  </si>
  <si>
    <t>ELEV홀</t>
  </si>
  <si>
    <t>폴리싱타일벽붙이기</t>
  </si>
  <si>
    <t>ELEV홀/동출입구, 부자재포함</t>
  </si>
  <si>
    <t>계단바닥타일붙이기</t>
  </si>
  <si>
    <t>계단(디딤판)타일붙이기</t>
  </si>
  <si>
    <t>W(폭)*두께별</t>
  </si>
  <si>
    <t>계단(챌판)타일붙이기</t>
  </si>
  <si>
    <t>타일바탕몰탈</t>
  </si>
  <si>
    <t>내벽, 15T, 떠붙임/욕실</t>
  </si>
  <si>
    <t>장애인점자블럭</t>
  </si>
  <si>
    <t>300*300, 타일용</t>
    <phoneticPr fontId="1" type="noConversion"/>
  </si>
  <si>
    <t>공용욕실벽타일코너비드</t>
  </si>
  <si>
    <t>부부욕실벽타일코너비드</t>
  </si>
  <si>
    <t>거실아트월벽타일코너비드</t>
  </si>
  <si>
    <t>타일벽코너비드설치</t>
  </si>
  <si>
    <t>SST, 30*30, ELEV.홀</t>
  </si>
  <si>
    <t>인조대리석재료분리대/84A(시공)</t>
    <phoneticPr fontId="1" type="noConversion"/>
  </si>
  <si>
    <t>M</t>
    <phoneticPr fontId="1" type="noConversion"/>
  </si>
  <si>
    <t>타일시멘트</t>
  </si>
  <si>
    <t>붙임용, 25kg/포</t>
  </si>
  <si>
    <t>백시멘트</t>
  </si>
  <si>
    <t>메지용, 40kg/포</t>
  </si>
  <si>
    <t>타일본드</t>
  </si>
  <si>
    <t>CERAFIX</t>
  </si>
  <si>
    <t>KG</t>
  </si>
  <si>
    <t>타일면보양</t>
  </si>
  <si>
    <t>[PIT,주차장,부대시설]</t>
    <phoneticPr fontId="1" type="noConversion"/>
  </si>
  <si>
    <t>부속동바닥타일붙이기</t>
  </si>
  <si>
    <t>부속동바닥타일붙이기</t>
    <phoneticPr fontId="1" type="noConversion"/>
  </si>
  <si>
    <t>60T</t>
    <phoneticPr fontId="1" type="noConversion"/>
  </si>
  <si>
    <t>부속동벽타일붙이기</t>
  </si>
  <si>
    <t>떠붙이기</t>
  </si>
  <si>
    <t>본드</t>
  </si>
  <si>
    <t>화장실타일벽코너비드설치</t>
  </si>
  <si>
    <t>SST</t>
  </si>
  <si>
    <t>주방벽재료분리대설치</t>
  </si>
  <si>
    <t>PVC</t>
  </si>
  <si>
    <t>인조대리석문틀씰</t>
  </si>
  <si>
    <t>붙임용,25kg/포</t>
  </si>
  <si>
    <t>메지용,40kg/포</t>
  </si>
  <si>
    <t xml:space="preserve"> ▶견적지침</t>
    <phoneticPr fontId="1" type="noConversion"/>
  </si>
  <si>
    <t>※공통사항</t>
    <phoneticPr fontId="1" type="noConversion"/>
  </si>
  <si>
    <t>타일나누기 도면을 적용하여 산출(매→M2환산)</t>
    <phoneticPr fontId="1" type="noConversion"/>
  </si>
  <si>
    <t>타일1장 면적의 1/2이하는 반장, 1/2초과는 온장 적용</t>
    <phoneticPr fontId="1" type="noConversion"/>
  </si>
  <si>
    <t>단위세대는 실별로 구분하여 산출</t>
    <phoneticPr fontId="1" type="noConversion"/>
  </si>
  <si>
    <t>각종 가구후면, 욕조 등 비노출구간 타일 미산출(욕실장공제시 여장없음)</t>
    <phoneticPr fontId="1" type="noConversion"/>
  </si>
  <si>
    <t>바닥타일붙이기(실별)</t>
    <phoneticPr fontId="1" type="noConversion"/>
  </si>
  <si>
    <t>벽타일붙이기(실별)</t>
    <phoneticPr fontId="1" type="noConversion"/>
  </si>
  <si>
    <t>화장실 벽타일은 떠붙임, 그외는 압착시공</t>
  </si>
  <si>
    <t>타일공사/석공사 구분하여 산출</t>
    <phoneticPr fontId="1" type="noConversion"/>
  </si>
  <si>
    <t>벽타일코너비드(실별)</t>
    <phoneticPr fontId="1" type="noConversion"/>
  </si>
  <si>
    <t>모서리 부위 산출</t>
    <phoneticPr fontId="1" type="noConversion"/>
  </si>
  <si>
    <t>이질재 접합부위 산출</t>
    <phoneticPr fontId="1" type="noConversion"/>
  </si>
  <si>
    <t>욕실도어, 발코니단차, 샤워부스씰 등 에 적용</t>
    <phoneticPr fontId="1" type="noConversion"/>
  </si>
  <si>
    <t xml:space="preserve"> ※아일랜드장 하부산출기준</t>
    <phoneticPr fontId="1" type="noConversion"/>
  </si>
  <si>
    <t xml:space="preserve"> - 별도 분리된 경우 : 마루 산출</t>
    <phoneticPr fontId="1" type="noConversion"/>
  </si>
  <si>
    <t xml:space="preserve"> - 별도 분리되었으나 다른장과 연결된 경우 : 마루 미산출</t>
    <phoneticPr fontId="1" type="noConversion"/>
  </si>
  <si>
    <t>구분</t>
    <phoneticPr fontId="1" type="noConversion"/>
  </si>
  <si>
    <t>공종명</t>
    <phoneticPr fontId="1" type="noConversion"/>
  </si>
  <si>
    <t>개정
번호</t>
    <phoneticPr fontId="1" type="noConversion"/>
  </si>
  <si>
    <t>REV.03</t>
    <phoneticPr fontId="1" type="noConversion"/>
  </si>
  <si>
    <t>STL 1.6T, 점검구 포함</t>
    <phoneticPr fontId="1" type="noConversion"/>
  </si>
  <si>
    <t>FST/부위</t>
    <phoneticPr fontId="1" type="noConversion"/>
  </si>
  <si>
    <t>SSW/부위</t>
    <phoneticPr fontId="1" type="noConversion"/>
  </si>
  <si>
    <t>커튼월 백판넬</t>
  </si>
  <si>
    <t>층간방화구획</t>
  </si>
  <si>
    <t>설비담당자 확인</t>
    <phoneticPr fontId="1" type="noConversion"/>
  </si>
  <si>
    <t>각종 핸드레일 및 난간대</t>
    <phoneticPr fontId="1" type="noConversion"/>
  </si>
  <si>
    <t>각종 사다리 및 점검구</t>
    <phoneticPr fontId="1" type="noConversion"/>
  </si>
  <si>
    <t>PD.COVER</t>
    <phoneticPr fontId="1" type="noConversion"/>
  </si>
  <si>
    <t>정도경영실 지적사항(아산배방2단지), 공문발송 예정</t>
    <phoneticPr fontId="1" type="noConversion"/>
  </si>
  <si>
    <t>셔터박스 및 도장일체 포함</t>
    <phoneticPr fontId="1" type="noConversion"/>
  </si>
  <si>
    <t>SSD/부위</t>
    <phoneticPr fontId="1" type="noConversion"/>
  </si>
  <si>
    <t>각종트렌치</t>
    <phoneticPr fontId="1" type="noConversion"/>
  </si>
  <si>
    <t>교평 자료 검토</t>
    <phoneticPr fontId="1" type="noConversion"/>
  </si>
  <si>
    <t xml:space="preserve"> ▶표준내역</t>
    <phoneticPr fontId="1" type="noConversion"/>
  </si>
  <si>
    <t>AG/실명</t>
  </si>
  <si>
    <t>AW/실명</t>
  </si>
  <si>
    <t>AGW/실명</t>
  </si>
  <si>
    <t>AG/평형/실외기실</t>
  </si>
  <si>
    <t>CAW/부위</t>
  </si>
  <si>
    <t>롤방충망(PJ전용)</t>
  </si>
  <si>
    <t>창호코킹(AL창호)</t>
  </si>
  <si>
    <t>우레아폼(AL창호)</t>
  </si>
  <si>
    <t>[PIT,주차장,부대시설]</t>
    <phoneticPr fontId="1" type="noConversion"/>
  </si>
  <si>
    <t>AW/부속동/실명</t>
  </si>
  <si>
    <t>AD/부속동/실명</t>
  </si>
  <si>
    <t>AG/부속동/실명</t>
  </si>
  <si>
    <t>AD</t>
    <phoneticPr fontId="1" type="noConversion"/>
  </si>
  <si>
    <t>AW</t>
    <phoneticPr fontId="1" type="noConversion"/>
  </si>
  <si>
    <t>AGW</t>
    <phoneticPr fontId="1" type="noConversion"/>
  </si>
  <si>
    <t>상부/양옆면은 우레아폼사춤, 하부는 몰탈사춤(미장공사)</t>
    <phoneticPr fontId="1" type="noConversion"/>
  </si>
  <si>
    <t>※ 산출예시</t>
    <phoneticPr fontId="1" type="noConversion"/>
  </si>
  <si>
    <t>① 창호사춤/우레아폼 : W+(H*2) (m)</t>
    <phoneticPr fontId="1" type="noConversion"/>
  </si>
  <si>
    <t>② 창호사춤/몰탈 : W (m)</t>
    <phoneticPr fontId="1" type="noConversion"/>
  </si>
  <si>
    <t>② 창호사춤/몰탈 : W (m)</t>
    <phoneticPr fontId="1" type="noConversion"/>
  </si>
  <si>
    <t>③ 창호코킹 : (W＋H)*2*2면 (m)</t>
    <phoneticPr fontId="1" type="noConversion"/>
  </si>
  <si>
    <t>③ 창호코킹 : (W＋H)*2*2면 (m)</t>
    <phoneticPr fontId="1" type="noConversion"/>
  </si>
  <si>
    <t>④ 유리 : W*H (m2)</t>
    <phoneticPr fontId="1" type="noConversion"/>
  </si>
  <si>
    <t>⑤ 유리끼우고 닦기 : W*H (m2)</t>
    <phoneticPr fontId="1" type="noConversion"/>
  </si>
  <si>
    <t>⑥ 유리코킹 : (W*8＋H*2)*2면 (m)</t>
    <phoneticPr fontId="1" type="noConversion"/>
  </si>
  <si>
    <t>⑦ 롤 방충망 : PJ창 면적</t>
    <phoneticPr fontId="1" type="noConversion"/>
  </si>
  <si>
    <t>⑧ 자동개폐장치 : 배연창개소 (EA)</t>
    <phoneticPr fontId="1" type="noConversion"/>
  </si>
  <si>
    <t xml:space="preserve">                  /하드웨어 자재납품</t>
    <phoneticPr fontId="1" type="noConversion"/>
  </si>
  <si>
    <t xml:space="preserve">① 창호사춤/우레아폼 : W＋(H*2) (m)
</t>
    <phoneticPr fontId="1" type="noConversion"/>
  </si>
  <si>
    <t xml:space="preserve"> ▶표준내역</t>
    <phoneticPr fontId="1" type="noConversion"/>
  </si>
  <si>
    <t>14-01.PL창호공사(기본)</t>
    <phoneticPr fontId="1" type="noConversion"/>
  </si>
  <si>
    <t>PD(단창)/부위</t>
    <phoneticPr fontId="1" type="noConversion"/>
  </si>
  <si>
    <t>PD(이중창)/부위</t>
    <phoneticPr fontId="1" type="noConversion"/>
  </si>
  <si>
    <t>PD(터닝도어)/부위</t>
    <phoneticPr fontId="1" type="noConversion"/>
  </si>
  <si>
    <t>PW(단창)/부위</t>
    <phoneticPr fontId="1" type="noConversion"/>
  </si>
  <si>
    <t>PW(이중창)/부위</t>
    <phoneticPr fontId="1" type="noConversion"/>
  </si>
  <si>
    <t>PG/부위</t>
  </si>
  <si>
    <t>우레아폼(PL창호)</t>
  </si>
  <si>
    <t>[PIT,주차장,부대시설]</t>
    <phoneticPr fontId="1" type="noConversion"/>
  </si>
  <si>
    <t>14-02.PL창호공사(확장)</t>
    <phoneticPr fontId="1" type="noConversion"/>
  </si>
  <si>
    <t>분합창손잡이설치</t>
  </si>
  <si>
    <t xml:space="preserve"> ▶견적지침</t>
    <phoneticPr fontId="1" type="noConversion"/>
  </si>
  <si>
    <t>단창/이중창/터닝도어 구분 표기</t>
    <phoneticPr fontId="1" type="noConversion"/>
  </si>
  <si>
    <t>창호코킹(PL창호)/내부</t>
    <phoneticPr fontId="1" type="noConversion"/>
  </si>
  <si>
    <t>창호코킹(PL창호)/외부</t>
    <phoneticPr fontId="1" type="noConversion"/>
  </si>
  <si>
    <t>창틀,문틀주위사춤</t>
    <phoneticPr fontId="1" type="noConversion"/>
  </si>
  <si>
    <t>상부/양옆면은 우레아폼사춤, 하부는 몰탈사춤(미장공사)</t>
    <phoneticPr fontId="1" type="noConversion"/>
  </si>
  <si>
    <t>※ 기본-확장 구분 기준 (PL/유리/가구 동일하게 적용)</t>
    <phoneticPr fontId="1" type="noConversion"/>
  </si>
  <si>
    <t xml:space="preserve">단위세대 비확장-확장 평면상 확장시 위치/규격/스펙이 달라지는 </t>
    <phoneticPr fontId="1" type="noConversion"/>
  </si>
  <si>
    <t>창호는 확장으로 구분하며, 변동이 없을시 기본으로 구분</t>
    <phoneticPr fontId="1" type="noConversion"/>
  </si>
  <si>
    <t>부속동 PL창호는 기본으로 구분</t>
    <phoneticPr fontId="1" type="noConversion"/>
  </si>
  <si>
    <t>15-01.유리공사(기본)</t>
    <phoneticPr fontId="1" type="noConversion"/>
  </si>
  <si>
    <t>투명유리</t>
  </si>
  <si>
    <t>두께별</t>
    <phoneticPr fontId="1" type="noConversion"/>
  </si>
  <si>
    <t>컬러유리</t>
  </si>
  <si>
    <t>방화유리</t>
  </si>
  <si>
    <t>강화유리</t>
    <phoneticPr fontId="1" type="noConversion"/>
  </si>
  <si>
    <t>두께별</t>
    <phoneticPr fontId="1" type="noConversion"/>
  </si>
  <si>
    <t>복층유리</t>
    <phoneticPr fontId="1" type="noConversion"/>
  </si>
  <si>
    <t>로이복층유리</t>
  </si>
  <si>
    <t>24MM(5LE+14Air+5CL)</t>
    <phoneticPr fontId="1" type="noConversion"/>
  </si>
  <si>
    <t>로이(아르곤)복층유리</t>
  </si>
  <si>
    <t>유리끼우고닦기</t>
  </si>
  <si>
    <t>10MM미만</t>
  </si>
  <si>
    <t>10MM이상</t>
  </si>
  <si>
    <t>유리끼우고닦기</t>
    <phoneticPr fontId="1" type="noConversion"/>
  </si>
  <si>
    <t>복층유리</t>
    <phoneticPr fontId="1" type="noConversion"/>
  </si>
  <si>
    <t>유리코킹</t>
  </si>
  <si>
    <t>5*5</t>
  </si>
  <si>
    <t>강화유리</t>
    <phoneticPr fontId="1" type="noConversion"/>
  </si>
  <si>
    <t>M</t>
    <phoneticPr fontId="1" type="noConversion"/>
  </si>
  <si>
    <t>웨더실</t>
    <phoneticPr fontId="1" type="noConversion"/>
  </si>
  <si>
    <t>※ 커튼월공사 추가항목</t>
    <phoneticPr fontId="1" type="noConversion"/>
  </si>
  <si>
    <t>구조용코킹</t>
    <phoneticPr fontId="1" type="noConversion"/>
  </si>
  <si>
    <t>노턴테이프</t>
    <phoneticPr fontId="1" type="noConversion"/>
  </si>
  <si>
    <t>M</t>
    <phoneticPr fontId="1" type="noConversion"/>
  </si>
  <si>
    <t>방습거울</t>
  </si>
  <si>
    <t>EA</t>
    <phoneticPr fontId="1" type="noConversion"/>
  </si>
  <si>
    <t>15-02.유리공사(확장)</t>
    <phoneticPr fontId="1" type="noConversion"/>
  </si>
  <si>
    <t>두께별</t>
    <phoneticPr fontId="1" type="noConversion"/>
  </si>
  <si>
    <t>복층유리</t>
    <phoneticPr fontId="1" type="noConversion"/>
  </si>
  <si>
    <t>유리코킹(확장)</t>
    <phoneticPr fontId="1" type="noConversion"/>
  </si>
  <si>
    <t>자연환기시스템</t>
  </si>
  <si>
    <t>확장창호, 규격별</t>
    <phoneticPr fontId="1" type="noConversion"/>
  </si>
  <si>
    <t>SET</t>
  </si>
  <si>
    <t xml:space="preserve"> ▶견적지침</t>
    <phoneticPr fontId="1" type="noConversion"/>
  </si>
  <si>
    <t>각종 유리</t>
    <phoneticPr fontId="1" type="noConversion"/>
  </si>
  <si>
    <t>유리끼우고닦기</t>
    <phoneticPr fontId="1" type="noConversion"/>
  </si>
  <si>
    <t>※ 산출예시(PL창호)</t>
    <phoneticPr fontId="1" type="noConversion"/>
  </si>
  <si>
    <t>① 창호사춤/우레아폼 : W＋(H*2) (m)</t>
    <phoneticPr fontId="1" type="noConversion"/>
  </si>
  <si>
    <t>② 창호사춤/몰탈 : W (m)</t>
    <phoneticPr fontId="1" type="noConversion"/>
  </si>
  <si>
    <t xml:space="preserve">③ 창호코킹 : (W＋H)*2*2면 (m) </t>
    <phoneticPr fontId="1" type="noConversion"/>
  </si>
  <si>
    <t>④ 유리 : (W-0.045*5+0.005*4)*(H-0.045*4+0.005*2) (m2)</t>
    <phoneticPr fontId="1" type="noConversion"/>
  </si>
  <si>
    <t>⑤ 끼우고 닦기 :  (W-0.045*5+0.005*4)*(H-0.045*4+0.005*2) (m2)</t>
    <phoneticPr fontId="1" type="noConversion"/>
  </si>
  <si>
    <t>⑥ 유리코킹 : (W-0.045*5)*2+(H-0.045*4)*4)*2면 (m)</t>
    <phoneticPr fontId="1" type="noConversion"/>
  </si>
  <si>
    <t xml:space="preserve"> ▶표준내역</t>
    <phoneticPr fontId="1" type="noConversion"/>
  </si>
  <si>
    <t>17.목창호공사</t>
    <phoneticPr fontId="1" type="noConversion"/>
  </si>
  <si>
    <t>WD/평형/실명</t>
  </si>
  <si>
    <t>규격별, 란마/케이싱포함</t>
  </si>
  <si>
    <t>WPD/평형/실명</t>
    <phoneticPr fontId="1" type="noConversion"/>
  </si>
  <si>
    <t>규격별, 란마/케이싱포함</t>
    <phoneticPr fontId="1" type="noConversion"/>
  </si>
  <si>
    <t>ABS/평형/실명</t>
    <phoneticPr fontId="1" type="noConversion"/>
  </si>
  <si>
    <t>란마,케이싱/평형/부위</t>
  </si>
  <si>
    <t>우레아폼(WD창호)</t>
  </si>
  <si>
    <t>[PIT,주차장,부대시설]</t>
    <phoneticPr fontId="1" type="noConversion"/>
  </si>
  <si>
    <t xml:space="preserve"> ▶견적지침</t>
    <phoneticPr fontId="1" type="noConversion"/>
  </si>
  <si>
    <t>※ 산출예시</t>
    <phoneticPr fontId="1" type="noConversion"/>
  </si>
  <si>
    <t>① 창호사춤 : W＋(H*2) (m)</t>
    <phoneticPr fontId="1" type="noConversion"/>
  </si>
  <si>
    <t>※ PD로 표기시 창호부호도 대로 산출하되, 내역작업시 WPD로 반영</t>
    <phoneticPr fontId="1" type="noConversion"/>
  </si>
  <si>
    <t>[단위세대]</t>
    <phoneticPr fontId="1" type="noConversion"/>
  </si>
  <si>
    <t>FSD/현관</t>
    <phoneticPr fontId="1" type="noConversion"/>
  </si>
  <si>
    <t>FSD/대피공간</t>
    <phoneticPr fontId="1" type="noConversion"/>
  </si>
  <si>
    <t>규격별/일면시트</t>
    <phoneticPr fontId="1" type="noConversion"/>
  </si>
  <si>
    <t>FSD(SD)/실외기실</t>
    <phoneticPr fontId="1" type="noConversion"/>
  </si>
  <si>
    <t>SET</t>
    <phoneticPr fontId="1" type="noConversion"/>
  </si>
  <si>
    <t>방화시험성적비용</t>
  </si>
  <si>
    <t>[공용부 및 부속동]</t>
    <phoneticPr fontId="1" type="noConversion"/>
  </si>
  <si>
    <t>일면시트가 반영되는 경우 별도항목 구분 및 명기</t>
    <phoneticPr fontId="1" type="noConversion"/>
  </si>
  <si>
    <t>FSD(SD)/공용</t>
    <phoneticPr fontId="1" type="noConversion"/>
  </si>
  <si>
    <t>FSD(SD)/부속동</t>
    <phoneticPr fontId="1" type="noConversion"/>
  </si>
  <si>
    <t>단위세대 방화문 1식 적용</t>
    <phoneticPr fontId="1" type="noConversion"/>
  </si>
  <si>
    <t>도아록,도아스톱,도아체크</t>
  </si>
  <si>
    <t>납품자재 시험실시</t>
  </si>
  <si>
    <t>레미콘</t>
  </si>
  <si>
    <t>레미콘</t>
    <phoneticPr fontId="1" type="noConversion"/>
  </si>
  <si>
    <t>규격별</t>
    <phoneticPr fontId="1" type="noConversion"/>
  </si>
  <si>
    <t>25-18-08,버림</t>
    <phoneticPr fontId="1" type="noConversion"/>
  </si>
  <si>
    <t>25-18-12,무근</t>
    <phoneticPr fontId="1" type="noConversion"/>
  </si>
  <si>
    <t>25-21-12,무근</t>
    <phoneticPr fontId="1" type="noConversion"/>
  </si>
  <si>
    <t>버림콘크리트 두께 60mm, 내민길이100mm 적용</t>
  </si>
  <si>
    <t>주차장 지붕, 아파트 및 부속동(전기,발전기실) 내부 바닥</t>
  </si>
  <si>
    <t>지하주차장 내부 바닥, 아파트 및 부속동 지붕</t>
  </si>
  <si>
    <t>C급콘크리트(25-18-12)</t>
    <phoneticPr fontId="1" type="noConversion"/>
  </si>
  <si>
    <t>기초꺾임옹벽으로 단면도에 C급 표현있을 경우 산출</t>
  </si>
  <si>
    <t>섬유보강재</t>
  </si>
  <si>
    <t>M2</t>
    <phoneticPr fontId="1" type="noConversion"/>
  </si>
  <si>
    <t>무근속/주차장ROOF</t>
    <phoneticPr fontId="1" type="noConversion"/>
  </si>
  <si>
    <t>#8-150*150</t>
    <phoneticPr fontId="1" type="noConversion"/>
  </si>
  <si>
    <t>아파트PIT 중층은 도면표기시에도 무근 미산출</t>
    <phoneticPr fontId="1" type="noConversion"/>
  </si>
  <si>
    <t>무근두께 도면 미표기시 100T 적용</t>
    <phoneticPr fontId="1" type="noConversion"/>
  </si>
  <si>
    <t xml:space="preserve">이형철근(SD400) </t>
  </si>
  <si>
    <t xml:space="preserve">이형철근(SD500) </t>
  </si>
  <si>
    <t>이형철근(SD600)</t>
  </si>
  <si>
    <t>이형철근(SD400S)</t>
  </si>
  <si>
    <t>규격별, 내진형</t>
    <phoneticPr fontId="1" type="noConversion"/>
  </si>
  <si>
    <t>이형철근(SD500S)</t>
  </si>
  <si>
    <t>이형철근(SD600S)</t>
  </si>
  <si>
    <t>철근공장가공</t>
  </si>
  <si>
    <t>TON</t>
    <phoneticPr fontId="1" type="noConversion"/>
  </si>
  <si>
    <t>EA</t>
    <phoneticPr fontId="1" type="noConversion"/>
  </si>
  <si>
    <t>두께별</t>
    <phoneticPr fontId="1" type="noConversion"/>
  </si>
  <si>
    <t xml:space="preserve"> ▶표준내역</t>
    <phoneticPr fontId="1" type="noConversion"/>
  </si>
  <si>
    <t>[PIT,주차장,부대시설]</t>
    <phoneticPr fontId="1" type="noConversion"/>
  </si>
  <si>
    <t>데크플레이트</t>
  </si>
  <si>
    <t>규격별</t>
    <phoneticPr fontId="1" type="noConversion"/>
  </si>
  <si>
    <t>데크플레이트 설치</t>
    <phoneticPr fontId="1" type="noConversion"/>
  </si>
  <si>
    <t>청소비포함</t>
    <phoneticPr fontId="1" type="noConversion"/>
  </si>
  <si>
    <t>비탈형, 일체형</t>
    <phoneticPr fontId="1" type="noConversion"/>
  </si>
  <si>
    <t>데크플레이트 설치해체</t>
    <phoneticPr fontId="1" type="noConversion"/>
  </si>
  <si>
    <t>탈형</t>
    <phoneticPr fontId="1" type="noConversion"/>
  </si>
  <si>
    <t>[산출예시]</t>
    <phoneticPr fontId="1" type="noConversion"/>
  </si>
  <si>
    <t>ED1A-100</t>
  </si>
  <si>
    <t>· &lt;산출식&gt;((단변-보폭)+0.05*2) X ((장변-보폭)+0.05*2)</t>
    <phoneticPr fontId="1" type="noConversion"/>
  </si>
  <si>
    <t>AL FORM</t>
  </si>
  <si>
    <t>알폼수직</t>
  </si>
  <si>
    <t>옹벽, 인방보</t>
    <phoneticPr fontId="1" type="noConversion"/>
  </si>
  <si>
    <t>알폼슬라브</t>
  </si>
  <si>
    <t>슬라브</t>
    <phoneticPr fontId="1" type="noConversion"/>
  </si>
  <si>
    <t>알폼계단</t>
  </si>
  <si>
    <t>계단</t>
    <phoneticPr fontId="1" type="noConversion"/>
  </si>
  <si>
    <t>동바리</t>
  </si>
  <si>
    <t>알폼 수량 총 합계</t>
    <phoneticPr fontId="1" type="noConversion"/>
  </si>
  <si>
    <t>부속철물</t>
  </si>
  <si>
    <t>TIE</t>
  </si>
  <si>
    <t>내,외부</t>
  </si>
  <si>
    <t>저소음시스템</t>
    <phoneticPr fontId="1" type="noConversion"/>
  </si>
  <si>
    <r>
      <t xml:space="preserve">알폼 수량 총 합계 </t>
    </r>
    <r>
      <rPr>
        <sz val="8"/>
        <color rgb="FFFF0000"/>
        <rFont val="맑은 고딕"/>
        <family val="3"/>
        <charset val="129"/>
        <scheme val="minor"/>
      </rPr>
      <t>(</t>
    </r>
    <r>
      <rPr>
        <u/>
        <sz val="8"/>
        <color rgb="FFFF0000"/>
        <rFont val="맑은 고딕"/>
        <family val="3"/>
        <charset val="129"/>
        <scheme val="minor"/>
      </rPr>
      <t>도심지공사</t>
    </r>
    <r>
      <rPr>
        <sz val="8"/>
        <color theme="1"/>
        <rFont val="맑은 고딕"/>
        <family val="3"/>
        <charset val="129"/>
        <scheme val="minor"/>
      </rPr>
      <t xml:space="preserve"> 산출</t>
    </r>
    <r>
      <rPr>
        <sz val="8"/>
        <color rgb="FFFF0000"/>
        <rFont val="맑은 고딕"/>
        <family val="3"/>
        <charset val="129"/>
        <scheme val="minor"/>
      </rPr>
      <t>)</t>
    </r>
    <phoneticPr fontId="1" type="noConversion"/>
  </si>
  <si>
    <t>GANG FORM</t>
  </si>
  <si>
    <t>갱폼높이</t>
    <phoneticPr fontId="1" type="noConversion"/>
  </si>
  <si>
    <t>여유높이 포함</t>
    <phoneticPr fontId="1" type="noConversion"/>
  </si>
  <si>
    <t>갱폼높이, 층변화(3개층 이상)</t>
    <phoneticPr fontId="1" type="noConversion"/>
  </si>
  <si>
    <t>작업발판</t>
  </si>
  <si>
    <t>EX-Metal</t>
    <phoneticPr fontId="1" type="noConversion"/>
  </si>
  <si>
    <t>기본 : 4단</t>
    <phoneticPr fontId="1" type="noConversion"/>
  </si>
  <si>
    <t>유공발판</t>
    <phoneticPr fontId="1" type="noConversion"/>
  </si>
  <si>
    <t>기본 : 1단</t>
    <phoneticPr fontId="1" type="noConversion"/>
  </si>
  <si>
    <t>자재보관함(공구함)</t>
  </si>
  <si>
    <t>500*500*2000</t>
    <phoneticPr fontId="1" type="noConversion"/>
  </si>
  <si>
    <t>동당 2개소</t>
    <phoneticPr fontId="1" type="noConversion"/>
  </si>
  <si>
    <t>사다리</t>
  </si>
  <si>
    <t>기본 : 세대당 3EA</t>
    <phoneticPr fontId="1" type="noConversion"/>
  </si>
  <si>
    <t>토보드</t>
  </si>
  <si>
    <t>H=100</t>
    <phoneticPr fontId="1" type="noConversion"/>
  </si>
  <si>
    <t>핸드레일</t>
  </si>
  <si>
    <t>ㅁ-20*40</t>
    <phoneticPr fontId="1" type="noConversion"/>
  </si>
  <si>
    <t>기본 : 12단</t>
    <phoneticPr fontId="1" type="noConversion"/>
  </si>
  <si>
    <t>줄눈시공</t>
  </si>
  <si>
    <t>추락방지 브라켓</t>
  </si>
  <si>
    <t>추락방지 인양시스템</t>
  </si>
  <si>
    <t>층고변화 수정비</t>
  </si>
  <si>
    <t>동</t>
  </si>
  <si>
    <t>층변화 수정비</t>
  </si>
  <si>
    <t>파라펫 수정비</t>
  </si>
  <si>
    <t>옥탑 수정비</t>
  </si>
  <si>
    <t>호이스트/압송관 수정비</t>
  </si>
  <si>
    <t>G/F BUY-BACK</t>
  </si>
  <si>
    <t>강재집수정(영구배수)</t>
    <phoneticPr fontId="1" type="noConversion"/>
  </si>
  <si>
    <t>강재집수정(ELEV)</t>
  </si>
  <si>
    <t>강재집수정</t>
    <phoneticPr fontId="1" type="noConversion"/>
  </si>
  <si>
    <t>강재집수정(ELEV)</t>
    <phoneticPr fontId="1" type="noConversion"/>
  </si>
  <si>
    <t>2300*2400*H2050</t>
    <phoneticPr fontId="1" type="noConversion"/>
  </si>
  <si>
    <t>골조용</t>
  </si>
  <si>
    <t>4.7M미만</t>
  </si>
  <si>
    <t>조립식강관동바리</t>
  </si>
  <si>
    <t>지상층</t>
  </si>
  <si>
    <t>공M3</t>
  </si>
  <si>
    <t>시스템비계[분진망포함]</t>
  </si>
  <si>
    <t>주출입구, 옥탑</t>
  </si>
  <si>
    <t>비계다리설치</t>
  </si>
  <si>
    <t>현장정리비</t>
  </si>
  <si>
    <t>먹메김</t>
  </si>
  <si>
    <t>강관동바리</t>
  </si>
  <si>
    <t>지하PIT,제연휀룸,부속동</t>
  </si>
  <si>
    <t>부속동/근생</t>
  </si>
  <si>
    <t>주차장외벽</t>
  </si>
  <si>
    <t>JACK SUPPORT</t>
  </si>
  <si>
    <t>15개월</t>
  </si>
  <si>
    <t>P.E필름깔기 [자재포함]</t>
  </si>
  <si>
    <t>0.03T 2겹</t>
  </si>
  <si>
    <t>거푸집설치및해체</t>
  </si>
  <si>
    <t>합판3회</t>
  </si>
  <si>
    <t>알폼 및 데크플레이트 등을 제외한 모든 수평부재</t>
  </si>
  <si>
    <t>유로폼</t>
  </si>
  <si>
    <t>알폼 수직부재를 제외한 모든 수직부재</t>
  </si>
  <si>
    <t>경사</t>
  </si>
  <si>
    <t>램프 및 계단 경사, 옥탑 박공 지붕 등 경사부분에 적용</t>
  </si>
  <si>
    <t>층변화유로</t>
  </si>
  <si>
    <t>층변화 3개층미만 구간</t>
  </si>
  <si>
    <t>피로티/합판</t>
  </si>
  <si>
    <t>피로티 내 모든 수평부재</t>
  </si>
  <si>
    <t>피로티/유로</t>
  </si>
  <si>
    <t>피로티 내 모든 수직부재</t>
  </si>
  <si>
    <t>TG보</t>
  </si>
  <si>
    <t>트렌스퍼 보 옆면</t>
  </si>
  <si>
    <t>TP슬라브</t>
  </si>
  <si>
    <t>트렌스퍼 슬라브 밑면</t>
  </si>
  <si>
    <t>피난층/합판</t>
  </si>
  <si>
    <t>피난층 내 모든 수평부재</t>
  </si>
  <si>
    <t>피난층/유로</t>
  </si>
  <si>
    <t>옥탑거푸집</t>
  </si>
  <si>
    <t>아파트 옥상층 모든 거푸집</t>
  </si>
  <si>
    <t>기준층+최상층 내부옹벽, 내부 인방보</t>
  </si>
  <si>
    <t>기준층+최상층 슬라브</t>
  </si>
  <si>
    <t>기준층+최상층 계단옹벽, 계단(참, 디딤판, 챌판)</t>
  </si>
  <si>
    <t>기준층+최상층 외벽, 피난층 외벽</t>
  </si>
  <si>
    <t>기준층+최상층 외벽, 피난층 외벽, CS인양시스템 적용시</t>
  </si>
  <si>
    <t>10T, 압출법보온판(1호)/천정</t>
  </si>
  <si>
    <t>10T, 압출법보온판(1호)/최상층</t>
  </si>
  <si>
    <t>13T, E보드/벽체</t>
  </si>
  <si>
    <t>단열재타설부탁[단열재별도]</t>
  </si>
  <si>
    <t>두께별, 단열재종류(호수)/부위</t>
  </si>
  <si>
    <t>단열몰탈[자재포함]</t>
  </si>
  <si>
    <t>15T, 결로방지/벽체</t>
  </si>
  <si>
    <t>RAMP 바닥면, 박공지붕</t>
  </si>
  <si>
    <t>곡면/원형</t>
  </si>
  <si>
    <t>곡면(RAMP 옹벽 등), 원형기둥</t>
  </si>
  <si>
    <t>합벽</t>
  </si>
  <si>
    <t>내측 - 합벽거푸집, 외측 - CON'C+100 두께 추가산출</t>
  </si>
  <si>
    <t>사장거푸집(매립)</t>
  </si>
  <si>
    <t>이중슬라브 등 매립구간 (ex:판매시설하부)</t>
  </si>
  <si>
    <t>끊어치기구간 막음재(기초, 슬라브)</t>
  </si>
  <si>
    <t>지하주차장상부측면 [방수보호무근콘크리트거푸집]</t>
  </si>
  <si>
    <t>지수판</t>
  </si>
  <si>
    <t>수평/수직</t>
  </si>
  <si>
    <t>철근조립(가공별도)</t>
  </si>
  <si>
    <t>커플러설치</t>
  </si>
  <si>
    <t>PIT,주차장,부대시설</t>
  </si>
  <si>
    <t>각종 규격별, 나사식</t>
  </si>
  <si>
    <t>레미콘타설</t>
  </si>
  <si>
    <t>철근</t>
  </si>
  <si>
    <t>철근콘크리트 타설 물량(RC프로그램에서 산출)</t>
  </si>
  <si>
    <t>무근</t>
  </si>
  <si>
    <t>무근콘크리트 타설 물량(마감프로그램에서 산출)</t>
  </si>
  <si>
    <t>#8-150*150</t>
  </si>
  <si>
    <t>아파트 지붕</t>
  </si>
  <si>
    <t>버림콘크리트 타설 물량(RC프로그램에서 산출)</t>
  </si>
  <si>
    <t xml:space="preserve">    EX) 1층 = 1층 옹벽 및 기둥, 2층 바닥 SLAB 및 보</t>
  </si>
  <si>
    <t xml:space="preserve">         2층 = 2층 옹벽 및 기둥, 3층 바닥 SLAB 및 보</t>
  </si>
  <si>
    <t>- 산출공사파일은 설계개요 기준으로 산출</t>
  </si>
  <si>
    <t>- 아파트지상은 1층 이상으로 피로티와 주출입구 포함</t>
  </si>
  <si>
    <t>- 아파트지상에 부속동(어린이집, 경로당 등) 위치한 경우</t>
  </si>
  <si>
    <t xml:space="preserve">   APT로 구분하며 돌출부 포함 아파트에서 산출</t>
  </si>
  <si>
    <t>결로방지단열재타설부착[단열재별도]</t>
  </si>
  <si>
    <t>기초(주근, 부근)</t>
  </si>
  <si>
    <t>반올림 + 1</t>
  </si>
  <si>
    <t>기둥(대근)</t>
  </si>
  <si>
    <t>기둥(보조대근)</t>
  </si>
  <si>
    <t>보(늑근)</t>
  </si>
  <si>
    <t>보(보조늑근)</t>
  </si>
  <si>
    <t>슬라브(주근, 부근)</t>
  </si>
  <si>
    <t>옹벽(수평근)</t>
  </si>
  <si>
    <t>옹벽(수직근)</t>
  </si>
  <si>
    <t>아파트옹벽(수평근)</t>
  </si>
  <si>
    <t>아파트옹벽(수직근)</t>
  </si>
  <si>
    <t>√ 이음 길이</t>
  </si>
  <si>
    <t>√ 최상층 정착</t>
  </si>
  <si>
    <t>√ 주근(정착)</t>
  </si>
  <si>
    <t>1. 가설공사</t>
    <phoneticPr fontId="1" type="noConversion"/>
  </si>
  <si>
    <t>먹메김</t>
    <phoneticPr fontId="1" type="noConversion"/>
  </si>
  <si>
    <t>강관동바리</t>
    <phoneticPr fontId="1" type="noConversion"/>
  </si>
  <si>
    <t>수평규준틀</t>
    <phoneticPr fontId="1" type="noConversion"/>
  </si>
  <si>
    <t>시스템비계[분진망포함]</t>
    <phoneticPr fontId="1" type="noConversion"/>
  </si>
  <si>
    <t>2. 거푸집공사</t>
    <phoneticPr fontId="1" type="noConversion"/>
  </si>
  <si>
    <t>피난층 내 모든 수직부재(내측)</t>
    <phoneticPr fontId="1" type="noConversion"/>
  </si>
  <si>
    <t>알폼수직(동바리설치해체포함)</t>
    <phoneticPr fontId="1" type="noConversion"/>
  </si>
  <si>
    <t>알폼슬라브(동바리설치해체포함)</t>
    <phoneticPr fontId="1" type="noConversion"/>
  </si>
  <si>
    <t>알폼계단(동바리설치해체포함)</t>
    <phoneticPr fontId="1" type="noConversion"/>
  </si>
  <si>
    <t>갱폼</t>
    <phoneticPr fontId="1" type="noConversion"/>
  </si>
  <si>
    <t>결로방지단열재타설부착[단열재별도]</t>
    <phoneticPr fontId="1" type="noConversion"/>
  </si>
  <si>
    <t>거푸집설치및해체/ PIT,주차장,부대시설</t>
    <phoneticPr fontId="1" type="noConversion"/>
  </si>
  <si>
    <t>철망거푸집+유로폼[기초끊어치기]LATH폼</t>
    <phoneticPr fontId="1" type="noConversion"/>
  </si>
  <si>
    <t>두께별, 위치</t>
    <phoneticPr fontId="1" type="noConversion"/>
  </si>
  <si>
    <t>3. 철근공사</t>
    <phoneticPr fontId="1" type="noConversion"/>
  </si>
  <si>
    <t>아파트</t>
    <phoneticPr fontId="1" type="noConversion"/>
  </si>
  <si>
    <t>각종 규격별, 나사식</t>
    <phoneticPr fontId="1" type="noConversion"/>
  </si>
  <si>
    <t>4. 콘크리트공사</t>
    <phoneticPr fontId="1" type="noConversion"/>
  </si>
  <si>
    <t>버림</t>
    <phoneticPr fontId="1" type="noConversion"/>
  </si>
  <si>
    <t>주차장 바닥, 아파트PIT, 부속동 지붕</t>
    <phoneticPr fontId="1" type="noConversion"/>
  </si>
  <si>
    <t>조립식강관동바리</t>
    <phoneticPr fontId="1" type="noConversion"/>
  </si>
  <si>
    <t>P.E필름깔기 [자재포함]</t>
    <phoneticPr fontId="1" type="noConversion"/>
  </si>
  <si>
    <t>- 기둥과 보 접합부 면적    --&gt;    X</t>
    <phoneticPr fontId="1" type="noConversion"/>
  </si>
  <si>
    <t>- 기둥과 벽 접합부 면적    --&gt;    X</t>
    <phoneticPr fontId="1" type="noConversion"/>
  </si>
  <si>
    <t>- 큰보와 작은보 접합부 면적    --&gt;    X</t>
    <phoneticPr fontId="1" type="noConversion"/>
  </si>
  <si>
    <t>- 슬래브 하부 수직 부재 면적    --&gt;  벽식구조만 공제</t>
    <phoneticPr fontId="1" type="noConversion"/>
  </si>
  <si>
    <t>- 개구부 면적    --&gt;    1m² 초과시 공제</t>
    <phoneticPr fontId="1" type="noConversion"/>
  </si>
  <si>
    <t>- 개구부 마구리면 형틀 산출</t>
    <phoneticPr fontId="1" type="noConversion"/>
  </si>
  <si>
    <t>- 형틀소운반비/형틀잡자재비/골조(형틀)현장정리비</t>
    <phoneticPr fontId="1" type="noConversion"/>
  </si>
  <si>
    <t>층변화층</t>
    <phoneticPr fontId="1" type="noConversion"/>
  </si>
  <si>
    <t>합벽</t>
    <phoneticPr fontId="1" type="noConversion"/>
  </si>
  <si>
    <t>지하주차장상부측면 
[방수보호무근콘크리트거푸집]</t>
    <phoneticPr fontId="1" type="noConversion"/>
  </si>
  <si>
    <t>유로폼</t>
    <phoneticPr fontId="1" type="noConversion"/>
  </si>
  <si>
    <t>- 해당실면적 + (보옆면길이 X 보춤)</t>
    <phoneticPr fontId="1" type="noConversion"/>
  </si>
  <si>
    <t>- 보옆면 길이 대신에 면적대비율 적용 X</t>
    <phoneticPr fontId="1" type="noConversion"/>
  </si>
  <si>
    <t>10T, 압출법보온판(1호)/천정</t>
    <phoneticPr fontId="1" type="noConversion"/>
  </si>
  <si>
    <t>단열몰탈[자재포함]</t>
    <phoneticPr fontId="1" type="noConversion"/>
  </si>
  <si>
    <t>15T, 결로방지/벽체</t>
    <phoneticPr fontId="1" type="noConversion"/>
  </si>
  <si>
    <t>[철근 배근 옵션]</t>
    <phoneticPr fontId="1" type="noConversion"/>
  </si>
  <si>
    <t>대수본수산정</t>
    <phoneticPr fontId="1" type="noConversion"/>
  </si>
  <si>
    <t>올  림 + 0</t>
    <phoneticPr fontId="1" type="noConversion"/>
  </si>
  <si>
    <t>이음 길이</t>
    <phoneticPr fontId="1" type="noConversion"/>
  </si>
  <si>
    <t>주근</t>
    <phoneticPr fontId="1" type="noConversion"/>
  </si>
  <si>
    <t>겹침이음</t>
    <phoneticPr fontId="1" type="noConversion"/>
  </si>
  <si>
    <t>인장이음</t>
    <phoneticPr fontId="1" type="noConversion"/>
  </si>
  <si>
    <t>후크(90˚표준갈고리), 일반사항이 우선시 됨</t>
    <phoneticPr fontId="1" type="noConversion"/>
  </si>
  <si>
    <t>대근</t>
    <phoneticPr fontId="1" type="noConversion"/>
  </si>
  <si>
    <t>기둥둘레</t>
    <phoneticPr fontId="1" type="noConversion"/>
  </si>
  <si>
    <t>√ 대근 갈고리</t>
    <phoneticPr fontId="1" type="noConversion"/>
  </si>
  <si>
    <t>X</t>
    <phoneticPr fontId="1" type="noConversion"/>
  </si>
  <si>
    <t>√ 보조 대근 갈고리</t>
    <phoneticPr fontId="1" type="noConversion"/>
  </si>
  <si>
    <t>√ 다월 지지근 직경</t>
    <phoneticPr fontId="1" type="noConversion"/>
  </si>
  <si>
    <t>기둥대근 동일규격</t>
    <phoneticPr fontId="1" type="noConversion"/>
  </si>
  <si>
    <t>√ 다월 지지근 길이</t>
    <phoneticPr fontId="1" type="noConversion"/>
  </si>
  <si>
    <t>벽체 배근</t>
    <phoneticPr fontId="1" type="noConversion"/>
  </si>
  <si>
    <t>수직근</t>
    <phoneticPr fontId="1" type="noConversion"/>
  </si>
  <si>
    <t>후크(90˚표준갈고리)</t>
    <phoneticPr fontId="1" type="noConversion"/>
  </si>
  <si>
    <t>√ 교차보강근(라멘)</t>
    <phoneticPr fontId="1" type="noConversion"/>
  </si>
  <si>
    <t>교차보강근 포함 / 주근 동일</t>
    <phoneticPr fontId="1" type="noConversion"/>
  </si>
  <si>
    <t>√ 교차보강근(벽식)</t>
    <phoneticPr fontId="1" type="noConversion"/>
  </si>
  <si>
    <t>√ 단부보강근(벽식)</t>
    <phoneticPr fontId="1" type="noConversion"/>
  </si>
  <si>
    <t>수평근</t>
    <phoneticPr fontId="1" type="noConversion"/>
  </si>
  <si>
    <t>벽식구조 적용 (이음길이보다 짧은 옹벽의 경우 C바 적용)</t>
    <phoneticPr fontId="1" type="noConversion"/>
  </si>
  <si>
    <t>√ U자형 보강길이</t>
    <phoneticPr fontId="1" type="noConversion"/>
  </si>
  <si>
    <t>B급이음 * 2+ 옹벽두께, 일반사항이 우선시 됨</t>
    <phoneticPr fontId="1" type="noConversion"/>
  </si>
  <si>
    <t>√ 수평도리근</t>
    <phoneticPr fontId="1" type="noConversion"/>
  </si>
  <si>
    <t>직경 : 수평근과 동일, 대수 : 벽 길이 X 2ea(최하층4ea)</t>
    <phoneticPr fontId="1" type="noConversion"/>
  </si>
  <si>
    <t>폭고정근</t>
    <phoneticPr fontId="1" type="noConversion"/>
  </si>
  <si>
    <t>H10 @ 1000, 1000</t>
    <phoneticPr fontId="1" type="noConversion"/>
  </si>
  <si>
    <t>벽두께 + (200*2)</t>
    <phoneticPr fontId="1" type="noConversion"/>
  </si>
  <si>
    <t>모든 벽체 (난간 및 잡산출부 포함)</t>
    <phoneticPr fontId="1" type="noConversion"/>
  </si>
  <si>
    <t>지하외벽</t>
    <phoneticPr fontId="1" type="noConversion"/>
  </si>
  <si>
    <t>√ 전단보강근</t>
    <phoneticPr fontId="1" type="noConversion"/>
  </si>
  <si>
    <t>√ 합벽구간</t>
    <phoneticPr fontId="1" type="noConversion"/>
  </si>
  <si>
    <t>추가콘크리트 CON`C+100mm 적용(두께)</t>
    <phoneticPr fontId="1" type="noConversion"/>
  </si>
  <si>
    <t>√ 이음 방식</t>
    <phoneticPr fontId="1" type="noConversion"/>
  </si>
  <si>
    <t>늑근</t>
    <phoneticPr fontId="1" type="noConversion"/>
  </si>
  <si>
    <t>2단지지 받침철근</t>
    <phoneticPr fontId="1" type="noConversion"/>
  </si>
  <si>
    <t>√ 받침철근 개수</t>
    <phoneticPr fontId="1" type="noConversion"/>
  </si>
  <si>
    <t>일람표상 상하부근 2중 배근시 산출</t>
    <phoneticPr fontId="1" type="noConversion"/>
  </si>
  <si>
    <t>늑근의 3배 간격</t>
    <phoneticPr fontId="1" type="noConversion"/>
  </si>
  <si>
    <t>보조근</t>
    <phoneticPr fontId="1" type="noConversion"/>
  </si>
  <si>
    <t>√ 일반 보</t>
    <phoneticPr fontId="1" type="noConversion"/>
  </si>
  <si>
    <t>기초 배근</t>
    <phoneticPr fontId="1" type="noConversion"/>
  </si>
  <si>
    <t>주근(단변/장변)</t>
    <phoneticPr fontId="1" type="noConversion"/>
  </si>
  <si>
    <t>√ 주근(이음)</t>
    <phoneticPr fontId="1" type="noConversion"/>
  </si>
  <si>
    <t>√ 주근(정착)</t>
    <phoneticPr fontId="1" type="noConversion"/>
  </si>
  <si>
    <t>상부근 : 기초두께 / 하부근 : X</t>
    <phoneticPr fontId="1" type="noConversion"/>
  </si>
  <si>
    <t>우마철근</t>
    <phoneticPr fontId="1" type="noConversion"/>
  </si>
  <si>
    <t>√ 우마철근 간격</t>
    <phoneticPr fontId="1" type="noConversion"/>
  </si>
  <si>
    <t>기초철근 -  H19 이상 : H16 @ 1500 * 1500</t>
    <phoneticPr fontId="1" type="noConversion"/>
  </si>
  <si>
    <t>√ 우마철근 길이</t>
    <phoneticPr fontId="1" type="noConversion"/>
  </si>
  <si>
    <t>기초두께 + 500mm</t>
    <phoneticPr fontId="1" type="noConversion"/>
  </si>
  <si>
    <t>√ 우마철근 지지근</t>
    <phoneticPr fontId="1" type="noConversion"/>
  </si>
  <si>
    <t>독립기초, 줄기초</t>
    <phoneticPr fontId="1" type="noConversion"/>
  </si>
  <si>
    <t>√ 하부근 단부</t>
    <phoneticPr fontId="1" type="noConversion"/>
  </si>
  <si>
    <t>12D</t>
    <phoneticPr fontId="1" type="noConversion"/>
  </si>
  <si>
    <t>슬라브 배근</t>
    <phoneticPr fontId="1" type="noConversion"/>
  </si>
  <si>
    <t>상부근 : 일반인장정착 / 하부근 : 일반인장정착</t>
    <phoneticPr fontId="1" type="noConversion"/>
  </si>
  <si>
    <t>단부(T/B) -&gt; 후크</t>
    <phoneticPr fontId="1" type="noConversion"/>
  </si>
  <si>
    <t>세대접합부(간벽, 계벽부)  -&gt; 정착</t>
    <phoneticPr fontId="1" type="noConversion"/>
  </si>
  <si>
    <t>보강근</t>
    <phoneticPr fontId="1" type="noConversion"/>
  </si>
  <si>
    <t>√ 슬라브 보강근</t>
    <phoneticPr fontId="1" type="noConversion"/>
  </si>
  <si>
    <t>도면길이 반영 산출, +1근 산출</t>
    <phoneticPr fontId="1" type="noConversion"/>
  </si>
  <si>
    <t>욕실보강</t>
    <phoneticPr fontId="1" type="noConversion"/>
  </si>
  <si>
    <t>√ 공제</t>
    <phoneticPr fontId="1" type="noConversion"/>
  </si>
  <si>
    <t>다운두께 con'c 공제</t>
    <phoneticPr fontId="1" type="noConversion"/>
  </si>
  <si>
    <t>√ 보강</t>
    <phoneticPr fontId="1" type="noConversion"/>
  </si>
  <si>
    <t>다운두께 마구리 거푸집 보강</t>
    <phoneticPr fontId="1" type="noConversion"/>
  </si>
  <si>
    <t>5. 기타사항</t>
    <phoneticPr fontId="1" type="noConversion"/>
  </si>
  <si>
    <t>[건축도면 표기 산출]</t>
    <phoneticPr fontId="1" type="noConversion"/>
  </si>
  <si>
    <t>끊어치기</t>
    <phoneticPr fontId="1" type="noConversion"/>
  </si>
  <si>
    <t>거푸집설치및해체 / PIT,주차장,부대시설</t>
    <phoneticPr fontId="1" type="noConversion"/>
  </si>
  <si>
    <t>PIT,주차장,부대시설</t>
    <phoneticPr fontId="1" type="noConversion"/>
  </si>
  <si>
    <t>&lt;산출식:거푸집&gt; 끊어치기길이 X 기초두께 or 슬라브두께</t>
    <phoneticPr fontId="1" type="noConversion"/>
  </si>
  <si>
    <t>&lt;산출식:철   근&gt; 끊어치기길이/배근간격 X B급이음*2</t>
    <phoneticPr fontId="1" type="noConversion"/>
  </si>
  <si>
    <t>방수턱(부속동 ,세대포함)</t>
    <phoneticPr fontId="1" type="noConversion"/>
  </si>
  <si>
    <t>&lt;산출식:레미콘&gt; 방수턱길이 X 방수턱높이 X 방수턱폭</t>
    <phoneticPr fontId="1" type="noConversion"/>
  </si>
  <si>
    <t>&lt;산출식:거푸집&gt; 방수턱길이 X 방수턱높이 X 2</t>
    <phoneticPr fontId="1" type="noConversion"/>
  </si>
  <si>
    <t>&lt;산출식:철   근&gt; (수평근H13-1/수직근H10@300)</t>
    <phoneticPr fontId="1" type="noConversion"/>
  </si>
  <si>
    <t>장비패드</t>
    <phoneticPr fontId="1" type="noConversion"/>
  </si>
  <si>
    <t>&lt;산출식:레미콘&gt; 패드가로 X 패드세로 X 패드두께</t>
    <phoneticPr fontId="1" type="noConversion"/>
  </si>
  <si>
    <t>&lt;산출식:거푸집&gt; 패드둘레 X 패드두께</t>
    <phoneticPr fontId="1" type="noConversion"/>
  </si>
  <si>
    <t>&lt;산출식:철   근&gt; 잡상세도 or H10@300(T/B)</t>
    <phoneticPr fontId="1" type="noConversion"/>
  </si>
  <si>
    <t>램프연석</t>
    <phoneticPr fontId="1" type="noConversion"/>
  </si>
  <si>
    <t>&lt;산출식:레미콘&gt; 연석길이 X 연석높이 X 연석폭</t>
    <phoneticPr fontId="1" type="noConversion"/>
  </si>
  <si>
    <t>&lt;산출식:거푸집&gt; 연석길이 X 연석높이 X (2 or 1)</t>
    <phoneticPr fontId="1" type="noConversion"/>
  </si>
  <si>
    <t>[도면 미표기 산출사항]</t>
    <phoneticPr fontId="1" type="noConversion"/>
  </si>
  <si>
    <t>타워크레인 기초</t>
    <phoneticPr fontId="1" type="noConversion"/>
  </si>
  <si>
    <t>&lt;산출식:레미콘&gt; 부피로 산출(미표기 7.0m * 7.0m * t1.8m 적용)</t>
    <phoneticPr fontId="1" type="noConversion"/>
  </si>
  <si>
    <t>&lt;산출식:거푸집&gt; 기초둘레 X 기초두께</t>
    <phoneticPr fontId="1" type="noConversion"/>
  </si>
  <si>
    <t>&lt;산출식:철   근&gt; 상세도 or H22@200(T/B)</t>
    <phoneticPr fontId="1" type="noConversion"/>
  </si>
  <si>
    <t>호이스트 기초</t>
    <phoneticPr fontId="1" type="noConversion"/>
  </si>
  <si>
    <t>&lt;산출식:레미콘&gt; 부피로 산출(미표기 3.5m * 4.5m * t0.5m 적용)</t>
    <phoneticPr fontId="1" type="noConversion"/>
  </si>
  <si>
    <t>&lt;산출식:철   근&gt; 상세도 or H16@200(T/B)</t>
    <phoneticPr fontId="1" type="noConversion"/>
  </si>
  <si>
    <t>시공성철근(옹벽수평보강)</t>
    <phoneticPr fontId="1" type="noConversion"/>
  </si>
  <si>
    <t>&lt;산출식:철   근&gt; 기초 : H10 * (1 or 2) * 2</t>
    <phoneticPr fontId="1" type="noConversion"/>
  </si>
  <si>
    <t>&lt;산출식:철   근&gt; 기초 外 : H10 * (1 or 2)</t>
    <phoneticPr fontId="1" type="noConversion"/>
  </si>
  <si>
    <t>외벽줄눈Con'c</t>
    <phoneticPr fontId="1" type="noConversion"/>
  </si>
  <si>
    <t>&lt;산출식:레미콘&gt; 기준층(세대) 갱폼구간 콘크리트 20mm</t>
    <phoneticPr fontId="1" type="noConversion"/>
  </si>
  <si>
    <t>커플러설치</t>
    <phoneticPr fontId="1" type="noConversion"/>
  </si>
  <si>
    <t>올  림 + 0</t>
    <phoneticPr fontId="1" type="noConversion"/>
  </si>
  <si>
    <t>버  림 + 1</t>
    <phoneticPr fontId="1" type="noConversion"/>
  </si>
  <si>
    <t>기둥 배근</t>
    <phoneticPr fontId="1" type="noConversion"/>
  </si>
  <si>
    <t>√ 이음 길이</t>
    <phoneticPr fontId="1" type="noConversion"/>
  </si>
  <si>
    <t>인장이음</t>
    <phoneticPr fontId="1" type="noConversion"/>
  </si>
  <si>
    <t>√ 최상층 정착</t>
    <phoneticPr fontId="1" type="noConversion"/>
  </si>
  <si>
    <t>다월</t>
    <phoneticPr fontId="1" type="noConversion"/>
  </si>
  <si>
    <t>√ 다월 대근 개수</t>
    <phoneticPr fontId="1" type="noConversion"/>
  </si>
  <si>
    <t>기초두께 / 기둥대근단부간격</t>
    <phoneticPr fontId="1" type="noConversion"/>
  </si>
  <si>
    <t>겹침이음</t>
    <phoneticPr fontId="1" type="noConversion"/>
  </si>
  <si>
    <t>보강근4ea/주근 동일 (H10만 H13으로 적용)</t>
    <phoneticPr fontId="1" type="noConversion"/>
  </si>
  <si>
    <t>√ 단부 U자형 적용</t>
    <phoneticPr fontId="1" type="noConversion"/>
  </si>
  <si>
    <t>벽식구조 적용 (이음길이보다 짧은 옹벽의 경우 C바 적용)</t>
    <phoneticPr fontId="1" type="noConversion"/>
  </si>
  <si>
    <t>합벽띠장부  철근이음 추가 산출(토목도면)</t>
    <phoneticPr fontId="1" type="noConversion"/>
  </si>
  <si>
    <t>보 배근</t>
    <phoneticPr fontId="1" type="noConversion"/>
  </si>
  <si>
    <t>주근</t>
    <phoneticPr fontId="1" type="noConversion"/>
  </si>
  <si>
    <t>이음 길이</t>
    <phoneticPr fontId="1" type="noConversion"/>
  </si>
  <si>
    <t>√ 이음 길이</t>
    <phoneticPr fontId="1" type="noConversion"/>
  </si>
  <si>
    <t>상부근 : 상부인장이음, 하부근 : 일반인장이음</t>
    <phoneticPr fontId="1" type="noConversion"/>
  </si>
  <si>
    <t>보둘레 = (보춤+보폭) * 2    --&gt; 슬라브 공제 X</t>
    <phoneticPr fontId="1" type="noConversion"/>
  </si>
  <si>
    <t>√ 늑근 갈고리</t>
    <phoneticPr fontId="1" type="noConversion"/>
  </si>
  <si>
    <t>X</t>
    <phoneticPr fontId="1" type="noConversion"/>
  </si>
  <si>
    <t>√ 보조 늑근 갈고리</t>
    <phoneticPr fontId="1" type="noConversion"/>
  </si>
  <si>
    <t>X</t>
    <phoneticPr fontId="1" type="noConversion"/>
  </si>
  <si>
    <t>√ 받침철근 길이</t>
    <phoneticPr fontId="1" type="noConversion"/>
  </si>
  <si>
    <t>상,하 : 보폭 ( ㅡ )</t>
    <phoneticPr fontId="1" type="noConversion"/>
  </si>
  <si>
    <t>√ 받침철근 간격</t>
    <phoneticPr fontId="1" type="noConversion"/>
  </si>
  <si>
    <t>일람표 표기 있을시</t>
    <phoneticPr fontId="1" type="noConversion"/>
  </si>
  <si>
    <t>√ 인방 보</t>
    <phoneticPr fontId="1" type="noConversion"/>
  </si>
  <si>
    <t>보춤1000mm이상 (H10@300) -&gt; 미표기일때도 산출</t>
    <phoneticPr fontId="1" type="noConversion"/>
  </si>
  <si>
    <t>수성페인트(발코니)</t>
  </si>
  <si>
    <t>수성페인트</t>
  </si>
  <si>
    <t>외벽3회</t>
  </si>
  <si>
    <t>외천정3회</t>
  </si>
  <si>
    <t>비닐페인트</t>
  </si>
  <si>
    <t>내천정,GB면</t>
  </si>
  <si>
    <t>세라민페인트</t>
  </si>
  <si>
    <t>걸레받이</t>
  </si>
  <si>
    <t>걸레받이,GB면</t>
  </si>
  <si>
    <t>무늬코트</t>
  </si>
  <si>
    <t>내벽/ELEV홀,계단실</t>
  </si>
  <si>
    <t>내천정/ELEV홀,계단실</t>
  </si>
  <si>
    <t>내천정GB면/ELEV홀</t>
  </si>
  <si>
    <t>석재뿜칠</t>
  </si>
  <si>
    <t>외벽,피로티</t>
  </si>
  <si>
    <t>외벽,저층부</t>
  </si>
  <si>
    <t>조합페인트</t>
  </si>
  <si>
    <t>철재면</t>
  </si>
  <si>
    <t>층간죠인트퍼티</t>
  </si>
  <si>
    <t>내벽3회</t>
  </si>
  <si>
    <t>내벽3회,GB면</t>
  </si>
  <si>
    <t>내천정3회</t>
  </si>
  <si>
    <t>지정뿜칠</t>
  </si>
  <si>
    <t>주차장천정</t>
  </si>
  <si>
    <t>안전페인트(주차장기둥)</t>
  </si>
  <si>
    <t>H1200</t>
  </si>
  <si>
    <t>안전페인트(콘크리트연석)</t>
  </si>
  <si>
    <t>에폭시라이닝</t>
  </si>
  <si>
    <t>통로구간/1.0T</t>
  </si>
  <si>
    <t>에폭시코팅</t>
  </si>
  <si>
    <t>주차구간/0.3T</t>
  </si>
  <si>
    <t>분진방지페인트</t>
  </si>
  <si>
    <t>이중바닥재하부</t>
  </si>
  <si>
    <t>주차장라인마킹</t>
  </si>
  <si>
    <t>W100 지상,지하</t>
  </si>
  <si>
    <t>장애인주차표시</t>
  </si>
  <si>
    <t>보행통로표시</t>
  </si>
  <si>
    <t>장애인주차주위</t>
  </si>
  <si>
    <t>여성전용주차표시</t>
  </si>
  <si>
    <t>주차장 기둥내부 그래픽</t>
  </si>
  <si>
    <t>동출입구 디자인그래픽</t>
  </si>
  <si>
    <t>지하주차장 램프디자인 그래픽</t>
  </si>
  <si>
    <t>주차장 과속방지 도장(지하○층)</t>
  </si>
  <si>
    <t>도료표시용</t>
  </si>
  <si>
    <t>진행방향표시(지하○층)</t>
  </si>
  <si>
    <t>지정위치</t>
  </si>
  <si>
    <t>내천정벽3회,GB면</t>
    <phoneticPr fontId="1" type="noConversion"/>
  </si>
  <si>
    <t>내벽3회</t>
    <phoneticPr fontId="1" type="noConversion"/>
  </si>
  <si>
    <t>내벽3회,GB면</t>
    <phoneticPr fontId="1" type="noConversion"/>
  </si>
  <si>
    <t>내천정3회</t>
    <phoneticPr fontId="1" type="noConversion"/>
  </si>
  <si>
    <t>내천정3회,GB면</t>
    <phoneticPr fontId="1" type="noConversion"/>
  </si>
  <si>
    <t>부위, 횟수, 바탕면을 구분하여 정미면적(M2) 산출</t>
    <phoneticPr fontId="1" type="noConversion"/>
  </si>
  <si>
    <t>도면상 도장횟수가 별도로 명기되지 않을시 3회 기준 산출</t>
    <phoneticPr fontId="1" type="noConversion"/>
  </si>
  <si>
    <t>M</t>
    <phoneticPr fontId="1" type="noConversion"/>
  </si>
  <si>
    <t>아파트외벽 저층부구간(석재+석재뿜칠)  외벽 둘레길이로 산출</t>
    <phoneticPr fontId="1" type="noConversion"/>
  </si>
  <si>
    <t>도면상 높이가 명기 되지 않을시 100mm 기준 산출</t>
    <phoneticPr fontId="1" type="noConversion"/>
  </si>
  <si>
    <t>공용부 및 세대발코니 걸레받이 적용</t>
    <phoneticPr fontId="1" type="noConversion"/>
  </si>
  <si>
    <t>E/V홀(기준층), 계단실 마감</t>
    <phoneticPr fontId="1" type="noConversion"/>
  </si>
  <si>
    <t>안전페인트</t>
    <phoneticPr fontId="1" type="noConversion"/>
  </si>
  <si>
    <t>철제도어 및 점검구 도장 산출</t>
    <phoneticPr fontId="1" type="noConversion"/>
  </si>
  <si>
    <t xml:space="preserve"> ※방화문공사(FSD,SD)가 자재납품 발주항목으로 변경됨에 따라</t>
    <phoneticPr fontId="1" type="noConversion"/>
  </si>
  <si>
    <t>→ 도장배수 : 면적 X 0.6 적용(공장도장)</t>
    <phoneticPr fontId="1" type="noConversion"/>
  </si>
  <si>
    <t>외벽 층간타설 조인트 부위에 탄성퍼티 시공</t>
    <phoneticPr fontId="1" type="noConversion"/>
  </si>
  <si>
    <t>지하주차장 천정마감(10T 산출)</t>
    <phoneticPr fontId="1" type="noConversion"/>
  </si>
  <si>
    <t>주차장기둥</t>
    <phoneticPr fontId="1" type="noConversion"/>
  </si>
  <si>
    <t>콘크리트연석</t>
    <phoneticPr fontId="1" type="noConversion"/>
  </si>
  <si>
    <t>H=1200mm 적용</t>
    <phoneticPr fontId="1" type="noConversion"/>
  </si>
  <si>
    <t>콘크리트 연석의 정미면적 산출</t>
    <phoneticPr fontId="1" type="noConversion"/>
  </si>
  <si>
    <t>지하주차장 차량통행로 바닥면적 산출</t>
    <phoneticPr fontId="1" type="noConversion"/>
  </si>
  <si>
    <t>엑세스플로어의 면적과 동일하게 산출</t>
    <phoneticPr fontId="1" type="noConversion"/>
  </si>
  <si>
    <t>MDF실 악세스플로어 하부도장마감</t>
    <phoneticPr fontId="1" type="noConversion"/>
  </si>
  <si>
    <t>도면기준으로 정미길이 산출 (두께 미표기시 100mm기준)</t>
    <phoneticPr fontId="1" type="noConversion"/>
  </si>
  <si>
    <t>각종 주차표시</t>
    <phoneticPr fontId="1" type="noConversion"/>
  </si>
  <si>
    <t>장애인,여성전용,전기차 등</t>
    <phoneticPr fontId="1" type="noConversion"/>
  </si>
  <si>
    <t>개소</t>
    <phoneticPr fontId="1" type="noConversion"/>
  </si>
  <si>
    <t>도면기준으로 산출</t>
    <phoneticPr fontId="1" type="noConversion"/>
  </si>
  <si>
    <t>퍼티 단가포함(별도산출X)</t>
    <phoneticPr fontId="1" type="noConversion"/>
  </si>
  <si>
    <t>벽면 걸레받이페인트 시공부위 공제</t>
    <phoneticPr fontId="1" type="noConversion"/>
  </si>
  <si>
    <t>지상1층 E/V홀, 방풍실 천정마감 부위 (도면표기 없어도 산출)</t>
    <phoneticPr fontId="1" type="noConversion"/>
  </si>
  <si>
    <t>코어외벽이 전층 수성페인트 마감일 경우 미산출</t>
    <phoneticPr fontId="1" type="noConversion"/>
  </si>
  <si>
    <t>걸레받이면 시공, 바탕면 구분하여 산출(골조면/GB면)</t>
    <phoneticPr fontId="1" type="noConversion"/>
  </si>
  <si>
    <t>부위 및 바탕면 구분하여 산출(골조면/GB면)</t>
    <phoneticPr fontId="1" type="noConversion"/>
  </si>
  <si>
    <t>아파트 : 저층부특화/피로티/주출입구 등 외벽구간(도면표기)</t>
    <phoneticPr fontId="1" type="noConversion"/>
  </si>
  <si>
    <t>기타 : 부속동/돌출옹벽/탑라이트/DA/휀룸 등 외벽구간(도면표기)</t>
    <phoneticPr fontId="1" type="noConversion"/>
  </si>
  <si>
    <t>층당 외벽둘레 길이 산출</t>
    <phoneticPr fontId="1" type="noConversion"/>
  </si>
  <si>
    <t>EV기계실, 주차장 부속실(전기실, 펌프실, 저수조, 휀룸, 통신실 등)</t>
    <phoneticPr fontId="1" type="noConversion"/>
  </si>
  <si>
    <t>지하주차장 램프디자인 그래픽</t>
    <phoneticPr fontId="1" type="noConversion"/>
  </si>
  <si>
    <t>주차장 기둥개소 산출</t>
    <phoneticPr fontId="1" type="noConversion"/>
  </si>
  <si>
    <t>지상층, 지하층 동출입구 개소 산출</t>
    <phoneticPr fontId="1" type="noConversion"/>
  </si>
  <si>
    <t>주차장 층당 1식 산출</t>
    <phoneticPr fontId="1" type="noConversion"/>
  </si>
  <si>
    <t xml:space="preserve"> → 주차장 2층 구성시 : 지하1층 - 1식, 지하2층 - 1식 / 별도내역</t>
    <phoneticPr fontId="1" type="noConversion"/>
  </si>
  <si>
    <t>지하주차장 주차구간 바닥면적으로 산출</t>
    <phoneticPr fontId="1" type="noConversion"/>
  </si>
  <si>
    <t>[E/V홀]</t>
    <phoneticPr fontId="1" type="noConversion"/>
  </si>
  <si>
    <t>[계단실]</t>
    <phoneticPr fontId="1" type="noConversion"/>
  </si>
  <si>
    <t>[E/V기계실]</t>
    <phoneticPr fontId="1" type="noConversion"/>
  </si>
  <si>
    <t>[PIT]</t>
    <phoneticPr fontId="1" type="noConversion"/>
  </si>
  <si>
    <t>[지하주차장]</t>
    <phoneticPr fontId="1" type="noConversion"/>
  </si>
  <si>
    <t>[경로당/보육시설]</t>
    <phoneticPr fontId="1" type="noConversion"/>
  </si>
  <si>
    <t>[그 외 부속동]</t>
    <phoneticPr fontId="1" type="noConversion"/>
  </si>
  <si>
    <t>[부위별 방수]</t>
    <phoneticPr fontId="1" type="noConversion"/>
  </si>
  <si>
    <t>몰딩재 : 아연도강판 3.0T + PF보드 + 하도도장 + 석재뿜칠 마감</t>
    <phoneticPr fontId="1" type="noConversion"/>
  </si>
  <si>
    <t>지정지붕마감</t>
  </si>
  <si>
    <t>지정지붕마감</t>
    <phoneticPr fontId="1" type="noConversion"/>
  </si>
  <si>
    <t>M2</t>
    <phoneticPr fontId="1" type="noConversion"/>
  </si>
  <si>
    <t>규격별,위치별/후레싱 및 하지틀포함</t>
    <phoneticPr fontId="1" type="noConversion"/>
  </si>
  <si>
    <t>도면에 별도의 명기가 없을시 금속기와(1.2T) 적용</t>
    <phoneticPr fontId="1" type="noConversion"/>
  </si>
  <si>
    <t>후레싱 및 하지틀 단가 포함</t>
    <phoneticPr fontId="1" type="noConversion"/>
  </si>
  <si>
    <t>지붕철골트러스</t>
    <phoneticPr fontId="1" type="noConversion"/>
  </si>
  <si>
    <t>지붕마감 도면 명기시 해당마감으로 산출</t>
    <phoneticPr fontId="1" type="noConversion"/>
  </si>
  <si>
    <t>[옥외]</t>
    <phoneticPr fontId="1" type="noConversion"/>
  </si>
  <si>
    <t>주출입구문주사인</t>
  </si>
  <si>
    <t>부출입구문주사인</t>
  </si>
  <si>
    <t>측벽CI로고사인-조명형</t>
  </si>
  <si>
    <t>측벽CI로고사인-비조명형</t>
  </si>
  <si>
    <t>측벽BI로고사인-조명형</t>
  </si>
  <si>
    <t>측벽BI로고사인-비조명형</t>
  </si>
  <si>
    <t>측벽동표시사인-상동수</t>
  </si>
  <si>
    <t>측벽동표시사인-하동수</t>
  </si>
  <si>
    <t>지상동출입구사인(피로티)</t>
  </si>
  <si>
    <t>단지유도표지판</t>
  </si>
  <si>
    <t>게시판</t>
  </si>
  <si>
    <t>단지입구표지판</t>
  </si>
  <si>
    <t>단지종합안내판</t>
  </si>
  <si>
    <t>지하주차장표지판</t>
  </si>
  <si>
    <t>단지내시설표지판</t>
  </si>
  <si>
    <t>주차장안내사인</t>
  </si>
  <si>
    <t>관리사무소사인</t>
  </si>
  <si>
    <t>도서관사인</t>
  </si>
  <si>
    <t>경로당사인</t>
  </si>
  <si>
    <t>휘트니스센터사인</t>
  </si>
  <si>
    <t>보육시설사인</t>
  </si>
  <si>
    <t>경비실사인</t>
  </si>
  <si>
    <t>머릿돌</t>
  </si>
  <si>
    <t>[옥내]</t>
    <phoneticPr fontId="1" type="noConversion"/>
  </si>
  <si>
    <t>세대표시사인</t>
  </si>
  <si>
    <t>EV홀층표시사인</t>
  </si>
  <si>
    <t>계단실층표시사인</t>
  </si>
  <si>
    <t>공용부실명패사인</t>
  </si>
  <si>
    <t>일반실명패사인</t>
  </si>
  <si>
    <t>화장실실명패사인</t>
  </si>
  <si>
    <t>옥내게시판사인</t>
  </si>
  <si>
    <t>우편함사인/동명(타입명)</t>
  </si>
  <si>
    <t>우편함</t>
  </si>
  <si>
    <t>270*160*170</t>
  </si>
  <si>
    <t>우편함/폐건전지함</t>
  </si>
  <si>
    <t>우편함/반송함</t>
  </si>
  <si>
    <t>270*320*170</t>
  </si>
  <si>
    <t>세대대피공간안내사인</t>
  </si>
  <si>
    <t>결로예방안내스티커</t>
  </si>
  <si>
    <t>150*110</t>
  </si>
  <si>
    <t>증정용열쇠고리</t>
  </si>
  <si>
    <t>크롬메탈</t>
  </si>
  <si>
    <t>공용부열쇠고리</t>
  </si>
  <si>
    <t>[지하주차장]</t>
    <phoneticPr fontId="1" type="noConversion"/>
  </si>
  <si>
    <t>지하주차장캐노피사인</t>
  </si>
  <si>
    <t>지하동출입구사인</t>
  </si>
  <si>
    <t>지하주차장행거사인</t>
  </si>
  <si>
    <t>지하주차장벽체로고사인</t>
  </si>
  <si>
    <t>장애인주차사인-벽부형</t>
  </si>
  <si>
    <t>700*600</t>
  </si>
  <si>
    <t>단지명/B.I/C.I/등박스/행복의문/도로명주소</t>
    <phoneticPr fontId="1" type="noConversion"/>
  </si>
  <si>
    <t>3870*4000/LED스텐채널</t>
  </si>
  <si>
    <t>3870*4000/스텐채널</t>
  </si>
  <si>
    <t>3120*6000/LED스텐채널</t>
  </si>
  <si>
    <t>3120*6000/스텐채널</t>
  </si>
  <si>
    <t>H:1100/스텐채널</t>
  </si>
  <si>
    <t>H:1000/스텐채널</t>
  </si>
  <si>
    <t>H:350,240/LED에폭시스텐채널</t>
  </si>
  <si>
    <t>700*2000/스텐FRAME</t>
  </si>
  <si>
    <t>H:300/LED에폭시스텐채널/FRAME</t>
  </si>
  <si>
    <t>H:250/스텐HL입체문자</t>
  </si>
  <si>
    <t>150*60/신주+아크릴</t>
  </si>
  <si>
    <t>H:150/20T아크릴스카시</t>
  </si>
  <si>
    <t>200*80/아크릴</t>
  </si>
  <si>
    <t>150*65/아크릴</t>
  </si>
  <si>
    <t>180*250/아크릴</t>
  </si>
  <si>
    <t>1150*700/갈바FRAME</t>
  </si>
  <si>
    <t>150*170/5T아크릴</t>
  </si>
  <si>
    <t>아크릴/20구</t>
  </si>
  <si>
    <t>PARKING/IN,OUT/제한높이/등박스/B.I</t>
  </si>
  <si>
    <t>3800*2750/LED에폭시스텐채널/갈바FRAME</t>
  </si>
  <si>
    <t>1800*220/LED도광판/갈바FRAME</t>
  </si>
  <si>
    <t>1102*800/갈바채널</t>
  </si>
  <si>
    <t>층간바닥재깔기(자재포함)-방통죠인트필러포함</t>
  </si>
  <si>
    <t>바닥충격음 측정시험</t>
  </si>
  <si>
    <t>전평형</t>
  </si>
  <si>
    <t>회</t>
  </si>
  <si>
    <t>두께별, 단열재종류(호수)</t>
    <phoneticPr fontId="1" type="noConversion"/>
  </si>
  <si>
    <t>세대 평형별 1회 산출</t>
    <phoneticPr fontId="1" type="noConversion"/>
  </si>
  <si>
    <t>아파트 : 최하층 세대 바닥면적 산출</t>
    <phoneticPr fontId="1" type="noConversion"/>
  </si>
  <si>
    <t>단열재 별도 (원재료비 산출 - 할증 10%)</t>
    <phoneticPr fontId="1" type="noConversion"/>
  </si>
  <si>
    <t>부속동 : 경로방, 보육시설 등 바닥면적 산출</t>
    <phoneticPr fontId="1" type="noConversion"/>
  </si>
  <si>
    <t>발코니난간대/평형별</t>
  </si>
  <si>
    <t>주계단핸드레일</t>
  </si>
  <si>
    <t>주계단안전난간</t>
  </si>
  <si>
    <t>ELEV홀안전난간</t>
  </si>
  <si>
    <t>계단실 CAW(커튼월)창호 부위 산출</t>
    <phoneticPr fontId="1" type="noConversion"/>
  </si>
  <si>
    <t>EV홀 CAW(커튼월)창호 부위 산출</t>
    <phoneticPr fontId="1" type="noConversion"/>
  </si>
  <si>
    <t>높이별</t>
    <phoneticPr fontId="1" type="noConversion"/>
  </si>
  <si>
    <t>최상층 (H=1200)</t>
    <phoneticPr fontId="1" type="noConversion"/>
  </si>
  <si>
    <t>계단참안전난간</t>
    <phoneticPr fontId="1" type="noConversion"/>
  </si>
  <si>
    <t>아파트 계단실 지하층 ~ 최상층 산출</t>
    <phoneticPr fontId="1" type="noConversion"/>
  </si>
  <si>
    <t>아파트 계단실 최상층 계단참 오픈부위 산출 (높이 1,200)</t>
    <phoneticPr fontId="1" type="noConversion"/>
  </si>
  <si>
    <t>※주택건설기준 등에 관한 규정</t>
    <phoneticPr fontId="1" type="noConversion"/>
  </si>
  <si>
    <t>난간의 각 부위의 치수는 다음 각호의 기준에 적합하여야 한다.</t>
    <phoneticPr fontId="1" type="noConversion"/>
  </si>
  <si>
    <r>
      <t xml:space="preserve">                    설치하는 난간 기타 이와 유사한 것으로 위험이 적은 장소에 설치하는 난간의 경우에는</t>
    </r>
    <r>
      <rPr>
        <b/>
        <u/>
        <sz val="8"/>
        <color rgb="FFFF0000"/>
        <rFont val="맑은 고딕"/>
        <family val="3"/>
        <charset val="129"/>
        <scheme val="minor"/>
      </rPr>
      <t xml:space="preserve"> 90센티미터</t>
    </r>
    <phoneticPr fontId="1" type="noConversion"/>
  </si>
  <si>
    <r>
      <t xml:space="preserve">                    </t>
    </r>
    <r>
      <rPr>
        <b/>
        <u/>
        <sz val="8"/>
        <color rgb="FFFF0000"/>
        <rFont val="맑은 고딕"/>
        <family val="3"/>
        <charset val="129"/>
        <scheme val="minor"/>
      </rPr>
      <t>이상</t>
    </r>
    <r>
      <rPr>
        <sz val="8"/>
        <color theme="1"/>
        <rFont val="맑은 고딕"/>
        <family val="3"/>
        <charset val="129"/>
        <scheme val="minor"/>
      </rPr>
      <t>으로 할 수 있다.</t>
    </r>
    <phoneticPr fontId="1" type="noConversion"/>
  </si>
  <si>
    <t xml:space="preserve"> 제 18조 2항</t>
    <phoneticPr fontId="1" type="noConversion"/>
  </si>
  <si>
    <t>세대 거실 및 침실 등 확장발코니 부위 난간대</t>
    <phoneticPr fontId="1" type="noConversion"/>
  </si>
  <si>
    <t>※공통사항</t>
    <phoneticPr fontId="1" type="noConversion"/>
  </si>
  <si>
    <t>수정하여 산출</t>
    <phoneticPr fontId="1" type="noConversion"/>
  </si>
  <si>
    <t>도면표기 높이가 해당 규정에 미달될 경우, 규정에 부합되는 높이로</t>
    <phoneticPr fontId="1" type="noConversion"/>
  </si>
  <si>
    <t xml:space="preserve"> - 주계단핸드레일 : 높이 900mm이상</t>
    <phoneticPr fontId="1" type="noConversion"/>
  </si>
  <si>
    <t xml:space="preserve"> - 그 외 난간대 : 높이 1,200mm이상</t>
    <phoneticPr fontId="1" type="noConversion"/>
  </si>
  <si>
    <r>
      <rPr>
        <b/>
        <u/>
        <sz val="8"/>
        <color theme="1"/>
        <rFont val="맑은 고딕"/>
        <family val="3"/>
        <charset val="129"/>
        <scheme val="minor"/>
      </rPr>
      <t>난간대높이 산정시</t>
    </r>
    <r>
      <rPr>
        <sz val="8"/>
        <color theme="1"/>
        <rFont val="맑은 고딕"/>
        <family val="3"/>
        <charset val="129"/>
        <scheme val="minor"/>
      </rPr>
      <t>, 아래 2가지 규정들을 근거로 하여</t>
    </r>
    <phoneticPr fontId="1" type="noConversion"/>
  </si>
  <si>
    <t>※발코니 등의 구조변경절차 및 설치기준</t>
    <phoneticPr fontId="1" type="noConversion"/>
  </si>
  <si>
    <t>제 5조 1항</t>
    <phoneticPr fontId="1" type="noConversion"/>
  </si>
  <si>
    <t>난간살 사이의 간격을 10센티미터 이하의 간격으로 설치하는 등 안전에 필요한 조치를 하여야 한다.</t>
    <phoneticPr fontId="1" type="noConversion"/>
  </si>
  <si>
    <r>
      <rPr>
        <b/>
        <u/>
        <sz val="8"/>
        <color theme="1"/>
        <rFont val="맑은 고딕"/>
        <family val="3"/>
        <charset val="129"/>
        <scheme val="minor"/>
      </rPr>
      <t>발코니를 거실등으로 사용하는 경우</t>
    </r>
    <r>
      <rPr>
        <sz val="8"/>
        <color theme="1"/>
        <rFont val="맑은 고딕"/>
        <family val="3"/>
        <charset val="129"/>
        <scheme val="minor"/>
      </rPr>
      <t xml:space="preserve"> 난간의 </t>
    </r>
    <r>
      <rPr>
        <b/>
        <u/>
        <sz val="8"/>
        <color rgb="FFFF0000"/>
        <rFont val="맑은 고딕"/>
        <family val="3"/>
        <charset val="129"/>
        <scheme val="minor"/>
      </rPr>
      <t>높이는 1.2미터 이상</t>
    </r>
    <r>
      <rPr>
        <sz val="8"/>
        <color theme="1"/>
        <rFont val="맑은 고딕"/>
        <family val="3"/>
        <charset val="129"/>
        <scheme val="minor"/>
      </rPr>
      <t xml:space="preserve">이어야 하며 난간에 난간살이 있는 경우에는 </t>
    </r>
    <phoneticPr fontId="1" type="noConversion"/>
  </si>
  <si>
    <r>
      <t xml:space="preserve">1. 난간의 높이 : </t>
    </r>
    <r>
      <rPr>
        <b/>
        <u/>
        <sz val="8"/>
        <color theme="1"/>
        <rFont val="맑은 고딕"/>
        <family val="3"/>
        <charset val="129"/>
        <scheme val="minor"/>
      </rPr>
      <t>바닥의 마감면으로부터</t>
    </r>
    <r>
      <rPr>
        <sz val="8"/>
        <color theme="1"/>
        <rFont val="맑은 고딕"/>
        <family val="3"/>
        <charset val="129"/>
        <scheme val="minor"/>
      </rPr>
      <t xml:space="preserve"> </t>
    </r>
    <r>
      <rPr>
        <b/>
        <u/>
        <sz val="8"/>
        <color rgb="FFFF0000"/>
        <rFont val="맑은 고딕"/>
        <family val="3"/>
        <charset val="129"/>
        <scheme val="minor"/>
      </rPr>
      <t>120센티미터 이상</t>
    </r>
    <r>
      <rPr>
        <sz val="8"/>
        <color theme="1"/>
        <rFont val="맑은 고딕"/>
        <family val="3"/>
        <charset val="129"/>
        <scheme val="minor"/>
      </rPr>
      <t xml:space="preserve">. 다만, </t>
    </r>
    <r>
      <rPr>
        <b/>
        <u/>
        <sz val="8"/>
        <color theme="1"/>
        <rFont val="맑은 고딕"/>
        <family val="3"/>
        <charset val="129"/>
        <scheme val="minor"/>
      </rPr>
      <t>건축물내부 계단에 설치하는 난간</t>
    </r>
    <r>
      <rPr>
        <sz val="8"/>
        <color theme="1"/>
        <rFont val="맑은 고딕"/>
        <family val="3"/>
        <charset val="129"/>
        <scheme val="minor"/>
      </rPr>
      <t>, 계단중간에</t>
    </r>
    <phoneticPr fontId="1" type="noConversion"/>
  </si>
  <si>
    <t>액체방수+벽체배수판 적용(슬라브하부까지)
(적산업체 산출기준 통일)</t>
  </si>
  <si>
    <t>오수처리시설/소화탱크/우수조 등 방수종류 미표기시 산출</t>
  </si>
  <si>
    <t>타일공사, 석공사 공종별 구분없이 타일공사에 산출</t>
  </si>
  <si>
    <t>타일공사, 석공사 공종 구분</t>
  </si>
  <si>
    <t xml:space="preserve"> → 도면표기 및 현장의견 없을 경우 측벽/주출입구를 제외한 면 적용</t>
    <phoneticPr fontId="1" type="noConversion"/>
  </si>
  <si>
    <t>바닥면적으로 산출 → 기존 "에폭시페인트" 항목에서 이관</t>
    <phoneticPr fontId="1" type="noConversion"/>
  </si>
  <si>
    <t>바닥</t>
    <phoneticPr fontId="1" type="noConversion"/>
  </si>
  <si>
    <t>주차장램프 개소당 2개소 산출 (램프 좌우벽면 그래픽)</t>
    <phoneticPr fontId="1" type="noConversion"/>
  </si>
  <si>
    <t>SMC천정재설치/평형별</t>
    <phoneticPr fontId="1" type="noConversion"/>
  </si>
  <si>
    <t>천정틀/몰딩/점검구/코킹포함</t>
    <phoneticPr fontId="1" type="noConversion"/>
  </si>
  <si>
    <t>ABS천정재설치/평형별</t>
    <phoneticPr fontId="1" type="noConversion"/>
  </si>
  <si>
    <t>욕실천정재설치</t>
    <phoneticPr fontId="1" type="noConversion"/>
  </si>
  <si>
    <t>천정틀 및 몰딩, 점검구, 코킹 포함항목</t>
    <phoneticPr fontId="1" type="noConversion"/>
  </si>
  <si>
    <t>[욕조]</t>
    <phoneticPr fontId="1" type="noConversion"/>
  </si>
  <si>
    <t>욕조(아크릴)</t>
  </si>
  <si>
    <t>욕조(하이그로시)</t>
  </si>
  <si>
    <t>욕조(세라믹)</t>
  </si>
  <si>
    <t>[욕실장]</t>
    <phoneticPr fontId="1" type="noConversion"/>
  </si>
  <si>
    <t xml:space="preserve">   기존 도장배수(단위세대 : 0.6, 공용부: 2.6, 부대시설 : 2.7) 적용불가</t>
    <phoneticPr fontId="1" type="noConversion"/>
  </si>
  <si>
    <t>욕실장</t>
  </si>
  <si>
    <t>[샤워부스]</t>
  </si>
  <si>
    <t>접합유리여부 확인</t>
    <phoneticPr fontId="1" type="noConversion"/>
  </si>
  <si>
    <t>저층부몰딩</t>
    <phoneticPr fontId="1" type="noConversion"/>
  </si>
  <si>
    <t>[산출예시]</t>
    <phoneticPr fontId="1" type="noConversion"/>
  </si>
  <si>
    <t>84A/공용/L1600*W800*H400</t>
    <phoneticPr fontId="1" type="noConversion"/>
  </si>
  <si>
    <t>욕실장</t>
    <phoneticPr fontId="1" type="noConversion"/>
  </si>
  <si>
    <t>샤워부스</t>
    <phoneticPr fontId="1" type="noConversion"/>
  </si>
  <si>
    <t>평형별/위치별/크기별</t>
    <phoneticPr fontId="1" type="noConversion"/>
  </si>
  <si>
    <t>평형별/위치별/크기별/유리재질별</t>
    <phoneticPr fontId="1" type="noConversion"/>
  </si>
  <si>
    <t>욕조</t>
    <phoneticPr fontId="1" type="noConversion"/>
  </si>
  <si>
    <t>도면표기에 따라 세라믹/아크릴/하이그로시 재질별 산출</t>
    <phoneticPr fontId="1" type="noConversion"/>
  </si>
  <si>
    <t>도면표기에 따라 강화유리/접합유리 유리재질별 산출</t>
    <phoneticPr fontId="1" type="noConversion"/>
  </si>
  <si>
    <t>평형별/위치별/크기별/개폐방식</t>
    <phoneticPr fontId="1" type="noConversion"/>
  </si>
  <si>
    <t>도면표기에 따라 슬라이드/여닫이 개폐방식별 산출</t>
    <phoneticPr fontId="1" type="noConversion"/>
  </si>
  <si>
    <t>폭(W)에 따라 단가 결정(길이 무관)</t>
    <phoneticPr fontId="1" type="noConversion"/>
  </si>
  <si>
    <t>콘센트박스, 드라이거치대, 댐핑시스템 구성시 별도단가 추가반영</t>
    <phoneticPr fontId="1" type="noConversion"/>
  </si>
  <si>
    <t>샤워부스 주위 코킹 포함</t>
    <phoneticPr fontId="1" type="noConversion"/>
  </si>
  <si>
    <t>[주방상판]</t>
    <phoneticPr fontId="1" type="noConversion"/>
  </si>
  <si>
    <t>[재료분리대]</t>
    <phoneticPr fontId="1" type="noConversion"/>
  </si>
  <si>
    <t>[현관디딤판 등]</t>
    <phoneticPr fontId="1" type="noConversion"/>
  </si>
  <si>
    <t>ELEV홀 천정코킹</t>
    <phoneticPr fontId="1" type="noConversion"/>
  </si>
  <si>
    <t>석재면보양</t>
  </si>
  <si>
    <t>바닥,디딤판</t>
  </si>
  <si>
    <t>지정석재마감(바닥)</t>
  </si>
  <si>
    <t>부위/두께별, 몰탈(두께별)</t>
  </si>
  <si>
    <t>지정석재마감(계단)</t>
    <phoneticPr fontId="1" type="noConversion"/>
  </si>
  <si>
    <t>바닥/두께별, ,몰탈(두께별)</t>
    <phoneticPr fontId="1" type="noConversion"/>
  </si>
  <si>
    <t>디딤판/W(폭)*두께별, 몰탈(두께별)</t>
    <phoneticPr fontId="1" type="noConversion"/>
  </si>
  <si>
    <t>챌판/H(높이)*두께별, 몰탈(두께별)</t>
  </si>
  <si>
    <t>피로티지정마감(바닥)</t>
  </si>
  <si>
    <t>지정석재마감(외벽)</t>
  </si>
  <si>
    <t>피로티</t>
  </si>
  <si>
    <t>주출입구</t>
    <phoneticPr fontId="1" type="noConversion"/>
  </si>
  <si>
    <t>현관디딤판/평형별</t>
  </si>
  <si>
    <t>L(길이)*W(폭)*두께별, 제품별</t>
  </si>
  <si>
    <t>현관창고디딤판/평형별</t>
  </si>
  <si>
    <t>현관굽도리/평형별</t>
  </si>
  <si>
    <t>H(높이)*두께별, 제품별</t>
  </si>
  <si>
    <t>현관걸레받이/평형별</t>
  </si>
  <si>
    <t>L(길이)*H(높이)*두께별, 제품별</t>
  </si>
  <si>
    <t>시스템비계</t>
    <phoneticPr fontId="1" type="noConversion"/>
  </si>
  <si>
    <t>마감용, 아파트(저층부)</t>
    <phoneticPr fontId="1" type="noConversion"/>
  </si>
  <si>
    <t>300*300,석재면</t>
    <phoneticPr fontId="1" type="noConversion"/>
  </si>
  <si>
    <t>단열재붙이기 [단열재별도]</t>
    <phoneticPr fontId="1" type="noConversion"/>
  </si>
  <si>
    <t>지정석재마감(계단)</t>
  </si>
  <si>
    <t>바닥/두께별, ,몰탈(두께별)</t>
  </si>
  <si>
    <t>디딤판/W(폭)*두께별, 몰탈(두께별)</t>
  </si>
  <si>
    <t>주차장램프</t>
    <phoneticPr fontId="1" type="noConversion"/>
  </si>
  <si>
    <t>옥외송수구</t>
    <phoneticPr fontId="1" type="noConversion"/>
  </si>
  <si>
    <t>지붕난간두겁대</t>
  </si>
  <si>
    <t>W(폭)*두께별, 파라펫/부속동</t>
  </si>
  <si>
    <t>현관디딤판/부속동</t>
  </si>
  <si>
    <t>L(길이)*W(폭)*두께별</t>
    <phoneticPr fontId="1" type="noConversion"/>
  </si>
  <si>
    <t>현관굽도리/부속동</t>
  </si>
  <si>
    <t>H(높이)*두께별</t>
    <phoneticPr fontId="1" type="noConversion"/>
  </si>
  <si>
    <t>현관걸레받이/부속동</t>
  </si>
  <si>
    <t>욕실선반(부속동)</t>
    <phoneticPr fontId="1" type="noConversion"/>
  </si>
  <si>
    <t>화강석창대석(경비실)</t>
  </si>
  <si>
    <t>마블세면대</t>
  </si>
  <si>
    <t>문주/주출입구</t>
  </si>
  <si>
    <t>L(길이)*W(폭)*H(높이),구체및마감일체포함</t>
  </si>
  <si>
    <t>문주/램프출입구</t>
  </si>
  <si>
    <t>마감용, 부속동</t>
    <phoneticPr fontId="1" type="noConversion"/>
  </si>
  <si>
    <t>바닥, 계단디딤판 산출</t>
    <phoneticPr fontId="1" type="noConversion"/>
  </si>
  <si>
    <t>아파트 및 부대동 석재특화 부위는 석종 미표기</t>
    <phoneticPr fontId="1" type="noConversion"/>
  </si>
  <si>
    <t>아파트 저층부 특화관련 별도의 입면상세가 없는경우 측벽/주출입구만 적용</t>
    <phoneticPr fontId="1" type="noConversion"/>
  </si>
  <si>
    <t>아파트, 부속동 구분하여 산출</t>
    <phoneticPr fontId="1" type="noConversion"/>
  </si>
  <si>
    <t>외벽 마감공사용 시스템비계 산출(수성페인트 및 석재뿜칠 제외)</t>
    <phoneticPr fontId="1" type="noConversion"/>
  </si>
  <si>
    <t>문주/부위별</t>
    <phoneticPr fontId="1" type="noConversion"/>
  </si>
  <si>
    <t>주출입구, 램프출입구 등 부위별 구분하여 산출</t>
    <phoneticPr fontId="1" type="noConversion"/>
  </si>
  <si>
    <t>화장대상판/평형별</t>
    <phoneticPr fontId="1" type="noConversion"/>
  </si>
  <si>
    <t>화장대뒷벽/평형별</t>
    <phoneticPr fontId="1" type="noConversion"/>
  </si>
  <si>
    <t>인조대리석재료분리대/평형별(시공)</t>
    <phoneticPr fontId="1" type="noConversion"/>
  </si>
  <si>
    <t>인조대리석샤워부스씰/평형별(시공)</t>
    <phoneticPr fontId="1" type="noConversion"/>
  </si>
  <si>
    <t>▶</t>
    <phoneticPr fontId="1" type="noConversion"/>
  </si>
  <si>
    <t>▶EV홀 천정코킹 추가</t>
    <phoneticPr fontId="1" type="noConversion"/>
  </si>
  <si>
    <t>코킹공사</t>
    <phoneticPr fontId="1" type="noConversion"/>
  </si>
  <si>
    <t>AMP몰딩(저층부)</t>
    <phoneticPr fontId="1" type="noConversion"/>
  </si>
  <si>
    <t>▶저층부몰딩 명칭 수정</t>
    <phoneticPr fontId="1" type="noConversion"/>
  </si>
  <si>
    <t>에폭시코팅(바닥)으로 명칭변경</t>
    <phoneticPr fontId="1" type="noConversion"/>
  </si>
  <si>
    <t>▶에폭시페인트 명칭변경</t>
    <phoneticPr fontId="1" type="noConversion"/>
  </si>
  <si>
    <t>▶조합페인트 도장계수 변경</t>
    <phoneticPr fontId="1" type="noConversion"/>
  </si>
  <si>
    <t>도장공사</t>
    <phoneticPr fontId="1" type="noConversion"/>
  </si>
  <si>
    <t>건축-20</t>
    <phoneticPr fontId="1" type="noConversion"/>
  </si>
  <si>
    <t>목창호공사</t>
    <phoneticPr fontId="18" type="noConversion"/>
  </si>
  <si>
    <t>상가점선칸막이 별도산출</t>
    <phoneticPr fontId="1" type="noConversion"/>
  </si>
  <si>
    <t>▶상가점선칸막이 내역삭제(경량칸막이 편입)</t>
    <phoneticPr fontId="1" type="noConversion"/>
  </si>
  <si>
    <t>▶건식칸막이 신규추가</t>
    <phoneticPr fontId="1" type="noConversion"/>
  </si>
  <si>
    <t>내장공사</t>
    <phoneticPr fontId="1" type="noConversion"/>
  </si>
  <si>
    <t>▶유리끼우고닦기 내역 변경</t>
    <phoneticPr fontId="18" type="noConversion"/>
  </si>
  <si>
    <t>유리공사</t>
    <phoneticPr fontId="18" type="noConversion"/>
  </si>
  <si>
    <t>건축-15</t>
    <phoneticPr fontId="1" type="noConversion"/>
  </si>
  <si>
    <t>▶창호코킹 내역 변경</t>
    <phoneticPr fontId="18" type="noConversion"/>
  </si>
  <si>
    <t>PL창호공사</t>
    <phoneticPr fontId="18" type="noConversion"/>
  </si>
  <si>
    <t>건축-14</t>
    <phoneticPr fontId="1" type="noConversion"/>
  </si>
  <si>
    <t>AL창호공사</t>
    <phoneticPr fontId="18" type="noConversion"/>
  </si>
  <si>
    <t>건축-13</t>
    <phoneticPr fontId="1" type="noConversion"/>
  </si>
  <si>
    <t>▶부속동 점자표지판 내역 변경</t>
    <phoneticPr fontId="18" type="noConversion"/>
  </si>
  <si>
    <t>▶FSD/SD 하드웨어 설치비 변경</t>
    <phoneticPr fontId="18" type="noConversion"/>
  </si>
  <si>
    <t>▶공용부/부속동 금속창호(FSD/SD) 공종 이동</t>
    <phoneticPr fontId="18" type="noConversion"/>
  </si>
  <si>
    <t>▶지하PD점검구 변경</t>
    <phoneticPr fontId="18" type="noConversion"/>
  </si>
  <si>
    <t>금속, 금속창호공사</t>
    <phoneticPr fontId="18" type="noConversion"/>
  </si>
  <si>
    <t>▶장애인 점자블럭 공종구분</t>
    <phoneticPr fontId="1" type="noConversion"/>
  </si>
  <si>
    <t>▶마감용 시스템비계 산출 기준 변경</t>
    <phoneticPr fontId="1" type="noConversion"/>
  </si>
  <si>
    <t>▶현관디딤판, 현관굽도리, 현관걸레받이, 욕실선반 공종이동</t>
    <phoneticPr fontId="1" type="noConversion"/>
  </si>
  <si>
    <t>석공사</t>
    <phoneticPr fontId="1" type="noConversion"/>
  </si>
  <si>
    <t>건축-10</t>
    <phoneticPr fontId="1" type="noConversion"/>
  </si>
  <si>
    <t>▶인조대리석(자재) 공종이동</t>
    <phoneticPr fontId="1" type="noConversion"/>
  </si>
  <si>
    <t>타일공사</t>
    <phoneticPr fontId="1" type="noConversion"/>
  </si>
  <si>
    <t>미장공사</t>
    <phoneticPr fontId="1" type="noConversion"/>
  </si>
  <si>
    <t>건축-08</t>
    <phoneticPr fontId="1" type="noConversion"/>
  </si>
  <si>
    <t>▶분합문 및 욕실문, 발코니도어 하부 조적 산출기준 추가</t>
    <phoneticPr fontId="1" type="noConversion"/>
  </si>
  <si>
    <t>▶욕조설치용 벽돌매수 변경</t>
    <phoneticPr fontId="1" type="noConversion"/>
  </si>
  <si>
    <t>조적공사</t>
    <phoneticPr fontId="1" type="noConversion"/>
  </si>
  <si>
    <t>건축-07</t>
    <phoneticPr fontId="1" type="noConversion"/>
  </si>
  <si>
    <t>견출공사</t>
    <phoneticPr fontId="1" type="noConversion"/>
  </si>
  <si>
    <t>건축-06</t>
    <phoneticPr fontId="1" type="noConversion"/>
  </si>
  <si>
    <t>▶지정방수부위 추가</t>
    <phoneticPr fontId="1" type="noConversion"/>
  </si>
  <si>
    <t>▶지하주차장 외벽방수 높이 기준 추가</t>
    <phoneticPr fontId="1" type="noConversion"/>
  </si>
  <si>
    <t>▶발코니 액체방수 올림 견적기준 추가</t>
    <phoneticPr fontId="1" type="noConversion"/>
  </si>
  <si>
    <t>방수공사</t>
    <phoneticPr fontId="1" type="noConversion"/>
  </si>
  <si>
    <t>건축-05</t>
    <phoneticPr fontId="1" type="noConversion"/>
  </si>
  <si>
    <t>변   경   후</t>
    <phoneticPr fontId="18" type="noConversion"/>
  </si>
  <si>
    <t>변   경   전</t>
    <phoneticPr fontId="18" type="noConversion"/>
  </si>
  <si>
    <t>개정일자</t>
    <phoneticPr fontId="18" type="noConversion"/>
  </si>
  <si>
    <t>변   경   사   유</t>
    <phoneticPr fontId="1" type="noConversion"/>
  </si>
  <si>
    <t>내                                  용</t>
    <phoneticPr fontId="18" type="noConversion"/>
  </si>
  <si>
    <t>구  분</t>
    <phoneticPr fontId="18" type="noConversion"/>
  </si>
  <si>
    <t>▶지붕층 방화문 비상문 자동개폐장치 공종 변경</t>
    <phoneticPr fontId="1" type="noConversion"/>
  </si>
  <si>
    <t>▶손끼임방지 공종 변경</t>
    <phoneticPr fontId="1" type="noConversion"/>
  </si>
  <si>
    <t>자재-10</t>
    <phoneticPr fontId="1" type="noConversion"/>
  </si>
  <si>
    <t>하드웨어</t>
    <phoneticPr fontId="1" type="noConversion"/>
  </si>
  <si>
    <t>▶도어스톱 기준 변경</t>
    <phoneticPr fontId="1" type="noConversion"/>
  </si>
  <si>
    <t>일자형, 바닥스토퍼형, 말굽형 구분 편성</t>
  </si>
  <si>
    <t>▶지붕층 방화문 비상문 자동개폐장치 공종 변경</t>
    <phoneticPr fontId="1" type="noConversion"/>
  </si>
  <si>
    <t>▶손끼임방지 공종 변경</t>
    <phoneticPr fontId="1" type="noConversion"/>
  </si>
  <si>
    <t xml:space="preserve"> ▶표준내역</t>
    <phoneticPr fontId="1" type="noConversion"/>
  </si>
  <si>
    <t>10.하드웨어공사</t>
    <phoneticPr fontId="1" type="noConversion"/>
  </si>
  <si>
    <t>[강재창호]</t>
    <phoneticPr fontId="1" type="noConversion"/>
  </si>
  <si>
    <t>도아록</t>
  </si>
  <si>
    <t>대피공간/세대</t>
  </si>
  <si>
    <t>실외기실/세대</t>
  </si>
  <si>
    <t>도아체크</t>
  </si>
  <si>
    <t>자동폐쇄장치/계단실</t>
  </si>
  <si>
    <t>자동폐쇄장치/ELEV.홀</t>
  </si>
  <si>
    <t>파워형/옥탑,지붕</t>
  </si>
  <si>
    <t>도아스톱</t>
  </si>
  <si>
    <t>일자형</t>
  </si>
  <si>
    <t>플로어힌지</t>
  </si>
  <si>
    <t>우선순위조절기</t>
  </si>
  <si>
    <t>비상문자동폐쇄장치</t>
    <phoneticPr fontId="1" type="noConversion"/>
  </si>
  <si>
    <t>지붕층</t>
    <phoneticPr fontId="1" type="noConversion"/>
  </si>
  <si>
    <t>[목재창호]</t>
    <phoneticPr fontId="1" type="noConversion"/>
  </si>
  <si>
    <t>레버핸들</t>
  </si>
  <si>
    <t>평형별/안방,잠금장치포함</t>
    <phoneticPr fontId="1" type="noConversion"/>
  </si>
  <si>
    <t>평형별/실명</t>
    <phoneticPr fontId="1" type="noConversion"/>
  </si>
  <si>
    <t>목재문/부속동</t>
  </si>
  <si>
    <t>정첩</t>
  </si>
  <si>
    <t>니켈탈착식</t>
  </si>
  <si>
    <t>손끼임방지장치</t>
  </si>
  <si>
    <t>[AL창호]</t>
    <phoneticPr fontId="1" type="noConversion"/>
  </si>
  <si>
    <t>자동개폐장치</t>
    <phoneticPr fontId="1" type="noConversion"/>
  </si>
  <si>
    <t>자동개폐장치</t>
    <phoneticPr fontId="1" type="noConversion"/>
  </si>
  <si>
    <t>AW</t>
  </si>
  <si>
    <t xml:space="preserve"> ▶견적지침</t>
    <phoneticPr fontId="1" type="noConversion"/>
  </si>
  <si>
    <t>※ 부위별 적용사항</t>
    <phoneticPr fontId="1" type="noConversion"/>
  </si>
  <si>
    <t>강재창호</t>
    <phoneticPr fontId="1" type="noConversion"/>
  </si>
  <si>
    <t>목재/PL창호</t>
    <phoneticPr fontId="1" type="noConversion"/>
  </si>
  <si>
    <t>강재창호</t>
  </si>
  <si>
    <t>안방</t>
    <phoneticPr fontId="1" type="noConversion"/>
  </si>
  <si>
    <t>침실</t>
    <phoneticPr fontId="1" type="noConversion"/>
  </si>
  <si>
    <t>욕실</t>
    <phoneticPr fontId="1" type="noConversion"/>
  </si>
  <si>
    <t>배연창</t>
    <phoneticPr fontId="1" type="noConversion"/>
  </si>
  <si>
    <t>계단실</t>
    <phoneticPr fontId="1" type="noConversion"/>
  </si>
  <si>
    <t>도어록</t>
    <phoneticPr fontId="1" type="noConversion"/>
  </si>
  <si>
    <t>일반</t>
    <phoneticPr fontId="1" type="noConversion"/>
  </si>
  <si>
    <t>ㅇ</t>
    <phoneticPr fontId="1" type="noConversion"/>
  </si>
  <si>
    <t>공정</t>
    <phoneticPr fontId="1" type="noConversion"/>
  </si>
  <si>
    <t>o</t>
    <phoneticPr fontId="1" type="noConversion"/>
  </si>
  <si>
    <t>파워형</t>
    <phoneticPr fontId="1" type="noConversion"/>
  </si>
  <si>
    <t>일자형</t>
    <phoneticPr fontId="1" type="noConversion"/>
  </si>
  <si>
    <t>정첩</t>
    <phoneticPr fontId="1" type="noConversion"/>
  </si>
  <si>
    <t>손끼임방지</t>
    <phoneticPr fontId="1" type="noConversion"/>
  </si>
  <si>
    <t>우선순위조절기</t>
    <phoneticPr fontId="1" type="noConversion"/>
  </si>
  <si>
    <t>플로어힌지</t>
    <phoneticPr fontId="1" type="noConversion"/>
  </si>
  <si>
    <t>AW/PW</t>
    <phoneticPr fontId="1" type="noConversion"/>
  </si>
  <si>
    <t>세대
현관</t>
    <phoneticPr fontId="1" type="noConversion"/>
  </si>
  <si>
    <t>대피
공간</t>
    <phoneticPr fontId="1" type="noConversion"/>
  </si>
  <si>
    <t>ㅇ</t>
  </si>
  <si>
    <t>비고</t>
    <phoneticPr fontId="1" type="noConversion"/>
  </si>
  <si>
    <t>강재
창호</t>
    <phoneticPr fontId="1" type="noConversion"/>
  </si>
  <si>
    <t>목재
창호</t>
    <phoneticPr fontId="1" type="noConversion"/>
  </si>
  <si>
    <t>SSD
도어</t>
    <phoneticPr fontId="1" type="noConversion"/>
  </si>
  <si>
    <t>양개
도어</t>
    <phoneticPr fontId="1" type="noConversion"/>
  </si>
  <si>
    <t>레버
핸들</t>
    <phoneticPr fontId="1" type="noConversion"/>
  </si>
  <si>
    <t>도어
체크</t>
    <phoneticPr fontId="1" type="noConversion"/>
  </si>
  <si>
    <t>자동폐쇄</t>
    <phoneticPr fontId="1" type="noConversion"/>
  </si>
  <si>
    <t>3EA</t>
    <phoneticPr fontId="1" type="noConversion"/>
  </si>
  <si>
    <t>양개도어
2EA</t>
    <phoneticPr fontId="1" type="noConversion"/>
  </si>
  <si>
    <t>구     분</t>
    <phoneticPr fontId="1" type="noConversion"/>
  </si>
  <si>
    <t>단   위   세   대</t>
    <phoneticPr fontId="1" type="noConversion"/>
  </si>
  <si>
    <t>공     용     부</t>
    <phoneticPr fontId="1" type="noConversion"/>
  </si>
  <si>
    <t>부  속  동</t>
    <phoneticPr fontId="1" type="noConversion"/>
  </si>
  <si>
    <t>지붕층
계단실</t>
  </si>
  <si>
    <t>※ AD도어 플로어힌지의 경우, AL창호공사 포함사항이므로 미산출</t>
    <phoneticPr fontId="1" type="noConversion"/>
  </si>
  <si>
    <t>※ 하드웨어 별도 할증없음</t>
    <phoneticPr fontId="1" type="noConversion"/>
  </si>
  <si>
    <r>
      <t xml:space="preserve">※ 세대현관 도어록(디지털도어록) - 전기공사분, </t>
    </r>
    <r>
      <rPr>
        <b/>
        <u/>
        <sz val="8"/>
        <color theme="1"/>
        <rFont val="맑은 고딕"/>
        <family val="3"/>
        <charset val="129"/>
        <scheme val="minor"/>
      </rPr>
      <t>건축 미산출</t>
    </r>
    <phoneticPr fontId="1" type="noConversion"/>
  </si>
  <si>
    <t>※ 오피스텔 배연창(AW/PW)의 경우에 한하여 자동개폐장치 산출</t>
    <phoneticPr fontId="1" type="noConversion"/>
  </si>
  <si>
    <t>※ 도어스톱(말발굽) 미산출</t>
    <phoneticPr fontId="1" type="noConversion"/>
  </si>
  <si>
    <t>FSD(SD)/공용</t>
    <phoneticPr fontId="1" type="noConversion"/>
  </si>
  <si>
    <t>FSD(SD)/부속동</t>
    <phoneticPr fontId="1" type="noConversion"/>
  </si>
  <si>
    <t>FSD(SD)공정/부속동</t>
    <phoneticPr fontId="1" type="noConversion"/>
  </si>
  <si>
    <t>현관/단위세대</t>
    <phoneticPr fontId="1" type="noConversion"/>
  </si>
  <si>
    <t>대피공간/단위세대</t>
    <phoneticPr fontId="1" type="noConversion"/>
  </si>
  <si>
    <t>방화용(일반용)/공용</t>
    <phoneticPr fontId="1" type="noConversion"/>
  </si>
  <si>
    <t>방화용(일반용)/부속동</t>
    <phoneticPr fontId="1" type="noConversion"/>
  </si>
  <si>
    <t>FSD(SD)/양개도어/부속동</t>
    <phoneticPr fontId="1" type="noConversion"/>
  </si>
  <si>
    <t>BUMP ON, 침실</t>
    <phoneticPr fontId="1" type="noConversion"/>
  </si>
  <si>
    <t>BUMP ON</t>
    <phoneticPr fontId="1" type="noConversion"/>
  </si>
  <si>
    <t>잠금장치
포함</t>
    <phoneticPr fontId="1" type="noConversion"/>
  </si>
  <si>
    <t>[기본공사]</t>
    <phoneticPr fontId="1" type="noConversion"/>
  </si>
  <si>
    <t>[확장공사]</t>
    <phoneticPr fontId="1" type="noConversion"/>
  </si>
  <si>
    <t>L(길이)*W(폭)</t>
  </si>
  <si>
    <t>L(길이)*H(높이)</t>
  </si>
  <si>
    <t>L(길이)*H(높이)</t>
    <phoneticPr fontId="1" type="noConversion"/>
  </si>
  <si>
    <t>L(길이)*W(폭)*H(높이)</t>
    <phoneticPr fontId="1" type="noConversion"/>
  </si>
  <si>
    <t>FIX판넬/부위별</t>
  </si>
  <si>
    <t>FIX판넬/부위별</t>
    <phoneticPr fontId="1" type="noConversion"/>
  </si>
  <si>
    <t>옵션 선택항목 품명란 별도 표기(무상옵션)</t>
    <phoneticPr fontId="1" type="noConversion"/>
  </si>
  <si>
    <t>▶가구주변 FIX판넬 별도산출</t>
    <phoneticPr fontId="1" type="noConversion"/>
  </si>
  <si>
    <t>별도내역 구분산출</t>
    <phoneticPr fontId="1" type="noConversion"/>
  </si>
  <si>
    <t>주방가구(부속동명)</t>
    <phoneticPr fontId="1" type="noConversion"/>
  </si>
  <si>
    <t>인테리어도면 참고하여 기본 및 확장가구 구분산출</t>
    <phoneticPr fontId="1" type="noConversion"/>
  </si>
  <si>
    <t>FIX판넬은 규격란에 포함사항 기재없이, 별도로 산출</t>
    <phoneticPr fontId="1" type="noConversion"/>
  </si>
  <si>
    <t>PVC배수판설치</t>
  </si>
  <si>
    <t>벽, 70T, 슬리브포함, 도장포함</t>
  </si>
  <si>
    <t>FIX판넬 이외의 포함사항 있을 경우, 규격란 기재</t>
    <phoneticPr fontId="1" type="noConversion"/>
  </si>
  <si>
    <t>현관신발장/평형별</t>
  </si>
  <si>
    <t>현관전신거울/평형별</t>
  </si>
  <si>
    <t>현관신발장/부속동</t>
  </si>
  <si>
    <t>붙박이장/부속동/실명</t>
  </si>
  <si>
    <t>락카</t>
  </si>
  <si>
    <t>L(길이)*W(폭), 주민공동시설</t>
  </si>
  <si>
    <t>침실붙박이장/평형별</t>
  </si>
  <si>
    <t>복도장식장/평형별</t>
  </si>
  <si>
    <t>화장대/평형별</t>
  </si>
  <si>
    <t>복도팬트리도어/평형별</t>
  </si>
  <si>
    <t>드레스룸도어/평형별</t>
  </si>
  <si>
    <t>현관중문(타입별)/평형별</t>
  </si>
  <si>
    <t>주방가구(하부장)/평형별</t>
    <phoneticPr fontId="1" type="noConversion"/>
  </si>
  <si>
    <t>주방가구(상부장)/평형별</t>
    <phoneticPr fontId="1" type="noConversion"/>
  </si>
  <si>
    <t>주방가구(상부오픈장)/평형별</t>
    <phoneticPr fontId="1" type="noConversion"/>
  </si>
  <si>
    <t>주방가구(냉장고장)/평형별</t>
    <phoneticPr fontId="1" type="noConversion"/>
  </si>
  <si>
    <t>주방가구(아일랜드장)/평형별</t>
    <phoneticPr fontId="1" type="noConversion"/>
  </si>
  <si>
    <t>주방가구(장식장)/평형별</t>
    <phoneticPr fontId="1" type="noConversion"/>
  </si>
  <si>
    <t>주방펜트리도어/평형별</t>
    <phoneticPr fontId="1" type="noConversion"/>
  </si>
  <si>
    <t>무상옵션 경우</t>
    <phoneticPr fontId="1" type="noConversion"/>
  </si>
  <si>
    <t>L(길이)*H(높이), 은경형태별</t>
  </si>
  <si>
    <t>L(길이)*H(높이)/유리,레일포함</t>
    <phoneticPr fontId="1" type="noConversion"/>
  </si>
  <si>
    <t>현관팬트리도어/평형별</t>
    <phoneticPr fontId="1" type="noConversion"/>
  </si>
  <si>
    <t>안방붙박이장/평형별</t>
    <phoneticPr fontId="1" type="noConversion"/>
  </si>
  <si>
    <t>문짝재질이 가구재질과 상이할 경우, 규격란 기재</t>
  </si>
  <si>
    <t>문짝재질이 가구재질과 상이할 경우, 규격란 기재</t>
    <phoneticPr fontId="1" type="noConversion"/>
  </si>
  <si>
    <t>시스템가구/발코니세탁실/평형별</t>
  </si>
  <si>
    <t>시스템가구/복도팬트리/평형별</t>
  </si>
  <si>
    <t>시스템가구/드레스룸/평형별</t>
  </si>
  <si>
    <t>시스템가구/현관창고/평형별</t>
  </si>
  <si>
    <t>시스템가구/주방팬트리/평형별</t>
  </si>
  <si>
    <t>시스템가구/대피공간/평형별</t>
  </si>
  <si>
    <t>L(길이)*W(폭)*H(높이), O단선반</t>
  </si>
  <si>
    <t>L(길이)*W(폭)*H(높이), O단서랍장포함</t>
    <phoneticPr fontId="1" type="noConversion"/>
  </si>
  <si>
    <t>L(길이)*W(폭)*H(높이), 타입별</t>
    <phoneticPr fontId="1" type="noConversion"/>
  </si>
  <si>
    <t>기타 포함사항 있을 경우, 규격란 기재</t>
    <phoneticPr fontId="1" type="noConversion"/>
  </si>
  <si>
    <t>발코니세탁실선반 산출시, 2단선반/접이식 등 타입별 산출</t>
    <phoneticPr fontId="1" type="noConversion"/>
  </si>
  <si>
    <t>현관중문 산출시, 1슬라이딩/3연동/스윙 등 타입별 구분산출</t>
    <phoneticPr fontId="1" type="noConversion"/>
  </si>
  <si>
    <t>자재-03,04</t>
    <phoneticPr fontId="1" type="noConversion"/>
  </si>
  <si>
    <t>주방/일반가구</t>
    <phoneticPr fontId="1" type="noConversion"/>
  </si>
  <si>
    <t>가구 규격란 포함사항으로 산출</t>
    <phoneticPr fontId="1" type="noConversion"/>
  </si>
  <si>
    <t>꺾인(ㄴ,ㄷ) 구간 중복부위 없이 산출</t>
    <phoneticPr fontId="1" type="noConversion"/>
  </si>
  <si>
    <t>[아파트]</t>
    <phoneticPr fontId="1" type="noConversion"/>
  </si>
  <si>
    <t>[부속동]</t>
    <phoneticPr fontId="1" type="noConversion"/>
  </si>
  <si>
    <t>신발장상판/평형별</t>
    <phoneticPr fontId="1" type="noConversion"/>
  </si>
  <si>
    <t>W(폭)*두께, 제품별</t>
  </si>
  <si>
    <t>주방가구상판/평형별/타공포함</t>
  </si>
  <si>
    <t>주방가구상판/평형별</t>
  </si>
  <si>
    <t>주방가구 뒷선반/평형별</t>
  </si>
  <si>
    <t>주방가구 뒷턱/평형별</t>
  </si>
  <si>
    <t>H(높이)*두께, 제품별</t>
  </si>
  <si>
    <t>주방가구 벽체/평형별</t>
  </si>
  <si>
    <t>E-스톤 적용시</t>
    <phoneticPr fontId="1" type="noConversion"/>
  </si>
  <si>
    <t>주방가구 상판/부속동 실명/타공포함</t>
    <phoneticPr fontId="1" type="noConversion"/>
  </si>
  <si>
    <t>주방가구 상판(장식장)/평형별</t>
  </si>
  <si>
    <t>주방가구 상판(아일랜드)/평형별</t>
  </si>
  <si>
    <t>실별, L(길이)*W(폭)*H(높이), 등급별</t>
  </si>
  <si>
    <t>인조대리석샤워부스씰/평형별(시공)</t>
  </si>
  <si>
    <t>[주방가구 상판]</t>
    <phoneticPr fontId="1" type="noConversion"/>
  </si>
  <si>
    <t>인테리어도면 참고하여 제품별/등급별 구분산출</t>
    <phoneticPr fontId="1" type="noConversion"/>
  </si>
  <si>
    <t>주방벽체 항목은 "E-스톤"일 경우 산출하며, M2단위로 산출</t>
    <phoneticPr fontId="1" type="noConversion"/>
  </si>
  <si>
    <t>꺾인(ㄴ,ㄷ) 구간 중복부위 없이 산출</t>
  </si>
  <si>
    <t>[재료분리대]</t>
    <phoneticPr fontId="1" type="noConversion"/>
  </si>
  <si>
    <t>욕실도어하부, 주방발코니단차, 샤워부스 등의 부위 산출</t>
    <phoneticPr fontId="1" type="noConversion"/>
  </si>
  <si>
    <t>자재와 시공 별도 산출(시공-타일공사)</t>
    <phoneticPr fontId="1" type="noConversion"/>
  </si>
  <si>
    <t>[현관디딤판 등]</t>
    <phoneticPr fontId="1" type="noConversion"/>
  </si>
  <si>
    <t>7.인조석공사</t>
    <phoneticPr fontId="1" type="noConversion"/>
  </si>
  <si>
    <t>현관/현관창고(디딤판, 굽도리, 걸레받이), 공용/부부욕실(선반),</t>
    <phoneticPr fontId="1" type="noConversion"/>
  </si>
  <si>
    <t>화장대(상판, 뒷벽) 등의 부위 산출</t>
    <phoneticPr fontId="1" type="noConversion"/>
  </si>
  <si>
    <t>부속동의 경우 도면에 별도표기 없어도 주방공간이 있으면 산출</t>
    <phoneticPr fontId="1" type="noConversion"/>
  </si>
  <si>
    <t>(어린이집, 경로당 등)</t>
    <phoneticPr fontId="1" type="noConversion"/>
  </si>
  <si>
    <t>부속동의 경우 도면에 별도표기 없어도 현관부위 단차확인시</t>
    <phoneticPr fontId="1" type="noConversion"/>
  </si>
  <si>
    <t>현관디딤판, 굽도리 산출</t>
    <phoneticPr fontId="1" type="noConversion"/>
  </si>
  <si>
    <t>벽체배수판</t>
    <phoneticPr fontId="1" type="noConversion"/>
  </si>
  <si>
    <t>바닥배수판</t>
    <phoneticPr fontId="1" type="noConversion"/>
  </si>
  <si>
    <t>최하층 주차장 바닥면적 산출</t>
    <phoneticPr fontId="1" type="noConversion"/>
  </si>
  <si>
    <t>흙과 접하는 부위의 슬라브 하부높이까지 산출</t>
    <phoneticPr fontId="1" type="noConversion"/>
  </si>
  <si>
    <t>통로구간 들뜸 방지를 위한 고정핀 단가포함</t>
    <phoneticPr fontId="1" type="noConversion"/>
  </si>
  <si>
    <t>벽체디자인을 위한 도장 단가포함</t>
    <phoneticPr fontId="1" type="noConversion"/>
  </si>
  <si>
    <t>21.07.15 정도경영실 현장감사 지적사항에 대한 대책안 실행팀 공지</t>
    <phoneticPr fontId="1" type="noConversion"/>
  </si>
  <si>
    <t>전층 AL몰딩 산출</t>
    <phoneticPr fontId="1" type="noConversion"/>
  </si>
  <si>
    <t>기준층 천정 석고보드마감 주위 코킹물량 산출 (1F AL몰딩 유지)</t>
    <phoneticPr fontId="1" type="noConversion"/>
  </si>
  <si>
    <t>단위세대 및 공용방화문 자재납품 이관으로 인해 공장도장 적용</t>
    <phoneticPr fontId="1" type="noConversion"/>
  </si>
  <si>
    <t>발주방식 형태에 따른 공종이동</t>
    <phoneticPr fontId="1" type="noConversion"/>
  </si>
  <si>
    <t>길이 1/2타일의 실적용기준 반영</t>
    <phoneticPr fontId="1" type="noConversion"/>
  </si>
  <si>
    <t>발주공종 반영에 따른 공종이동</t>
    <phoneticPr fontId="1" type="noConversion"/>
  </si>
  <si>
    <t>발주공종 반영에 따른 공종분개</t>
    <phoneticPr fontId="1" type="noConversion"/>
  </si>
  <si>
    <t>실시공(이격거리) 물량반영 및 석공사 이외 공종물량 추가반영</t>
    <phoneticPr fontId="1" type="noConversion"/>
  </si>
  <si>
    <t>미발주, 미시공항목 삭제</t>
    <phoneticPr fontId="1" type="noConversion"/>
  </si>
  <si>
    <t>AL창호공사 포함항목으로 물량삭제</t>
    <phoneticPr fontId="1" type="noConversion"/>
  </si>
  <si>
    <t>별도 단가적용으로 인한 물량분개</t>
    <phoneticPr fontId="1" type="noConversion"/>
  </si>
  <si>
    <t>내역단순화를 위한 내역수정</t>
    <phoneticPr fontId="1" type="noConversion"/>
  </si>
  <si>
    <t>도면 미표기사항 기준정립</t>
    <phoneticPr fontId="1" type="noConversion"/>
  </si>
  <si>
    <t>실시공물량 반영</t>
    <phoneticPr fontId="1" type="noConversion"/>
  </si>
  <si>
    <t>불명확한 마감재질로 인한 내역수정</t>
    <phoneticPr fontId="1" type="noConversion"/>
  </si>
  <si>
    <t>실시공물량으로 기준변경</t>
    <phoneticPr fontId="1" type="noConversion"/>
  </si>
  <si>
    <t>실시공물량으로 기준변경</t>
    <phoneticPr fontId="1" type="noConversion"/>
  </si>
  <si>
    <t>단가데이터 확보를 위한 물량분개</t>
    <phoneticPr fontId="1" type="noConversion"/>
  </si>
  <si>
    <t>비 고</t>
    <phoneticPr fontId="18" type="noConversion"/>
  </si>
  <si>
    <t>Glass Wool 포함여부에 따른 세대내 칸막이벽 구분</t>
    <phoneticPr fontId="1" type="noConversion"/>
  </si>
  <si>
    <t>적산수량과 실시공물량 편차로 인한 기준변경</t>
    <phoneticPr fontId="1" type="noConversion"/>
  </si>
  <si>
    <t>바닥마감선(타일마감) 높이까지 적용</t>
    <phoneticPr fontId="1" type="noConversion"/>
  </si>
  <si>
    <t>산출기준 불명확으로 인한 기준정립</t>
    <phoneticPr fontId="1" type="noConversion"/>
  </si>
  <si>
    <t>▶주차장내벽(PIT/동주위 벽체 등) 바닥 액체방수 한계 미적용</t>
    <phoneticPr fontId="1" type="noConversion"/>
  </si>
  <si>
    <t>해당부위 방수재질 미표기로 인한 지정마감 처리</t>
    <phoneticPr fontId="1" type="noConversion"/>
  </si>
  <si>
    <t>물량산출 범위 과다로 인한 기준변경</t>
    <phoneticPr fontId="1" type="noConversion"/>
  </si>
  <si>
    <t>현관방화문 주위</t>
    <phoneticPr fontId="1" type="noConversion"/>
  </si>
  <si>
    <t>아산배방2</t>
    <phoneticPr fontId="1" type="noConversion"/>
  </si>
  <si>
    <t>레미콘(타일바닥용)</t>
    <phoneticPr fontId="1" type="noConversion"/>
  </si>
  <si>
    <t>몰탈1:3</t>
    <phoneticPr fontId="1" type="noConversion"/>
  </si>
  <si>
    <t>섬유보강재</t>
    <phoneticPr fontId="1" type="noConversion"/>
  </si>
  <si>
    <t>할증없음</t>
    <phoneticPr fontId="1" type="noConversion"/>
  </si>
  <si>
    <t>[견적지침]</t>
    <phoneticPr fontId="1" type="noConversion"/>
  </si>
  <si>
    <t>와이어메쉬(자재)</t>
    <phoneticPr fontId="1" type="noConversion"/>
  </si>
  <si>
    <t>와이어메쉬깔기(시공)</t>
    <phoneticPr fontId="1" type="noConversion"/>
  </si>
  <si>
    <t>지정타일(벽)</t>
    <phoneticPr fontId="1" type="noConversion"/>
  </si>
  <si>
    <t>부속동</t>
    <phoneticPr fontId="1" type="noConversion"/>
  </si>
  <si>
    <t>철근가공조립</t>
  </si>
  <si>
    <t>철근가공조립</t>
    <phoneticPr fontId="1" type="noConversion"/>
  </si>
  <si>
    <t>SHOP DWG</t>
    <phoneticPr fontId="1" type="noConversion"/>
  </si>
  <si>
    <t>인조대리석재료분리대/평형별(자재)</t>
    <phoneticPr fontId="1" type="noConversion"/>
  </si>
  <si>
    <t>욕실선반(공용욕실)/평형별</t>
    <phoneticPr fontId="1" type="noConversion"/>
  </si>
  <si>
    <t>욕실선반(부부욕실)/평형별</t>
    <phoneticPr fontId="1" type="noConversion"/>
  </si>
  <si>
    <t>APT(저층부)</t>
    <phoneticPr fontId="1" type="noConversion"/>
  </si>
  <si>
    <t>재료분리대(강마루+디딤판)</t>
  </si>
  <si>
    <t>T=3,황동</t>
  </si>
  <si>
    <t>화강석창대석</t>
    <phoneticPr fontId="1" type="noConversion"/>
  </si>
  <si>
    <t>W(폭)*두께별,부위</t>
    <phoneticPr fontId="1" type="noConversion"/>
  </si>
  <si>
    <t>규격별/자동문 및 FIX유리포함</t>
    <phoneticPr fontId="1" type="noConversion"/>
  </si>
  <si>
    <t>PD(단창)/부위/평형별</t>
    <phoneticPr fontId="1" type="noConversion"/>
  </si>
  <si>
    <t>PD(이중창)/부위/평형별</t>
    <phoneticPr fontId="1" type="noConversion"/>
  </si>
  <si>
    <t>PD(터닝도어)/부위/평형별</t>
    <phoneticPr fontId="1" type="noConversion"/>
  </si>
  <si>
    <t>PW(단창)/부위/평형별</t>
    <phoneticPr fontId="1" type="noConversion"/>
  </si>
  <si>
    <t>PW(이중창)/부위/평형별</t>
    <phoneticPr fontId="1" type="noConversion"/>
  </si>
  <si>
    <t>PG/부위/평형별</t>
    <phoneticPr fontId="1" type="noConversion"/>
  </si>
  <si>
    <t>PD(단창)/부위/평형별</t>
    <phoneticPr fontId="1" type="noConversion"/>
  </si>
  <si>
    <t>PD(이중창)/부위/평형별</t>
    <phoneticPr fontId="1" type="noConversion"/>
  </si>
  <si>
    <t>PD(터닝도어)/부위/평형별</t>
    <phoneticPr fontId="1" type="noConversion"/>
  </si>
  <si>
    <t>PW(이중창)/부위/평형별</t>
    <phoneticPr fontId="1" type="noConversion"/>
  </si>
  <si>
    <t>PG/부위/평형별</t>
    <phoneticPr fontId="1" type="noConversion"/>
  </si>
  <si>
    <t>규격별 ,부위/틀,코킹포함</t>
    <phoneticPr fontId="1" type="noConversion"/>
  </si>
  <si>
    <t>규격별 ,부위/틀,코킹포함</t>
    <phoneticPr fontId="1" type="noConversion"/>
  </si>
  <si>
    <t>T(두께)/STUD+GW+석고9.5T 양면2P</t>
    <phoneticPr fontId="1" type="noConversion"/>
  </si>
  <si>
    <t>침실2,3/L3780*H2590*130T/
도어(900*2100*2)공제/
STUD+GW+석고9.5T 양면2P</t>
    <phoneticPr fontId="1" type="noConversion"/>
  </si>
  <si>
    <t>ELEV홀/9.5T+12.5T,천정</t>
    <phoneticPr fontId="1" type="noConversion"/>
  </si>
  <si>
    <t>W=150</t>
    <phoneticPr fontId="1" type="noConversion"/>
  </si>
  <si>
    <t>하자보수물량</t>
    <phoneticPr fontId="1" type="noConversion"/>
  </si>
  <si>
    <t>저층부몰딩</t>
    <phoneticPr fontId="1" type="noConversion"/>
  </si>
  <si>
    <t>규격별/재질별</t>
    <phoneticPr fontId="1" type="noConversion"/>
  </si>
  <si>
    <t>에폭시코팅</t>
    <phoneticPr fontId="1" type="noConversion"/>
  </si>
  <si>
    <t>바닥, 45T, 통로구간 고정핀포함</t>
    <phoneticPr fontId="1" type="noConversion"/>
  </si>
  <si>
    <t>단열재바닥깔기(단열재별도)</t>
    <phoneticPr fontId="1" type="noConversion"/>
  </si>
  <si>
    <t>▶와이어메쉬 산출기준 변경</t>
    <phoneticPr fontId="1" type="noConversion"/>
  </si>
  <si>
    <t>철근콘크리트공사</t>
    <phoneticPr fontId="1" type="noConversion"/>
  </si>
  <si>
    <t>외주항목으로 자재포함 산출</t>
  </si>
  <si>
    <t>외주항목으로 자재포함 산출</t>
    <phoneticPr fontId="1" type="noConversion"/>
  </si>
  <si>
    <t>자재(원재료비)와 시공(외주)분리 산출</t>
  </si>
  <si>
    <t>자재(원재료비)와 시공(외주)분리 산출</t>
    <phoneticPr fontId="1" type="noConversion"/>
  </si>
  <si>
    <t>도면표기대로 산출(무근두께 미표기시 100T적용)</t>
    <phoneticPr fontId="1" type="noConversion"/>
  </si>
  <si>
    <t>별도 기준없음</t>
    <phoneticPr fontId="1" type="noConversion"/>
  </si>
  <si>
    <t>▶갱폼 견적기준 변경</t>
    <phoneticPr fontId="1" type="noConversion"/>
  </si>
  <si>
    <t>기준층+최상층 외벽, 피난층 외벽</t>
    <phoneticPr fontId="1" type="noConversion"/>
  </si>
  <si>
    <t>기준층+최상층 외벽, 피난층 외벽 + 옥상 낮은 난간</t>
    <phoneticPr fontId="1" type="noConversion"/>
  </si>
  <si>
    <t>▶지수판 견적기준 변경</t>
    <phoneticPr fontId="1" type="noConversion"/>
  </si>
  <si>
    <t>거푸집단가 포함항목으로 미산출</t>
    <phoneticPr fontId="1" type="noConversion"/>
  </si>
  <si>
    <t>▶EPS블럭 산출기준 변경</t>
    <phoneticPr fontId="1" type="noConversion"/>
  </si>
  <si>
    <t>▶골조방수턱 산출기준 변경</t>
    <phoneticPr fontId="1" type="noConversion"/>
  </si>
  <si>
    <t>▶주차장 램프연석 산출기준 변경</t>
    <phoneticPr fontId="1" type="noConversion"/>
  </si>
  <si>
    <t>보춤1000mm이상 (H10@300) -&gt; 미표기일때도 산출</t>
    <phoneticPr fontId="1" type="noConversion"/>
  </si>
  <si>
    <t>▶AL폼 저소음시스템  산출기준 추가</t>
    <phoneticPr fontId="1" type="noConversion"/>
  </si>
  <si>
    <t>도심지공사일 경우 산출</t>
    <phoneticPr fontId="1" type="noConversion"/>
  </si>
  <si>
    <t>▶무근콘크리트 견적기준 변경(주차장 중층구간 APT PIT)</t>
    <phoneticPr fontId="1" type="noConversion"/>
  </si>
  <si>
    <t>▶전이층 슬라브 가설시설 견적기준 추가</t>
    <phoneticPr fontId="1" type="noConversion"/>
  </si>
  <si>
    <t>도면표기대로 산출</t>
    <phoneticPr fontId="1" type="noConversion"/>
  </si>
  <si>
    <t>▶결로방지단열재(최상층 세대옹벽 상부) 견적기준 변경 및 추가</t>
    <phoneticPr fontId="1" type="noConversion"/>
  </si>
  <si>
    <t>미장공사 M단위 산출</t>
    <phoneticPr fontId="1" type="noConversion"/>
  </si>
  <si>
    <t>골조 각 공종별 산출(레미콘/거푸집)</t>
    <phoneticPr fontId="1" type="noConversion"/>
  </si>
  <si>
    <t>▶합벽 띠장철근 산출기준 추가</t>
    <phoneticPr fontId="1" type="noConversion"/>
  </si>
  <si>
    <t>합벽띠장부 철근이음 추가 산출(토목도면 참고)</t>
    <phoneticPr fontId="1" type="noConversion"/>
  </si>
  <si>
    <t>▶안방 분합창 손장이 기준 변경</t>
    <phoneticPr fontId="18" type="noConversion"/>
  </si>
  <si>
    <t>도면표기 여부 관계없이 미산출</t>
    <phoneticPr fontId="1" type="noConversion"/>
  </si>
  <si>
    <t>마감 조적 산출시 레미콘타설(무근) 산출</t>
    <phoneticPr fontId="1" type="noConversion"/>
  </si>
  <si>
    <t>도면표기 여부 관계없이 산출 (세대 옹벽길이 X  H(450MM))</t>
    <phoneticPr fontId="1" type="noConversion"/>
  </si>
  <si>
    <t>골조 각 공종별 산출(레미콘/거푸집/철근)</t>
    <phoneticPr fontId="1" type="noConversion"/>
  </si>
  <si>
    <t>크기(000*000),지붕/바닥마감 포함</t>
    <phoneticPr fontId="1" type="noConversion"/>
  </si>
  <si>
    <t>전이층 높이 관계없이 조립식동바리 일괄적용(전이층하부)
(안전검토서 제출시 해당 내용으로 별도산출 검토 - 당팀 협의)</t>
    <phoneticPr fontId="1" type="noConversion"/>
  </si>
  <si>
    <t>실리콘코킹(3*3)</t>
    <phoneticPr fontId="1" type="noConversion"/>
  </si>
  <si>
    <t>▶신축줄눈(주차장) 산출기준 변경</t>
    <phoneticPr fontId="1" type="noConversion"/>
  </si>
  <si>
    <t>기둥간격 4.5M~6M 이내, 기둥주위 다이아몬드 형태 산출</t>
    <phoneticPr fontId="1" type="noConversion"/>
  </si>
  <si>
    <t>아산배방 2단지 정산물량 참고</t>
    <phoneticPr fontId="1" type="noConversion"/>
  </si>
  <si>
    <t>기초끊어치기구간 및 지하층둘레 X (층수+1) 별도 산출</t>
    <phoneticPr fontId="1" type="noConversion"/>
  </si>
  <si>
    <t>별도 기준없음</t>
    <phoneticPr fontId="1" type="noConversion"/>
  </si>
  <si>
    <t>기준삭제
(바닥 끊어치기 구간만 액체방수 적용, 내벽 방수 필요성 부재로 삭제)</t>
    <phoneticPr fontId="1" type="noConversion"/>
  </si>
  <si>
    <t>기준 불명확</t>
  </si>
  <si>
    <t>기준 불명확</t>
    <phoneticPr fontId="1" type="noConversion"/>
  </si>
  <si>
    <t>미표기시 액체방수로 산출</t>
    <phoneticPr fontId="1" type="noConversion"/>
  </si>
  <si>
    <t>세대당 10매 산출(자재할증없음, 쌓기물량 제외)</t>
    <phoneticPr fontId="1" type="noConversion"/>
  </si>
  <si>
    <t>세대당 30매 산출(자재할증없음, 쌓기물량 제외)</t>
    <phoneticPr fontId="1" type="noConversion"/>
  </si>
  <si>
    <t>천정마감 있는경우 : 천정고 +0.1m 
천정마감 없는경우 : 층고 - SLAB두께</t>
    <phoneticPr fontId="1" type="noConversion"/>
  </si>
  <si>
    <t>층고 - 슬라브두께(슬라브하부선까지)</t>
    <phoneticPr fontId="1" type="noConversion"/>
  </si>
  <si>
    <t>분합문 및 욕실문, 발코니도어 하부 조적 산출
(매로 산출, 쌓기물량 제외)</t>
    <phoneticPr fontId="1" type="noConversion"/>
  </si>
  <si>
    <t>자재, 시공 일괄 외주(건축) 항목 편성</t>
    <phoneticPr fontId="1" type="noConversion"/>
  </si>
  <si>
    <t>자재 - 자재납품(인조석상판) 공종이동, 
시공 - 외주(건축_타일공사)</t>
    <phoneticPr fontId="1" type="noConversion"/>
  </si>
  <si>
    <t>외주(건축) 항목 편성</t>
    <phoneticPr fontId="1" type="noConversion"/>
  </si>
  <si>
    <t>자재, 시공 일괄 자재납품 공종이동</t>
    <phoneticPr fontId="1" type="noConversion"/>
  </si>
  <si>
    <t>석재구간 산출 (석재뿜칠 제외)
 → 외벽둘레길이 × 높이 산출</t>
    <phoneticPr fontId="1" type="noConversion"/>
  </si>
  <si>
    <t>미산출, 내역삭제</t>
    <phoneticPr fontId="18" type="noConversion"/>
  </si>
  <si>
    <t>자재납품(방화문공사) 공종이동 (점검구 항목은 금속공사 편성)</t>
    <phoneticPr fontId="18" type="noConversion"/>
  </si>
  <si>
    <t>금속공사 편성</t>
    <phoneticPr fontId="18" type="noConversion"/>
  </si>
  <si>
    <t>금속공사 편성</t>
    <phoneticPr fontId="1" type="noConversion"/>
  </si>
  <si>
    <t>기본 방화문과 별도 구분산출</t>
    <phoneticPr fontId="18" type="noConversion"/>
  </si>
  <si>
    <t>기본 방화문과 구분없이 산출</t>
    <phoneticPr fontId="18" type="noConversion"/>
  </si>
  <si>
    <t>도어체크, 도어록 설치비 별도 산출</t>
    <phoneticPr fontId="18" type="noConversion"/>
  </si>
  <si>
    <t>창호 개소당 '하드웨어달기' 1조 산출 (양개문 2조 산출)</t>
    <phoneticPr fontId="18" type="noConversion"/>
  </si>
  <si>
    <t>일반실, 화장실 별도 산출</t>
    <phoneticPr fontId="18" type="noConversion"/>
  </si>
  <si>
    <t>도면 미표기시 기준부재</t>
    <phoneticPr fontId="18" type="noConversion"/>
  </si>
  <si>
    <t>도면 미표기시 램프당 2개소 산출</t>
    <phoneticPr fontId="1" type="noConversion"/>
  </si>
  <si>
    <t>전층 슬라브하단까지 산출</t>
    <phoneticPr fontId="18" type="noConversion"/>
  </si>
  <si>
    <t>지하층 및 지상1층 - 천정고+200MM 높이로 산출</t>
    <phoneticPr fontId="18" type="noConversion"/>
  </si>
  <si>
    <t>자재납품 하드웨어공종 편성</t>
    <phoneticPr fontId="1" type="noConversion"/>
  </si>
  <si>
    <t>SSD / AD 에 포함된 강화유리도어 및 플로어힌지 별도 산출</t>
    <phoneticPr fontId="18" type="noConversion"/>
  </si>
  <si>
    <t>외부/내부/합지면 구분 산출</t>
    <phoneticPr fontId="18" type="noConversion"/>
  </si>
  <si>
    <t>외부/내부 구분 산출 (내부/합지면 통합)</t>
    <phoneticPr fontId="18" type="noConversion"/>
  </si>
  <si>
    <t>분합창당 1개소 산출</t>
    <phoneticPr fontId="18" type="noConversion"/>
  </si>
  <si>
    <t>안방발코니 분합창 반영(이중창 2개소 산출)</t>
    <phoneticPr fontId="18" type="noConversion"/>
  </si>
  <si>
    <t>자동문 FIX유리 별도 산출</t>
    <phoneticPr fontId="18" type="noConversion"/>
  </si>
  <si>
    <t>자동문 FIX유리 별도 산출</t>
    <phoneticPr fontId="1" type="noConversion"/>
  </si>
  <si>
    <t>▶ASD 창호 FIX유리 미산출</t>
    <phoneticPr fontId="18" type="noConversion"/>
  </si>
  <si>
    <t>자동문 일괄설치, FIX유리 미산출</t>
    <phoneticPr fontId="1" type="noConversion"/>
  </si>
  <si>
    <t>복층유리 끼우고닦기 두께별 구분 산출</t>
    <phoneticPr fontId="18" type="noConversion"/>
  </si>
  <si>
    <t>복층유리 끼우고닦기 두께별 구분없이 일괄산출</t>
    <phoneticPr fontId="18" type="noConversion"/>
  </si>
  <si>
    <t>세대내부 칸막이벽 경량칸막이 산출(Glass Wool포함)</t>
    <phoneticPr fontId="1" type="noConversion"/>
  </si>
  <si>
    <t>실구획과 관련없는 칸막이벽(현관신발장/냉장고장/화장대 등 측면벽체) 
→ "건식칸막이" 산출(Glass Wool제외)</t>
    <phoneticPr fontId="1" type="noConversion"/>
  </si>
  <si>
    <t>주방발코니도어가 단열창호일 경우 창호공사 포함</t>
    <phoneticPr fontId="18" type="noConversion"/>
  </si>
  <si>
    <t>단열창호와 구분하여 별도 산출</t>
    <phoneticPr fontId="18" type="noConversion"/>
  </si>
  <si>
    <t>목창호공사 편성</t>
  </si>
  <si>
    <t>목창호공사 편성</t>
    <phoneticPr fontId="1" type="noConversion"/>
  </si>
  <si>
    <t>자재납품 하드웨어 공종 편성</t>
  </si>
  <si>
    <t>자재납품 하드웨어 공종 편성</t>
    <phoneticPr fontId="1" type="noConversion"/>
  </si>
  <si>
    <t>단위세대 : 면적 X 0.6 / 공용부：면적 X 2.6 / 부대시설 : 면적 X 2.7
(단위세대 - 공장도장 / 그 외  - 현장도장)</t>
    <phoneticPr fontId="1" type="noConversion"/>
  </si>
  <si>
    <t>일자형 - 세대 : 침실, 욕실, 대피공간, 터닝도어 / 부속동 : 목재창호
바닥스토퍼, 말굽형 : 미산출</t>
    <phoneticPr fontId="1" type="noConversion"/>
  </si>
  <si>
    <t>바닥 방수한계 H=200 산출</t>
    <phoneticPr fontId="1" type="noConversion"/>
  </si>
  <si>
    <t>▶콘크리트 면처리 높이산출 기준 추가</t>
    <phoneticPr fontId="1" type="noConversion"/>
  </si>
  <si>
    <t>▶시멘트벽돌쌓기/블록보강쌓기 높이산출 기준 추가</t>
    <phoneticPr fontId="1" type="noConversion"/>
  </si>
  <si>
    <t>▶타일매수 산출기준 변경</t>
    <phoneticPr fontId="1" type="noConversion"/>
  </si>
  <si>
    <t>▶주방PD점검구 미산출</t>
    <phoneticPr fontId="18" type="noConversion"/>
  </si>
  <si>
    <t>세대 3개층마다 1게소 산출</t>
    <phoneticPr fontId="18" type="noConversion"/>
  </si>
  <si>
    <t>지하 층당 10개소 산출</t>
    <phoneticPr fontId="18" type="noConversion"/>
  </si>
  <si>
    <t>건식PD점검구로 적용될 경우 미산출
PD구간이 조적벽체일 경우 설비/전기점검구로 산출(현장협의)</t>
    <phoneticPr fontId="18" type="noConversion"/>
  </si>
  <si>
    <t>자동문 일괄설치, FIX유리 미산출</t>
    <phoneticPr fontId="18" type="noConversion"/>
  </si>
  <si>
    <t>▶공용부 상시개방형(매립형) 방화문 별도 산출</t>
    <phoneticPr fontId="18" type="noConversion"/>
  </si>
  <si>
    <t>▶PD.COVER 산출기준 변경</t>
    <phoneticPr fontId="18" type="noConversion"/>
  </si>
  <si>
    <t>▶AL창호에 포함된 유리도어 및 하드웨어 산출기준 변경</t>
    <phoneticPr fontId="18" type="noConversion"/>
  </si>
  <si>
    <t>▶반사경 산출기준 추가</t>
    <phoneticPr fontId="18" type="noConversion"/>
  </si>
  <si>
    <t>무근속/주차장지붕</t>
    <phoneticPr fontId="1" type="noConversion"/>
  </si>
  <si>
    <t>주차장 지붕상부(흙 묻히는부분) / 피로티 바닥</t>
    <phoneticPr fontId="1" type="noConversion"/>
  </si>
  <si>
    <t>주차장 내부 / 아파트 지붕 바닥</t>
    <phoneticPr fontId="1" type="noConversion"/>
  </si>
  <si>
    <t>AD에 포함된 강화유리도어 및 플로어힌지 → AL창호공사 포함으로 미산출</t>
    <phoneticPr fontId="18" type="noConversion"/>
  </si>
  <si>
    <t>경량칸막이(부속동) 항목으로 편입(T(두께)별 산출)</t>
    <phoneticPr fontId="1" type="noConversion"/>
  </si>
  <si>
    <t>▶란마,케이싱 산출기준 변경</t>
    <phoneticPr fontId="18" type="noConversion"/>
  </si>
  <si>
    <t>EV기계실, 주차장 부속실(전기실, 펌프실, 저수조, 휀룸, 통신실 등) 등 
에폭시페인트로 산출</t>
    <phoneticPr fontId="1" type="noConversion"/>
  </si>
  <si>
    <t>저층부몰딩(재질별) / 석재몰딩일 경우 석공사 산출</t>
    <phoneticPr fontId="1" type="noConversion"/>
  </si>
  <si>
    <t>개정</t>
  </si>
  <si>
    <t>개정</t>
    <phoneticPr fontId="1" type="noConversion"/>
  </si>
  <si>
    <t>아파트PIT(중층) 무근 도면표기시 미산출</t>
    <phoneticPr fontId="1" type="noConversion"/>
  </si>
  <si>
    <t>자재, 시공 항목 분리</t>
    <phoneticPr fontId="1" type="noConversion"/>
  </si>
  <si>
    <t>공장가공일 경우 해당 (철근조립-건축(외주)) / 정미량(시공수량)</t>
    <phoneticPr fontId="1" type="noConversion"/>
  </si>
  <si>
    <t>커플러 할증없음</t>
    <phoneticPr fontId="1" type="noConversion"/>
  </si>
  <si>
    <t>↓실행 실 적용율(정산자료 분석결과)</t>
    <phoneticPr fontId="1" type="noConversion"/>
  </si>
  <si>
    <t>원재료(공통)</t>
    <phoneticPr fontId="1" type="noConversion"/>
  </si>
  <si>
    <t>공통사항</t>
    <phoneticPr fontId="1" type="noConversion"/>
  </si>
  <si>
    <t>▶구매대행수수료 항목 추가</t>
    <phoneticPr fontId="1" type="noConversion"/>
  </si>
  <si>
    <t>미적용</t>
    <phoneticPr fontId="1" type="noConversion"/>
  </si>
  <si>
    <t>자제공사 2% / 도급공사 1% 적용</t>
    <phoneticPr fontId="1" type="noConversion"/>
  </si>
  <si>
    <t>단열재타설부착[단열재별도]</t>
    <phoneticPr fontId="1" type="noConversion"/>
  </si>
  <si>
    <t>단열재타설부착[단열재별도]</t>
    <phoneticPr fontId="1" type="noConversion"/>
  </si>
  <si>
    <t>공장가공일 경우 해당 (공장가공, SHOP DWG - 원재료비)</t>
    <phoneticPr fontId="1" type="noConversion"/>
  </si>
  <si>
    <t>개정</t>
    <phoneticPr fontId="1" type="noConversion"/>
  </si>
  <si>
    <t>모든 수량은 정미수량으로 산출(비율적용X)</t>
    <phoneticPr fontId="1" type="noConversion"/>
  </si>
  <si>
    <t>구조일반사항 최초 기준</t>
    <phoneticPr fontId="1" type="noConversion"/>
  </si>
  <si>
    <t>골조 층구분 : CAP 개념으로 층 구분</t>
    <phoneticPr fontId="1" type="noConversion"/>
  </si>
  <si>
    <t>동구분 : 아파트지상/아파트PIT(지하층),주차장,부대시설</t>
    <phoneticPr fontId="1" type="noConversion"/>
  </si>
  <si>
    <t>지하, 지상층 중 가장 넓은 한개층의 바닥면적(M2)</t>
    <phoneticPr fontId="1" type="noConversion"/>
  </si>
  <si>
    <t>아파트 : 건축물 연면적+연면적미포함(피로티, 피난층)</t>
    <phoneticPr fontId="1" type="noConversion"/>
  </si>
  <si>
    <t>부속동 :건축물 연면적+연면적미포함(아파트PIT,저수조,정화조)</t>
    <phoneticPr fontId="1" type="noConversion"/>
  </si>
  <si>
    <t>안목높이 4.7M 미만인 실에 적용, 각실 바닥면적의 90%</t>
    <phoneticPr fontId="1" type="noConversion"/>
  </si>
  <si>
    <t>수평지지대설치포함</t>
    <phoneticPr fontId="1" type="noConversion"/>
  </si>
  <si>
    <t>&lt;산출식&gt;상층바닥면적 X 0.9</t>
    <phoneticPr fontId="1" type="noConversion"/>
  </si>
  <si>
    <t>안목높이 4.7M 이상인 실에 적용, 각실 체적(M3)의 90%</t>
    <phoneticPr fontId="1" type="noConversion"/>
  </si>
  <si>
    <t>[산출구간]</t>
    <phoneticPr fontId="1" type="noConversion"/>
  </si>
  <si>
    <t xml:space="preserve">  - 지상층 : 재래식 구간(피로티, 주출입구, 부속동 등) </t>
    <phoneticPr fontId="1" type="noConversion"/>
  </si>
  <si>
    <t xml:space="preserve">  - 옥탑층 : 계단실, 옥탑, 옥상고가수조</t>
    <phoneticPr fontId="1" type="noConversion"/>
  </si>
  <si>
    <t xml:space="preserve">  - 피난층 : 피난층</t>
    <phoneticPr fontId="1" type="noConversion"/>
  </si>
  <si>
    <t>&lt;산출식&gt;상층바닥면적 X (층고-SLAB두께) X 0.9</t>
    <phoneticPr fontId="1" type="noConversion"/>
  </si>
  <si>
    <t>(안전검토서에 따른 별도 산출 진행_동바리/잭서포트)</t>
    <phoneticPr fontId="1" type="noConversion"/>
  </si>
  <si>
    <t>건물외벽 중심선에서 90cm 떨어진 외주길이를 적용</t>
    <phoneticPr fontId="1" type="noConversion"/>
  </si>
  <si>
    <t>발판, 안전난간, 분진망 포함</t>
    <phoneticPr fontId="1" type="noConversion"/>
  </si>
  <si>
    <t>[산출구간] 층변화: 층변화층 재래식 거푸집 설치시에 산출</t>
    <phoneticPr fontId="1" type="noConversion"/>
  </si>
  <si>
    <t xml:space="preserve">  - 층변화 : 층변화층 재래식 거푸집 설치시에 산출 (3개층 미만)</t>
    <phoneticPr fontId="1" type="noConversion"/>
  </si>
  <si>
    <t xml:space="preserve">  - 주차장외벽: 지하구조물과 지하터파기 사이에 설치 (합벽일 경우 미산출)</t>
    <phoneticPr fontId="1" type="noConversion"/>
  </si>
  <si>
    <t>&lt;산출식&gt;구조체에서 90CM 떨어진 둘레길이 X 건물높이</t>
    <phoneticPr fontId="1" type="noConversion"/>
  </si>
  <si>
    <t>아파트 : 옥탑개소, 2개층 이상 피로티 개소 및 주출입구 개소</t>
    <phoneticPr fontId="1" type="noConversion"/>
  </si>
  <si>
    <t>부속동 : 동당 1개소 산출하며 지하주차장은 별도 계상하지 않음</t>
    <phoneticPr fontId="1" type="noConversion"/>
  </si>
  <si>
    <t>비계다리 안전난간, 가설발판의 자재비+노무비 단가에 포함</t>
    <phoneticPr fontId="1" type="noConversion"/>
  </si>
  <si>
    <t>설치해체 2회, 지하주차장 보 안목길이 5M마다 1개소</t>
    <phoneticPr fontId="1" type="noConversion"/>
  </si>
  <si>
    <t xml:space="preserve">&lt;산출식&gt;보산출내폭길이 / 5.0m </t>
    <phoneticPr fontId="1" type="noConversion"/>
  </si>
  <si>
    <t>&lt;산출식&gt;기초면적</t>
    <phoneticPr fontId="1" type="noConversion"/>
  </si>
  <si>
    <t>거푸집 공제 사항</t>
    <phoneticPr fontId="1" type="noConversion"/>
  </si>
  <si>
    <t>면목, 콤비목, 박리제 등 거푸집단가에 포함</t>
    <phoneticPr fontId="1" type="noConversion"/>
  </si>
  <si>
    <t>형틀가공조립 포함 사항</t>
    <phoneticPr fontId="1" type="noConversion"/>
  </si>
  <si>
    <t>부재 : 슬라브밑면, 보옆면, 보밑면, 계단챌판, 계단참</t>
    <phoneticPr fontId="1" type="noConversion"/>
  </si>
  <si>
    <t>부재 : 기둥, 옹벽, 기초마구리, 인방보, WG일면</t>
    <phoneticPr fontId="1" type="noConversion"/>
  </si>
  <si>
    <t>박공지붕 (경사 30도이상시 양면으로 산출, 시방서참고)</t>
    <phoneticPr fontId="1" type="noConversion"/>
  </si>
  <si>
    <t>&lt;유로폼&gt; 3개층 미만</t>
    <phoneticPr fontId="1" type="noConversion"/>
  </si>
  <si>
    <t>&lt;갱   폼&gt; 3개층 이상</t>
    <phoneticPr fontId="1" type="noConversion"/>
  </si>
  <si>
    <t>개구부를 공제한 거푸집 정미면적(자재면적과 상이)</t>
    <phoneticPr fontId="1" type="noConversion"/>
  </si>
  <si>
    <t>토목도면 확인 후 합벽구간 현장에 재확인 필요</t>
    <phoneticPr fontId="1" type="noConversion"/>
  </si>
  <si>
    <t xml:space="preserve">지하주차장 상부 방부내림 구간(내림길이, H:1,000) </t>
    <phoneticPr fontId="1" type="noConversion"/>
  </si>
  <si>
    <t>주차장지붕상부 난간대 설치 구간은 미반영</t>
    <phoneticPr fontId="1" type="noConversion"/>
  </si>
  <si>
    <t>기초끊어치기구간 + 지하층둘레*(층수+1)</t>
    <phoneticPr fontId="1" type="noConversion"/>
  </si>
  <si>
    <t>규격별, 위치</t>
    <phoneticPr fontId="1" type="noConversion"/>
  </si>
  <si>
    <t>T600, 부위별</t>
    <phoneticPr fontId="1" type="noConversion"/>
  </si>
  <si>
    <r>
      <t xml:space="preserve">상부근 : </t>
    </r>
    <r>
      <rPr>
        <b/>
        <i/>
        <sz val="8"/>
        <rFont val="맑은 고딕"/>
        <family val="3"/>
        <charset val="129"/>
        <scheme val="minor"/>
      </rPr>
      <t>상부</t>
    </r>
    <r>
      <rPr>
        <i/>
        <sz val="8"/>
        <rFont val="맑은 고딕"/>
        <family val="3"/>
        <charset val="129"/>
        <scheme val="minor"/>
      </rPr>
      <t xml:space="preserve">인장이음 / 하부근 : </t>
    </r>
    <r>
      <rPr>
        <b/>
        <i/>
        <sz val="8"/>
        <rFont val="맑은 고딕"/>
        <family val="3"/>
        <charset val="129"/>
        <scheme val="minor"/>
      </rPr>
      <t>일반</t>
    </r>
    <r>
      <rPr>
        <i/>
        <sz val="8"/>
        <rFont val="맑은 고딕"/>
        <family val="3"/>
        <charset val="129"/>
        <scheme val="minor"/>
      </rPr>
      <t>인장이음</t>
    </r>
    <phoneticPr fontId="1" type="noConversion"/>
  </si>
  <si>
    <r>
      <rPr>
        <i/>
        <sz val="8"/>
        <color theme="0"/>
        <rFont val="맑은 고딕"/>
        <family val="3"/>
        <charset val="129"/>
        <scheme val="minor"/>
      </rPr>
      <t xml:space="preserve">기초철근 - </t>
    </r>
    <r>
      <rPr>
        <i/>
        <sz val="8"/>
        <rFont val="맑은 고딕"/>
        <family val="3"/>
        <charset val="129"/>
        <scheme val="minor"/>
      </rPr>
      <t>H16 이하 : H13 @ 1500 * 1500</t>
    </r>
    <phoneticPr fontId="1" type="noConversion"/>
  </si>
  <si>
    <r>
      <t xml:space="preserve">상부근 : </t>
    </r>
    <r>
      <rPr>
        <b/>
        <i/>
        <sz val="8"/>
        <rFont val="맑은 고딕"/>
        <family val="3"/>
        <charset val="129"/>
        <scheme val="minor"/>
      </rPr>
      <t>일반</t>
    </r>
    <r>
      <rPr>
        <i/>
        <sz val="8"/>
        <rFont val="맑은 고딕"/>
        <family val="3"/>
        <charset val="129"/>
        <scheme val="minor"/>
      </rPr>
      <t xml:space="preserve">인장이음 / 하부근 : </t>
    </r>
    <r>
      <rPr>
        <b/>
        <i/>
        <sz val="8"/>
        <rFont val="맑은 고딕"/>
        <family val="3"/>
        <charset val="129"/>
        <scheme val="minor"/>
      </rPr>
      <t>일반</t>
    </r>
    <r>
      <rPr>
        <i/>
        <sz val="8"/>
        <rFont val="맑은 고딕"/>
        <family val="3"/>
        <charset val="129"/>
        <scheme val="minor"/>
      </rPr>
      <t>인장이음</t>
    </r>
    <phoneticPr fontId="1" type="noConversion"/>
  </si>
  <si>
    <t>EPS블럭(자재)</t>
    <phoneticPr fontId="1" type="noConversion"/>
  </si>
  <si>
    <t>EPS블럭 [자재별도]</t>
    <phoneticPr fontId="1" type="noConversion"/>
  </si>
  <si>
    <t>EPS블럭[자재별도]</t>
    <phoneticPr fontId="1" type="noConversion"/>
  </si>
  <si>
    <t>단열재 타설 부착 산출식</t>
    <phoneticPr fontId="1" type="noConversion"/>
  </si>
  <si>
    <t xml:space="preserve">세대내 천정 결로방지 단열재 </t>
    <phoneticPr fontId="1" type="noConversion"/>
  </si>
  <si>
    <t>최상층 내부 벽체 결로방지, 도면미표기에도 산출</t>
    <phoneticPr fontId="1" type="noConversion"/>
  </si>
  <si>
    <t>&lt;산출식&gt;내부 RC벽체 길이 X  H:450mm</t>
    <phoneticPr fontId="1" type="noConversion"/>
  </si>
  <si>
    <t xml:space="preserve">세대내 벽체 결로방지 단열재 </t>
    <phoneticPr fontId="1" type="noConversion"/>
  </si>
  <si>
    <t>E-보드 13T (도면표기와 관계없이 적용)</t>
    <phoneticPr fontId="1" type="noConversion"/>
  </si>
  <si>
    <t>기준층 욕실 하부의 경우 도면기준(도면 표기시 산출)</t>
  </si>
  <si>
    <t>결로방지 E-보드 13T가 기준이지만, 현장확인 후 산출여부 결정</t>
    <phoneticPr fontId="1" type="noConversion"/>
  </si>
  <si>
    <t>▶거푸집</t>
    <phoneticPr fontId="1" type="noConversion"/>
  </si>
  <si>
    <t>▶단열재</t>
    <phoneticPr fontId="1" type="noConversion"/>
  </si>
  <si>
    <t>전체 일괄 8.0m 적용</t>
    <phoneticPr fontId="1" type="noConversion"/>
  </si>
  <si>
    <r>
      <rPr>
        <b/>
        <sz val="8"/>
        <color theme="1"/>
        <rFont val="맑은 고딕"/>
        <family val="3"/>
        <charset val="129"/>
        <scheme val="minor"/>
      </rPr>
      <t>25-18-12</t>
    </r>
    <r>
      <rPr>
        <sz val="8"/>
        <color theme="1"/>
        <rFont val="맑은 고딕"/>
        <family val="3"/>
        <charset val="129"/>
        <scheme val="minor"/>
      </rPr>
      <t xml:space="preserve"> 주차장 지붕, 아파트 및 부속동(전기,발전기실) 내부 바닥</t>
    </r>
    <phoneticPr fontId="1" type="noConversion"/>
  </si>
  <si>
    <r>
      <rPr>
        <b/>
        <sz val="8"/>
        <color theme="1"/>
        <rFont val="맑은 고딕"/>
        <family val="3"/>
        <charset val="129"/>
        <scheme val="minor"/>
      </rPr>
      <t>25-21-12</t>
    </r>
    <r>
      <rPr>
        <sz val="8"/>
        <color theme="1"/>
        <rFont val="맑은 고딕"/>
        <family val="3"/>
        <charset val="129"/>
        <scheme val="minor"/>
      </rPr>
      <t xml:space="preserve"> 지하주차장 내부 바닥, 아파트 및 부속동 지붕</t>
    </r>
    <phoneticPr fontId="1" type="noConversion"/>
  </si>
  <si>
    <t>끊어치기도면을 근거로 산출</t>
    <phoneticPr fontId="1" type="noConversion"/>
  </si>
  <si>
    <t>개소는 코어개소 적용</t>
    <phoneticPr fontId="1" type="noConversion"/>
  </si>
  <si>
    <t>현장 여견에 따라 커플러 반영</t>
    <phoneticPr fontId="1" type="noConversion"/>
  </si>
  <si>
    <t>★기초, 슬라브 적용</t>
    <phoneticPr fontId="1" type="noConversion"/>
  </si>
  <si>
    <t>★마감산출길이 반영</t>
    <phoneticPr fontId="1" type="noConversion"/>
  </si>
  <si>
    <t>★기계도면 확인할 것</t>
    <phoneticPr fontId="1" type="noConversion"/>
  </si>
  <si>
    <t>★상세도면 &gt; 임의산출</t>
    <phoneticPr fontId="1" type="noConversion"/>
  </si>
  <si>
    <t>√ 대근 길이</t>
    <phoneticPr fontId="1" type="noConversion"/>
  </si>
  <si>
    <t>√ 이음 방식</t>
    <phoneticPr fontId="1" type="noConversion"/>
  </si>
  <si>
    <t>√ 교차부 U자형 적용</t>
    <phoneticPr fontId="1" type="noConversion"/>
  </si>
  <si>
    <t>√ 직경 및 간격</t>
    <phoneticPr fontId="1" type="noConversion"/>
  </si>
  <si>
    <t>√ 폭 고정근 길이</t>
    <phoneticPr fontId="1" type="noConversion"/>
  </si>
  <si>
    <t>√ 폭고정근 사용 제한</t>
    <phoneticPr fontId="1" type="noConversion"/>
  </si>
  <si>
    <t>√ 늑근 길이</t>
    <phoneticPr fontId="1" type="noConversion"/>
  </si>
  <si>
    <t>개정</t>
    <phoneticPr fontId="1" type="noConversion"/>
  </si>
  <si>
    <t>▶인방보 보조근 산출기준 추가</t>
    <phoneticPr fontId="1" type="noConversion"/>
  </si>
  <si>
    <t>커플러(나사형/원터치형)</t>
    <phoneticPr fontId="1" type="noConversion"/>
  </si>
  <si>
    <t>※공통사항</t>
    <phoneticPr fontId="1" type="noConversion"/>
  </si>
  <si>
    <t>철근은 현장배근만 산출</t>
    <phoneticPr fontId="1" type="noConversion"/>
  </si>
  <si>
    <t xml:space="preserve"> → 연결근 / 보강근 / 배력근</t>
    <phoneticPr fontId="1" type="noConversion"/>
  </si>
  <si>
    <t>지하외벽 도막방수는 별도계상 안함</t>
    <phoneticPr fontId="1" type="noConversion"/>
  </si>
  <si>
    <t>피로티 바닥 및 벽 산출</t>
    <phoneticPr fontId="1" type="noConversion"/>
  </si>
  <si>
    <t>도막+시트방수 공법으로 도막(2T)+시트(2T) 적용</t>
    <phoneticPr fontId="1" type="noConversion"/>
  </si>
  <si>
    <t>방수내림(벽)은 H:1,000 적용</t>
    <phoneticPr fontId="1" type="noConversion"/>
  </si>
  <si>
    <r>
      <t>방수올림(벽)은 H:1,200</t>
    </r>
    <r>
      <rPr>
        <i/>
        <sz val="8"/>
        <color theme="1"/>
        <rFont val="맑은 고딕"/>
        <family val="3"/>
        <charset val="129"/>
        <scheme val="minor"/>
      </rPr>
      <t xml:space="preserve"> (단, 도면과 산출기준이 상이할경우 도면우선적용)</t>
    </r>
    <phoneticPr fontId="1" type="noConversion"/>
  </si>
  <si>
    <t>발코니방수올림 : 바닥마감선(타일마감) 높이까지 적용</t>
    <phoneticPr fontId="1" type="noConversion"/>
  </si>
  <si>
    <t>욕실방수높이 : 1,200MM적용 (샤워부스/욕조 1800MM)</t>
    <phoneticPr fontId="1" type="noConversion"/>
  </si>
  <si>
    <t xml:space="preserve">                   (도면에 방수높이 별도표기시 현장협의)</t>
    <phoneticPr fontId="1" type="noConversion"/>
  </si>
  <si>
    <t>주차장바닥 : 기초끊어치기부위(W2.000) 액체방수 적용</t>
    <phoneticPr fontId="1" type="noConversion"/>
  </si>
  <si>
    <t xml:space="preserve">               (도면에 바닥전체 방수적용으로 표기시 현장협의)</t>
    <phoneticPr fontId="1" type="noConversion"/>
  </si>
  <si>
    <t>지하주차장외벽 : 액체방수+벽체배수판 적용(슬라브하부까지)</t>
    <phoneticPr fontId="1" type="noConversion"/>
  </si>
  <si>
    <t>방수층 위 마감有(무근콘크리트), 방수층 위 마감無(보호몰탈)</t>
    <phoneticPr fontId="1" type="noConversion"/>
  </si>
  <si>
    <t>바닥마감이 복합방수일 경우 산출(주차장상부/피로티)</t>
    <phoneticPr fontId="1" type="noConversion"/>
  </si>
  <si>
    <t>피로티 등 외부공간 천정마감, 천정틀/점검구/몰딩 단가포함</t>
    <phoneticPr fontId="1" type="noConversion"/>
  </si>
  <si>
    <t>세대내부 : 도배 또는 도장마감일 경우 산출</t>
    <phoneticPr fontId="1" type="noConversion"/>
  </si>
  <si>
    <t>산출높이 : 천정마감 있는 경우 - 천정고 + 0.1m</t>
    <phoneticPr fontId="1" type="noConversion"/>
  </si>
  <si>
    <r>
      <rPr>
        <sz val="8"/>
        <color theme="0"/>
        <rFont val="맑은 고딕"/>
        <family val="3"/>
        <charset val="129"/>
        <scheme val="minor"/>
      </rPr>
      <t xml:space="preserve">산출높이 : </t>
    </r>
    <r>
      <rPr>
        <sz val="8"/>
        <color rgb="FFFF0000"/>
        <rFont val="맑은 고딕"/>
        <family val="3"/>
        <charset val="129"/>
        <scheme val="minor"/>
      </rPr>
      <t>천정마감 없는 경우 - 층고 - SLAB두께</t>
    </r>
    <phoneticPr fontId="1" type="noConversion"/>
  </si>
  <si>
    <t>지하주차장 천정 뿜칠일 경우 미산출</t>
    <phoneticPr fontId="1" type="noConversion"/>
  </si>
  <si>
    <t>외벽마감 석재일 경우 미산출</t>
    <phoneticPr fontId="1" type="noConversion"/>
  </si>
  <si>
    <t>[매수환산기준]</t>
    <phoneticPr fontId="1" type="noConversion"/>
  </si>
  <si>
    <t>0.5B : 75장/M2 / 1.0B : 149장/M2 / 1.5B : 224장/M2</t>
    <phoneticPr fontId="1" type="noConversion"/>
  </si>
  <si>
    <t>욕조설치용 : 세대당 30매 / 자재할증없음 (쌓기물량제외)</t>
    <phoneticPr fontId="1" type="noConversion"/>
  </si>
  <si>
    <t>벽돌세워쌓기 : 50장/M2</t>
    <phoneticPr fontId="1" type="noConversion"/>
  </si>
  <si>
    <t>벽돌쌓기 매수와 동일</t>
    <phoneticPr fontId="1" type="noConversion"/>
  </si>
  <si>
    <t>개구부폭 + (0.2X2(좌,우 여장))</t>
    <phoneticPr fontId="1" type="noConversion"/>
  </si>
  <si>
    <t>단열재공간넣기/붙이기</t>
    <phoneticPr fontId="1" type="noConversion"/>
  </si>
  <si>
    <t>시멘트블록보강쌓기</t>
    <phoneticPr fontId="1" type="noConversion"/>
  </si>
  <si>
    <t>[매수환산기준] 12.5매/M2</t>
    <phoneticPr fontId="1" type="noConversion"/>
  </si>
  <si>
    <t>보강철근 자재/시공비, 고정철물, 블록메쉬, 소운반비, 기타 부자재비용 포함</t>
    <phoneticPr fontId="1" type="noConversion"/>
  </si>
  <si>
    <t>적(치장)벽돌 치장쌓기</t>
    <phoneticPr fontId="1" type="noConversion"/>
  </si>
  <si>
    <t>적(치장)벽돌 치장쌓기</t>
    <phoneticPr fontId="1" type="noConversion"/>
  </si>
  <si>
    <t>바닥, 두께별</t>
    <phoneticPr fontId="1" type="noConversion"/>
  </si>
  <si>
    <t>지하주차장 : 주차장 M2당 0.52M 산출</t>
    <phoneticPr fontId="1" type="noConversion"/>
  </si>
  <si>
    <t>옥상바닥 : 도면 미표기시 무근Con'c 두께의 30배 이내 (일반적으로 3M간격)</t>
    <phoneticPr fontId="1" type="noConversion"/>
  </si>
  <si>
    <t xml:space="preserve">                (주차장 면적 : 개요상 면적 (전기실/기계실 면적제외))</t>
    <phoneticPr fontId="1" type="noConversion"/>
  </si>
  <si>
    <t>주차장 M2당 0.52M 산출
(주차장 면적 : 개요상 면적 (전기실/기계실 면적제외))</t>
    <phoneticPr fontId="1" type="noConversion"/>
  </si>
  <si>
    <t>주차장 램프 바닥부위 적용</t>
    <phoneticPr fontId="1" type="noConversion"/>
  </si>
  <si>
    <t>내벽 미장높이 : 천정고+100mm기준</t>
    <phoneticPr fontId="1" type="noConversion"/>
  </si>
  <si>
    <t>외벽 미장높이 : 흙과 접하는 경우 지면아래 100mm까지 산출</t>
    <phoneticPr fontId="1" type="noConversion"/>
  </si>
  <si>
    <t>창호주위 몰탈사춤 - 미장공사, 우레아폼 - 해당창호공종으로 산출</t>
    <phoneticPr fontId="1" type="noConversion"/>
  </si>
  <si>
    <t>30평대 기준으로 구분 산출</t>
    <phoneticPr fontId="1" type="noConversion"/>
  </si>
  <si>
    <t>W(폭)과 관계없이 길이(M)로 산출</t>
    <phoneticPr fontId="1" type="noConversion"/>
  </si>
  <si>
    <t>욕실도어하부, L750*W52*H75,
[LG]G038 시오트쿼츠</t>
    <phoneticPr fontId="1" type="noConversion"/>
  </si>
  <si>
    <t>개정</t>
    <phoneticPr fontId="1" type="noConversion"/>
  </si>
  <si>
    <t>실별, L(길이)*W(폭)*H(높이)</t>
    <phoneticPr fontId="1" type="noConversion"/>
  </si>
  <si>
    <t>부위별 산출</t>
    <phoneticPr fontId="1" type="noConversion"/>
  </si>
  <si>
    <t>창호별 산출</t>
    <phoneticPr fontId="1" type="noConversion"/>
  </si>
  <si>
    <t>두께별 산출</t>
    <phoneticPr fontId="1" type="noConversion"/>
  </si>
  <si>
    <t>재료등급 기입</t>
    <phoneticPr fontId="1" type="noConversion"/>
  </si>
  <si>
    <t>두께별 산출</t>
    <phoneticPr fontId="1" type="noConversion"/>
  </si>
  <si>
    <t>조적벽 : 떠붙임 전 타일바탕몰탈(15T) 산출</t>
    <phoneticPr fontId="1" type="noConversion"/>
  </si>
  <si>
    <t>인조대리석재료분리대/평형별(시공)</t>
  </si>
  <si>
    <t>계단타일붙이기</t>
    <phoneticPr fontId="1" type="noConversion"/>
  </si>
  <si>
    <t xml:space="preserve"> → 자재는 자재납품(인조석공사)으로 공종이동</t>
    <phoneticPr fontId="1" type="noConversion"/>
  </si>
  <si>
    <t xml:space="preserve">※자체공사 : 도면에 별도 명기가 없더라도 </t>
    <phoneticPr fontId="1" type="noConversion"/>
  </si>
  <si>
    <t>부자재 포함(타일시멘트, 백시멘트, 타일본드 등)</t>
    <phoneticPr fontId="1" type="noConversion"/>
  </si>
  <si>
    <t>지급자재(레미탈)을 제외한 부자재 포함</t>
    <phoneticPr fontId="1" type="noConversion"/>
  </si>
  <si>
    <t xml:space="preserve">                지하, 지상1층 공용홀 벽(폴리싱타일)/바닥(석재) 적용</t>
    <phoneticPr fontId="1" type="noConversion"/>
  </si>
  <si>
    <t>※자체공사 : 도면에 별도 명기가 없어도 지하, 지상1층 진입홀 바닥 석재 적용</t>
    <phoneticPr fontId="1" type="noConversion"/>
  </si>
  <si>
    <t>CS폼</t>
    <phoneticPr fontId="1" type="noConversion"/>
  </si>
  <si>
    <t>시공부위별 산출(바닥/디딤판/챌판)</t>
    <phoneticPr fontId="1" type="noConversion"/>
  </si>
  <si>
    <t>실별구분하여 산출(공용욕실, 부부욕실, 거실아트월, 부속동화장실 등)</t>
    <phoneticPr fontId="1" type="noConversion"/>
  </si>
  <si>
    <t>(현관, 현관창고, 공용욕실, 부부욕실, 발코니, 거실/주방, 부속동 등)</t>
    <phoneticPr fontId="1" type="noConversion"/>
  </si>
  <si>
    <t>바닥타일붙이기 구간에 대해 산출(단, 챌판 산출안함)</t>
    <phoneticPr fontId="1" type="noConversion"/>
  </si>
  <si>
    <t>부속동은 부위별로 구분하여 산출주차장램프, 옥외송수구 등</t>
    <phoneticPr fontId="1" type="noConversion"/>
  </si>
  <si>
    <t xml:space="preserve">ex) 석재, 테라코타패널, CRC보드, 금속패널 등 </t>
    <phoneticPr fontId="1" type="noConversion"/>
  </si>
  <si>
    <t>개정</t>
    <phoneticPr fontId="1" type="noConversion"/>
  </si>
  <si>
    <t>외벽 마감공사용(석재, 테라코타패널, CRC보드, 금속패널 등) 산출
 (수성페인트 및 석재뿜칠 제외)
 → 외벽둘레길이(건물외벽 + 90CM*2) × 높이 산출</t>
    <phoneticPr fontId="1" type="noConversion"/>
  </si>
  <si>
    <t>외벽둘레길이(건물외벽 + 90CM*2) × 높이 산출</t>
    <phoneticPr fontId="1" type="noConversion"/>
  </si>
  <si>
    <t>타일공사/석공사 구분하여 산출</t>
  </si>
  <si>
    <t>※세대 및 부속동의 현관디딤판, 굽도리, 걸레받이, 욕실선반, 화장대상판 등 인조석공사 관련항목은 자재납품으로 공종이동</t>
    <phoneticPr fontId="1" type="noConversion"/>
  </si>
  <si>
    <t>단열재붙이기[단열재별도]</t>
    <phoneticPr fontId="1" type="noConversion"/>
  </si>
  <si>
    <t>테라죠(바닥)</t>
  </si>
  <si>
    <t>테라죠(디딤판)</t>
  </si>
  <si>
    <t>테라죠(챌판)</t>
  </si>
  <si>
    <t>해당현장에 한함</t>
    <phoneticPr fontId="1" type="noConversion"/>
  </si>
  <si>
    <t>RFID시스템</t>
    <phoneticPr fontId="1" type="noConversion"/>
  </si>
  <si>
    <t>자재-12</t>
    <phoneticPr fontId="1" type="noConversion"/>
  </si>
  <si>
    <t>방화문공사</t>
    <phoneticPr fontId="1" type="noConversion"/>
  </si>
  <si>
    <t>계단, 램프, 지붕 등에 설치되는 핸드레일을 부위/규격 명시</t>
    <phoneticPr fontId="1" type="noConversion"/>
  </si>
  <si>
    <t xml:space="preserve">(세대 발코니난간, 주계단실난간 및 창호난간, 공용홀 창호난간은 자재납품 </t>
    <phoneticPr fontId="1" type="noConversion"/>
  </si>
  <si>
    <t>점검사다리 및 점검구, 점검구 뚜껑은 규격 및 위치 명시</t>
    <phoneticPr fontId="1" type="noConversion"/>
  </si>
  <si>
    <t>산출된 개소물량 M2로 환산하여 반영</t>
    <phoneticPr fontId="1" type="noConversion"/>
  </si>
  <si>
    <t>(390+3860+390)*4820, 점검구포함</t>
  </si>
  <si>
    <t>PD.COVER(PS/AV)/78A+78B+78A</t>
    <phoneticPr fontId="1" type="noConversion"/>
  </si>
  <si>
    <t>계단 핸드레일이 꺾이는 구간마다 2EA씩 산출</t>
    <phoneticPr fontId="1" type="noConversion"/>
  </si>
  <si>
    <t>E/V공사와 연관되는 품목은 E/V공종에 포함으로 미산출</t>
    <phoneticPr fontId="1" type="noConversion"/>
  </si>
  <si>
    <t>최상층 세대당 4EA, 코어당 1EA로 산출</t>
    <phoneticPr fontId="1" type="noConversion"/>
  </si>
  <si>
    <t>내함 및 함커버, 점검구 포함</t>
    <phoneticPr fontId="1" type="noConversion"/>
  </si>
  <si>
    <t>지하층 및 지상1층은 천정고+200MM 높이로 산출</t>
    <phoneticPr fontId="1" type="noConversion"/>
  </si>
  <si>
    <t>지하층 습식 PD부위에 산출 (현장협의 필요)</t>
    <phoneticPr fontId="1" type="noConversion"/>
  </si>
  <si>
    <t>규격별로 구분하고 좌대 및 코킹 포함</t>
    <phoneticPr fontId="1" type="noConversion"/>
  </si>
  <si>
    <t>위치(외부/내부) 명시</t>
    <phoneticPr fontId="1" type="noConversion"/>
  </si>
  <si>
    <t>철골, 하지틀 및 마감재 포함</t>
    <phoneticPr fontId="1" type="noConversion"/>
  </si>
  <si>
    <t>분리수거장 계획도 참조하여 산출</t>
    <phoneticPr fontId="1" type="noConversion"/>
  </si>
  <si>
    <t>FSD(SD)/부위[점검구]</t>
    <phoneticPr fontId="1" type="noConversion"/>
  </si>
  <si>
    <t>점검구 금속창호(볼트조임)는 본공종에 편성</t>
    <phoneticPr fontId="1" type="noConversion"/>
  </si>
  <si>
    <t>세대 및 공용부/부속동 방화문은 자재납품 방화문 공종으로 이동</t>
    <phoneticPr fontId="1" type="noConversion"/>
  </si>
  <si>
    <t>유리도어 1개소당 한조씩 산출</t>
    <phoneticPr fontId="1" type="noConversion"/>
  </si>
  <si>
    <t>설비/전기점검구</t>
    <phoneticPr fontId="1" type="noConversion"/>
  </si>
  <si>
    <t>OPEN, 커버포함, 무소음 구분하여 폭별로 산출</t>
    <phoneticPr fontId="1" type="noConversion"/>
  </si>
  <si>
    <t>주출입구 등 통행구간은 별도표기 없어도 커버포함으로 산출</t>
    <phoneticPr fontId="1" type="noConversion"/>
  </si>
  <si>
    <t>장애인 주차구획마다 1개소씩 산출</t>
    <phoneticPr fontId="1" type="noConversion"/>
  </si>
  <si>
    <t>도서에 별도 표기 없을경우 램프당 2개소씩 산출</t>
    <phoneticPr fontId="1" type="noConversion"/>
  </si>
  <si>
    <t>그릴에 별도 창호부호 없을경우 포함하여 산출</t>
    <phoneticPr fontId="1" type="noConversion"/>
  </si>
  <si>
    <t>창호개소당 1조 산출 (양개문 2조산출)</t>
    <phoneticPr fontId="1" type="noConversion"/>
  </si>
  <si>
    <t>적산물량 : 각 개소물량 산출 후, M2물량으로 변환</t>
    <phoneticPr fontId="1" type="noConversion"/>
  </si>
  <si>
    <t>※ AL창호의 유리도어/플로어힌지는 창호에 포함으로 미산출</t>
    <phoneticPr fontId="1" type="noConversion"/>
  </si>
  <si>
    <t>계단실부위 자동개폐장치 창호와 별도산출</t>
    <phoneticPr fontId="1" type="noConversion"/>
  </si>
  <si>
    <t>유리도어 있을 경우 유리도어/플로어힌지 미산출</t>
    <phoneticPr fontId="1" type="noConversion"/>
  </si>
  <si>
    <t xml:space="preserve">금속공사 : 백판넬/층간방화구획 </t>
    <phoneticPr fontId="1" type="noConversion"/>
  </si>
  <si>
    <t>유리공사 : 웨더실/구조용코킹/노턴테이프</t>
    <phoneticPr fontId="1" type="noConversion"/>
  </si>
  <si>
    <t>미서기방충망은 별도산출하지 않음(창호포함)</t>
    <phoneticPr fontId="1" type="noConversion"/>
  </si>
  <si>
    <t>유리도어 있을 경우 유리도어/플로어힌지 별도산출</t>
    <phoneticPr fontId="1" type="noConversion"/>
  </si>
  <si>
    <t>창호코킹(PL창호)/내부</t>
    <phoneticPr fontId="1" type="noConversion"/>
  </si>
  <si>
    <t>창호코킹(PL창호)/외부</t>
    <phoneticPr fontId="1" type="noConversion"/>
  </si>
  <si>
    <t>창틀,문틀주위사춤</t>
    <phoneticPr fontId="1" type="noConversion"/>
  </si>
  <si>
    <t>창호코킹(PL창호)/내부</t>
    <phoneticPr fontId="1" type="noConversion"/>
  </si>
  <si>
    <t>창틀,문틀주위사춤</t>
    <phoneticPr fontId="1" type="noConversion"/>
  </si>
  <si>
    <t>창호코킹(PL창호)/내부</t>
    <phoneticPr fontId="1" type="noConversion"/>
  </si>
  <si>
    <t>창호코킹(PL창호)/외부</t>
    <phoneticPr fontId="1" type="noConversion"/>
  </si>
  <si>
    <t>창틀,문틀주위사춤</t>
    <phoneticPr fontId="1" type="noConversion"/>
  </si>
  <si>
    <t>PD/PW/PG</t>
    <phoneticPr fontId="1" type="noConversion"/>
  </si>
  <si>
    <t>안방분합창의 경우 양측면 모두 내부로 산출</t>
    <phoneticPr fontId="1" type="noConversion"/>
  </si>
  <si>
    <t>외벽 바깥면을 제외한 모든 부위를 내부로 산출</t>
    <phoneticPr fontId="1" type="noConversion"/>
  </si>
  <si>
    <t>외벽 바깥면을 모두 외부로 산출</t>
    <phoneticPr fontId="1" type="noConversion"/>
  </si>
  <si>
    <t>개정</t>
    <phoneticPr fontId="1" type="noConversion"/>
  </si>
  <si>
    <t>※ 창호코킹 부위 구분 참조(분합창)</t>
    <phoneticPr fontId="1" type="noConversion"/>
  </si>
  <si>
    <t>로이복층유리</t>
    <phoneticPr fontId="1" type="noConversion"/>
  </si>
  <si>
    <t>강화유리</t>
  </si>
  <si>
    <t>복층유리</t>
  </si>
  <si>
    <t>PL창호의 경우 후레임 틀 45mm를 공제하고, 5mm 여장을 적용</t>
  </si>
  <si>
    <t>웨더실/구조용코킹/노턴테이프</t>
    <phoneticPr fontId="1" type="noConversion"/>
  </si>
  <si>
    <r>
      <rPr>
        <sz val="8"/>
        <color rgb="FF0000FF"/>
        <rFont val="Calibri"/>
        <family val="3"/>
        <charset val="161"/>
      </rPr>
      <t>Φ</t>
    </r>
    <r>
      <rPr>
        <sz val="8"/>
        <color rgb="FF0000FF"/>
        <rFont val="Calibri"/>
        <family val="3"/>
      </rPr>
      <t>1,100 * H 1,219</t>
    </r>
    <phoneticPr fontId="1" type="noConversion"/>
  </si>
  <si>
    <t>유리의 종류별, 두께별로 구분하여 산출
- 산출예시 참조</t>
    <phoneticPr fontId="1" type="noConversion"/>
  </si>
  <si>
    <t>이중창의 경우 양면에 모두 산출</t>
    <phoneticPr fontId="1" type="noConversion"/>
  </si>
  <si>
    <t>비노출바 커튼월의 적용부위에 산출</t>
    <phoneticPr fontId="1" type="noConversion"/>
  </si>
  <si>
    <t>규격별, 부위별로 구분하여 산출</t>
    <phoneticPr fontId="1" type="noConversion"/>
  </si>
  <si>
    <t>※ASD(자동문)의 FIX유리는 창호공사 포함 - 유리공사 미산출</t>
    <phoneticPr fontId="1" type="noConversion"/>
  </si>
  <si>
    <t>10MM미만</t>
    <phoneticPr fontId="1" type="noConversion"/>
  </si>
  <si>
    <t>경량칸막이/평형별</t>
    <phoneticPr fontId="1" type="noConversion"/>
  </si>
  <si>
    <t>먹매김</t>
    <phoneticPr fontId="1" type="noConversion"/>
  </si>
  <si>
    <t>석고보드붙이기</t>
  </si>
  <si>
    <t>우물천정설치</t>
  </si>
  <si>
    <t>거실/침실몰딩</t>
  </si>
  <si>
    <t>합지판설치</t>
  </si>
  <si>
    <t>건식칸막이</t>
  </si>
  <si>
    <t>흡음천정/벽체설치</t>
  </si>
  <si>
    <t>지정텍스붙이기</t>
  </si>
  <si>
    <t>벽지붙이기</t>
  </si>
  <si>
    <t>ELEV홀 천정코킹</t>
  </si>
  <si>
    <t xml:space="preserve">        커튼박스 설치부위는 면적공제 </t>
    <phoneticPr fontId="1" type="noConversion"/>
  </si>
  <si>
    <r>
      <t>[세대]</t>
    </r>
    <r>
      <rPr>
        <sz val="8"/>
        <color theme="1"/>
        <rFont val="맑은 고딕"/>
        <family val="3"/>
        <charset val="129"/>
        <scheme val="minor"/>
      </rPr>
      <t xml:space="preserve"> 기준층/최상층/최상층발코니로 구분하여 산출</t>
    </r>
    <phoneticPr fontId="1" type="noConversion"/>
  </si>
  <si>
    <r>
      <t>[공용부]</t>
    </r>
    <r>
      <rPr>
        <sz val="8"/>
        <color theme="1"/>
        <rFont val="맑은 고딕"/>
        <family val="3"/>
        <charset val="129"/>
        <scheme val="minor"/>
      </rPr>
      <t xml:space="preserve"> 1M미만, 1~2M이하, 2~3M이하 등 1M 높이구간별 산출</t>
    </r>
    <phoneticPr fontId="1" type="noConversion"/>
  </si>
  <si>
    <t>※EV홀 천정주위마감 변경으로 인해 AL몰딩 미산출</t>
    <phoneticPr fontId="1" type="noConversion"/>
  </si>
  <si>
    <t xml:space="preserve">   (단, 1F AL몰딩 산출)</t>
    <phoneticPr fontId="1" type="noConversion"/>
  </si>
  <si>
    <t>▶EV홀 천정주위 마감변경</t>
    <phoneticPr fontId="1" type="noConversion"/>
  </si>
  <si>
    <t>기준층 코킹마감 변경으로 AL몰딩 미산출 (1F AL몰딩 산출)</t>
    <phoneticPr fontId="1" type="noConversion"/>
  </si>
  <si>
    <t>WD01/84A/침실1</t>
    <phoneticPr fontId="1" type="noConversion"/>
  </si>
  <si>
    <t>WD/부속동명/실명</t>
    <phoneticPr fontId="1" type="noConversion"/>
  </si>
  <si>
    <t>WD/부속동명/실명/슬라이딩도어</t>
    <phoneticPr fontId="1" type="noConversion"/>
  </si>
  <si>
    <t>WD/부속동명/실명/포켓도어</t>
    <phoneticPr fontId="1" type="noConversion"/>
  </si>
  <si>
    <t>WPD/부속동명/실명</t>
    <phoneticPr fontId="1" type="noConversion"/>
  </si>
  <si>
    <t>ABS/부속동명/실명</t>
    <phoneticPr fontId="1" type="noConversion"/>
  </si>
  <si>
    <t>WD/WPD/ABS</t>
    <phoneticPr fontId="1" type="noConversion"/>
  </si>
  <si>
    <t xml:space="preserve">주방발코니 창호의 경우 인테리어도서를 우선으로 하며, </t>
    <phoneticPr fontId="1" type="noConversion"/>
  </si>
  <si>
    <t>규격별, 위치별 구분하여 개소로 산출</t>
    <phoneticPr fontId="1" type="noConversion"/>
  </si>
  <si>
    <t>슬라이딩 및 포켓도어(하드웨어포함) 규격란 명시必</t>
    <phoneticPr fontId="1" type="noConversion"/>
  </si>
  <si>
    <t>주방발코니 창호가 단열목창호일 경우에도 별도 산출</t>
    <phoneticPr fontId="1" type="noConversion"/>
  </si>
  <si>
    <t>주방터닝도어 부위의 란마/케이싱을 개소로 산출</t>
    <phoneticPr fontId="1" type="noConversion"/>
  </si>
  <si>
    <t>문선 좌우 폭이 차이날 경우 별도기입</t>
    <phoneticPr fontId="1" type="noConversion"/>
  </si>
  <si>
    <t>1.000 x 2.100 = 2.100, 란마/케이싱포함, 문선60+185</t>
    <phoneticPr fontId="1" type="noConversion"/>
  </si>
  <si>
    <t>문선 좌우 폭이 차이날 경우 별도기입 (EX. 문선60+185)</t>
    <phoneticPr fontId="1" type="noConversion"/>
  </si>
  <si>
    <t xml:space="preserve">※ 창호도 상 욕실창호 부호가 PD로 표현되어 있을 경우가 있으나, </t>
    <phoneticPr fontId="1" type="noConversion"/>
  </si>
  <si>
    <t xml:space="preserve">   PL창호로 산출하지 않도록 주의</t>
    <phoneticPr fontId="1" type="noConversion"/>
  </si>
  <si>
    <r>
      <t xml:space="preserve">② 하드웨어 : 레버핸들1EA, 경첩3EA, 도어스톱, </t>
    </r>
    <r>
      <rPr>
        <sz val="8"/>
        <color rgb="FFFF0000"/>
        <rFont val="맑은 고딕"/>
        <family val="3"/>
        <charset val="129"/>
        <scheme val="minor"/>
      </rPr>
      <t>손끼임방지1EA</t>
    </r>
    <phoneticPr fontId="1" type="noConversion"/>
  </si>
  <si>
    <t>벽지붙이기(석고면)</t>
    <phoneticPr fontId="1" type="noConversion"/>
  </si>
  <si>
    <t>벽지붙이기(콘크리트면)</t>
    <phoneticPr fontId="1" type="noConversion"/>
  </si>
  <si>
    <t>강마루깔기</t>
    <phoneticPr fontId="1" type="noConversion"/>
  </si>
  <si>
    <t xml:space="preserve"> → 단지내에 설치 및 부착하는 안내표지판 및 사인물로, 트렌드 변화에 따른 표준안 변경시 해당부서와의 협조로 수시개정</t>
    <phoneticPr fontId="1" type="noConversion"/>
  </si>
  <si>
    <t>"세대내 코킹 산출부위" 표 참조</t>
    <phoneticPr fontId="1" type="noConversion"/>
  </si>
  <si>
    <t>확장대상발코니(크랙유도줄눈)</t>
    <phoneticPr fontId="1" type="noConversion"/>
  </si>
  <si>
    <t>조적+옹벽(발코니)</t>
    <phoneticPr fontId="1" type="noConversion"/>
  </si>
  <si>
    <t>개정</t>
    <phoneticPr fontId="1" type="noConversion"/>
  </si>
  <si>
    <t>확장발코니 창호외부 하단 크랙발생 예상부위 산출</t>
    <phoneticPr fontId="1" type="noConversion"/>
  </si>
  <si>
    <t>단위세대,조적+옹벽(발코니)</t>
    <phoneticPr fontId="1" type="noConversion"/>
  </si>
  <si>
    <t>단위세대 조적+옹벽부위 수직/수평 길이산출</t>
    <phoneticPr fontId="1" type="noConversion"/>
  </si>
  <si>
    <t>개정</t>
    <phoneticPr fontId="1" type="noConversion"/>
  </si>
  <si>
    <t>SSD강화도어</t>
    <phoneticPr fontId="1" type="noConversion"/>
  </si>
  <si>
    <t>FSD/현관,대피공간</t>
    <phoneticPr fontId="1" type="noConversion"/>
  </si>
  <si>
    <t>기준층 세대 바닥면적 산출, 단열재 포함</t>
    <phoneticPr fontId="1" type="noConversion"/>
  </si>
  <si>
    <t>인테리어도면(마감재리스트)표기에 따라 SMC/ABS 재질별 산출</t>
    <phoneticPr fontId="1" type="noConversion"/>
  </si>
  <si>
    <t>※세대내 코킹 산출부위</t>
  </si>
  <si>
    <t xml:space="preserve"> 실시공부위 산출</t>
    <phoneticPr fontId="1" type="noConversion"/>
  </si>
  <si>
    <t xml:space="preserve"> 샤워부스공사 코킹포함</t>
    <phoneticPr fontId="1" type="noConversion"/>
  </si>
  <si>
    <t xml:space="preserve"> 미산출 부위</t>
  </si>
  <si>
    <t xml:space="preserve"> 미산출 부위</t>
    <phoneticPr fontId="1" type="noConversion"/>
  </si>
  <si>
    <t>[조적/내장/층간소음재/기타공사]</t>
    <phoneticPr fontId="1" type="noConversion"/>
  </si>
  <si>
    <t>공 동 주 택 공 사</t>
    <phoneticPr fontId="1" type="noConversion"/>
  </si>
  <si>
    <t>견 적 · 실 행 예 산  작 성 지 침 서</t>
    <phoneticPr fontId="1" type="noConversion"/>
  </si>
  <si>
    <t>10. 하드웨어공사</t>
  </si>
  <si>
    <t>11. 발코니난간대공사</t>
  </si>
  <si>
    <t>12. 방화문공사</t>
  </si>
  <si>
    <t>13. 층간소음재공사</t>
  </si>
  <si>
    <t>14. 강재집수정공사</t>
  </si>
  <si>
    <t>01. 파일</t>
    <phoneticPr fontId="1" type="noConversion"/>
  </si>
  <si>
    <t>02. 레미콘</t>
    <phoneticPr fontId="1" type="noConversion"/>
  </si>
  <si>
    <t>03. 철근</t>
    <phoneticPr fontId="1" type="noConversion"/>
  </si>
  <si>
    <t>04. 벽돌</t>
    <phoneticPr fontId="1" type="noConversion"/>
  </si>
  <si>
    <t>05. 시멘트</t>
    <phoneticPr fontId="1" type="noConversion"/>
  </si>
  <si>
    <t>06. 레미탈</t>
    <phoneticPr fontId="1" type="noConversion"/>
  </si>
  <si>
    <t>07. 골재</t>
    <phoneticPr fontId="1" type="noConversion"/>
  </si>
  <si>
    <t>08. 타일</t>
    <phoneticPr fontId="1" type="noConversion"/>
  </si>
  <si>
    <t>1. 레미콘</t>
    <phoneticPr fontId="1" type="noConversion"/>
  </si>
  <si>
    <t>2. 철근</t>
    <phoneticPr fontId="1" type="noConversion"/>
  </si>
  <si>
    <t>3. 벽돌류</t>
    <phoneticPr fontId="1" type="noConversion"/>
  </si>
  <si>
    <t>4. 시멘트</t>
    <phoneticPr fontId="1" type="noConversion"/>
  </si>
  <si>
    <t>5. 레미탈</t>
    <phoneticPr fontId="1" type="noConversion"/>
  </si>
  <si>
    <t>6. 골재</t>
    <phoneticPr fontId="1" type="noConversion"/>
  </si>
  <si>
    <t>7. 타일</t>
    <phoneticPr fontId="1" type="noConversion"/>
  </si>
  <si>
    <t>8. 단열재</t>
    <phoneticPr fontId="1" type="noConversion"/>
  </si>
  <si>
    <t>1. 철근콘크리트공사</t>
    <phoneticPr fontId="1" type="noConversion"/>
  </si>
  <si>
    <t>2. 데크플레이트공사</t>
    <phoneticPr fontId="1" type="noConversion"/>
  </si>
  <si>
    <t>3. 방수공사</t>
    <phoneticPr fontId="1" type="noConversion"/>
  </si>
  <si>
    <t>4. 견출공사</t>
    <phoneticPr fontId="1" type="noConversion"/>
  </si>
  <si>
    <t>6. 미장공사</t>
    <phoneticPr fontId="1" type="noConversion"/>
  </si>
  <si>
    <t>7. 타일공사</t>
    <phoneticPr fontId="1" type="noConversion"/>
  </si>
  <si>
    <t>8. 석공사</t>
    <phoneticPr fontId="1" type="noConversion"/>
  </si>
  <si>
    <t>9. 테라죠공사</t>
    <phoneticPr fontId="1" type="noConversion"/>
  </si>
  <si>
    <t>10. 금속,금속창호공사</t>
    <phoneticPr fontId="1" type="noConversion"/>
  </si>
  <si>
    <t>11. AL창호공사</t>
    <phoneticPr fontId="1" type="noConversion"/>
  </si>
  <si>
    <t>12. PL창호공사</t>
    <phoneticPr fontId="1" type="noConversion"/>
  </si>
  <si>
    <t>13. 유리공사</t>
    <phoneticPr fontId="1" type="noConversion"/>
  </si>
  <si>
    <t>14. 내장목공사</t>
    <phoneticPr fontId="1" type="noConversion"/>
  </si>
  <si>
    <t>15. 목창호공사</t>
    <phoneticPr fontId="1" type="noConversion"/>
  </si>
  <si>
    <t>16. 도배공사</t>
    <phoneticPr fontId="1" type="noConversion"/>
  </si>
  <si>
    <t>17. 마루 및 수장공사</t>
    <phoneticPr fontId="1" type="noConversion"/>
  </si>
  <si>
    <t>18. 도장공사</t>
    <phoneticPr fontId="1" type="noConversion"/>
  </si>
  <si>
    <t>19. 지붕공사</t>
    <phoneticPr fontId="1" type="noConversion"/>
  </si>
  <si>
    <t>20. 코킹공사</t>
    <phoneticPr fontId="1" type="noConversion"/>
  </si>
  <si>
    <t>21. 사인물공사</t>
    <phoneticPr fontId="1" type="noConversion"/>
  </si>
  <si>
    <t>건축-01</t>
    <phoneticPr fontId="1" type="noConversion"/>
  </si>
  <si>
    <t>건축-03</t>
    <phoneticPr fontId="1" type="noConversion"/>
  </si>
  <si>
    <t>건축-04</t>
    <phoneticPr fontId="1" type="noConversion"/>
  </si>
  <si>
    <t>건축-11</t>
    <phoneticPr fontId="1" type="noConversion"/>
  </si>
  <si>
    <t>건축-12</t>
    <phoneticPr fontId="1" type="noConversion"/>
  </si>
  <si>
    <t>건축-18</t>
    <phoneticPr fontId="1" type="noConversion"/>
  </si>
  <si>
    <t>일반사항</t>
    <phoneticPr fontId="1" type="noConversion"/>
  </si>
  <si>
    <t>1. 견적일반</t>
    <phoneticPr fontId="1" type="noConversion"/>
  </si>
  <si>
    <t xml:space="preserve">               추정하는 방법</t>
    <phoneticPr fontId="1" type="noConversion"/>
  </si>
  <si>
    <t xml:space="preserve">         견적이란 주어진 설계도서를 바탕으로 건물의 공사비를 산정하는 것을 의미한다. </t>
    <phoneticPr fontId="1" type="noConversion"/>
  </si>
  <si>
    <r>
      <rPr>
        <b/>
        <u/>
        <sz val="9"/>
        <color theme="1"/>
        <rFont val="맑은 고딕"/>
        <family val="3"/>
        <charset val="129"/>
        <scheme val="minor"/>
      </rPr>
      <t>적산</t>
    </r>
    <r>
      <rPr>
        <sz val="9"/>
        <color theme="1"/>
        <rFont val="맑은 고딕"/>
        <family val="3"/>
        <charset val="129"/>
        <scheme val="minor"/>
      </rPr>
      <t xml:space="preserve"> : 공사에 소요되는 재료의 물량을 산출하는 과정</t>
    </r>
    <phoneticPr fontId="1" type="noConversion"/>
  </si>
  <si>
    <r>
      <rPr>
        <b/>
        <u/>
        <sz val="9"/>
        <color theme="1"/>
        <rFont val="맑은 고딕"/>
        <family val="3"/>
        <charset val="129"/>
        <scheme val="minor"/>
      </rPr>
      <t>견적</t>
    </r>
    <r>
      <rPr>
        <sz val="9"/>
        <color theme="1"/>
        <rFont val="맑은 고딕"/>
        <family val="3"/>
        <charset val="129"/>
        <scheme val="minor"/>
      </rPr>
      <t xml:space="preserve"> : 공사물량에 해당품목에 적절한 단가를 적용하여 공사비를 산정하는 과정</t>
    </r>
    <phoneticPr fontId="1" type="noConversion"/>
  </si>
  <si>
    <r>
      <rPr>
        <b/>
        <u/>
        <sz val="9"/>
        <color theme="1"/>
        <rFont val="맑은 고딕"/>
        <family val="3"/>
        <charset val="129"/>
        <scheme val="minor"/>
      </rPr>
      <t>개산견적</t>
    </r>
    <r>
      <rPr>
        <sz val="9"/>
        <color theme="1"/>
        <rFont val="맑은 고딕"/>
        <family val="3"/>
        <charset val="129"/>
        <scheme val="minor"/>
      </rPr>
      <t xml:space="preserve"> : 설계도서가 미비하거나 정밀산출시간이 부족할 때 용도, 규모 및 성격이 유사한 공사자료를 이용하여 개략공사비를</t>
    </r>
    <phoneticPr fontId="1" type="noConversion"/>
  </si>
  <si>
    <r>
      <rPr>
        <b/>
        <u/>
        <sz val="9"/>
        <color theme="1"/>
        <rFont val="맑은 고딕"/>
        <family val="3"/>
        <charset val="129"/>
        <scheme val="minor"/>
      </rPr>
      <t>상세견적</t>
    </r>
    <r>
      <rPr>
        <sz val="9"/>
        <color theme="1"/>
        <rFont val="맑은 고딕"/>
        <family val="3"/>
        <charset val="129"/>
        <scheme val="minor"/>
      </rPr>
      <t xml:space="preserve"> : 완비된 설계도서, 시방서에 의거하여 정밀한 적산, 견적을 하여 공사비를 산정하는 방법</t>
    </r>
    <phoneticPr fontId="1" type="noConversion"/>
  </si>
  <si>
    <t>1) 설계도서 이해</t>
  </si>
  <si>
    <t>2) 공사조건 조사</t>
  </si>
  <si>
    <t>3) 시공계획</t>
  </si>
  <si>
    <t>5) 단가조사 분석 및 결정</t>
  </si>
  <si>
    <t>6) 직접공사비 산정</t>
  </si>
  <si>
    <t>7) 간접공사비 산정</t>
  </si>
  <si>
    <t>8) 전체공사비 산정</t>
  </si>
  <si>
    <t>: 건축/구조 도면을 상호 체크하여 건축물 파악</t>
    <phoneticPr fontId="1" type="noConversion"/>
  </si>
  <si>
    <t>: 현장위치, 대지지반 등 전반적인 공사여건 조사</t>
    <phoneticPr fontId="1" type="noConversion"/>
  </si>
  <si>
    <t>: 가설공사, 공사기간, 투입인원, 장비동원 등을 계획</t>
    <phoneticPr fontId="1" type="noConversion"/>
  </si>
  <si>
    <t>: 적산작업을 통한 물량산출</t>
    <phoneticPr fontId="1" type="noConversion"/>
  </si>
  <si>
    <t>: 기존계약단가, 전문업체견적 등을 활용한 단가결정</t>
    <phoneticPr fontId="1" type="noConversion"/>
  </si>
  <si>
    <t>: 적산물량에 단가를 반영</t>
    <phoneticPr fontId="1" type="noConversion"/>
  </si>
  <si>
    <t>: 공사기간, 투입인원, 경비 등을 반영</t>
    <phoneticPr fontId="1" type="noConversion"/>
  </si>
  <si>
    <t>: 직접공사비, 간접공사비, 이윤 등을 고려하여 산정</t>
    <phoneticPr fontId="1" type="noConversion"/>
  </si>
  <si>
    <t>공종별 내역구성 및 순서는 다음과 같은 순으로 작성한다.</t>
    <phoneticPr fontId="1" type="noConversion"/>
  </si>
  <si>
    <t>식</t>
    <phoneticPr fontId="1" type="noConversion"/>
  </si>
  <si>
    <t>품      명</t>
    <phoneticPr fontId="1" type="noConversion"/>
  </si>
  <si>
    <t>규  격</t>
    <phoneticPr fontId="1" type="noConversion"/>
  </si>
  <si>
    <t>단  위</t>
    <phoneticPr fontId="1" type="noConversion"/>
  </si>
  <si>
    <t>비      고</t>
    <phoneticPr fontId="1" type="noConversion"/>
  </si>
  <si>
    <t>10. 석공사</t>
  </si>
  <si>
    <t>11. 테라죠공사</t>
  </si>
  <si>
    <t>12. 금속 및 금속창호공사</t>
  </si>
  <si>
    <t>13. AL창호공사</t>
  </si>
  <si>
    <t>14. PL창호공사</t>
  </si>
  <si>
    <t>15. 유리공사</t>
  </si>
  <si>
    <t>16. 내장목공사</t>
  </si>
  <si>
    <t>17. 목창호공사</t>
  </si>
  <si>
    <t>18. 도배공사</t>
  </si>
  <si>
    <t>19. 마루 및 수장공사</t>
  </si>
  <si>
    <t>20. 도장공사</t>
  </si>
  <si>
    <t>21. 지붕공사</t>
  </si>
  <si>
    <t>22. 코킹공사</t>
  </si>
  <si>
    <t>23. 사인물공사</t>
  </si>
  <si>
    <t>09. 단열재</t>
    <phoneticPr fontId="1" type="noConversion"/>
  </si>
  <si>
    <t>01. 기초 및 지정공사</t>
    <phoneticPr fontId="1" type="noConversion"/>
  </si>
  <si>
    <t>02. 영구배수공사</t>
    <phoneticPr fontId="1" type="noConversion"/>
  </si>
  <si>
    <t>03. 철근콘크리트공사</t>
    <phoneticPr fontId="1" type="noConversion"/>
  </si>
  <si>
    <t>04. 데크공사</t>
    <phoneticPr fontId="1" type="noConversion"/>
  </si>
  <si>
    <t>05. 방수공사</t>
    <phoneticPr fontId="1" type="noConversion"/>
  </si>
  <si>
    <t>06. 견출공사</t>
    <phoneticPr fontId="1" type="noConversion"/>
  </si>
  <si>
    <t>07. 조적공사</t>
    <phoneticPr fontId="1" type="noConversion"/>
  </si>
  <si>
    <t>08. 미장공사</t>
    <phoneticPr fontId="1" type="noConversion"/>
  </si>
  <si>
    <t>09. 타일공사</t>
    <phoneticPr fontId="1" type="noConversion"/>
  </si>
  <si>
    <t>01. AL폼(자재)</t>
    <phoneticPr fontId="1" type="noConversion"/>
  </si>
  <si>
    <t>02. 갱폼(자재)</t>
    <phoneticPr fontId="1" type="noConversion"/>
  </si>
  <si>
    <t>03. 배수판공사</t>
    <phoneticPr fontId="1" type="noConversion"/>
  </si>
  <si>
    <t>04. 주방가구공사</t>
    <phoneticPr fontId="1" type="noConversion"/>
  </si>
  <si>
    <t>05. 일반가구공사</t>
    <phoneticPr fontId="1" type="noConversion"/>
  </si>
  <si>
    <t>06. 시스템가구공사</t>
    <phoneticPr fontId="1" type="noConversion"/>
  </si>
  <si>
    <t>07. 인조석공사</t>
    <phoneticPr fontId="1" type="noConversion"/>
  </si>
  <si>
    <t>09. 욕실천정재공사</t>
    <phoneticPr fontId="1" type="noConversion"/>
  </si>
  <si>
    <t xml:space="preserve"> 토목실행내역팀 작성분</t>
  </si>
  <si>
    <t xml:space="preserve"> 토목실행내역팀 작성분</t>
    <phoneticPr fontId="1" type="noConversion"/>
  </si>
  <si>
    <t xml:space="preserve"> 하위공종으로 기본형, 확장형으로 구성</t>
    <phoneticPr fontId="1" type="noConversion"/>
  </si>
  <si>
    <t xml:space="preserve"> 하위공종으로 가설, 거푸집, 철근, 콘크리트 구성</t>
    <phoneticPr fontId="1" type="noConversion"/>
  </si>
  <si>
    <t>※ 이하 현장별 신규 항목이 발생되는 경우 신규품명이 발생될 수 있다.</t>
    <phoneticPr fontId="1" type="noConversion"/>
  </si>
  <si>
    <t>▶견적일반</t>
    <phoneticPr fontId="1" type="noConversion"/>
  </si>
  <si>
    <t xml:space="preserve"> 1. 작성목적</t>
    <phoneticPr fontId="1" type="noConversion"/>
  </si>
  <si>
    <t xml:space="preserve"> 2. 견적의 종류</t>
    <phoneticPr fontId="1" type="noConversion"/>
  </si>
  <si>
    <t xml:space="preserve"> 3. 견적방법 및 순서</t>
    <phoneticPr fontId="1" type="noConversion"/>
  </si>
  <si>
    <t xml:space="preserve"> 4. 내역구성</t>
    <phoneticPr fontId="1" type="noConversion"/>
  </si>
  <si>
    <t xml:space="preserve"> [원재료비]</t>
    <phoneticPr fontId="1" type="noConversion"/>
  </si>
  <si>
    <t xml:space="preserve"> [건축공사(외주)]</t>
    <phoneticPr fontId="1" type="noConversion"/>
  </si>
  <si>
    <t xml:space="preserve"> [자재납품(건축)]</t>
    <phoneticPr fontId="1" type="noConversion"/>
  </si>
  <si>
    <t xml:space="preserve"> 5. 수량산출 동구분 기준</t>
    <phoneticPr fontId="1" type="noConversion"/>
  </si>
  <si>
    <t>2. 실행예산 작성규칙</t>
    <phoneticPr fontId="1" type="noConversion"/>
  </si>
  <si>
    <t>▶실행예산 작성규칙</t>
    <phoneticPr fontId="1" type="noConversion"/>
  </si>
  <si>
    <t>및 양식을 표준화하여, 합리적인 원가관리를 함으로써 이윤의 극대화를 도모하는데 그 목적이 있다.</t>
    <phoneticPr fontId="1" type="noConversion"/>
  </si>
  <si>
    <t xml:space="preserve">이 규칙은 국내 공동주택공사의 실행예산작성 기준을 설정하여 철저한 예산관리와 효율적인 공사집행이 가능하도록 작성기준 </t>
    <phoneticPr fontId="1" type="noConversion"/>
  </si>
  <si>
    <t xml:space="preserve"> 2. 적용범위</t>
    <phoneticPr fontId="1" type="noConversion"/>
  </si>
  <si>
    <t>이 규칙은 국내 공동주택공사 중 건축공사의 실행예산 작성에 적용된다.</t>
    <phoneticPr fontId="1" type="noConversion"/>
  </si>
  <si>
    <t xml:space="preserve"> 3. 실행예산의 구분</t>
    <phoneticPr fontId="1" type="noConversion"/>
  </si>
  <si>
    <t>실행예산은 본(本)예산, 변경(變更)예산, 가(假)예산, 부분(部分)예산으로 구분한다.</t>
    <phoneticPr fontId="1" type="noConversion"/>
  </si>
  <si>
    <t xml:space="preserve"> 4. 용어의 정의</t>
    <phoneticPr fontId="1" type="noConversion"/>
  </si>
  <si>
    <t>이 규칙에서 사용하는 용어의 정의는 다음과 같다.</t>
    <phoneticPr fontId="1" type="noConversion"/>
  </si>
  <si>
    <t>5)“공종별 견적기준”이란 해당공사의 예산 산출근거 및 자료들을 요약 정리한 공사별 예산 편성 기준을 말한다.</t>
    <phoneticPr fontId="1" type="noConversion"/>
  </si>
  <si>
    <t xml:space="preserve">   공사비 전체 또는 부분적으로 편성한 예산을 말하며 본예산 편성시 가예산은 흡수된다.</t>
    <phoneticPr fontId="1" type="noConversion"/>
  </si>
  <si>
    <t>1)“본(本)”예산이란 신규공사에 소요되는 공사비를 편성한 예산을 말한다.</t>
    <phoneticPr fontId="1" type="noConversion"/>
  </si>
  <si>
    <t>2)“변경(變更)예산”이란 공사의 여건변경 등 타당하다고 인정되는 사유발생시 본 예산을 변경, 수정한 예산을 말한다.</t>
    <phoneticPr fontId="1" type="noConversion"/>
  </si>
  <si>
    <t>3)“가(假)예산”이란 계약이전 또는 본예산 편성 이전에 Project을 수행하여야 하거나, 사전공사 집행이 불가피할 경우 소요되는</t>
    <phoneticPr fontId="1" type="noConversion"/>
  </si>
  <si>
    <t xml:space="preserve">4)“부분(部分)예산”이란 도면 및 내역서의 일부 확정된 부분에 대하여 소요되는 공사비를 편성한 예산을 말하며 실행예산과 </t>
    <phoneticPr fontId="1" type="noConversion"/>
  </si>
  <si>
    <t xml:space="preserve">   동일한 것이다.</t>
    <phoneticPr fontId="1" type="noConversion"/>
  </si>
  <si>
    <t xml:space="preserve"> 5. 실행예산 작성범위</t>
    <phoneticPr fontId="1" type="noConversion"/>
  </si>
  <si>
    <t>신규 계약공사, 설계변경, 추가공사 및 무상공사를 포함한 모든 공사의 예산은 이 규칙에 의거 작성하여야 한다.</t>
    <phoneticPr fontId="1" type="noConversion"/>
  </si>
  <si>
    <t xml:space="preserve"> 6. 실행예산 작성부서</t>
    <phoneticPr fontId="1" type="noConversion"/>
  </si>
  <si>
    <t>1) 모든 신규계약공사의 실행예산은 실행관리실이 작성함을 원칙으로 하며, 가예산 및 부분예산은 현장(관련팀)의 협조하에</t>
    <phoneticPr fontId="1" type="noConversion"/>
  </si>
  <si>
    <t>2) 변경, 추가공사의 실행예산은 해당 현장에서 작성하고 실행관리실의 협조를 구한다.</t>
    <phoneticPr fontId="1" type="noConversion"/>
  </si>
  <si>
    <t xml:space="preserve">    실행예산관리실이 작성한다.</t>
    <phoneticPr fontId="1" type="noConversion"/>
  </si>
  <si>
    <t xml:space="preserve"> 7. 실행예산 작성기준 및 시한</t>
    <phoneticPr fontId="1" type="noConversion"/>
  </si>
  <si>
    <t>1) 신규 공사에 대하여 현장개설 및 설계도서를 확정하고 90일 이내 실행예산을 작성하여야 한다.</t>
    <phoneticPr fontId="1" type="noConversion"/>
  </si>
  <si>
    <t>2) 현장은 실행관리실이 작성한 실행예산을 접수 후 15일 이내에 재검토하여 변경사유가 발생시, 예산변경을 요청할 수 있다.</t>
    <phoneticPr fontId="1" type="noConversion"/>
  </si>
  <si>
    <t xml:space="preserve"> 8. 실행예산 작성원칙</t>
    <phoneticPr fontId="1" type="noConversion"/>
  </si>
  <si>
    <t>1) 실행예산은 집행과 부합되며 예산대비 원가관리가 용이하도록, 직접공사비는 당사 공동주택 공사내역구분에 의거</t>
    <phoneticPr fontId="1" type="noConversion"/>
  </si>
  <si>
    <t>2) 실행예산은 실제 집행과 부합되도록 외주와 외주 이외(자재,장비,노무,관리비,경비 外)로 구분하여 작성하여야 한다.</t>
    <phoneticPr fontId="1" type="noConversion"/>
  </si>
  <si>
    <t xml:space="preserve">3) 실행예산의 작성은 현장개설일을 기준으로 작성하여야 하며, 작성시점의 지침 및 자료를 기준하여 작성한다.
</t>
    <phoneticPr fontId="1" type="noConversion"/>
  </si>
  <si>
    <t xml:space="preserve">   공종에 따라 공종별, 비목별로 작성하고, 간접공사비에 대하여는 계정별로 작성하여야 한다.</t>
    <phoneticPr fontId="1" type="noConversion"/>
  </si>
  <si>
    <t xml:space="preserve">   계약일 이후의 자재, 노무, 경비의 상승률은 각 공종에 반영하여 작성한다.</t>
    <phoneticPr fontId="1" type="noConversion"/>
  </si>
  <si>
    <t xml:space="preserve"> 9. 실행예산 승인 및 절차</t>
    <phoneticPr fontId="1" type="noConversion"/>
  </si>
  <si>
    <t>모든 공사의 실행예산은 실행심의위원회의 승인을 득하여야 한다.</t>
    <phoneticPr fontId="1" type="noConversion"/>
  </si>
  <si>
    <t>단, 실행심의위원회로부터 위임받은 공사의 예산편성시 해당 위원 승인 후 집행할 수 있다.</t>
    <phoneticPr fontId="1" type="noConversion"/>
  </si>
  <si>
    <t>모든 공사의 실행예산은 실행관리실에서 작성한 후 해당현장 및 해당 팀 검토를 거쳐 실행심의위원회의 승인을 득한다.</t>
    <phoneticPr fontId="1" type="noConversion"/>
  </si>
  <si>
    <t xml:space="preserve"> 10. 실행예산의 변경</t>
    <phoneticPr fontId="1" type="noConversion"/>
  </si>
  <si>
    <t xml:space="preserve">실행예산의 변경은 원칙적으로 아래 사항에 따른다. </t>
    <phoneticPr fontId="1" type="noConversion"/>
  </si>
  <si>
    <t>1) 발주처의 설계 변경</t>
    <phoneticPr fontId="1" type="noConversion"/>
  </si>
  <si>
    <t xml:space="preserve">2) 현장의 설계 여건이 본 실행예산과 크게 상이할 때 </t>
    <phoneticPr fontId="1" type="noConversion"/>
  </si>
  <si>
    <t>3) 실행예산 공법의 부득이한 변경</t>
    <phoneticPr fontId="1" type="noConversion"/>
  </si>
  <si>
    <t>4) 공사기간 연장</t>
    <phoneticPr fontId="1" type="noConversion"/>
  </si>
  <si>
    <t xml:space="preserve"> 11. 실행예산서의 첨부 서류</t>
    <phoneticPr fontId="1" type="noConversion"/>
  </si>
  <si>
    <t xml:space="preserve">실행예산서는 아래와 같은 관련서류를 첨부하여야 한다. </t>
    <phoneticPr fontId="1" type="noConversion"/>
  </si>
  <si>
    <t>1) 실행예산 품의서</t>
    <phoneticPr fontId="1" type="noConversion"/>
  </si>
  <si>
    <t>2) 실행예산 내역 총괄표(공종별, 비목별 구분)</t>
    <phoneticPr fontId="1" type="noConversion"/>
  </si>
  <si>
    <t>3) 실행예산 내역서(공종별, 비목별 구분)</t>
    <phoneticPr fontId="1" type="noConversion"/>
  </si>
  <si>
    <t>4) 공사별 예산 작성기준(필요시)</t>
    <phoneticPr fontId="1" type="noConversion"/>
  </si>
  <si>
    <t>5) 판관비 및 금융비용 산출내역서(필요시)</t>
    <phoneticPr fontId="1" type="noConversion"/>
  </si>
  <si>
    <t>6) 기타 관련서류 필요시 첨부 (입찰, 계약, 수익성검토, 공사비 산출근거 및 자료, 현장기구조직, 공정계획 및 시공계획 등)</t>
    <phoneticPr fontId="1" type="noConversion"/>
  </si>
  <si>
    <t xml:space="preserve"> 12. 실행예산서의 보관관리</t>
    <phoneticPr fontId="1" type="noConversion"/>
  </si>
  <si>
    <t>1) 실행예산의 원본은 실행관리실이, 사본은 본사 관련팀 및 해당 현장이 보관 관리한다.</t>
    <phoneticPr fontId="1" type="noConversion"/>
  </si>
  <si>
    <t xml:space="preserve">   단, 본사 관련팀 배부 및 사본의 Copy범위는 팀별 필요에 의해 조정한다.</t>
    <phoneticPr fontId="1" type="noConversion"/>
  </si>
  <si>
    <t xml:space="preserve">  (문서는 준공 완료 후 폐기처분하고 디스켓으로 보관)</t>
    <phoneticPr fontId="1" type="noConversion"/>
  </si>
  <si>
    <t>2) 실행예산은 “대외비(對外祕)”문서에 의거 등록 보관하고, 보관년한은 하자 보증기간 완료 후 1년으로 한다.</t>
    <phoneticPr fontId="1" type="noConversion"/>
  </si>
  <si>
    <t>▶실행예산 편성흐름도</t>
    <phoneticPr fontId="1" type="noConversion"/>
  </si>
  <si>
    <t>3. 실행예산 
   편성 흐름도</t>
    <phoneticPr fontId="1" type="noConversion"/>
  </si>
  <si>
    <t>기타 견적기준</t>
    <phoneticPr fontId="1" type="noConversion"/>
  </si>
  <si>
    <t>1. 주요부위 산출기준</t>
    <phoneticPr fontId="1" type="noConversion"/>
  </si>
  <si>
    <t>기타 견적기준</t>
    <phoneticPr fontId="1" type="noConversion"/>
  </si>
  <si>
    <t>2. 부자재 환산수량</t>
    <phoneticPr fontId="1" type="noConversion"/>
  </si>
  <si>
    <t>▶부자재 환산수량</t>
    <phoneticPr fontId="1" type="noConversion"/>
  </si>
  <si>
    <r>
      <t>3. 자재할증</t>
    </r>
    <r>
      <rPr>
        <b/>
        <sz val="9"/>
        <color rgb="FF000000"/>
        <rFont val="맑은 고딕"/>
        <family val="3"/>
        <charset val="129"/>
        <scheme val="minor"/>
      </rPr>
      <t>(지급자재)</t>
    </r>
    <phoneticPr fontId="1" type="noConversion"/>
  </si>
  <si>
    <t>▶자재할증(지급자재)</t>
    <phoneticPr fontId="1" type="noConversion"/>
  </si>
  <si>
    <t>품명</t>
  </si>
  <si>
    <t>규격</t>
  </si>
  <si>
    <t>단위</t>
  </si>
  <si>
    <t>소요량</t>
  </si>
  <si>
    <t>방수</t>
  </si>
  <si>
    <t>20T</t>
  </si>
  <si>
    <t>견출</t>
  </si>
  <si>
    <t>조적</t>
  </si>
  <si>
    <t>미장</t>
  </si>
  <si>
    <t>30T</t>
  </si>
  <si>
    <t>W:150~300</t>
  </si>
  <si>
    <t>H:100</t>
  </si>
  <si>
    <t>타일</t>
  </si>
  <si>
    <t>벽타일붙이기</t>
  </si>
  <si>
    <t>석</t>
  </si>
  <si>
    <t>시멘트블럭보강쌓기
(1종사춤)</t>
    <phoneticPr fontId="1" type="noConversion"/>
  </si>
  <si>
    <t>바닥,30T</t>
  </si>
  <si>
    <t>벽,18T</t>
  </si>
  <si>
    <t>4"일면치장</t>
  </si>
  <si>
    <t>4"양면치장</t>
  </si>
  <si>
    <t>6"일면치장</t>
  </si>
  <si>
    <t>6"양면치장</t>
  </si>
  <si>
    <t>8"일면치장</t>
  </si>
  <si>
    <t>8"양면치장</t>
  </si>
  <si>
    <t>바닥,50T</t>
  </si>
  <si>
    <t>바닥,120T</t>
  </si>
  <si>
    <t>바닥,170T</t>
  </si>
  <si>
    <t>벽초벌,9T</t>
  </si>
  <si>
    <t>내벽,18T</t>
  </si>
  <si>
    <t>외벽,24T</t>
  </si>
  <si>
    <t>E/V주위사춤및미장</t>
  </si>
  <si>
    <t>내벽,15T</t>
  </si>
  <si>
    <t>지정석재(바닥)</t>
  </si>
  <si>
    <t>몰탈20T</t>
  </si>
  <si>
    <t>몰탈70T</t>
  </si>
  <si>
    <t>지정석재(디딤판)</t>
  </si>
  <si>
    <t>W300/몰탈20T</t>
  </si>
  <si>
    <t>지정석재(챌판)</t>
  </si>
  <si>
    <t>시멘트
(TON)</t>
    <phoneticPr fontId="1" type="noConversion"/>
  </si>
  <si>
    <t>시멘트
(포)</t>
    <phoneticPr fontId="1" type="noConversion"/>
  </si>
  <si>
    <t>레미탈
(포)</t>
    <phoneticPr fontId="1" type="noConversion"/>
  </si>
  <si>
    <t>레미탈
(TON)</t>
    <phoneticPr fontId="1" type="noConversion"/>
  </si>
  <si>
    <t>단 위</t>
  </si>
  <si>
    <t>할증률</t>
  </si>
  <si>
    <t>버림</t>
  </si>
  <si>
    <t>이형철근</t>
  </si>
  <si>
    <t>각종</t>
  </si>
  <si>
    <t>구     분</t>
    <phoneticPr fontId="1" type="noConversion"/>
  </si>
  <si>
    <t>비          고</t>
    <phoneticPr fontId="1" type="noConversion"/>
  </si>
  <si>
    <t>세대</t>
    <phoneticPr fontId="1" type="noConversion"/>
  </si>
  <si>
    <t>바닥</t>
    <phoneticPr fontId="1" type="noConversion"/>
  </si>
  <si>
    <t>벽</t>
    <phoneticPr fontId="1" type="noConversion"/>
  </si>
  <si>
    <t>계단</t>
    <phoneticPr fontId="1" type="noConversion"/>
  </si>
  <si>
    <t xml:space="preserve"> 치장(적)벽돌 포함</t>
    <phoneticPr fontId="1" type="noConversion"/>
  </si>
  <si>
    <t>공용부
/부속동</t>
    <phoneticPr fontId="1" type="noConversion"/>
  </si>
  <si>
    <t>타  일</t>
    <phoneticPr fontId="1" type="noConversion"/>
  </si>
  <si>
    <t>세대 벽/바닥타일 할증률 2%</t>
    <phoneticPr fontId="1" type="noConversion"/>
  </si>
  <si>
    <t>▶세대 벽/바닥타일 할증률 변경</t>
    <phoneticPr fontId="1" type="noConversion"/>
  </si>
  <si>
    <t xml:space="preserve"> 타일나누기도 無</t>
    <phoneticPr fontId="1" type="noConversion"/>
  </si>
  <si>
    <t>할증 : 철근 3% 적용</t>
    <phoneticPr fontId="1" type="noConversion"/>
  </si>
  <si>
    <t>할증 : 철콘 1% / 무근(버림포함) 2% 적용</t>
    <phoneticPr fontId="1" type="noConversion"/>
  </si>
  <si>
    <t>할증 : 벽돌 3% 적용</t>
    <phoneticPr fontId="1" type="noConversion"/>
  </si>
  <si>
    <t>할증 : 블록 4% 적용</t>
    <phoneticPr fontId="1" type="noConversion"/>
  </si>
  <si>
    <t>일반사항</t>
    <phoneticPr fontId="1" type="noConversion"/>
  </si>
  <si>
    <t>견적일반</t>
    <phoneticPr fontId="1" type="noConversion"/>
  </si>
  <si>
    <t>실행예산 작성규칙</t>
    <phoneticPr fontId="1" type="noConversion"/>
  </si>
  <si>
    <t>실행예산 편성 흐름도</t>
    <phoneticPr fontId="1" type="noConversion"/>
  </si>
  <si>
    <t>원재료비</t>
    <phoneticPr fontId="1" type="noConversion"/>
  </si>
  <si>
    <t>건축공사(외주)</t>
    <phoneticPr fontId="1" type="noConversion"/>
  </si>
  <si>
    <t>자재납품(건축)</t>
    <phoneticPr fontId="1" type="noConversion"/>
  </si>
  <si>
    <t>주요부위 산출기준</t>
    <phoneticPr fontId="1" type="noConversion"/>
  </si>
  <si>
    <t>부자재 환산수량</t>
    <phoneticPr fontId="1" type="noConversion"/>
  </si>
  <si>
    <t>재료할증기준</t>
    <phoneticPr fontId="1" type="noConversion"/>
  </si>
  <si>
    <t>제 1장</t>
    <phoneticPr fontId="1" type="noConversion"/>
  </si>
  <si>
    <t>제 2장</t>
    <phoneticPr fontId="1" type="noConversion"/>
  </si>
  <si>
    <t>제 3장</t>
    <phoneticPr fontId="1" type="noConversion"/>
  </si>
  <si>
    <t>공종별 견적기준</t>
    <phoneticPr fontId="1" type="noConversion"/>
  </si>
  <si>
    <t>제 2부</t>
    <phoneticPr fontId="1" type="noConversion"/>
  </si>
  <si>
    <t>제 3부</t>
    <phoneticPr fontId="1" type="noConversion"/>
  </si>
  <si>
    <t>기타 견적기준</t>
    <phoneticPr fontId="1" type="noConversion"/>
  </si>
  <si>
    <t>제 1부</t>
    <phoneticPr fontId="1" type="noConversion"/>
  </si>
  <si>
    <t>5. 조적공사</t>
    <phoneticPr fontId="1" type="noConversion"/>
  </si>
  <si>
    <t>일반사항</t>
    <phoneticPr fontId="1" type="noConversion"/>
  </si>
  <si>
    <t>- 제 1 부 -</t>
    <phoneticPr fontId="1" type="noConversion"/>
  </si>
  <si>
    <t>- 제 2 부 -</t>
    <phoneticPr fontId="1" type="noConversion"/>
  </si>
  <si>
    <t>- 제 3 부 -</t>
    <phoneticPr fontId="1" type="noConversion"/>
  </si>
  <si>
    <t>기타 견적기준</t>
    <phoneticPr fontId="1" type="noConversion"/>
  </si>
  <si>
    <t>- 제 1 장 -</t>
    <phoneticPr fontId="1" type="noConversion"/>
  </si>
  <si>
    <t>원재료비</t>
    <phoneticPr fontId="1" type="noConversion"/>
  </si>
  <si>
    <t>- 제 2 장 -</t>
    <phoneticPr fontId="1" type="noConversion"/>
  </si>
  <si>
    <t>건축공사(외주)</t>
    <phoneticPr fontId="1" type="noConversion"/>
  </si>
  <si>
    <t>- 제 3 장 -</t>
    <phoneticPr fontId="1" type="noConversion"/>
  </si>
  <si>
    <t>자재납품(건축)</t>
    <phoneticPr fontId="1" type="noConversion"/>
  </si>
  <si>
    <t>목         차</t>
    <phoneticPr fontId="1" type="noConversion"/>
  </si>
  <si>
    <t>4 ~ 6</t>
    <phoneticPr fontId="1" type="noConversion"/>
  </si>
  <si>
    <t>7 ~ 8</t>
    <phoneticPr fontId="1" type="noConversion"/>
  </si>
  <si>
    <t>12 ~ 14</t>
    <phoneticPr fontId="1" type="noConversion"/>
  </si>
  <si>
    <t>16 ~ 68</t>
    <phoneticPr fontId="1" type="noConversion"/>
  </si>
  <si>
    <t>70 ~ 86</t>
    <phoneticPr fontId="1" type="noConversion"/>
  </si>
  <si>
    <t>88 ~ 89</t>
    <phoneticPr fontId="1" type="noConversion"/>
  </si>
  <si>
    <t>-------------------</t>
    <phoneticPr fontId="1" type="noConversion"/>
  </si>
  <si>
    <t>타일(자재)</t>
    <phoneticPr fontId="1" type="noConversion"/>
  </si>
  <si>
    <t>개정일</t>
    <phoneticPr fontId="1" type="noConversion"/>
  </si>
  <si>
    <t>제정일</t>
    <phoneticPr fontId="1" type="noConversion"/>
  </si>
  <si>
    <t>구매대행 법인설립에 따른 항목추가</t>
    <phoneticPr fontId="1" type="noConversion"/>
  </si>
  <si>
    <t>동대구신천 실행결재일(최초반영현장)</t>
    <phoneticPr fontId="1" type="noConversion"/>
  </si>
  <si>
    <t>원재료-07</t>
    <phoneticPr fontId="1" type="noConversion"/>
  </si>
  <si>
    <t>▶주요부위 산출기준</t>
    <phoneticPr fontId="1" type="noConversion"/>
  </si>
  <si>
    <t xml:space="preserve">본 지침서는 SM그룹 건설부문 예산작성시 공동주택공사 원가계산을 위한 기초자료이다. </t>
    <phoneticPr fontId="1" type="noConversion"/>
  </si>
  <si>
    <t>합리적인 원가관리를 함으로써 이윤의 극대화를 도모하는데 그 목적이 있다.</t>
    <phoneticPr fontId="1" type="noConversion"/>
  </si>
  <si>
    <t>각 공종별 수량을 바탕으로 적정한  공사원가를 산출하기 위한 기준을 정하여 적산 및 견적업무의 통일성과 효율화를 통해</t>
    <phoneticPr fontId="1" type="noConversion"/>
  </si>
  <si>
    <t>골조, 조적, 내장, 층간소음재 등으로 공종별산출</t>
    <phoneticPr fontId="1" type="noConversion"/>
  </si>
  <si>
    <t>외벽방수한계 : 천정방수한계 - 600MM</t>
    <phoneticPr fontId="1" type="noConversion"/>
  </si>
  <si>
    <t>기존) 내벽 바닥방수한계(H:200) 미적용</t>
    <phoneticPr fontId="1" type="noConversion"/>
  </si>
  <si>
    <t>분합문, 욕실문, 발코니문 하부 조적 :  매로 산출(쌓기물량제외)</t>
    <phoneticPr fontId="1" type="noConversion"/>
  </si>
  <si>
    <t>원재료-03</t>
    <phoneticPr fontId="1" type="noConversion"/>
  </si>
  <si>
    <t>벽돌류</t>
    <phoneticPr fontId="1" type="noConversion"/>
  </si>
  <si>
    <t>욕조설치용/분합문, 욕실문, 발코니문 하부 조적 : 쌓기물량제외</t>
    <phoneticPr fontId="1" type="noConversion"/>
  </si>
  <si>
    <t>기존) 주방/지하PD점검구 항목삭제 및 산출기준 미적용</t>
    <phoneticPr fontId="1" type="noConversion"/>
  </si>
  <si>
    <t>비상문자동개폐</t>
    <phoneticPr fontId="1" type="noConversion"/>
  </si>
  <si>
    <t>복층유리</t>
    <phoneticPr fontId="1" type="noConversion"/>
  </si>
  <si>
    <t>복층유리는 두께 구분없이 산출</t>
    <phoneticPr fontId="1" type="noConversion"/>
  </si>
  <si>
    <t>10MM를 기준으로 10MM미만/10MM이상 구분산출</t>
    <phoneticPr fontId="1" type="noConversion"/>
  </si>
  <si>
    <t>세대내부 실구획과 관계없는 건식벽(Glass Wool제외) 산출</t>
    <phoneticPr fontId="1" type="noConversion"/>
  </si>
  <si>
    <t>PL창호가 아닐 경우 단열목창호로 산출하며 규격란에 명기</t>
    <phoneticPr fontId="1" type="noConversion"/>
  </si>
  <si>
    <t>기준층 EV홀 천정주위 마감변경으로 코킹산출부위 추가</t>
    <phoneticPr fontId="1" type="noConversion"/>
  </si>
  <si>
    <t>금속공사에서 이관</t>
    <phoneticPr fontId="1" type="noConversion"/>
  </si>
  <si>
    <t>목창호공사에서 이관</t>
    <phoneticPr fontId="1" type="noConversion"/>
  </si>
  <si>
    <t>도어
스톱
(개정)</t>
    <phoneticPr fontId="1" type="noConversion"/>
  </si>
  <si>
    <t>세대 및 공용부/부속동 방화문은 산출</t>
    <phoneticPr fontId="1" type="noConversion"/>
  </si>
  <si>
    <t>(금속공사에서 이관, 점검구 방화문 제외)</t>
    <phoneticPr fontId="1" type="noConversion"/>
  </si>
  <si>
    <t>개정</t>
    <phoneticPr fontId="1" type="noConversion"/>
  </si>
  <si>
    <t>공용부 상시개방형(매립형) 방화문의 경우 별도항목으로 산출</t>
    <phoneticPr fontId="1" type="noConversion"/>
  </si>
  <si>
    <t>EV기계실, G/W50MM+G/C</t>
    <phoneticPr fontId="1" type="noConversion"/>
  </si>
  <si>
    <t>- 지하층</t>
    <phoneticPr fontId="1" type="noConversion"/>
  </si>
  <si>
    <t>- 지상층(기준층)</t>
    <phoneticPr fontId="1" type="noConversion"/>
  </si>
  <si>
    <t>- 최하층</t>
    <phoneticPr fontId="1" type="noConversion"/>
  </si>
  <si>
    <t>4) 시공물량산정</t>
    <phoneticPr fontId="1" type="noConversion"/>
  </si>
  <si>
    <t>높이산출 : 층고 - 슬라브두께 (슬라브하부선까지)</t>
    <phoneticPr fontId="1" type="noConversion"/>
  </si>
  <si>
    <t>도면기준으로 산출하되, 도면 미표기시 40T로 산출</t>
    <phoneticPr fontId="1" type="noConversion"/>
  </si>
  <si>
    <t>아파트 공용코어 E/V출입문 주위 3면을 길이 산출</t>
    <phoneticPr fontId="1" type="noConversion"/>
  </si>
  <si>
    <t>바탕면이 다른 부위 미장의 경우 산출</t>
    <phoneticPr fontId="1" type="noConversion"/>
  </si>
  <si>
    <t>※ 단위세대 타일매수 산출 기준</t>
    <phoneticPr fontId="1" type="noConversion"/>
  </si>
  <si>
    <t>출입구 자동문, FIX유리 포함 산출</t>
    <phoneticPr fontId="1" type="noConversion"/>
  </si>
  <si>
    <t>※ 금속 SSD창호의 유리도어/플로어힌지 별도산출</t>
    <phoneticPr fontId="1" type="noConversion"/>
  </si>
  <si>
    <t>안방발코니 분합창에만 반영하며, 단창 1개소/이중창 2개소 산출</t>
    <phoneticPr fontId="1" type="noConversion"/>
  </si>
  <si>
    <t>※ 방충망은 창호단가에 포함으로 별도 산출하지 않음</t>
    <phoneticPr fontId="1" type="noConversion"/>
  </si>
  <si>
    <t>창호가 건량벽체에 면해 있을 경우 우레아폼 사춤으로 산출</t>
    <phoneticPr fontId="1" type="noConversion"/>
  </si>
  <si>
    <t xml:space="preserve">하드웨어 설치비, FSD/SD 문짝 하나당 1개소 산출(양개문 2개소) </t>
    <phoneticPr fontId="1" type="noConversion"/>
  </si>
  <si>
    <t>지붕</t>
    <phoneticPr fontId="1" type="noConversion"/>
  </si>
  <si>
    <t>지붕(방수올림)</t>
    <phoneticPr fontId="1" type="noConversion"/>
  </si>
  <si>
    <t>지붕(방수내림)</t>
    <phoneticPr fontId="1" type="noConversion"/>
  </si>
  <si>
    <t>최하층</t>
    <phoneticPr fontId="1" type="noConversion"/>
  </si>
  <si>
    <t>피로티</t>
    <phoneticPr fontId="1" type="noConversion"/>
  </si>
  <si>
    <t>- 지하주차장</t>
    <phoneticPr fontId="1" type="noConversion"/>
  </si>
  <si>
    <t>- 아파트/부대시설</t>
    <phoneticPr fontId="1" type="noConversion"/>
  </si>
  <si>
    <t>바닥</t>
    <phoneticPr fontId="1" type="noConversion"/>
  </si>
  <si>
    <t>천정</t>
    <phoneticPr fontId="1" type="noConversion"/>
  </si>
  <si>
    <t>벽</t>
    <phoneticPr fontId="1" type="noConversion"/>
  </si>
  <si>
    <t xml:space="preserve"> 지정석재</t>
    <phoneticPr fontId="1" type="noConversion"/>
  </si>
  <si>
    <t xml:space="preserve"> SMC천정재</t>
    <phoneticPr fontId="1" type="noConversion"/>
  </si>
  <si>
    <t xml:space="preserve"> 폴리싱타일</t>
    <phoneticPr fontId="1" type="noConversion"/>
  </si>
  <si>
    <t xml:space="preserve"> 지정타일</t>
    <phoneticPr fontId="1" type="noConversion"/>
  </si>
  <si>
    <t xml:space="preserve"> G/W(그라스울)50MM+G/C(그라스크로스)</t>
    <phoneticPr fontId="1" type="noConversion"/>
  </si>
  <si>
    <t xml:space="preserve"> 면처리</t>
    <phoneticPr fontId="1" type="noConversion"/>
  </si>
  <si>
    <t xml:space="preserve"> 지정뿜칠</t>
    <phoneticPr fontId="1" type="noConversion"/>
  </si>
  <si>
    <t xml:space="preserve"> 강마루</t>
    <phoneticPr fontId="1" type="noConversion"/>
  </si>
  <si>
    <t xml:space="preserve"> 석고보드+벽지</t>
    <phoneticPr fontId="1" type="noConversion"/>
  </si>
  <si>
    <t xml:space="preserve"> 비닐계타일</t>
    <phoneticPr fontId="1" type="noConversion"/>
  </si>
  <si>
    <t xml:space="preserve"> 지정텍스</t>
    <phoneticPr fontId="1" type="noConversion"/>
  </si>
  <si>
    <t xml:space="preserve"> 수성페인트</t>
    <phoneticPr fontId="1" type="noConversion"/>
  </si>
  <si>
    <t xml:space="preserve"> 쇠흙손마감+우레탄도막방수+무근(와이어메쉬)</t>
    <phoneticPr fontId="1" type="noConversion"/>
  </si>
  <si>
    <t xml:space="preserve"> 면처리+우레탄도막방수+방수보호재+방수마감후레싱</t>
    <phoneticPr fontId="1" type="noConversion"/>
  </si>
  <si>
    <t xml:space="preserve"> 쇠흙손마감+복합시트방수+방수보호재+무근(와이어메쉬)</t>
    <phoneticPr fontId="1" type="noConversion"/>
  </si>
  <si>
    <t xml:space="preserve"> 쇠흙손마감+복합시트방수+방수보호재+무근(섬유보강재)</t>
    <phoneticPr fontId="1" type="noConversion"/>
  </si>
  <si>
    <t xml:space="preserve"> 면처리+복합시트방수+방수보호재+방수마감후레싱</t>
    <phoneticPr fontId="1" type="noConversion"/>
  </si>
  <si>
    <t xml:space="preserve"> 면처리+복합시트방수+방수보호재+무근(섬유보강재)</t>
    <phoneticPr fontId="1" type="noConversion"/>
  </si>
  <si>
    <t xml:space="preserve"> 별도 방수없음</t>
    <phoneticPr fontId="1" type="noConversion"/>
  </si>
  <si>
    <t>- 지상1층(주출입구)</t>
    <phoneticPr fontId="1" type="noConversion"/>
  </si>
  <si>
    <t xml:space="preserve"> 석고보드(9.5T+12.5T) + 비닐페인트</t>
    <phoneticPr fontId="1" type="noConversion"/>
  </si>
  <si>
    <t xml:space="preserve"> 석고보드(9.5T+12.5T) + 무늬코트</t>
    <phoneticPr fontId="1" type="noConversion"/>
  </si>
  <si>
    <t xml:space="preserve"> 수지미장 + 무늬코트/세라민페인트</t>
    <phoneticPr fontId="1" type="noConversion"/>
  </si>
  <si>
    <t xml:space="preserve"> 무근 + 쇠흙손 + 에폭시코팅</t>
    <phoneticPr fontId="1" type="noConversion"/>
  </si>
  <si>
    <t xml:space="preserve"> 면처리 + 무늬코트</t>
    <phoneticPr fontId="1" type="noConversion"/>
  </si>
  <si>
    <t>- PIT</t>
    <phoneticPr fontId="1" type="noConversion"/>
  </si>
  <si>
    <t xml:space="preserve"> - 내벽 : 별도 방수없음</t>
    <phoneticPr fontId="1" type="noConversion"/>
  </si>
  <si>
    <t xml:space="preserve"> - 외벽 : 액체방수 + 보호몰탈</t>
    <phoneticPr fontId="1" type="noConversion"/>
  </si>
  <si>
    <t xml:space="preserve"> - 외벽(흙 접하는 부위) : 액체방수 + 보호몰탈</t>
    <phoneticPr fontId="1" type="noConversion"/>
  </si>
  <si>
    <t xml:space="preserve"> - 외벽(흙 접하지 않는 부위)/내벽 : 별도 방수없음</t>
    <phoneticPr fontId="1" type="noConversion"/>
  </si>
  <si>
    <t>- 최하층제외</t>
    <phoneticPr fontId="1" type="noConversion"/>
  </si>
  <si>
    <t>최하층제외</t>
  </si>
  <si>
    <t xml:space="preserve"> - 배수판 有 : 무근 + 쇠흙손</t>
    <phoneticPr fontId="1" type="noConversion"/>
  </si>
  <si>
    <t xml:space="preserve"> - 배수판 無 : 액체방수 + 보호몰탈</t>
    <phoneticPr fontId="1" type="noConversion"/>
  </si>
  <si>
    <t xml:space="preserve"> - 내벽 : 면처리</t>
    <phoneticPr fontId="1" type="noConversion"/>
  </si>
  <si>
    <t xml:space="preserve"> - 외벽(흙 접하지 않는 부위)/내벽 : 면처리 </t>
    <phoneticPr fontId="1" type="noConversion"/>
  </si>
  <si>
    <t xml:space="preserve"> - 외벽(흙 접하지 않는 부위)/내벽 : 면처리 + 수성페인트</t>
    <phoneticPr fontId="1" type="noConversion"/>
  </si>
  <si>
    <t xml:space="preserve"> - 외벽(흙 접하는 부위) : 액체방수 + 배수판</t>
    <phoneticPr fontId="1" type="noConversion"/>
  </si>
  <si>
    <r>
      <t xml:space="preserve"> 쇠흙손 </t>
    </r>
    <r>
      <rPr>
        <sz val="8"/>
        <color rgb="FFFF0000"/>
        <rFont val="맑은 고딕"/>
        <family val="3"/>
        <charset val="129"/>
        <scheme val="minor"/>
      </rPr>
      <t>(도면에 무근Con'c 표기시에도 미적용)</t>
    </r>
    <phoneticPr fontId="1" type="noConversion"/>
  </si>
  <si>
    <t xml:space="preserve">  ※ 최하층 제외한 주차장바닥 무근Con'c 적용여부는 도면표기 기준</t>
    <phoneticPr fontId="1" type="noConversion"/>
  </si>
  <si>
    <t xml:space="preserve"> - 배수판 有 : 배수판 + 무근 + 쇠흙손</t>
    <phoneticPr fontId="1" type="noConversion"/>
  </si>
  <si>
    <t>08. 욕실자재공사</t>
    <phoneticPr fontId="1" type="noConversion"/>
  </si>
  <si>
    <t xml:space="preserve"> - 최하층 : 배수판 + 무근 + 쇠흙손마감 + 에폭시코팅/에폭시라이닝</t>
    <phoneticPr fontId="1" type="noConversion"/>
  </si>
  <si>
    <t xml:space="preserve"> - 최하층제외 : 무근 + 쇠흙손마감 + 에폭시코팅/에폭시라이닝</t>
    <phoneticPr fontId="1" type="noConversion"/>
  </si>
  <si>
    <t xml:space="preserve"> - 최하층 : 액체방수(끊어치기부위)+배수판+무근(와이어메쉬)</t>
    <phoneticPr fontId="1" type="noConversion"/>
  </si>
  <si>
    <t xml:space="preserve"> - 최하층제외 : 별도 방수없음</t>
    <phoneticPr fontId="1" type="noConversion"/>
  </si>
  <si>
    <t>내부</t>
    <phoneticPr fontId="1" type="noConversion"/>
  </si>
  <si>
    <t>우레아폼</t>
  </si>
  <si>
    <t>WD와 동일</t>
    <phoneticPr fontId="1" type="noConversion"/>
  </si>
  <si>
    <t>공용부
/부대시설</t>
    <phoneticPr fontId="1" type="noConversion"/>
  </si>
  <si>
    <t>점자표지판</t>
    <phoneticPr fontId="1" type="noConversion"/>
  </si>
  <si>
    <t>화장실당 1개소 산출 (일반실 미산출)</t>
    <phoneticPr fontId="1" type="noConversion"/>
  </si>
  <si>
    <t>화장실당 1개소 산출 (일반실 미산출)</t>
    <phoneticPr fontId="18" type="noConversion"/>
  </si>
  <si>
    <t>발코니난간대 공종에 별도 편성)</t>
    <phoneticPr fontId="1" type="noConversion"/>
  </si>
  <si>
    <t xml:space="preserve"> 항목삭제(현장 미시공항목)</t>
    <phoneticPr fontId="1" type="noConversion"/>
  </si>
  <si>
    <t>현장 미시공항목으로 항목삭제</t>
  </si>
  <si>
    <t xml:space="preserve">▶조인트코킹 -확장대상발코니 항목 삭제 </t>
    <phoneticPr fontId="1" type="noConversion"/>
  </si>
  <si>
    <t>현장 미시공항목으로 삭제</t>
    <phoneticPr fontId="1" type="noConversion"/>
  </si>
  <si>
    <t>※ 내역 :  아파트, 부대시설로 구분 (부대시설은 아파트 PIT, 지하주차장, 부속동 및 근린생활시설 포함)</t>
    <phoneticPr fontId="1" type="noConversion"/>
  </si>
  <si>
    <t>※ 수량산출 : 아파트 지상, 아파트 공용, 아파트 지하, 주차장 및 부속동, 근린생활시설로 구분산출</t>
    <phoneticPr fontId="1" type="noConversion"/>
  </si>
  <si>
    <t xml:space="preserve">                  (지하층 EV홀 물량 - 내역 : 아파트 / 수량산출 : 아파트 공용)</t>
    <phoneticPr fontId="1" type="noConversion"/>
  </si>
  <si>
    <t>주방
발코니</t>
    <phoneticPr fontId="1" type="noConversion"/>
  </si>
  <si>
    <t>강관동바리설치,해체?</t>
    <phoneticPr fontId="1" type="noConversion"/>
  </si>
  <si>
    <t>시스템동바리설치해체?</t>
    <phoneticPr fontId="1" type="noConversion"/>
  </si>
  <si>
    <t>L(길이)*W(폭)*H(높이),구체및마감일체포함</t>
    <phoneticPr fontId="1" type="noConversion"/>
  </si>
  <si>
    <t>플로어힌지(강화유리문)설치/SSD</t>
    <phoneticPr fontId="1" type="noConversion"/>
  </si>
  <si>
    <t>천정틀/몰딩/점검구/코킹포함</t>
    <phoneticPr fontId="1" type="noConversion"/>
  </si>
  <si>
    <t>84A/부부/L1100*H2000/접합유리</t>
    <phoneticPr fontId="1" type="noConversion"/>
  </si>
  <si>
    <t>84A/공용/L1490*W150*H830/슬라이드</t>
    <phoneticPr fontId="1" type="noConversion"/>
  </si>
  <si>
    <t>집수정뚜껑, 점검구뚜껑, 장비반입구 등 : 면적 X 2.0</t>
    <phoneticPr fontId="1" type="noConversion"/>
  </si>
  <si>
    <t>면적 X 0.6 일괄 적용
(집수정뚜껑, 점검구뚜껑, 장비반입구 등 : 면적 X 2.0)</t>
    <phoneticPr fontId="1" type="noConversion"/>
  </si>
  <si>
    <r>
      <t xml:space="preserve">△
</t>
    </r>
    <r>
      <rPr>
        <sz val="6"/>
        <color theme="1"/>
        <rFont val="맑은 고딕"/>
        <family val="3"/>
        <charset val="129"/>
        <scheme val="minor"/>
      </rPr>
      <t>(목재만)</t>
    </r>
    <phoneticPr fontId="1" type="noConversion"/>
  </si>
  <si>
    <t>※ 주방발코니 손끼임방지재는 목재(단열)도어만 산출, PD터닝도어 미산출</t>
    <phoneticPr fontId="1" type="noConversion"/>
  </si>
  <si>
    <t>창상부보강틀</t>
    <phoneticPr fontId="1" type="noConversion"/>
  </si>
  <si>
    <t>창호종류/부위/H(높이)</t>
    <phoneticPr fontId="1" type="noConversion"/>
  </si>
  <si>
    <t>부속동 창호상부(SSD 등) 상부헛보 보강틀, 창호종류 및 높이 기입</t>
    <phoneticPr fontId="1" type="noConversion"/>
  </si>
  <si>
    <t>전도성비닐타일마감,단차마구리포함</t>
    <phoneticPr fontId="1" type="noConversion"/>
  </si>
  <si>
    <t>오토힌지</t>
    <phoneticPr fontId="1" type="noConversion"/>
  </si>
  <si>
    <t>마그네틱릴리즈</t>
    <phoneticPr fontId="1" type="noConversion"/>
  </si>
  <si>
    <t>상시개방형</t>
    <phoneticPr fontId="1" type="noConversion"/>
  </si>
  <si>
    <t>오토힌지/
마그네틱릴리즈</t>
    <phoneticPr fontId="1" type="noConversion"/>
  </si>
  <si>
    <t>상시개방
(매립형)</t>
    <phoneticPr fontId="1" type="noConversion"/>
  </si>
  <si>
    <t>※ 오토힌지, 마그네틱릴리즈는 상시개방형(매립형) 방화문 표기시 산출하며, 해당부위의 자동개폐장치 미산출</t>
    <phoneticPr fontId="1" type="noConversion"/>
  </si>
  <si>
    <t>두께, 제품별</t>
    <phoneticPr fontId="1" type="noConversion"/>
  </si>
  <si>
    <r>
      <rPr>
        <sz val="8"/>
        <color rgb="FFFF0000"/>
        <rFont val="맑은 고딕"/>
        <family val="3"/>
        <charset val="129"/>
        <scheme val="minor"/>
      </rPr>
      <t>할증 : 세대 - 벽, 바닥 적용없음</t>
    </r>
    <r>
      <rPr>
        <sz val="8"/>
        <color theme="1"/>
        <rFont val="맑은 고딕"/>
        <family val="3"/>
        <charset val="129"/>
        <scheme val="minor"/>
      </rPr>
      <t xml:space="preserve"> / 공용부 - 벽 5%, 바닥 3% 적용</t>
    </r>
    <phoneticPr fontId="1" type="noConversion"/>
  </si>
  <si>
    <t>개정(최종 22.03.11_감사팀)</t>
    <phoneticPr fontId="1" type="noConversion"/>
  </si>
  <si>
    <t>20.12.14 정도경영팀 "타일자재 관리방안" 공지사항</t>
  </si>
  <si>
    <t>22.03.11 정도경영팀 "타일자재 관리방안" 공지사항</t>
    <phoneticPr fontId="1" type="noConversion"/>
  </si>
  <si>
    <t>세대할증 2%</t>
    <phoneticPr fontId="1" type="noConversion"/>
  </si>
  <si>
    <t>세대할증 0%</t>
    <phoneticPr fontId="1" type="noConversion"/>
  </si>
  <si>
    <t>세대 벽/바닥타일 할증률 0%</t>
    <phoneticPr fontId="1" type="noConversion"/>
  </si>
  <si>
    <r>
      <t xml:space="preserve"> 타일나누기도 有
</t>
    </r>
    <r>
      <rPr>
        <sz val="8"/>
        <color rgb="FFFF0000"/>
        <rFont val="맑은 고딕"/>
        <family val="3"/>
        <charset val="129"/>
        <scheme val="major"/>
      </rPr>
      <t xml:space="preserve"> 개정(최종 22.03.11_감사팀)</t>
    </r>
    <phoneticPr fontId="1" type="noConversion"/>
  </si>
  <si>
    <t>계단실벽</t>
    <phoneticPr fontId="1" type="noConversion"/>
  </si>
  <si>
    <t>발코니벽(부자재포함)</t>
    <phoneticPr fontId="1" type="noConversion"/>
  </si>
  <si>
    <t>▶수지미장 구간변경</t>
    <phoneticPr fontId="1" type="noConversion"/>
  </si>
  <si>
    <t>계단실 및 EV홀 벽면 수지미장</t>
    <phoneticPr fontId="1" type="noConversion"/>
  </si>
  <si>
    <t xml:space="preserve">계단실 1~3F 및 EV홀, 세대 발코니 벽면 수지미장
(계단실 지하 및 4F~최상층 콘크리트 면처리) </t>
    <phoneticPr fontId="1" type="noConversion"/>
  </si>
  <si>
    <t>계열사 수지미장 실시공부위 반영요청으로 인한 변경</t>
    <phoneticPr fontId="1" type="noConversion"/>
  </si>
  <si>
    <t>건축본부장회의</t>
    <phoneticPr fontId="1" type="noConversion"/>
  </si>
  <si>
    <t>4F~최상층 계단실벽 산출</t>
    <phoneticPr fontId="1" type="noConversion"/>
  </si>
  <si>
    <r>
      <t xml:space="preserve">도면에 별도 명기가 없더라도 </t>
    </r>
    <r>
      <rPr>
        <sz val="8"/>
        <color rgb="FFFF0000"/>
        <rFont val="맑은 고딕"/>
        <family val="3"/>
        <charset val="129"/>
        <scheme val="minor"/>
      </rPr>
      <t>계단실(1~3F)</t>
    </r>
    <r>
      <rPr>
        <sz val="8"/>
        <color theme="1"/>
        <rFont val="맑은 고딕"/>
        <family val="3"/>
        <charset val="129"/>
        <scheme val="minor"/>
      </rPr>
      <t xml:space="preserve"> 및 E/V홀 벽 적용(자체현장)</t>
    </r>
    <phoneticPr fontId="1" type="noConversion"/>
  </si>
  <si>
    <r>
      <t xml:space="preserve">도면에 별도 명기가 없더라도 </t>
    </r>
    <r>
      <rPr>
        <sz val="8"/>
        <color rgb="FFFF0000"/>
        <rFont val="맑은 고딕"/>
        <family val="3"/>
        <charset val="129"/>
        <scheme val="minor"/>
      </rPr>
      <t>세대발코니 벽 적용</t>
    </r>
    <r>
      <rPr>
        <sz val="8"/>
        <color theme="1"/>
        <rFont val="맑은 고딕"/>
        <family val="3"/>
        <charset val="129"/>
        <scheme val="minor"/>
      </rPr>
      <t>(자체현장)</t>
    </r>
    <phoneticPr fontId="1" type="noConversion"/>
  </si>
  <si>
    <t>EV홀천정코킹</t>
    <phoneticPr fontId="1" type="noConversion"/>
  </si>
  <si>
    <t>○</t>
  </si>
  <si>
    <t xml:space="preserve"> 개정항목</t>
    <phoneticPr fontId="1" type="noConversion"/>
  </si>
  <si>
    <t>연면적 산출</t>
    <phoneticPr fontId="1" type="noConversion"/>
  </si>
  <si>
    <t xml:space="preserve">  - 주출입구, 옥탑, 부속동 외벽 등</t>
    <phoneticPr fontId="1" type="noConversion"/>
  </si>
  <si>
    <t>올  림 + 0</t>
  </si>
  <si>
    <t>보강근2ea/주근 동일 (H10만 H13으로 적용), 구조일반사항 우선</t>
    <phoneticPr fontId="1" type="noConversion"/>
  </si>
  <si>
    <t>하부장</t>
  </si>
  <si>
    <t>하부장</t>
    <phoneticPr fontId="1" type="noConversion"/>
  </si>
  <si>
    <t>아일랜드</t>
    <phoneticPr fontId="1" type="noConversion"/>
  </si>
  <si>
    <t>초벌미장 : 욕실벽 조적부위 천정상부면</t>
    <phoneticPr fontId="1" type="noConversion"/>
  </si>
  <si>
    <t xml:space="preserve">             공용부 습식점검구/PIT부위 내부면(ST제외)</t>
    <phoneticPr fontId="1" type="noConversion"/>
  </si>
  <si>
    <t>B</t>
    <phoneticPr fontId="1" type="noConversion"/>
  </si>
  <si>
    <t>A</t>
    <phoneticPr fontId="1" type="noConversion"/>
  </si>
  <si>
    <t>C</t>
    <phoneticPr fontId="1" type="noConversion"/>
  </si>
  <si>
    <t xml:space="preserve">  하부장 : A+B</t>
    <phoneticPr fontId="1" type="noConversion"/>
  </si>
  <si>
    <t xml:space="preserve">  아일랜드장 : C</t>
    <phoneticPr fontId="1" type="noConversion"/>
  </si>
  <si>
    <t>※"ㄷ"자 하부장 산출기준</t>
    <phoneticPr fontId="1" type="noConversion"/>
  </si>
  <si>
    <t>2022. 07</t>
    <phoneticPr fontId="1" type="noConversion"/>
  </si>
  <si>
    <t xml:space="preserve">도면표기와 관계없이 압출1호 10T적용 </t>
  </si>
  <si>
    <t xml:space="preserve">도면표기와 관계없이 압출1호 10T적용 </t>
    <phoneticPr fontId="1" type="noConversion"/>
  </si>
  <si>
    <t>23.04.17</t>
    <phoneticPr fontId="1" type="noConversion"/>
  </si>
  <si>
    <t>무근콘크리트 높이까지 산출</t>
    <phoneticPr fontId="1" type="noConversion"/>
  </si>
  <si>
    <t>산출기준 불명확으로 인한 기준정립</t>
  </si>
  <si>
    <r>
      <rPr>
        <b/>
        <u/>
        <sz val="20"/>
        <color theme="1"/>
        <rFont val="맑은 고딕"/>
        <family val="3"/>
        <charset val="129"/>
        <scheme val="minor"/>
      </rPr>
      <t>공동주택 견적지침서 개정내역 리스트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(2023. 04. 17)</t>
    </r>
    <phoneticPr fontId="18" type="noConversion"/>
  </si>
  <si>
    <t>▶아파트,부속동 지붕 방수감아올림 높이 기준 추가(비노출)</t>
    <phoneticPr fontId="1" type="noConversion"/>
  </si>
  <si>
    <t>아파트 및 부속동 지붕 감아올림높이는 무근Con'c높이까지 산출</t>
    <phoneticPr fontId="1" type="noConversion"/>
  </si>
  <si>
    <t>22년</t>
    <phoneticPr fontId="1" type="noConversion"/>
  </si>
  <si>
    <t>23년</t>
    <phoneticPr fontId="1" type="noConversion"/>
  </si>
  <si>
    <t>21년</t>
  </si>
  <si>
    <t>20년</t>
    <phoneticPr fontId="1" type="noConversion"/>
  </si>
  <si>
    <t>건축실행내역팀</t>
    <phoneticPr fontId="1" type="noConversion"/>
  </si>
  <si>
    <t>시멘트</t>
    <phoneticPr fontId="1" type="noConversion"/>
  </si>
  <si>
    <t>모래</t>
    <phoneticPr fontId="1" type="noConversion"/>
  </si>
  <si>
    <t>가로</t>
    <phoneticPr fontId="1" type="noConversion"/>
  </si>
  <si>
    <t>세로</t>
    <phoneticPr fontId="1" type="noConversion"/>
  </si>
  <si>
    <t>몰탈T</t>
    <phoneticPr fontId="1" type="noConversion"/>
  </si>
  <si>
    <t>=</t>
    <phoneticPr fontId="1" type="noConversion"/>
  </si>
  <si>
    <t>코어개소</t>
    <phoneticPr fontId="1" type="noConversion"/>
  </si>
  <si>
    <t>동당2개소</t>
    <phoneticPr fontId="1" type="noConversion"/>
  </si>
  <si>
    <t>세대당3개소</t>
    <phoneticPr fontId="1" type="noConversion"/>
  </si>
  <si>
    <t>외벽둘레*최상층H+0.2</t>
    <phoneticPr fontId="1" type="noConversion"/>
  </si>
  <si>
    <t>외벽둘레*4단(층변화 갱폼시 층변화 면적도 포함)</t>
    <phoneticPr fontId="1" type="noConversion"/>
  </si>
  <si>
    <t>외벽둘레*1단(층변화 갱폼시 층변화 면적도 포함)</t>
    <phoneticPr fontId="1" type="noConversion"/>
  </si>
  <si>
    <t>외벽둘레*12단(층변화 갱폼시 층변화 면적도 포함)</t>
    <phoneticPr fontId="1" type="noConversion"/>
  </si>
  <si>
    <t>외벽둘레*5단(층변화 갱폼시 층변화 면적도 포함)</t>
    <phoneticPr fontId="1" type="noConversion"/>
  </si>
  <si>
    <t>층변화 개소(층변화 갱폼포함 층변화 구간)</t>
    <phoneticPr fontId="1" type="noConversion"/>
  </si>
  <si>
    <t>동개소</t>
    <phoneticPr fontId="1" type="noConversion"/>
  </si>
  <si>
    <t>추락방지브라켓 (외벽둘레+층변화길이)*41.67%</t>
    <phoneticPr fontId="1" type="noConversion"/>
  </si>
  <si>
    <t>추락방지인양시스템 (외벽둘레+층변화길이)*41.67%</t>
    <phoneticPr fontId="1" type="noConversion"/>
  </si>
  <si>
    <t>?</t>
    <phoneticPr fontId="1" type="noConversion"/>
  </si>
  <si>
    <t>현장 개소 및 견적 반영</t>
    <phoneticPr fontId="1" type="noConversion"/>
  </si>
  <si>
    <t>25.01.21 자동문세트 구간 외 유리 별도산출</t>
    <phoneticPr fontId="1" type="noConversion"/>
  </si>
  <si>
    <t>▶ASD(자동문) 창호 FIX유리 산출</t>
    <phoneticPr fontId="18" type="noConversion"/>
  </si>
  <si>
    <t>자동문 문外 FIX유리 별도산출</t>
    <phoneticPr fontId="18" type="noConversion"/>
  </si>
  <si>
    <t>24년</t>
    <phoneticPr fontId="1" type="noConversion"/>
  </si>
  <si>
    <t>25년</t>
    <phoneticPr fontId="1" type="noConversion"/>
  </si>
  <si>
    <t>TP슬라브 경우 해당층은 높이와 무관하게 조립식동바리 적용</t>
    <phoneticPr fontId="1" type="noConversion"/>
  </si>
  <si>
    <t>기준층 욕실 다운</t>
    <phoneticPr fontId="1" type="noConversion"/>
  </si>
  <si>
    <t>거푸집설치및해체</t>
    <phoneticPr fontId="1" type="noConversion"/>
  </si>
  <si>
    <t>합판</t>
    <phoneticPr fontId="1" type="noConversion"/>
  </si>
  <si>
    <t>M2</t>
    <phoneticPr fontId="1" type="noConversion"/>
  </si>
  <si>
    <t>욕실 마구리(기준층 재래식구간)</t>
    <phoneticPr fontId="1" type="noConversion"/>
  </si>
  <si>
    <t>흡출기(AD/PD) 높이</t>
    <phoneticPr fontId="1" type="noConversion"/>
  </si>
  <si>
    <t>레미콘타설</t>
    <phoneticPr fontId="1" type="noConversion"/>
  </si>
  <si>
    <t>철근조립(가공별도)</t>
    <phoneticPr fontId="1" type="noConversion"/>
  </si>
  <si>
    <t>철근</t>
    <phoneticPr fontId="1" type="noConversion"/>
  </si>
  <si>
    <t>옥탑거푸집</t>
    <phoneticPr fontId="1" type="noConversion"/>
  </si>
  <si>
    <t>M3</t>
    <phoneticPr fontId="1" type="noConversion"/>
  </si>
  <si>
    <t>TON</t>
    <phoneticPr fontId="1" type="noConversion"/>
  </si>
  <si>
    <t>단면도와 무관하게 높이 H500mm로 산출</t>
    <phoneticPr fontId="1" type="noConversion"/>
  </si>
  <si>
    <t>(옹벽 두께는 도면 표기 두께 W100~150mm)</t>
    <phoneticPr fontId="1" type="noConversion"/>
  </si>
  <si>
    <t>집수정/강재집수정</t>
    <phoneticPr fontId="1" type="noConversion"/>
  </si>
  <si>
    <t>★ 집수정 종류 산출시 확인필요</t>
    <phoneticPr fontId="1" type="noConversion"/>
  </si>
  <si>
    <t>유로폼</t>
    <phoneticPr fontId="1" type="noConversion"/>
  </si>
  <si>
    <t>RC집수정 기초와 동일배근 단차옹벽으로 산출</t>
    <phoneticPr fontId="1" type="noConversion"/>
  </si>
  <si>
    <t>(외측-45도 헌치 / 내측-유로폼)</t>
    <phoneticPr fontId="1" type="noConversion"/>
  </si>
  <si>
    <t>강재집수정</t>
    <phoneticPr fontId="1" type="noConversion"/>
  </si>
  <si>
    <t>&lt;산출식:헌치CON'C&gt;</t>
    <phoneticPr fontId="1" type="noConversion"/>
  </si>
  <si>
    <t>강재둘레 X ((강재높이-기초두께)*(강재높이-기초두께))/2</t>
    <phoneticPr fontId="1" type="noConversion"/>
  </si>
  <si>
    <t>&lt;산출식:거푸집&gt; 집수정둘레 X 기초두꼐</t>
    <phoneticPr fontId="1" type="noConversion"/>
  </si>
  <si>
    <t>&lt;산출식:철근&gt; 기초주철근 동일규격 3대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</si>
</sst>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000"/>
    <numFmt numFmtId="177" formatCode="&quot;W&quot;0"/>
    <numFmt numFmtId="178" formatCode="0.000"/>
    <numFmt numFmtId="179" formatCode="_-* #,##0.0_-;\-* #,##0.0_-;_-* &quot;-&quot;_-;_-@_-"/>
    <numFmt numFmtId="180" formatCode="_-* #,##0.0000_-;\-* #,##0.0000_-;_-* &quot;-&quot;_-;_-@_-"/>
    <numFmt numFmtId="181" formatCode="0.000000"/>
  </numFmts>
  <fonts count="8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0000FF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가는각진제목체"/>
      <family val="2"/>
      <charset val="129"/>
    </font>
    <font>
      <sz val="8"/>
      <name val="가는각진제목체"/>
      <family val="2"/>
      <charset val="129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i/>
      <sz val="8"/>
      <color rgb="FFFF0000"/>
      <name val="맑은 고딕"/>
      <family val="3"/>
      <charset val="129"/>
      <scheme val="minor"/>
    </font>
    <font>
      <i/>
      <sz val="8"/>
      <color theme="9" tint="-0.249977111117893"/>
      <name val="맑은 고딕"/>
      <family val="3"/>
      <charset val="129"/>
      <scheme val="minor"/>
    </font>
    <font>
      <u/>
      <sz val="8"/>
      <color rgb="FFFF0000"/>
      <name val="맑은 고딕"/>
      <family val="3"/>
      <charset val="129"/>
      <scheme val="minor"/>
    </font>
    <font>
      <b/>
      <i/>
      <u/>
      <sz val="8"/>
      <color rgb="FFFF0000"/>
      <name val="맑은 고딕"/>
      <family val="3"/>
      <charset val="129"/>
      <scheme val="minor"/>
    </font>
    <font>
      <b/>
      <u/>
      <sz val="8"/>
      <color rgb="FF0000FF"/>
      <name val="맑은 고딕"/>
      <family val="3"/>
      <charset val="129"/>
      <scheme val="minor"/>
    </font>
    <font>
      <b/>
      <i/>
      <u/>
      <sz val="8"/>
      <color theme="1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i/>
      <sz val="8"/>
      <color theme="0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u/>
      <sz val="8"/>
      <color rgb="FFFF0000"/>
      <name val="맑은 고딕"/>
      <family val="3"/>
      <charset val="129"/>
      <scheme val="minor"/>
    </font>
    <font>
      <b/>
      <u/>
      <sz val="8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8"/>
      <color rgb="FF0099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7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u/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8"/>
      <color rgb="FF0000FF"/>
      <name val="Calibri"/>
      <family val="3"/>
      <charset val="161"/>
    </font>
    <font>
      <sz val="8"/>
      <color rgb="FF0000FF"/>
      <name val="Calibri"/>
      <family val="3"/>
    </font>
    <font>
      <sz val="8"/>
      <color rgb="FF00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9"/>
      <color theme="9" tint="-0.249977111117893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u/>
      <sz val="2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0" tint="-0.249977111117893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6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/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rgb="FFFF0000"/>
      </left>
      <right style="medium">
        <color rgb="FFFF0000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 diagonalUp="1">
      <left/>
      <right style="thin">
        <color auto="1"/>
      </right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</borders>
  <cellStyleXfs count="5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91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1" fillId="6" borderId="0" xfId="0" applyFont="1" applyFill="1" applyBorder="1" applyAlignment="1">
      <alignment vertical="center"/>
    </xf>
    <xf numFmtId="0" fontId="11" fillId="7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/>
    </xf>
    <xf numFmtId="0" fontId="11" fillId="8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horizontal="center" vertical="center"/>
    </xf>
    <xf numFmtId="0" fontId="6" fillId="9" borderId="0" xfId="0" applyFont="1" applyFill="1">
      <alignment vertical="center"/>
    </xf>
    <xf numFmtId="0" fontId="2" fillId="9" borderId="0" xfId="0" applyFont="1" applyFill="1">
      <alignment vertical="center"/>
    </xf>
    <xf numFmtId="0" fontId="0" fillId="9" borderId="0" xfId="0" applyFill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vertical="center"/>
    </xf>
    <xf numFmtId="0" fontId="12" fillId="9" borderId="0" xfId="0" applyFont="1" applyFill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3" fillId="9" borderId="0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14" fillId="9" borderId="0" xfId="0" applyFont="1" applyFill="1" applyBorder="1" applyAlignment="1">
      <alignment horizontal="center" vertical="center"/>
    </xf>
    <xf numFmtId="9" fontId="12" fillId="9" borderId="0" xfId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vertical="center" shrinkToFit="1"/>
    </xf>
    <xf numFmtId="0" fontId="11" fillId="8" borderId="0" xfId="0" applyFont="1" applyFill="1" applyBorder="1" applyAlignment="1">
      <alignment vertical="center" shrinkToFit="1"/>
    </xf>
    <xf numFmtId="0" fontId="12" fillId="9" borderId="0" xfId="0" applyFont="1" applyFill="1" applyBorder="1" applyAlignment="1">
      <alignment horizontal="center" vertical="center" shrinkToFit="1"/>
    </xf>
    <xf numFmtId="0" fontId="12" fillId="9" borderId="0" xfId="0" applyFont="1" applyFill="1" applyAlignment="1">
      <alignment vertical="center" shrinkToFit="1"/>
    </xf>
    <xf numFmtId="0" fontId="15" fillId="5" borderId="0" xfId="0" applyFont="1" applyFill="1" applyBorder="1" applyAlignment="1">
      <alignment vertical="center" shrinkToFit="1"/>
    </xf>
    <xf numFmtId="0" fontId="6" fillId="9" borderId="0" xfId="0" applyFont="1" applyFill="1" applyAlignment="1">
      <alignment vertical="center" shrinkToFit="1"/>
    </xf>
    <xf numFmtId="0" fontId="12" fillId="9" borderId="26" xfId="0" applyFont="1" applyFill="1" applyBorder="1" applyAlignment="1">
      <alignment horizontal="center" vertical="center" shrinkToFit="1"/>
    </xf>
    <xf numFmtId="0" fontId="12" fillId="9" borderId="0" xfId="0" applyFont="1" applyFill="1" applyBorder="1" applyAlignment="1">
      <alignment vertical="center"/>
    </xf>
    <xf numFmtId="0" fontId="16" fillId="9" borderId="0" xfId="0" applyFont="1" applyFill="1">
      <alignment vertical="center"/>
    </xf>
    <xf numFmtId="0" fontId="16" fillId="0" borderId="0" xfId="0" applyFo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0" xfId="0" applyFont="1" applyFill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6" fillId="0" borderId="0" xfId="2" applyFont="1">
      <alignment vertical="center"/>
    </xf>
    <xf numFmtId="0" fontId="16" fillId="10" borderId="0" xfId="2" applyFont="1" applyFill="1">
      <alignment vertical="center"/>
    </xf>
    <xf numFmtId="0" fontId="16" fillId="0" borderId="0" xfId="2" applyFont="1" applyFill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 shrinkToFit="1"/>
    </xf>
    <xf numFmtId="0" fontId="12" fillId="9" borderId="14" xfId="0" applyFont="1" applyFill="1" applyBorder="1" applyAlignment="1">
      <alignment vertical="center" shrinkToFit="1"/>
    </xf>
    <xf numFmtId="0" fontId="12" fillId="9" borderId="13" xfId="0" applyFont="1" applyFill="1" applyBorder="1" applyAlignment="1">
      <alignment vertical="center" wrapText="1"/>
    </xf>
    <xf numFmtId="0" fontId="11" fillId="9" borderId="0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 shrinkToFit="1"/>
    </xf>
    <xf numFmtId="0" fontId="24" fillId="9" borderId="13" xfId="0" applyFont="1" applyFill="1" applyBorder="1" applyAlignment="1">
      <alignment vertical="center"/>
    </xf>
    <xf numFmtId="0" fontId="25" fillId="9" borderId="13" xfId="0" applyFont="1" applyFill="1" applyBorder="1" applyAlignment="1">
      <alignment vertical="center"/>
    </xf>
    <xf numFmtId="0" fontId="23" fillId="9" borderId="0" xfId="0" applyFont="1" applyFill="1" applyBorder="1" applyAlignment="1">
      <alignment vertical="center"/>
    </xf>
    <xf numFmtId="0" fontId="23" fillId="9" borderId="14" xfId="0" applyFont="1" applyFill="1" applyBorder="1" applyAlignment="1">
      <alignment vertical="center"/>
    </xf>
    <xf numFmtId="0" fontId="23" fillId="9" borderId="13" xfId="0" applyFont="1" applyFill="1" applyBorder="1" applyAlignment="1">
      <alignment vertical="center"/>
    </xf>
    <xf numFmtId="0" fontId="24" fillId="9" borderId="0" xfId="0" applyFont="1" applyFill="1" applyBorder="1" applyAlignment="1">
      <alignment vertical="center"/>
    </xf>
    <xf numFmtId="0" fontId="24" fillId="9" borderId="14" xfId="0" applyFont="1" applyFill="1" applyBorder="1" applyAlignment="1">
      <alignment vertical="center"/>
    </xf>
    <xf numFmtId="0" fontId="25" fillId="9" borderId="0" xfId="0" applyFont="1" applyFill="1" applyBorder="1" applyAlignment="1">
      <alignment vertical="center"/>
    </xf>
    <xf numFmtId="0" fontId="25" fillId="9" borderId="14" xfId="0" applyFont="1" applyFill="1" applyBorder="1" applyAlignment="1">
      <alignment vertical="center"/>
    </xf>
    <xf numFmtId="0" fontId="26" fillId="9" borderId="0" xfId="0" applyFont="1" applyFill="1" applyBorder="1" applyAlignment="1">
      <alignment vertical="center"/>
    </xf>
    <xf numFmtId="0" fontId="26" fillId="9" borderId="13" xfId="0" applyFont="1" applyFill="1" applyBorder="1" applyAlignment="1">
      <alignment vertical="center"/>
    </xf>
    <xf numFmtId="0" fontId="26" fillId="9" borderId="14" xfId="0" applyFont="1" applyFill="1" applyBorder="1" applyAlignment="1">
      <alignment vertical="center"/>
    </xf>
    <xf numFmtId="0" fontId="26" fillId="9" borderId="0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2" fillId="9" borderId="50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vertical="center" shrinkToFit="1"/>
    </xf>
    <xf numFmtId="0" fontId="26" fillId="9" borderId="26" xfId="0" applyFont="1" applyFill="1" applyBorder="1" applyAlignment="1">
      <alignment horizontal="center" vertical="center" shrinkToFit="1"/>
    </xf>
    <xf numFmtId="0" fontId="24" fillId="9" borderId="0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vertical="center" wrapText="1"/>
    </xf>
    <xf numFmtId="0" fontId="26" fillId="9" borderId="13" xfId="0" applyFont="1" applyFill="1" applyBorder="1" applyAlignment="1">
      <alignment vertical="center" wrapText="1"/>
    </xf>
    <xf numFmtId="0" fontId="26" fillId="9" borderId="14" xfId="0" applyFont="1" applyFill="1" applyBorder="1" applyAlignment="1">
      <alignment vertical="center" wrapText="1"/>
    </xf>
    <xf numFmtId="0" fontId="12" fillId="9" borderId="0" xfId="0" applyNumberFormat="1" applyFont="1" applyFill="1" applyBorder="1" applyAlignment="1">
      <alignment vertical="center"/>
    </xf>
    <xf numFmtId="0" fontId="12" fillId="9" borderId="0" xfId="0" applyNumberFormat="1" applyFont="1" applyFill="1">
      <alignment vertical="center"/>
    </xf>
    <xf numFmtId="0" fontId="6" fillId="9" borderId="0" xfId="0" applyNumberFormat="1" applyFont="1" applyFill="1" applyBorder="1" applyAlignment="1">
      <alignment vertical="center"/>
    </xf>
    <xf numFmtId="0" fontId="6" fillId="9" borderId="0" xfId="0" applyNumberFormat="1" applyFont="1" applyFill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0" borderId="0" xfId="0" applyFont="1">
      <alignment vertical="center"/>
    </xf>
    <xf numFmtId="0" fontId="12" fillId="9" borderId="0" xfId="0" applyFont="1" applyFill="1" applyBorder="1">
      <alignment vertical="center"/>
    </xf>
    <xf numFmtId="0" fontId="12" fillId="9" borderId="59" xfId="0" applyFont="1" applyFill="1" applyBorder="1" applyAlignment="1">
      <alignment vertical="center"/>
    </xf>
    <xf numFmtId="0" fontId="2" fillId="9" borderId="0" xfId="0" applyFont="1" applyFill="1" applyBorder="1">
      <alignment vertical="center"/>
    </xf>
    <xf numFmtId="0" fontId="12" fillId="9" borderId="59" xfId="0" applyFont="1" applyFill="1" applyBorder="1" applyAlignment="1">
      <alignment horizontal="center" vertical="center"/>
    </xf>
    <xf numFmtId="0" fontId="6" fillId="9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15" fillId="5" borderId="59" xfId="0" applyFont="1" applyFill="1" applyBorder="1" applyAlignment="1">
      <alignment vertical="center"/>
    </xf>
    <xf numFmtId="0" fontId="6" fillId="9" borderId="59" xfId="0" applyFont="1" applyFill="1" applyBorder="1" applyAlignment="1">
      <alignment horizontal="center" vertical="center"/>
    </xf>
    <xf numFmtId="0" fontId="6" fillId="9" borderId="59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5" fillId="5" borderId="57" xfId="0" applyFont="1" applyFill="1" applyBorder="1" applyAlignment="1">
      <alignment vertical="center"/>
    </xf>
    <xf numFmtId="0" fontId="11" fillId="8" borderId="14" xfId="0" applyFont="1" applyFill="1" applyBorder="1" applyAlignment="1">
      <alignment vertical="center"/>
    </xf>
    <xf numFmtId="0" fontId="6" fillId="9" borderId="26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vertical="center"/>
    </xf>
    <xf numFmtId="0" fontId="14" fillId="9" borderId="26" xfId="0" applyFont="1" applyFill="1" applyBorder="1" applyAlignment="1">
      <alignment horizontal="center" vertical="center"/>
    </xf>
    <xf numFmtId="0" fontId="6" fillId="9" borderId="13" xfId="0" applyFont="1" applyFill="1" applyBorder="1">
      <alignment vertical="center"/>
    </xf>
    <xf numFmtId="0" fontId="6" fillId="9" borderId="50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vertical="center"/>
    </xf>
    <xf numFmtId="0" fontId="24" fillId="9" borderId="26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vertical="center" wrapText="1"/>
    </xf>
    <xf numFmtId="0" fontId="30" fillId="9" borderId="14" xfId="0" applyFont="1" applyFill="1" applyBorder="1" applyAlignment="1">
      <alignment horizontal="left" vertical="center"/>
    </xf>
    <xf numFmtId="0" fontId="31" fillId="12" borderId="14" xfId="0" applyFont="1" applyFill="1" applyBorder="1" applyAlignment="1">
      <alignment horizontal="left" vertical="center"/>
    </xf>
    <xf numFmtId="0" fontId="11" fillId="9" borderId="14" xfId="0" applyFont="1" applyFill="1" applyBorder="1" applyAlignment="1">
      <alignment vertical="center" wrapText="1"/>
    </xf>
    <xf numFmtId="0" fontId="34" fillId="9" borderId="0" xfId="0" applyFont="1" applyFill="1">
      <alignment vertical="center"/>
    </xf>
    <xf numFmtId="0" fontId="34" fillId="0" borderId="0" xfId="0" applyFo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6" fillId="9" borderId="13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9" borderId="14" xfId="0" applyFont="1" applyFill="1" applyBorder="1" applyAlignment="1">
      <alignment vertical="center"/>
    </xf>
    <xf numFmtId="0" fontId="11" fillId="9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vertical="center"/>
    </xf>
    <xf numFmtId="0" fontId="8" fillId="3" borderId="39" xfId="2" applyNumberFormat="1" applyFont="1" applyFill="1" applyBorder="1" applyAlignment="1">
      <alignment vertical="center"/>
    </xf>
    <xf numFmtId="0" fontId="16" fillId="4" borderId="29" xfId="2" applyNumberFormat="1" applyFont="1" applyFill="1" applyBorder="1" applyAlignment="1">
      <alignment vertical="center"/>
    </xf>
    <xf numFmtId="0" fontId="16" fillId="0" borderId="32" xfId="2" applyNumberFormat="1" applyFont="1" applyFill="1" applyBorder="1" applyAlignment="1">
      <alignment horizontal="center" vertical="center" wrapText="1"/>
    </xf>
    <xf numFmtId="0" fontId="16" fillId="4" borderId="27" xfId="2" applyNumberFormat="1" applyFont="1" applyFill="1" applyBorder="1" applyAlignment="1">
      <alignment vertical="center" wrapText="1"/>
    </xf>
    <xf numFmtId="0" fontId="16" fillId="0" borderId="27" xfId="2" quotePrefix="1" applyNumberFormat="1" applyFont="1" applyFill="1" applyBorder="1" applyAlignment="1">
      <alignment horizontal="left" vertical="center" wrapText="1" indent="1"/>
    </xf>
    <xf numFmtId="0" fontId="16" fillId="0" borderId="32" xfId="2" applyNumberFormat="1" applyFont="1" applyFill="1" applyBorder="1" applyAlignment="1">
      <alignment horizontal="left" vertical="center" wrapText="1" indent="1"/>
    </xf>
    <xf numFmtId="0" fontId="19" fillId="0" borderId="27" xfId="2" quotePrefix="1" applyNumberFormat="1" applyFont="1" applyFill="1" applyBorder="1" applyAlignment="1">
      <alignment horizontal="left" vertical="center" wrapText="1" indent="1"/>
    </xf>
    <xf numFmtId="0" fontId="39" fillId="9" borderId="0" xfId="0" applyFont="1" applyFill="1" applyBorder="1" applyAlignment="1">
      <alignment vertical="center"/>
    </xf>
    <xf numFmtId="0" fontId="40" fillId="9" borderId="0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26" fillId="9" borderId="13" xfId="0" applyFont="1" applyFill="1" applyBorder="1" applyAlignment="1">
      <alignment vertical="center"/>
    </xf>
    <xf numFmtId="0" fontId="26" fillId="9" borderId="0" xfId="0" applyFont="1" applyFill="1" applyBorder="1" applyAlignment="1">
      <alignment vertical="center"/>
    </xf>
    <xf numFmtId="0" fontId="26" fillId="9" borderId="14" xfId="0" applyFont="1" applyFill="1" applyBorder="1" applyAlignment="1">
      <alignment vertical="center"/>
    </xf>
    <xf numFmtId="0" fontId="6" fillId="9" borderId="13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9" borderId="14" xfId="0" applyFont="1" applyFill="1" applyBorder="1" applyAlignment="1">
      <alignment vertical="center"/>
    </xf>
    <xf numFmtId="0" fontId="11" fillId="9" borderId="0" xfId="0" applyFont="1" applyFill="1" applyBorder="1" applyAlignment="1">
      <alignment vertical="center"/>
    </xf>
    <xf numFmtId="0" fontId="24" fillId="9" borderId="13" xfId="0" applyFont="1" applyFill="1" applyBorder="1" applyAlignment="1">
      <alignment vertical="center"/>
    </xf>
    <xf numFmtId="0" fontId="24" fillId="9" borderId="0" xfId="0" applyFont="1" applyFill="1" applyBorder="1" applyAlignment="1">
      <alignment vertical="center"/>
    </xf>
    <xf numFmtId="0" fontId="24" fillId="9" borderId="14" xfId="0" applyFont="1" applyFill="1" applyBorder="1" applyAlignment="1">
      <alignment vertical="center"/>
    </xf>
    <xf numFmtId="0" fontId="6" fillId="9" borderId="0" xfId="0" applyFont="1" applyFill="1" applyBorder="1" applyAlignment="1">
      <alignment horizontal="center" vertical="center"/>
    </xf>
    <xf numFmtId="0" fontId="6" fillId="9" borderId="59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35" fillId="11" borderId="28" xfId="2" applyFont="1" applyFill="1" applyBorder="1" applyAlignment="1">
      <alignment horizontal="center" vertical="center"/>
    </xf>
    <xf numFmtId="0" fontId="8" fillId="4" borderId="29" xfId="2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1" fillId="9" borderId="0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41" fillId="9" borderId="0" xfId="0" applyFont="1" applyFill="1" applyBorder="1" applyAlignment="1">
      <alignment vertical="center"/>
    </xf>
    <xf numFmtId="0" fontId="41" fillId="9" borderId="13" xfId="0" applyFont="1" applyFill="1" applyBorder="1" applyAlignment="1">
      <alignment vertical="center"/>
    </xf>
    <xf numFmtId="0" fontId="41" fillId="9" borderId="14" xfId="0" applyFont="1" applyFill="1" applyBorder="1" applyAlignment="1">
      <alignment vertical="center"/>
    </xf>
    <xf numFmtId="0" fontId="41" fillId="9" borderId="0" xfId="0" applyFont="1" applyFill="1" applyBorder="1" applyAlignment="1">
      <alignment horizontal="center" vertical="center"/>
    </xf>
    <xf numFmtId="0" fontId="16" fillId="0" borderId="27" xfId="3" applyNumberFormat="1" applyFont="1" applyBorder="1" applyAlignment="1">
      <alignment vertical="center" wrapText="1"/>
    </xf>
    <xf numFmtId="0" fontId="16" fillId="4" borderId="27" xfId="3" applyNumberFormat="1" applyFont="1" applyFill="1" applyBorder="1" applyAlignment="1">
      <alignment vertical="center" wrapText="1"/>
    </xf>
    <xf numFmtId="0" fontId="2" fillId="0" borderId="0" xfId="3" applyFont="1" applyFill="1">
      <alignment vertical="center"/>
    </xf>
    <xf numFmtId="0" fontId="16" fillId="0" borderId="27" xfId="3" applyNumberFormat="1" applyFont="1" applyFill="1" applyBorder="1" applyAlignment="1">
      <alignment vertical="center"/>
    </xf>
    <xf numFmtId="0" fontId="19" fillId="0" borderId="31" xfId="3" quotePrefix="1" applyNumberFormat="1" applyFont="1" applyFill="1" applyBorder="1" applyAlignment="1">
      <alignment horizontal="left" vertical="center" wrapText="1" indent="1"/>
    </xf>
    <xf numFmtId="0" fontId="19" fillId="0" borderId="27" xfId="3" quotePrefix="1" applyNumberFormat="1" applyFont="1" applyFill="1" applyBorder="1" applyAlignment="1">
      <alignment horizontal="left" vertical="center" wrapText="1" indent="1"/>
    </xf>
    <xf numFmtId="0" fontId="16" fillId="0" borderId="27" xfId="3" applyNumberFormat="1" applyFont="1" applyFill="1" applyBorder="1" applyAlignment="1">
      <alignment horizontal="left" vertical="center" indent="1"/>
    </xf>
    <xf numFmtId="0" fontId="16" fillId="4" borderId="27" xfId="3" applyNumberFormat="1" applyFont="1" applyFill="1" applyBorder="1" applyAlignment="1">
      <alignment vertical="center"/>
    </xf>
    <xf numFmtId="0" fontId="8" fillId="3" borderId="39" xfId="3" applyNumberFormat="1" applyFont="1" applyFill="1" applyBorder="1" applyAlignment="1">
      <alignment vertical="center"/>
    </xf>
    <xf numFmtId="0" fontId="8" fillId="3" borderId="30" xfId="3" applyNumberFormat="1" applyFont="1" applyFill="1" applyBorder="1" applyAlignment="1">
      <alignment vertical="center"/>
    </xf>
    <xf numFmtId="0" fontId="2" fillId="0" borderId="0" xfId="3" applyFont="1">
      <alignment vertical="center"/>
    </xf>
    <xf numFmtId="0" fontId="16" fillId="0" borderId="27" xfId="3" applyNumberFormat="1" applyFont="1" applyBorder="1" applyAlignment="1">
      <alignment horizontal="left" vertical="center" indent="1"/>
    </xf>
    <xf numFmtId="0" fontId="8" fillId="4" borderId="27" xfId="3" applyNumberFormat="1" applyFont="1" applyFill="1" applyBorder="1" applyAlignment="1">
      <alignment horizontal="left" vertical="center" indent="1"/>
    </xf>
    <xf numFmtId="0" fontId="16" fillId="0" borderId="27" xfId="3" applyNumberFormat="1" applyFont="1" applyBorder="1" applyAlignment="1">
      <alignment vertical="center"/>
    </xf>
    <xf numFmtId="0" fontId="19" fillId="0" borderId="27" xfId="3" quotePrefix="1" applyNumberFormat="1" applyFont="1" applyBorder="1" applyAlignment="1">
      <alignment horizontal="left" vertical="center" wrapText="1" indent="1"/>
    </xf>
    <xf numFmtId="0" fontId="16" fillId="0" borderId="27" xfId="3" quotePrefix="1" applyNumberFormat="1" applyFont="1" applyBorder="1" applyAlignment="1">
      <alignment horizontal="left" vertical="center" wrapText="1" indent="1"/>
    </xf>
    <xf numFmtId="0" fontId="36" fillId="0" borderId="0" xfId="3" applyFont="1">
      <alignment vertical="center"/>
    </xf>
    <xf numFmtId="0" fontId="16" fillId="0" borderId="27" xfId="3" applyNumberFormat="1" applyFont="1" applyBorder="1" applyAlignment="1">
      <alignment horizontal="center" vertical="center" wrapText="1"/>
    </xf>
    <xf numFmtId="0" fontId="16" fillId="0" borderId="27" xfId="3" applyNumberFormat="1" applyFont="1" applyBorder="1" applyAlignment="1">
      <alignment horizontal="left" vertical="center" wrapText="1" indent="1"/>
    </xf>
    <xf numFmtId="0" fontId="16" fillId="4" borderId="29" xfId="3" applyNumberFormat="1" applyFont="1" applyFill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/>
    </xf>
    <xf numFmtId="0" fontId="44" fillId="8" borderId="31" xfId="0" applyFont="1" applyFill="1" applyBorder="1" applyAlignment="1">
      <alignment horizontal="center" vertical="center" shrinkToFit="1"/>
    </xf>
    <xf numFmtId="0" fontId="44" fillId="8" borderId="27" xfId="0" applyFont="1" applyFill="1" applyBorder="1" applyAlignment="1">
      <alignment horizontal="center" vertical="center"/>
    </xf>
    <xf numFmtId="0" fontId="44" fillId="2" borderId="27" xfId="0" applyFont="1" applyFill="1" applyBorder="1" applyAlignment="1">
      <alignment horizontal="center" vertical="center" wrapText="1"/>
    </xf>
    <xf numFmtId="0" fontId="44" fillId="6" borderId="27" xfId="0" applyFont="1" applyFill="1" applyBorder="1" applyAlignment="1">
      <alignment horizontal="center" vertical="center" wrapText="1"/>
    </xf>
    <xf numFmtId="0" fontId="44" fillId="8" borderId="27" xfId="0" applyFont="1" applyFill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5" fillId="0" borderId="63" xfId="0" applyFont="1" applyBorder="1" applyAlignment="1">
      <alignment horizontal="center" vertical="center" wrapText="1"/>
    </xf>
    <xf numFmtId="0" fontId="46" fillId="0" borderId="32" xfId="0" applyFont="1" applyBorder="1">
      <alignment vertical="center"/>
    </xf>
    <xf numFmtId="0" fontId="46" fillId="0" borderId="32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3" xfId="0" applyFont="1" applyBorder="1">
      <alignment vertical="center"/>
    </xf>
    <xf numFmtId="0" fontId="46" fillId="0" borderId="3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 wrapText="1"/>
    </xf>
    <xf numFmtId="0" fontId="46" fillId="0" borderId="63" xfId="0" applyFont="1" applyBorder="1">
      <alignment vertical="center"/>
    </xf>
    <xf numFmtId="0" fontId="46" fillId="0" borderId="63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46" fillId="0" borderId="10" xfId="0" applyFont="1" applyBorder="1">
      <alignment vertical="center"/>
    </xf>
    <xf numFmtId="0" fontId="46" fillId="0" borderId="10" xfId="0" applyFont="1" applyBorder="1" applyAlignment="1">
      <alignment horizontal="center" vertical="center" wrapText="1"/>
    </xf>
    <xf numFmtId="0" fontId="46" fillId="0" borderId="25" xfId="0" applyFont="1" applyBorder="1">
      <alignment vertical="center"/>
    </xf>
    <xf numFmtId="0" fontId="6" fillId="9" borderId="0" xfId="0" applyFont="1" applyFill="1" applyAlignment="1">
      <alignment vertical="center" wrapText="1"/>
    </xf>
    <xf numFmtId="0" fontId="11" fillId="13" borderId="0" xfId="0" applyFont="1" applyFill="1" applyBorder="1" applyAlignment="1">
      <alignment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8" fillId="4" borderId="27" xfId="3" applyNumberFormat="1" applyFont="1" applyFill="1" applyBorder="1" applyAlignment="1">
      <alignment horizontal="left" vertical="center" indent="1"/>
    </xf>
    <xf numFmtId="0" fontId="8" fillId="4" borderId="27" xfId="2" applyNumberFormat="1" applyFont="1" applyFill="1" applyBorder="1" applyAlignment="1">
      <alignment horizontal="center" vertical="center"/>
    </xf>
    <xf numFmtId="0" fontId="8" fillId="0" borderId="27" xfId="2" applyNumberFormat="1" applyFont="1" applyFill="1" applyBorder="1" applyAlignment="1">
      <alignment horizontal="center" vertical="center"/>
    </xf>
    <xf numFmtId="0" fontId="8" fillId="0" borderId="27" xfId="2" applyNumberFormat="1" applyFont="1" applyFill="1" applyBorder="1" applyAlignment="1">
      <alignment horizontal="center" vertical="center" wrapText="1"/>
    </xf>
    <xf numFmtId="0" fontId="8" fillId="0" borderId="27" xfId="3" applyNumberFormat="1" applyFont="1" applyBorder="1" applyAlignment="1">
      <alignment horizontal="center" vertical="center"/>
    </xf>
    <xf numFmtId="0" fontId="47" fillId="0" borderId="27" xfId="3" quotePrefix="1" applyNumberFormat="1" applyFont="1" applyFill="1" applyBorder="1" applyAlignment="1">
      <alignment horizontal="center" vertical="center" wrapText="1"/>
    </xf>
    <xf numFmtId="0" fontId="47" fillId="0" borderId="27" xfId="3" quotePrefix="1" applyNumberFormat="1" applyFont="1" applyBorder="1" applyAlignment="1">
      <alignment horizontal="center" vertical="center" wrapText="1"/>
    </xf>
    <xf numFmtId="0" fontId="8" fillId="0" borderId="27" xfId="3" applyNumberFormat="1" applyFont="1" applyBorder="1" applyAlignment="1">
      <alignment horizontal="center" vertical="center" wrapText="1"/>
    </xf>
    <xf numFmtId="0" fontId="8" fillId="0" borderId="27" xfId="3" quotePrefix="1" applyNumberFormat="1" applyFont="1" applyBorder="1" applyAlignment="1">
      <alignment horizontal="center" vertical="center" wrapText="1"/>
    </xf>
    <xf numFmtId="0" fontId="4" fillId="0" borderId="31" xfId="3" applyNumberFormat="1" applyFont="1" applyFill="1" applyBorder="1" applyAlignment="1">
      <alignment horizontal="center" vertical="center"/>
    </xf>
    <xf numFmtId="0" fontId="8" fillId="0" borderId="32" xfId="2" applyNumberFormat="1" applyFont="1" applyFill="1" applyBorder="1" applyAlignment="1">
      <alignment horizontal="center" vertical="center" wrapText="1"/>
    </xf>
    <xf numFmtId="0" fontId="8" fillId="4" borderId="27" xfId="2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2" fillId="0" borderId="0" xfId="2" applyFont="1">
      <alignment vertical="center"/>
    </xf>
    <xf numFmtId="0" fontId="2" fillId="10" borderId="0" xfId="2" applyFont="1" applyFill="1">
      <alignment vertical="center"/>
    </xf>
    <xf numFmtId="0" fontId="2" fillId="0" borderId="0" xfId="2" applyFont="1" applyFill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8" fillId="4" borderId="27" xfId="3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20" fillId="0" borderId="27" xfId="2" quotePrefix="1" applyNumberFormat="1" applyFont="1" applyFill="1" applyBorder="1" applyAlignment="1">
      <alignment horizontal="left" vertical="center" wrapText="1" indent="1"/>
    </xf>
    <xf numFmtId="0" fontId="16" fillId="0" borderId="27" xfId="3" applyNumberFormat="1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26" fillId="9" borderId="13" xfId="0" applyFont="1" applyFill="1" applyBorder="1" applyAlignment="1">
      <alignment vertical="center"/>
    </xf>
    <xf numFmtId="0" fontId="26" fillId="9" borderId="0" xfId="0" applyFont="1" applyFill="1" applyBorder="1" applyAlignment="1">
      <alignment vertical="center"/>
    </xf>
    <xf numFmtId="0" fontId="26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 shrinkToFit="1"/>
    </xf>
    <xf numFmtId="0" fontId="12" fillId="9" borderId="0" xfId="0" applyFont="1" applyFill="1" applyBorder="1" applyAlignment="1">
      <alignment vertical="center" shrinkToFit="1"/>
    </xf>
    <xf numFmtId="0" fontId="12" fillId="9" borderId="14" xfId="0" applyFont="1" applyFill="1" applyBorder="1" applyAlignment="1">
      <alignment vertical="center" shrinkToFit="1"/>
    </xf>
    <xf numFmtId="0" fontId="24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13" xfId="0" applyNumberFormat="1" applyFont="1" applyFill="1" applyBorder="1" applyAlignment="1">
      <alignment vertical="center"/>
    </xf>
    <xf numFmtId="0" fontId="20" fillId="4" borderId="27" xfId="3" applyNumberFormat="1" applyFont="1" applyFill="1" applyBorder="1" applyAlignment="1">
      <alignment vertical="center" wrapText="1"/>
    </xf>
    <xf numFmtId="0" fontId="22" fillId="0" borderId="0" xfId="2" applyFont="1" applyFill="1">
      <alignment vertical="center"/>
    </xf>
    <xf numFmtId="0" fontId="20" fillId="0" borderId="0" xfId="2" applyFont="1" applyFill="1">
      <alignment vertical="center"/>
    </xf>
    <xf numFmtId="0" fontId="20" fillId="0" borderId="27" xfId="3" applyNumberFormat="1" applyFont="1" applyBorder="1" applyAlignment="1">
      <alignment vertical="center" wrapText="1"/>
    </xf>
    <xf numFmtId="0" fontId="12" fillId="9" borderId="13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26" fillId="9" borderId="0" xfId="0" applyFont="1" applyFill="1" applyBorder="1" applyAlignment="1">
      <alignment vertical="center" wrapText="1"/>
    </xf>
    <xf numFmtId="0" fontId="12" fillId="9" borderId="0" xfId="0" applyFont="1" applyFill="1" applyBorder="1" applyAlignment="1">
      <alignment vertical="center" wrapText="1"/>
    </xf>
    <xf numFmtId="14" fontId="8" fillId="4" borderId="27" xfId="2" applyNumberFormat="1" applyFont="1" applyFill="1" applyBorder="1" applyAlignment="1">
      <alignment horizontal="center" vertical="center"/>
    </xf>
    <xf numFmtId="14" fontId="8" fillId="4" borderId="27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9" fontId="12" fillId="9" borderId="0" xfId="1" applyFont="1" applyFill="1" applyAlignment="1">
      <alignment horizontal="center" vertical="center"/>
    </xf>
    <xf numFmtId="9" fontId="12" fillId="9" borderId="0" xfId="0" applyNumberFormat="1" applyFont="1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34" fillId="9" borderId="0" xfId="0" applyFont="1" applyFill="1" applyAlignment="1">
      <alignment horizontal="center" vertical="center"/>
    </xf>
    <xf numFmtId="0" fontId="25" fillId="9" borderId="13" xfId="0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vertical="center"/>
    </xf>
    <xf numFmtId="0" fontId="48" fillId="9" borderId="0" xfId="0" applyFont="1" applyFill="1">
      <alignment vertical="center"/>
    </xf>
    <xf numFmtId="0" fontId="48" fillId="9" borderId="14" xfId="0" applyFont="1" applyFill="1" applyBorder="1">
      <alignment vertical="center"/>
    </xf>
    <xf numFmtId="0" fontId="14" fillId="9" borderId="13" xfId="0" applyFont="1" applyFill="1" applyBorder="1" applyAlignment="1">
      <alignment horizontal="center" vertical="center"/>
    </xf>
    <xf numFmtId="0" fontId="29" fillId="12" borderId="14" xfId="0" applyFont="1" applyFill="1" applyBorder="1" applyAlignment="1">
      <alignment horizontal="left" vertical="center"/>
    </xf>
    <xf numFmtId="0" fontId="14" fillId="9" borderId="0" xfId="0" applyFont="1" applyFill="1" applyBorder="1" applyAlignment="1">
      <alignment horizontal="center" vertical="center" shrinkToFit="1"/>
    </xf>
    <xf numFmtId="0" fontId="49" fillId="9" borderId="0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vertical="center"/>
    </xf>
    <xf numFmtId="0" fontId="24" fillId="9" borderId="13" xfId="0" applyFont="1" applyFill="1" applyBorder="1" applyAlignment="1">
      <alignment vertical="center"/>
    </xf>
    <xf numFmtId="0" fontId="24" fillId="9" borderId="0" xfId="0" applyFont="1" applyFill="1" applyBorder="1" applyAlignment="1">
      <alignment vertical="center"/>
    </xf>
    <xf numFmtId="0" fontId="24" fillId="9" borderId="14" xfId="0" applyFont="1" applyFill="1" applyBorder="1" applyAlignment="1">
      <alignment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8" fillId="4" borderId="27" xfId="3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vertical="center"/>
    </xf>
    <xf numFmtId="0" fontId="12" fillId="9" borderId="13" xfId="0" quotePrefix="1" applyFont="1" applyFill="1" applyBorder="1" applyAlignment="1">
      <alignment vertical="center"/>
    </xf>
    <xf numFmtId="0" fontId="12" fillId="9" borderId="0" xfId="0" applyFont="1" applyFill="1" applyBorder="1" applyAlignment="1">
      <alignment vertical="center" shrinkToFit="1"/>
    </xf>
    <xf numFmtId="0" fontId="14" fillId="9" borderId="0" xfId="0" applyFont="1" applyFill="1" applyBorder="1" applyAlignment="1">
      <alignment vertical="center" shrinkToFit="1"/>
    </xf>
    <xf numFmtId="0" fontId="26" fillId="9" borderId="0" xfId="0" applyFont="1" applyFill="1" applyBorder="1" applyAlignment="1">
      <alignment vertical="center" wrapText="1"/>
    </xf>
    <xf numFmtId="0" fontId="26" fillId="9" borderId="14" xfId="0" applyFont="1" applyFill="1" applyBorder="1" applyAlignment="1">
      <alignment vertical="center" wrapText="1"/>
    </xf>
    <xf numFmtId="0" fontId="12" fillId="9" borderId="26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vertical="center" wrapText="1"/>
    </xf>
    <xf numFmtId="0" fontId="12" fillId="9" borderId="14" xfId="0" applyFont="1" applyFill="1" applyBorder="1" applyAlignment="1">
      <alignment vertical="center" wrapText="1"/>
    </xf>
    <xf numFmtId="0" fontId="8" fillId="4" borderId="27" xfId="3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12" fillId="9" borderId="26" xfId="0" applyFont="1" applyFill="1" applyBorder="1" applyAlignment="1">
      <alignment vertical="center"/>
    </xf>
    <xf numFmtId="0" fontId="12" fillId="9" borderId="13" xfId="0" quotePrefix="1" applyFont="1" applyFill="1" applyBorder="1" applyAlignment="1">
      <alignment vertical="center"/>
    </xf>
    <xf numFmtId="0" fontId="12" fillId="9" borderId="14" xfId="0" applyFont="1" applyFill="1" applyBorder="1" applyAlignment="1">
      <alignment horizontal="left" vertical="center"/>
    </xf>
    <xf numFmtId="0" fontId="12" fillId="9" borderId="26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vertical="center" wrapText="1"/>
    </xf>
    <xf numFmtId="0" fontId="12" fillId="9" borderId="14" xfId="0" applyFont="1" applyFill="1" applyBorder="1" applyAlignment="1">
      <alignment vertical="center" wrapText="1"/>
    </xf>
    <xf numFmtId="0" fontId="51" fillId="9" borderId="0" xfId="0" applyFont="1" applyFill="1" applyBorder="1" applyAlignment="1">
      <alignment vertical="center"/>
    </xf>
    <xf numFmtId="0" fontId="14" fillId="9" borderId="13" xfId="0" quotePrefix="1" applyFont="1" applyFill="1" applyBorder="1" applyAlignment="1">
      <alignment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8" fillId="4" borderId="1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 wrapText="1"/>
    </xf>
    <xf numFmtId="0" fontId="11" fillId="9" borderId="0" xfId="0" applyFont="1" applyFill="1" applyBorder="1" applyAlignment="1">
      <alignment vertical="center"/>
    </xf>
    <xf numFmtId="0" fontId="11" fillId="9" borderId="14" xfId="0" applyFont="1" applyFill="1" applyBorder="1" applyAlignment="1">
      <alignment vertical="center"/>
    </xf>
    <xf numFmtId="0" fontId="8" fillId="4" borderId="6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vertical="center" shrinkToFit="1"/>
    </xf>
    <xf numFmtId="0" fontId="24" fillId="9" borderId="13" xfId="0" applyFont="1" applyFill="1" applyBorder="1" applyAlignment="1">
      <alignment vertical="center"/>
    </xf>
    <xf numFmtId="0" fontId="24" fillId="9" borderId="0" xfId="0" applyFont="1" applyFill="1" applyBorder="1" applyAlignment="1">
      <alignment vertical="center"/>
    </xf>
    <xf numFmtId="0" fontId="24" fillId="9" borderId="14" xfId="0" applyFont="1" applyFill="1" applyBorder="1" applyAlignment="1">
      <alignment vertical="center"/>
    </xf>
    <xf numFmtId="0" fontId="12" fillId="9" borderId="58" xfId="0" applyFont="1" applyFill="1" applyBorder="1" applyAlignment="1">
      <alignment vertical="center"/>
    </xf>
    <xf numFmtId="0" fontId="6" fillId="9" borderId="58" xfId="0" applyFont="1" applyFill="1" applyBorder="1" applyAlignment="1">
      <alignment vertical="center"/>
    </xf>
    <xf numFmtId="0" fontId="6" fillId="9" borderId="59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 wrapText="1"/>
    </xf>
    <xf numFmtId="0" fontId="12" fillId="9" borderId="14" xfId="0" applyFont="1" applyFill="1" applyBorder="1" applyAlignment="1">
      <alignment vertical="center" wrapText="1"/>
    </xf>
    <xf numFmtId="0" fontId="6" fillId="9" borderId="0" xfId="0" applyFont="1" applyFill="1" applyBorder="1" applyAlignment="1">
      <alignment horizontal="center" vertical="center"/>
    </xf>
    <xf numFmtId="0" fontId="52" fillId="9" borderId="0" xfId="0" applyFont="1" applyFill="1" applyBorder="1" applyAlignment="1">
      <alignment vertical="center"/>
    </xf>
    <xf numFmtId="0" fontId="52" fillId="9" borderId="13" xfId="0" applyFont="1" applyFill="1" applyBorder="1" applyAlignment="1">
      <alignment vertical="center"/>
    </xf>
    <xf numFmtId="0" fontId="52" fillId="9" borderId="0" xfId="0" applyFont="1" applyFill="1" applyBorder="1" applyAlignment="1">
      <alignment vertical="center"/>
    </xf>
    <xf numFmtId="0" fontId="52" fillId="9" borderId="0" xfId="0" applyFont="1" applyFill="1" applyBorder="1" applyAlignment="1">
      <alignment horizontal="center" vertical="center"/>
    </xf>
    <xf numFmtId="0" fontId="52" fillId="9" borderId="14" xfId="0" applyFont="1" applyFill="1" applyBorder="1" applyAlignment="1">
      <alignment vertical="center"/>
    </xf>
    <xf numFmtId="0" fontId="52" fillId="9" borderId="26" xfId="0" applyFont="1" applyFill="1" applyBorder="1" applyAlignment="1">
      <alignment horizontal="center" vertical="center"/>
    </xf>
    <xf numFmtId="0" fontId="40" fillId="9" borderId="0" xfId="0" applyFont="1" applyFill="1" applyBorder="1" applyAlignment="1">
      <alignment vertical="center"/>
    </xf>
    <xf numFmtId="0" fontId="40" fillId="9" borderId="14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center" vertical="center"/>
    </xf>
    <xf numFmtId="0" fontId="12" fillId="9" borderId="0" xfId="0" quotePrefix="1" applyFont="1" applyFill="1" applyBorder="1" applyAlignment="1">
      <alignment vertical="center" wrapText="1"/>
    </xf>
    <xf numFmtId="0" fontId="12" fillId="9" borderId="14" xfId="0" quotePrefix="1" applyFont="1" applyFill="1" applyBorder="1" applyAlignment="1">
      <alignment vertical="center" wrapText="1"/>
    </xf>
    <xf numFmtId="0" fontId="11" fillId="11" borderId="32" xfId="2" applyFont="1" applyFill="1" applyBorder="1" applyAlignment="1">
      <alignment horizontal="center" vertical="center"/>
    </xf>
    <xf numFmtId="0" fontId="11" fillId="11" borderId="34" xfId="2" applyFont="1" applyFill="1" applyBorder="1" applyAlignment="1">
      <alignment horizontal="center" vertical="center"/>
    </xf>
    <xf numFmtId="0" fontId="51" fillId="11" borderId="46" xfId="2" applyFont="1" applyFill="1" applyBorder="1" applyAlignment="1">
      <alignment horizontal="center" vertical="center"/>
    </xf>
    <xf numFmtId="0" fontId="11" fillId="11" borderId="35" xfId="2" applyFont="1" applyFill="1" applyBorder="1" applyAlignment="1">
      <alignment horizontal="center" vertical="center"/>
    </xf>
    <xf numFmtId="0" fontId="12" fillId="0" borderId="10" xfId="2" applyFont="1" applyFill="1" applyBorder="1">
      <alignment vertical="center"/>
    </xf>
    <xf numFmtId="0" fontId="12" fillId="0" borderId="40" xfId="2" applyFont="1" applyFill="1" applyBorder="1" applyAlignment="1">
      <alignment horizontal="center" vertical="center"/>
    </xf>
    <xf numFmtId="0" fontId="51" fillId="0" borderId="47" xfId="2" applyFont="1" applyFill="1" applyBorder="1" applyAlignment="1">
      <alignment horizontal="center" vertical="center"/>
    </xf>
    <xf numFmtId="0" fontId="12" fillId="0" borderId="43" xfId="2" applyFont="1" applyFill="1" applyBorder="1">
      <alignment vertical="center"/>
    </xf>
    <xf numFmtId="0" fontId="12" fillId="0" borderId="25" xfId="2" applyFont="1" applyFill="1" applyBorder="1">
      <alignment vertical="center"/>
    </xf>
    <xf numFmtId="0" fontId="12" fillId="0" borderId="41" xfId="2" applyFont="1" applyFill="1" applyBorder="1" applyAlignment="1">
      <alignment horizontal="center" vertical="center"/>
    </xf>
    <xf numFmtId="0" fontId="51" fillId="0" borderId="48" xfId="2" applyFont="1" applyFill="1" applyBorder="1" applyAlignment="1">
      <alignment horizontal="center" vertical="center"/>
    </xf>
    <xf numFmtId="0" fontId="12" fillId="0" borderId="44" xfId="2" applyFont="1" applyFill="1" applyBorder="1">
      <alignment vertical="center"/>
    </xf>
    <xf numFmtId="0" fontId="12" fillId="0" borderId="63" xfId="2" applyFont="1" applyFill="1" applyBorder="1">
      <alignment vertical="center"/>
    </xf>
    <xf numFmtId="0" fontId="12" fillId="0" borderId="64" xfId="2" applyFont="1" applyFill="1" applyBorder="1" applyAlignment="1">
      <alignment horizontal="center" vertical="center"/>
    </xf>
    <xf numFmtId="0" fontId="51" fillId="0" borderId="65" xfId="2" applyFont="1" applyFill="1" applyBorder="1" applyAlignment="1">
      <alignment horizontal="center" vertical="center"/>
    </xf>
    <xf numFmtId="0" fontId="12" fillId="0" borderId="66" xfId="2" applyFont="1" applyFill="1" applyBorder="1">
      <alignment vertical="center"/>
    </xf>
    <xf numFmtId="0" fontId="12" fillId="0" borderId="3" xfId="2" applyFont="1" applyFill="1" applyBorder="1">
      <alignment vertical="center"/>
    </xf>
    <xf numFmtId="0" fontId="12" fillId="0" borderId="42" xfId="2" applyFont="1" applyFill="1" applyBorder="1" applyAlignment="1">
      <alignment horizontal="center" vertical="center"/>
    </xf>
    <xf numFmtId="0" fontId="51" fillId="0" borderId="49" xfId="2" applyFont="1" applyFill="1" applyBorder="1" applyAlignment="1">
      <alignment horizontal="center" vertical="center"/>
    </xf>
    <xf numFmtId="0" fontId="12" fillId="0" borderId="45" xfId="2" applyFont="1" applyFill="1" applyBorder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horizontal="center" vertical="center"/>
    </xf>
    <xf numFmtId="0" fontId="45" fillId="9" borderId="32" xfId="0" applyFont="1" applyFill="1" applyBorder="1" applyAlignment="1">
      <alignment horizontal="center" vertical="center" wrapText="1"/>
    </xf>
    <xf numFmtId="0" fontId="46" fillId="9" borderId="32" xfId="0" applyFont="1" applyFill="1" applyBorder="1">
      <alignment vertical="center"/>
    </xf>
    <xf numFmtId="0" fontId="46" fillId="9" borderId="32" xfId="0" applyFont="1" applyFill="1" applyBorder="1" applyAlignment="1">
      <alignment horizontal="center" vertical="center"/>
    </xf>
    <xf numFmtId="0" fontId="46" fillId="9" borderId="10" xfId="0" applyFont="1" applyFill="1" applyBorder="1" applyAlignment="1">
      <alignment horizontal="center" vertical="center"/>
    </xf>
    <xf numFmtId="0" fontId="42" fillId="9" borderId="10" xfId="0" applyFont="1" applyFill="1" applyBorder="1" applyAlignment="1">
      <alignment horizontal="center" vertical="center"/>
    </xf>
    <xf numFmtId="0" fontId="12" fillId="9" borderId="25" xfId="2" applyFont="1" applyFill="1" applyBorder="1">
      <alignment vertical="center"/>
    </xf>
    <xf numFmtId="0" fontId="12" fillId="9" borderId="41" xfId="2" applyFont="1" applyFill="1" applyBorder="1" applyAlignment="1">
      <alignment horizontal="center" vertical="center"/>
    </xf>
    <xf numFmtId="0" fontId="51" fillId="9" borderId="48" xfId="2" applyFont="1" applyFill="1" applyBorder="1" applyAlignment="1">
      <alignment horizontal="center" vertical="center"/>
    </xf>
    <xf numFmtId="0" fontId="12" fillId="9" borderId="44" xfId="2" applyFont="1" applyFill="1" applyBorder="1">
      <alignment vertical="center"/>
    </xf>
    <xf numFmtId="0" fontId="2" fillId="9" borderId="0" xfId="2" applyFont="1" applyFill="1">
      <alignment vertical="center"/>
    </xf>
    <xf numFmtId="0" fontId="16" fillId="9" borderId="0" xfId="2" applyFont="1" applyFill="1">
      <alignment vertical="center"/>
    </xf>
    <xf numFmtId="0" fontId="55" fillId="9" borderId="52" xfId="0" applyFont="1" applyFill="1" applyBorder="1" applyAlignment="1">
      <alignment horizontal="center" vertical="center" wrapText="1"/>
    </xf>
    <xf numFmtId="0" fontId="55" fillId="9" borderId="52" xfId="0" applyFont="1" applyFill="1" applyBorder="1" applyAlignment="1">
      <alignment horizontal="center" vertical="center"/>
    </xf>
    <xf numFmtId="0" fontId="55" fillId="3" borderId="51" xfId="0" applyFont="1" applyFill="1" applyBorder="1" applyAlignment="1">
      <alignment horizontal="center" vertical="center" wrapText="1"/>
    </xf>
    <xf numFmtId="0" fontId="48" fillId="9" borderId="0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vertical="center"/>
    </xf>
    <xf numFmtId="0" fontId="15" fillId="5" borderId="67" xfId="0" applyFont="1" applyFill="1" applyBorder="1" applyAlignment="1">
      <alignment vertical="center"/>
    </xf>
    <xf numFmtId="0" fontId="6" fillId="9" borderId="67" xfId="0" applyFont="1" applyFill="1" applyBorder="1" applyAlignment="1">
      <alignment vertical="center"/>
    </xf>
    <xf numFmtId="0" fontId="6" fillId="9" borderId="67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 wrapText="1"/>
    </xf>
    <xf numFmtId="0" fontId="6" fillId="9" borderId="0" xfId="0" quotePrefix="1" applyFont="1" applyFill="1" applyBorder="1" applyAlignment="1">
      <alignment vertical="center"/>
    </xf>
    <xf numFmtId="0" fontId="59" fillId="9" borderId="0" xfId="0" applyFont="1" applyFill="1" applyBorder="1" applyAlignment="1">
      <alignment vertical="center"/>
    </xf>
    <xf numFmtId="0" fontId="59" fillId="9" borderId="0" xfId="0" applyFont="1" applyFill="1" applyBorder="1" applyAlignment="1">
      <alignment horizontal="center" vertical="center"/>
    </xf>
    <xf numFmtId="0" fontId="49" fillId="9" borderId="0" xfId="0" applyFont="1" applyFill="1" applyBorder="1" applyAlignment="1">
      <alignment vertical="center"/>
    </xf>
    <xf numFmtId="0" fontId="59" fillId="9" borderId="0" xfId="0" quotePrefix="1" applyFont="1" applyFill="1" applyBorder="1" applyAlignment="1">
      <alignment vertical="center"/>
    </xf>
    <xf numFmtId="0" fontId="15" fillId="9" borderId="0" xfId="0" applyFont="1" applyFill="1" applyBorder="1" applyAlignment="1">
      <alignment vertical="center" wrapText="1"/>
    </xf>
    <xf numFmtId="0" fontId="60" fillId="9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horizontal="left" vertical="center" indent="1"/>
    </xf>
    <xf numFmtId="0" fontId="6" fillId="9" borderId="0" xfId="0" applyFont="1" applyFill="1" applyAlignment="1">
      <alignment horizontal="left" vertical="center" indent="2"/>
    </xf>
    <xf numFmtId="0" fontId="15" fillId="8" borderId="0" xfId="0" applyFont="1" applyFill="1" applyBorder="1" applyAlignment="1">
      <alignment vertical="center"/>
    </xf>
    <xf numFmtId="0" fontId="15" fillId="4" borderId="68" xfId="0" applyFont="1" applyFill="1" applyBorder="1" applyAlignment="1">
      <alignment horizontal="center" vertical="center"/>
    </xf>
    <xf numFmtId="0" fontId="15" fillId="4" borderId="69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56" fillId="9" borderId="0" xfId="0" applyFont="1" applyFill="1">
      <alignment vertical="center"/>
    </xf>
    <xf numFmtId="0" fontId="62" fillId="9" borderId="0" xfId="0" applyFont="1" applyFill="1">
      <alignment vertical="center"/>
    </xf>
    <xf numFmtId="0" fontId="6" fillId="9" borderId="0" xfId="0" applyFont="1" applyFill="1" applyAlignment="1">
      <alignment vertical="center"/>
    </xf>
    <xf numFmtId="0" fontId="62" fillId="9" borderId="60" xfId="0" applyFont="1" applyFill="1" applyBorder="1">
      <alignment vertical="center"/>
    </xf>
    <xf numFmtId="0" fontId="6" fillId="9" borderId="60" xfId="0" applyFont="1" applyFill="1" applyBorder="1" applyAlignment="1">
      <alignment horizontal="center" vertical="center"/>
    </xf>
    <xf numFmtId="0" fontId="62" fillId="9" borderId="11" xfId="0" applyFont="1" applyFill="1" applyBorder="1">
      <alignment vertical="center"/>
    </xf>
    <xf numFmtId="0" fontId="62" fillId="9" borderId="71" xfId="0" applyFont="1" applyFill="1" applyBorder="1">
      <alignment vertical="center"/>
    </xf>
    <xf numFmtId="0" fontId="6" fillId="9" borderId="71" xfId="0" applyFont="1" applyFill="1" applyBorder="1" applyAlignment="1">
      <alignment horizontal="center" vertical="center"/>
    </xf>
    <xf numFmtId="0" fontId="62" fillId="9" borderId="55" xfId="0" applyFont="1" applyFill="1" applyBorder="1">
      <alignment vertical="center"/>
    </xf>
    <xf numFmtId="0" fontId="62" fillId="9" borderId="73" xfId="0" applyFont="1" applyFill="1" applyBorder="1">
      <alignment vertical="center"/>
    </xf>
    <xf numFmtId="0" fontId="6" fillId="9" borderId="73" xfId="0" applyFont="1" applyFill="1" applyBorder="1" applyAlignment="1">
      <alignment horizontal="center" vertical="center"/>
    </xf>
    <xf numFmtId="0" fontId="62" fillId="9" borderId="74" xfId="0" applyFont="1" applyFill="1" applyBorder="1">
      <alignment vertical="center"/>
    </xf>
    <xf numFmtId="0" fontId="62" fillId="9" borderId="12" xfId="0" applyFont="1" applyFill="1" applyBorder="1" applyAlignment="1">
      <alignment horizontal="left" vertical="center" indent="1"/>
    </xf>
    <xf numFmtId="0" fontId="62" fillId="9" borderId="56" xfId="0" applyFont="1" applyFill="1" applyBorder="1" applyAlignment="1">
      <alignment horizontal="left" vertical="center" indent="1"/>
    </xf>
    <xf numFmtId="0" fontId="62" fillId="9" borderId="72" xfId="0" applyFont="1" applyFill="1" applyBorder="1" applyAlignment="1">
      <alignment horizontal="left" vertical="center" indent="1"/>
    </xf>
    <xf numFmtId="0" fontId="6" fillId="9" borderId="12" xfId="0" applyFont="1" applyFill="1" applyBorder="1" applyAlignment="1">
      <alignment horizontal="left" vertical="center" indent="1"/>
    </xf>
    <xf numFmtId="0" fontId="6" fillId="9" borderId="56" xfId="0" applyFont="1" applyFill="1" applyBorder="1" applyAlignment="1">
      <alignment horizontal="left" vertical="center" indent="1"/>
    </xf>
    <xf numFmtId="0" fontId="6" fillId="9" borderId="72" xfId="0" applyFont="1" applyFill="1" applyBorder="1" applyAlignment="1">
      <alignment horizontal="left" vertical="center" indent="1"/>
    </xf>
    <xf numFmtId="0" fontId="59" fillId="9" borderId="0" xfId="0" applyFont="1" applyFill="1" applyBorder="1" applyAlignment="1">
      <alignment horizontal="left" vertical="center" indent="1"/>
    </xf>
    <xf numFmtId="0" fontId="6" fillId="6" borderId="0" xfId="0" applyFont="1" applyFill="1" applyBorder="1" applyAlignment="1">
      <alignment vertical="center"/>
    </xf>
    <xf numFmtId="0" fontId="6" fillId="5" borderId="67" xfId="0" applyFont="1" applyFill="1" applyBorder="1" applyAlignment="1">
      <alignment vertical="center"/>
    </xf>
    <xf numFmtId="0" fontId="6" fillId="8" borderId="0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52" fillId="9" borderId="13" xfId="0" applyFont="1" applyFill="1" applyBorder="1" applyAlignment="1">
      <alignment vertical="center"/>
    </xf>
    <xf numFmtId="0" fontId="52" fillId="9" borderId="0" xfId="0" applyFont="1" applyFill="1" applyBorder="1" applyAlignment="1">
      <alignment vertical="center"/>
    </xf>
    <xf numFmtId="0" fontId="52" fillId="9" borderId="14" xfId="0" applyFont="1" applyFill="1" applyBorder="1" applyAlignment="1">
      <alignment vertical="center"/>
    </xf>
    <xf numFmtId="0" fontId="63" fillId="9" borderId="52" xfId="0" applyFont="1" applyFill="1" applyBorder="1" applyAlignment="1">
      <alignment horizontal="justify" vertical="center" wrapText="1"/>
    </xf>
    <xf numFmtId="0" fontId="63" fillId="9" borderId="52" xfId="0" applyFont="1" applyFill="1" applyBorder="1" applyAlignment="1">
      <alignment horizontal="center" vertical="center" wrapText="1"/>
    </xf>
    <xf numFmtId="0" fontId="63" fillId="9" borderId="79" xfId="0" applyFont="1" applyFill="1" applyBorder="1" applyAlignment="1">
      <alignment horizontal="justify" vertical="center" wrapText="1"/>
    </xf>
    <xf numFmtId="0" fontId="63" fillId="9" borderId="75" xfId="0" applyFont="1" applyFill="1" applyBorder="1" applyAlignment="1">
      <alignment horizontal="center" vertical="center" wrapText="1"/>
    </xf>
    <xf numFmtId="0" fontId="9" fillId="4" borderId="51" xfId="0" applyFont="1" applyFill="1" applyBorder="1" applyAlignment="1">
      <alignment horizontal="center" vertical="center" wrapText="1"/>
    </xf>
    <xf numFmtId="0" fontId="64" fillId="4" borderId="52" xfId="0" applyFont="1" applyFill="1" applyBorder="1" applyAlignment="1">
      <alignment horizontal="center" vertical="center" wrapText="1"/>
    </xf>
    <xf numFmtId="0" fontId="64" fillId="4" borderId="79" xfId="0" applyFont="1" applyFill="1" applyBorder="1" applyAlignment="1">
      <alignment horizontal="center" vertical="center" wrapText="1"/>
    </xf>
    <xf numFmtId="0" fontId="65" fillId="9" borderId="0" xfId="0" applyFont="1" applyFill="1">
      <alignment vertical="center"/>
    </xf>
    <xf numFmtId="0" fontId="66" fillId="9" borderId="52" xfId="0" applyFont="1" applyFill="1" applyBorder="1" applyAlignment="1">
      <alignment horizontal="center" vertical="center" wrapText="1"/>
    </xf>
    <xf numFmtId="9" fontId="66" fillId="9" borderId="52" xfId="0" applyNumberFormat="1" applyFont="1" applyFill="1" applyBorder="1" applyAlignment="1">
      <alignment horizontal="center" vertical="center" wrapText="1"/>
    </xf>
    <xf numFmtId="0" fontId="66" fillId="9" borderId="79" xfId="0" applyFont="1" applyFill="1" applyBorder="1" applyAlignment="1">
      <alignment horizontal="justify" vertical="center" wrapText="1"/>
    </xf>
    <xf numFmtId="0" fontId="66" fillId="9" borderId="75" xfId="0" applyFont="1" applyFill="1" applyBorder="1" applyAlignment="1">
      <alignment horizontal="center" vertical="center" wrapText="1"/>
    </xf>
    <xf numFmtId="0" fontId="66" fillId="9" borderId="51" xfId="0" applyFont="1" applyFill="1" applyBorder="1" applyAlignment="1">
      <alignment horizontal="center" vertical="center" wrapText="1"/>
    </xf>
    <xf numFmtId="0" fontId="66" fillId="0" borderId="51" xfId="0" applyFont="1" applyFill="1" applyBorder="1" applyAlignment="1">
      <alignment horizontal="center" vertical="center" wrapText="1"/>
    </xf>
    <xf numFmtId="0" fontId="66" fillId="0" borderId="52" xfId="0" applyFont="1" applyFill="1" applyBorder="1" applyAlignment="1">
      <alignment horizontal="center" vertical="center" wrapText="1"/>
    </xf>
    <xf numFmtId="9" fontId="66" fillId="0" borderId="52" xfId="0" applyNumberFormat="1" applyFont="1" applyFill="1" applyBorder="1" applyAlignment="1">
      <alignment horizontal="center" vertical="center" wrapText="1"/>
    </xf>
    <xf numFmtId="0" fontId="8" fillId="4" borderId="27" xfId="2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6" fillId="9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11" borderId="0" xfId="0" applyFill="1">
      <alignment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left" vertical="center" indent="1"/>
    </xf>
    <xf numFmtId="0" fontId="12" fillId="9" borderId="13" xfId="0" quotePrefix="1" applyFont="1" applyFill="1" applyBorder="1" applyAlignment="1">
      <alignment vertical="center"/>
    </xf>
    <xf numFmtId="0" fontId="6" fillId="9" borderId="0" xfId="0" applyFont="1" applyFill="1" applyBorder="1" applyAlignment="1">
      <alignment horizontal="center" vertical="center"/>
    </xf>
    <xf numFmtId="0" fontId="70" fillId="9" borderId="0" xfId="0" applyFont="1" applyFill="1" applyAlignment="1">
      <alignment horizontal="center" vertical="center"/>
    </xf>
    <xf numFmtId="0" fontId="70" fillId="9" borderId="0" xfId="0" applyFont="1" applyFill="1" applyAlignment="1">
      <alignment vertical="center"/>
    </xf>
    <xf numFmtId="0" fontId="70" fillId="9" borderId="0" xfId="0" applyFont="1" applyFill="1">
      <alignment vertical="center"/>
    </xf>
    <xf numFmtId="0" fontId="70" fillId="9" borderId="0" xfId="0" quotePrefix="1" applyFont="1" applyFill="1">
      <alignment vertical="center"/>
    </xf>
    <xf numFmtId="0" fontId="71" fillId="4" borderId="0" xfId="0" applyFont="1" applyFill="1">
      <alignment vertical="center"/>
    </xf>
    <xf numFmtId="0" fontId="71" fillId="9" borderId="0" xfId="0" applyFont="1" applyFill="1">
      <alignment vertical="center"/>
    </xf>
    <xf numFmtId="0" fontId="71" fillId="9" borderId="0" xfId="0" applyFont="1" applyFill="1" applyAlignment="1">
      <alignment horizontal="center" vertical="center"/>
    </xf>
    <xf numFmtId="0" fontId="70" fillId="9" borderId="0" xfId="0" quotePrefix="1" applyFont="1" applyFill="1" applyAlignment="1">
      <alignment horizontal="center" vertical="center"/>
    </xf>
    <xf numFmtId="0" fontId="16" fillId="10" borderId="27" xfId="2" applyFont="1" applyFill="1" applyBorder="1" applyAlignment="1">
      <alignment horizontal="center" vertical="center"/>
    </xf>
    <xf numFmtId="14" fontId="16" fillId="10" borderId="27" xfId="2" applyNumberFormat="1" applyFont="1" applyFill="1" applyBorder="1" applyAlignment="1">
      <alignment horizontal="center" vertical="center"/>
    </xf>
    <xf numFmtId="0" fontId="21" fillId="9" borderId="0" xfId="2" applyFont="1" applyFill="1" applyAlignment="1">
      <alignment vertical="center" wrapText="1"/>
    </xf>
    <xf numFmtId="0" fontId="73" fillId="0" borderId="32" xfId="0" applyFont="1" applyBorder="1" applyAlignment="1">
      <alignment horizontal="center" vertical="center" wrapText="1"/>
    </xf>
    <xf numFmtId="0" fontId="74" fillId="0" borderId="32" xfId="0" applyFont="1" applyBorder="1">
      <alignment vertical="center"/>
    </xf>
    <xf numFmtId="0" fontId="74" fillId="0" borderId="32" xfId="0" applyFont="1" applyBorder="1" applyAlignment="1">
      <alignment horizontal="center" vertical="center"/>
    </xf>
    <xf numFmtId="0" fontId="74" fillId="0" borderId="10" xfId="0" applyFont="1" applyBorder="1" applyAlignment="1">
      <alignment horizontal="center" vertical="center"/>
    </xf>
    <xf numFmtId="0" fontId="73" fillId="0" borderId="63" xfId="0" applyFont="1" applyBorder="1" applyAlignment="1">
      <alignment horizontal="center" vertical="center" wrapText="1"/>
    </xf>
    <xf numFmtId="0" fontId="74" fillId="0" borderId="63" xfId="0" applyFont="1" applyBorder="1">
      <alignment vertical="center"/>
    </xf>
    <xf numFmtId="0" fontId="74" fillId="0" borderId="63" xfId="0" applyFont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75" fillId="0" borderId="3" xfId="0" applyFont="1" applyBorder="1" applyAlignment="1">
      <alignment horizontal="center" vertical="center"/>
    </xf>
    <xf numFmtId="0" fontId="11" fillId="13" borderId="0" xfId="0" quotePrefix="1" applyFont="1" applyFill="1" applyBorder="1" applyAlignment="1">
      <alignment horizontal="left" vertical="center" indent="1"/>
    </xf>
    <xf numFmtId="0" fontId="8" fillId="4" borderId="27" xfId="2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76" fillId="9" borderId="0" xfId="0" applyFont="1" applyFill="1" applyBorder="1" applyAlignment="1">
      <alignment vertical="center"/>
    </xf>
    <xf numFmtId="0" fontId="76" fillId="9" borderId="13" xfId="0" applyFont="1" applyFill="1" applyBorder="1" applyAlignment="1">
      <alignment vertical="center"/>
    </xf>
    <xf numFmtId="0" fontId="76" fillId="9" borderId="14" xfId="0" applyFont="1" applyFill="1" applyBorder="1" applyAlignment="1">
      <alignment vertical="center"/>
    </xf>
    <xf numFmtId="0" fontId="76" fillId="9" borderId="0" xfId="0" applyFont="1" applyFill="1" applyBorder="1" applyAlignment="1">
      <alignment horizontal="center" vertical="center"/>
    </xf>
    <xf numFmtId="0" fontId="48" fillId="0" borderId="0" xfId="0" applyFo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46" fillId="0" borderId="25" xfId="0" applyFont="1" applyBorder="1" applyAlignment="1">
      <alignment horizontal="center" vertical="center" wrapTex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left" vertical="center"/>
    </xf>
    <xf numFmtId="0" fontId="8" fillId="4" borderId="27" xfId="2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vertical="center"/>
    </xf>
    <xf numFmtId="0" fontId="12" fillId="9" borderId="13" xfId="0" applyNumberFormat="1" applyFont="1" applyFill="1" applyBorder="1" applyAlignment="1">
      <alignment vertical="center"/>
    </xf>
    <xf numFmtId="0" fontId="12" fillId="9" borderId="0" xfId="0" applyNumberFormat="1" applyFont="1" applyFill="1" applyBorder="1" applyAlignment="1">
      <alignment vertical="center"/>
    </xf>
    <xf numFmtId="0" fontId="12" fillId="9" borderId="14" xfId="0" applyNumberFormat="1" applyFont="1" applyFill="1" applyBorder="1" applyAlignment="1">
      <alignment vertical="center"/>
    </xf>
    <xf numFmtId="9" fontId="78" fillId="9" borderId="52" xfId="0" applyNumberFormat="1" applyFont="1" applyFill="1" applyBorder="1" applyAlignment="1">
      <alignment horizontal="center" vertical="center" wrapText="1"/>
    </xf>
    <xf numFmtId="9" fontId="78" fillId="0" borderId="52" xfId="0" applyNumberFormat="1" applyFont="1" applyFill="1" applyBorder="1" applyAlignment="1">
      <alignment horizontal="center" vertical="center" wrapText="1"/>
    </xf>
    <xf numFmtId="0" fontId="8" fillId="4" borderId="27" xfId="2" applyNumberFormat="1" applyFont="1" applyFill="1" applyBorder="1" applyAlignment="1">
      <alignment horizontal="left" vertical="center" inden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0" fillId="9" borderId="87" xfId="0" applyFill="1" applyBorder="1">
      <alignment vertical="center"/>
    </xf>
    <xf numFmtId="0" fontId="0" fillId="9" borderId="0" xfId="0" applyFill="1" applyBorder="1">
      <alignment vertical="center"/>
    </xf>
    <xf numFmtId="0" fontId="0" fillId="9" borderId="88" xfId="0" applyFill="1" applyBorder="1">
      <alignment vertical="center"/>
    </xf>
    <xf numFmtId="0" fontId="0" fillId="9" borderId="89" xfId="0" applyFill="1" applyBorder="1">
      <alignment vertical="center"/>
    </xf>
    <xf numFmtId="0" fontId="0" fillId="9" borderId="90" xfId="0" applyFill="1" applyBorder="1">
      <alignment vertical="center"/>
    </xf>
    <xf numFmtId="0" fontId="0" fillId="9" borderId="91" xfId="0" applyFill="1" applyBorder="1">
      <alignment vertical="center"/>
    </xf>
    <xf numFmtId="0" fontId="0" fillId="9" borderId="92" xfId="0" applyFill="1" applyBorder="1">
      <alignment vertical="center"/>
    </xf>
    <xf numFmtId="0" fontId="0" fillId="9" borderId="93" xfId="0" applyFill="1" applyBorder="1">
      <alignment vertical="center"/>
    </xf>
    <xf numFmtId="0" fontId="0" fillId="9" borderId="67" xfId="0" applyFill="1" applyBorder="1">
      <alignment vertical="center"/>
    </xf>
    <xf numFmtId="0" fontId="0" fillId="9" borderId="94" xfId="0" applyFill="1" applyBorder="1">
      <alignment vertical="center"/>
    </xf>
    <xf numFmtId="0" fontId="0" fillId="9" borderId="36" xfId="0" applyFill="1" applyBorder="1">
      <alignment vertical="center"/>
    </xf>
    <xf numFmtId="0" fontId="0" fillId="9" borderId="95" xfId="0" applyFill="1" applyBorder="1">
      <alignment vertical="center"/>
    </xf>
    <xf numFmtId="0" fontId="4" fillId="9" borderId="0" xfId="0" applyFont="1" applyFill="1" applyBorder="1" applyAlignment="1">
      <alignment horizontal="center" vertical="center" textRotation="255"/>
    </xf>
    <xf numFmtId="0" fontId="4" fillId="9" borderId="67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0" fillId="9" borderId="87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35" fillId="11" borderId="28" xfId="2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 shrinkToFit="1"/>
    </xf>
    <xf numFmtId="0" fontId="81" fillId="4" borderId="27" xfId="2" applyNumberFormat="1" applyFont="1" applyFill="1" applyBorder="1" applyAlignment="1">
      <alignment horizontal="left" vertical="center" indent="1"/>
    </xf>
    <xf numFmtId="14" fontId="81" fillId="4" borderId="27" xfId="2" applyNumberFormat="1" applyFont="1" applyFill="1" applyBorder="1" applyAlignment="1">
      <alignment horizontal="center" vertical="center"/>
    </xf>
    <xf numFmtId="0" fontId="81" fillId="0" borderId="27" xfId="2" applyNumberFormat="1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 wrapText="1"/>
    </xf>
    <xf numFmtId="0" fontId="12" fillId="9" borderId="0" xfId="0" applyFont="1" applyFill="1" applyBorder="1" applyAlignment="1">
      <alignment horizontal="center" vertical="center"/>
    </xf>
    <xf numFmtId="176" fontId="6" fillId="9" borderId="0" xfId="0" applyNumberFormat="1" applyFont="1" applyFill="1">
      <alignment vertical="center"/>
    </xf>
    <xf numFmtId="177" fontId="6" fillId="9" borderId="0" xfId="0" applyNumberFormat="1" applyFont="1" applyFill="1">
      <alignment vertical="center"/>
    </xf>
    <xf numFmtId="178" fontId="6" fillId="9" borderId="0" xfId="0" applyNumberFormat="1" applyFont="1" applyFill="1">
      <alignment vertical="center"/>
    </xf>
    <xf numFmtId="179" fontId="6" fillId="9" borderId="0" xfId="4" applyNumberFormat="1" applyFont="1" applyFill="1">
      <alignment vertical="center"/>
    </xf>
    <xf numFmtId="180" fontId="6" fillId="9" borderId="0" xfId="4" applyNumberFormat="1" applyFont="1" applyFill="1">
      <alignment vertical="center"/>
    </xf>
    <xf numFmtId="181" fontId="6" fillId="9" borderId="0" xfId="0" applyNumberFormat="1" applyFont="1" applyFill="1">
      <alignment vertical="center"/>
    </xf>
    <xf numFmtId="0" fontId="8" fillId="4" borderId="27" xfId="3" applyNumberFormat="1" applyFont="1" applyFill="1" applyBorder="1" applyAlignment="1">
      <alignment horizontal="left" vertical="center" indent="1"/>
    </xf>
    <xf numFmtId="0" fontId="35" fillId="11" borderId="28" xfId="2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horizontal="center" vertical="center"/>
    </xf>
    <xf numFmtId="0" fontId="16" fillId="0" borderId="27" xfId="3" quotePrefix="1" applyNumberFormat="1" applyFont="1" applyFill="1" applyBorder="1" applyAlignment="1">
      <alignment horizontal="left" vertical="center" indent="1"/>
    </xf>
    <xf numFmtId="0" fontId="21" fillId="9" borderId="0" xfId="2" applyFont="1" applyFill="1" applyAlignment="1">
      <alignment horizontal="center" vertical="center" wrapText="1"/>
    </xf>
    <xf numFmtId="0" fontId="8" fillId="4" borderId="27" xfId="2" applyNumberFormat="1" applyFont="1" applyFill="1" applyBorder="1" applyAlignment="1">
      <alignment horizontal="left" vertical="center" indent="1"/>
    </xf>
    <xf numFmtId="0" fontId="8" fillId="0" borderId="34" xfId="2" applyNumberFormat="1" applyFont="1" applyFill="1" applyBorder="1" applyAlignment="1">
      <alignment horizontal="center" vertical="center"/>
    </xf>
    <xf numFmtId="0" fontId="8" fillId="0" borderId="35" xfId="2" applyNumberFormat="1" applyFont="1" applyFill="1" applyBorder="1" applyAlignment="1">
      <alignment horizontal="center" vertical="center"/>
    </xf>
    <xf numFmtId="0" fontId="8" fillId="0" borderId="36" xfId="2" applyNumberFormat="1" applyFont="1" applyFill="1" applyBorder="1" applyAlignment="1">
      <alignment horizontal="center" vertical="center"/>
    </xf>
    <xf numFmtId="0" fontId="8" fillId="0" borderId="37" xfId="2" applyNumberFormat="1" applyFont="1" applyFill="1" applyBorder="1" applyAlignment="1">
      <alignment horizontal="center" vertical="center"/>
    </xf>
    <xf numFmtId="0" fontId="8" fillId="0" borderId="33" xfId="2" applyNumberFormat="1" applyFont="1" applyFill="1" applyBorder="1" applyAlignment="1">
      <alignment horizontal="center" vertical="center"/>
    </xf>
    <xf numFmtId="0" fontId="8" fillId="0" borderId="38" xfId="2" applyNumberFormat="1" applyFont="1" applyFill="1" applyBorder="1" applyAlignment="1">
      <alignment horizontal="center" vertical="center"/>
    </xf>
    <xf numFmtId="0" fontId="8" fillId="0" borderId="34" xfId="2" applyNumberFormat="1" applyFont="1" applyFill="1" applyBorder="1" applyAlignment="1">
      <alignment vertical="center"/>
    </xf>
    <xf numFmtId="0" fontId="8" fillId="0" borderId="35" xfId="2" applyNumberFormat="1" applyFont="1" applyFill="1" applyBorder="1" applyAlignment="1">
      <alignment vertical="center"/>
    </xf>
    <xf numFmtId="0" fontId="8" fillId="4" borderId="27" xfId="3" applyNumberFormat="1" applyFont="1" applyFill="1" applyBorder="1" applyAlignment="1">
      <alignment horizontal="left" vertical="center" indent="1"/>
    </xf>
    <xf numFmtId="0" fontId="8" fillId="0" borderId="36" xfId="2" applyNumberFormat="1" applyFont="1" applyFill="1" applyBorder="1" applyAlignment="1">
      <alignment vertical="center"/>
    </xf>
    <xf numFmtId="0" fontId="8" fillId="0" borderId="37" xfId="2" applyNumberFormat="1" applyFont="1" applyFill="1" applyBorder="1" applyAlignment="1">
      <alignment vertical="center"/>
    </xf>
    <xf numFmtId="0" fontId="8" fillId="0" borderId="33" xfId="2" applyNumberFormat="1" applyFont="1" applyFill="1" applyBorder="1" applyAlignment="1">
      <alignment vertical="center"/>
    </xf>
    <xf numFmtId="0" fontId="8" fillId="0" borderId="38" xfId="2" applyNumberFormat="1" applyFont="1" applyFill="1" applyBorder="1" applyAlignment="1">
      <alignment vertical="center"/>
    </xf>
    <xf numFmtId="0" fontId="8" fillId="0" borderId="30" xfId="2" applyNumberFormat="1" applyFont="1" applyFill="1" applyBorder="1" applyAlignment="1">
      <alignment horizontal="center" vertical="center"/>
    </xf>
    <xf numFmtId="0" fontId="8" fillId="0" borderId="31" xfId="2" applyNumberFormat="1" applyFont="1" applyFill="1" applyBorder="1" applyAlignment="1">
      <alignment horizontal="center" vertical="center"/>
    </xf>
    <xf numFmtId="0" fontId="8" fillId="0" borderId="34" xfId="3" applyNumberFormat="1" applyFont="1" applyBorder="1" applyAlignment="1">
      <alignment horizontal="center" vertical="center"/>
    </xf>
    <xf numFmtId="0" fontId="8" fillId="0" borderId="35" xfId="3" applyNumberFormat="1" applyFont="1" applyBorder="1" applyAlignment="1">
      <alignment horizontal="center" vertical="center"/>
    </xf>
    <xf numFmtId="0" fontId="8" fillId="0" borderId="36" xfId="3" applyNumberFormat="1" applyFont="1" applyBorder="1" applyAlignment="1">
      <alignment horizontal="center" vertical="center"/>
    </xf>
    <xf numFmtId="0" fontId="8" fillId="0" borderId="37" xfId="3" applyNumberFormat="1" applyFont="1" applyBorder="1" applyAlignment="1">
      <alignment horizontal="center" vertical="center"/>
    </xf>
    <xf numFmtId="0" fontId="8" fillId="0" borderId="33" xfId="3" applyNumberFormat="1" applyFont="1" applyBorder="1" applyAlignment="1">
      <alignment horizontal="center" vertical="center"/>
    </xf>
    <xf numFmtId="0" fontId="8" fillId="0" borderId="38" xfId="3" applyNumberFormat="1" applyFont="1" applyBorder="1" applyAlignment="1">
      <alignment horizontal="center" vertical="center"/>
    </xf>
    <xf numFmtId="0" fontId="8" fillId="4" borderId="29" xfId="2" applyNumberFormat="1" applyFont="1" applyFill="1" applyBorder="1" applyAlignment="1">
      <alignment horizontal="left" vertical="center" indent="1"/>
    </xf>
    <xf numFmtId="0" fontId="8" fillId="9" borderId="34" xfId="2" applyNumberFormat="1" applyFont="1" applyFill="1" applyBorder="1" applyAlignment="1">
      <alignment horizontal="center" vertical="center"/>
    </xf>
    <xf numFmtId="0" fontId="8" fillId="9" borderId="35" xfId="2" applyNumberFormat="1" applyFont="1" applyFill="1" applyBorder="1" applyAlignment="1">
      <alignment horizontal="center" vertical="center"/>
    </xf>
    <xf numFmtId="0" fontId="8" fillId="9" borderId="36" xfId="2" applyNumberFormat="1" applyFont="1" applyFill="1" applyBorder="1" applyAlignment="1">
      <alignment horizontal="center" vertical="center"/>
    </xf>
    <xf numFmtId="0" fontId="8" fillId="9" borderId="37" xfId="2" applyNumberFormat="1" applyFont="1" applyFill="1" applyBorder="1" applyAlignment="1">
      <alignment horizontal="center" vertical="center"/>
    </xf>
    <xf numFmtId="0" fontId="8" fillId="9" borderId="33" xfId="2" applyNumberFormat="1" applyFont="1" applyFill="1" applyBorder="1" applyAlignment="1">
      <alignment horizontal="center" vertical="center"/>
    </xf>
    <xf numFmtId="0" fontId="8" fillId="9" borderId="38" xfId="2" applyNumberFormat="1" applyFont="1" applyFill="1" applyBorder="1" applyAlignment="1">
      <alignment horizontal="center" vertical="center"/>
    </xf>
    <xf numFmtId="0" fontId="8" fillId="0" borderId="34" xfId="3" applyNumberFormat="1" applyFont="1" applyBorder="1" applyAlignment="1">
      <alignment vertical="center"/>
    </xf>
    <xf numFmtId="0" fontId="8" fillId="0" borderId="35" xfId="3" applyNumberFormat="1" applyFont="1" applyBorder="1" applyAlignment="1">
      <alignment vertical="center"/>
    </xf>
    <xf numFmtId="0" fontId="8" fillId="0" borderId="36" xfId="3" applyNumberFormat="1" applyFont="1" applyBorder="1" applyAlignment="1">
      <alignment vertical="center"/>
    </xf>
    <xf numFmtId="0" fontId="8" fillId="0" borderId="37" xfId="3" applyNumberFormat="1" applyFont="1" applyBorder="1" applyAlignment="1">
      <alignment vertical="center"/>
    </xf>
    <xf numFmtId="0" fontId="35" fillId="11" borderId="27" xfId="2" applyFont="1" applyFill="1" applyBorder="1" applyAlignment="1">
      <alignment horizontal="center" vertical="center"/>
    </xf>
    <xf numFmtId="0" fontId="35" fillId="11" borderId="28" xfId="2" applyFont="1" applyFill="1" applyBorder="1" applyAlignment="1">
      <alignment horizontal="center" vertical="center"/>
    </xf>
    <xf numFmtId="0" fontId="35" fillId="11" borderId="32" xfId="2" applyFont="1" applyFill="1" applyBorder="1" applyAlignment="1">
      <alignment horizontal="center" vertical="center"/>
    </xf>
    <xf numFmtId="0" fontId="35" fillId="11" borderId="61" xfId="2" applyFont="1" applyFill="1" applyBorder="1" applyAlignment="1">
      <alignment horizontal="center" vertical="center"/>
    </xf>
    <xf numFmtId="0" fontId="81" fillId="4" borderId="27" xfId="2" applyNumberFormat="1" applyFont="1" applyFill="1" applyBorder="1" applyAlignment="1">
      <alignment horizontal="left" vertical="center" indent="1"/>
    </xf>
    <xf numFmtId="0" fontId="8" fillId="4" borderId="29" xfId="3" applyNumberFormat="1" applyFont="1" applyFill="1" applyBorder="1" applyAlignment="1">
      <alignment horizontal="left" vertical="center" indent="1"/>
    </xf>
    <xf numFmtId="0" fontId="8" fillId="0" borderId="30" xfId="3" applyNumberFormat="1" applyFont="1" applyBorder="1" applyAlignment="1">
      <alignment vertical="center"/>
    </xf>
    <xf numFmtId="0" fontId="8" fillId="0" borderId="31" xfId="3" applyNumberFormat="1" applyFont="1" applyBorder="1" applyAlignment="1">
      <alignment vertical="center"/>
    </xf>
    <xf numFmtId="0" fontId="8" fillId="4" borderId="30" xfId="2" applyNumberFormat="1" applyFont="1" applyFill="1" applyBorder="1" applyAlignment="1">
      <alignment horizontal="left" vertical="center" indent="1"/>
    </xf>
    <xf numFmtId="0" fontId="8" fillId="4" borderId="31" xfId="2" applyNumberFormat="1" applyFont="1" applyFill="1" applyBorder="1" applyAlignment="1">
      <alignment horizontal="left" vertical="center" indent="1"/>
    </xf>
    <xf numFmtId="0" fontId="35" fillId="11" borderId="30" xfId="2" applyFont="1" applyFill="1" applyBorder="1" applyAlignment="1">
      <alignment horizontal="center" vertical="center"/>
    </xf>
    <xf numFmtId="0" fontId="35" fillId="11" borderId="62" xfId="2" applyFont="1" applyFill="1" applyBorder="1" applyAlignment="1">
      <alignment horizontal="center" vertical="center"/>
    </xf>
    <xf numFmtId="0" fontId="35" fillId="11" borderId="31" xfId="2" applyFont="1" applyFill="1" applyBorder="1" applyAlignment="1">
      <alignment horizontal="center" vertical="center"/>
    </xf>
    <xf numFmtId="0" fontId="68" fillId="9" borderId="0" xfId="0" applyFont="1" applyFill="1" applyAlignment="1">
      <alignment horizontal="center" vertical="center"/>
    </xf>
    <xf numFmtId="0" fontId="57" fillId="9" borderId="0" xfId="0" applyFont="1" applyFill="1" applyAlignment="1">
      <alignment horizontal="center" vertical="center"/>
    </xf>
    <xf numFmtId="0" fontId="80" fillId="9" borderId="0" xfId="0" applyFont="1" applyFill="1" applyAlignment="1">
      <alignment horizontal="center" vertical="center"/>
    </xf>
    <xf numFmtId="0" fontId="70" fillId="9" borderId="0" xfId="0" applyFont="1" applyFill="1" applyAlignment="1">
      <alignment horizontal="distributed" vertical="center" indent="1"/>
    </xf>
    <xf numFmtId="0" fontId="71" fillId="4" borderId="0" xfId="0" applyFont="1" applyFill="1" applyAlignment="1">
      <alignment horizontal="center" vertical="center"/>
    </xf>
    <xf numFmtId="0" fontId="72" fillId="9" borderId="0" xfId="0" applyFont="1" applyFill="1" applyAlignment="1">
      <alignment horizontal="center" vertical="center"/>
    </xf>
    <xf numFmtId="0" fontId="71" fillId="4" borderId="0" xfId="0" applyFont="1" applyFill="1" applyAlignment="1">
      <alignment horizontal="distributed" vertical="center" indent="1"/>
    </xf>
    <xf numFmtId="0" fontId="69" fillId="4" borderId="0" xfId="0" applyFont="1" applyFill="1" applyAlignment="1">
      <alignment horizontal="distributed" vertical="center" indent="5"/>
    </xf>
    <xf numFmtId="0" fontId="58" fillId="4" borderId="0" xfId="0" quotePrefix="1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14" fontId="5" fillId="0" borderId="21" xfId="0" applyNumberFormat="1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vertical="center" wrapText="1"/>
    </xf>
    <xf numFmtId="0" fontId="7" fillId="6" borderId="24" xfId="0" applyFont="1" applyFill="1" applyBorder="1" applyAlignment="1">
      <alignment vertical="center" wrapText="1"/>
    </xf>
    <xf numFmtId="0" fontId="58" fillId="11" borderId="0" xfId="0" quotePrefix="1" applyFont="1" applyFill="1" applyAlignment="1">
      <alignment horizontal="center" vertical="center"/>
    </xf>
    <xf numFmtId="0" fontId="69" fillId="11" borderId="0" xfId="0" applyFont="1" applyFill="1" applyAlignment="1">
      <alignment horizontal="distributed" vertical="center" indent="5"/>
    </xf>
    <xf numFmtId="0" fontId="52" fillId="9" borderId="13" xfId="0" applyFont="1" applyFill="1" applyBorder="1" applyAlignment="1">
      <alignment vertical="center"/>
    </xf>
    <xf numFmtId="0" fontId="52" fillId="9" borderId="0" xfId="0" applyFont="1" applyFill="1" applyBorder="1" applyAlignment="1">
      <alignment vertical="center"/>
    </xf>
    <xf numFmtId="0" fontId="52" fillId="9" borderId="14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4" fillId="9" borderId="13" xfId="0" applyFont="1" applyFill="1" applyBorder="1" applyAlignment="1">
      <alignment vertical="center"/>
    </xf>
    <xf numFmtId="0" fontId="14" fillId="9" borderId="0" xfId="0" applyFont="1" applyFill="1" applyBorder="1" applyAlignment="1">
      <alignment vertical="center"/>
    </xf>
    <xf numFmtId="0" fontId="14" fillId="9" borderId="14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vertical="center"/>
    </xf>
    <xf numFmtId="0" fontId="12" fillId="9" borderId="13" xfId="0" applyFont="1" applyFill="1" applyBorder="1" applyAlignment="1">
      <alignment horizontal="left" vertical="center" indent="1"/>
    </xf>
    <xf numFmtId="0" fontId="12" fillId="9" borderId="0" xfId="0" applyFont="1" applyFill="1" applyBorder="1" applyAlignment="1">
      <alignment horizontal="left" vertical="center" indent="1"/>
    </xf>
    <xf numFmtId="0" fontId="12" fillId="9" borderId="14" xfId="0" applyFont="1" applyFill="1" applyBorder="1" applyAlignment="1">
      <alignment horizontal="left" vertical="center" indent="1"/>
    </xf>
    <xf numFmtId="0" fontId="27" fillId="9" borderId="13" xfId="0" applyFont="1" applyFill="1" applyBorder="1" applyAlignment="1">
      <alignment vertical="center"/>
    </xf>
    <xf numFmtId="0" fontId="27" fillId="9" borderId="0" xfId="0" applyFont="1" applyFill="1" applyBorder="1" applyAlignment="1">
      <alignment vertical="center"/>
    </xf>
    <xf numFmtId="0" fontId="27" fillId="9" borderId="14" xfId="0" applyFont="1" applyFill="1" applyBorder="1" applyAlignment="1">
      <alignment vertical="center"/>
    </xf>
    <xf numFmtId="0" fontId="12" fillId="9" borderId="13" xfId="0" quotePrefix="1" applyFont="1" applyFill="1" applyBorder="1" applyAlignment="1">
      <alignment vertical="center"/>
    </xf>
    <xf numFmtId="0" fontId="12" fillId="9" borderId="13" xfId="0" applyFont="1" applyFill="1" applyBorder="1" applyAlignment="1">
      <alignment vertical="center" wrapText="1"/>
    </xf>
    <xf numFmtId="0" fontId="6" fillId="9" borderId="26" xfId="0" applyFont="1" applyFill="1" applyBorder="1" applyAlignment="1">
      <alignment vertical="center"/>
    </xf>
    <xf numFmtId="0" fontId="11" fillId="9" borderId="13" xfId="0" applyFont="1" applyFill="1" applyBorder="1" applyAlignment="1">
      <alignment vertical="center" wrapText="1"/>
    </xf>
    <xf numFmtId="0" fontId="11" fillId="9" borderId="0" xfId="0" applyFont="1" applyFill="1" applyBorder="1" applyAlignment="1">
      <alignment vertical="center"/>
    </xf>
    <xf numFmtId="0" fontId="11" fillId="9" borderId="14" xfId="0" applyFont="1" applyFill="1" applyBorder="1" applyAlignment="1">
      <alignment vertical="center"/>
    </xf>
    <xf numFmtId="0" fontId="24" fillId="9" borderId="26" xfId="0" applyFont="1" applyFill="1" applyBorder="1" applyAlignment="1">
      <alignment vertical="center"/>
    </xf>
    <xf numFmtId="0" fontId="6" fillId="9" borderId="13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9" borderId="14" xfId="0" applyFont="1" applyFill="1" applyBorder="1" applyAlignment="1">
      <alignment vertical="center"/>
    </xf>
    <xf numFmtId="0" fontId="24" fillId="9" borderId="26" xfId="0" quotePrefix="1" applyFont="1" applyFill="1" applyBorder="1" applyAlignment="1">
      <alignment vertical="center"/>
    </xf>
    <xf numFmtId="0" fontId="12" fillId="9" borderId="26" xfId="0" quotePrefix="1" applyFont="1" applyFill="1" applyBorder="1" applyAlignment="1">
      <alignment vertical="center"/>
    </xf>
    <xf numFmtId="0" fontId="12" fillId="9" borderId="50" xfId="0" applyFont="1" applyFill="1" applyBorder="1" applyAlignment="1">
      <alignment vertical="center"/>
    </xf>
    <xf numFmtId="0" fontId="11" fillId="9" borderId="26" xfId="0" applyFont="1" applyFill="1" applyBorder="1" applyAlignment="1">
      <alignment vertical="center"/>
    </xf>
    <xf numFmtId="0" fontId="12" fillId="9" borderId="26" xfId="0" quotePrefix="1" applyFont="1" applyFill="1" applyBorder="1" applyAlignment="1">
      <alignment horizontal="left" vertical="center" indent="1"/>
    </xf>
    <xf numFmtId="0" fontId="12" fillId="9" borderId="26" xfId="0" applyFont="1" applyFill="1" applyBorder="1" applyAlignment="1">
      <alignment horizontal="left" vertical="center" indent="1"/>
    </xf>
    <xf numFmtId="0" fontId="14" fillId="9" borderId="26" xfId="0" applyFont="1" applyFill="1" applyBorder="1" applyAlignment="1">
      <alignment vertical="center"/>
    </xf>
    <xf numFmtId="0" fontId="11" fillId="9" borderId="26" xfId="0" quotePrefix="1" applyFont="1" applyFill="1" applyBorder="1" applyAlignment="1">
      <alignment vertical="center"/>
    </xf>
    <xf numFmtId="0" fontId="27" fillId="9" borderId="26" xfId="0" applyFont="1" applyFill="1" applyBorder="1" applyAlignment="1">
      <alignment vertical="center"/>
    </xf>
    <xf numFmtId="0" fontId="27" fillId="9" borderId="26" xfId="0" applyFont="1" applyFill="1" applyBorder="1" applyAlignment="1">
      <alignment horizontal="left" vertical="center"/>
    </xf>
    <xf numFmtId="0" fontId="12" fillId="9" borderId="26" xfId="0" applyFont="1" applyFill="1" applyBorder="1" applyAlignment="1">
      <alignment horizontal="left" vertical="center"/>
    </xf>
    <xf numFmtId="0" fontId="12" fillId="9" borderId="26" xfId="0" applyFont="1" applyFill="1" applyBorder="1" applyAlignment="1">
      <alignment vertical="center" wrapText="1"/>
    </xf>
    <xf numFmtId="0" fontId="26" fillId="9" borderId="26" xfId="0" applyFont="1" applyFill="1" applyBorder="1" applyAlignment="1">
      <alignment vertical="center"/>
    </xf>
    <xf numFmtId="0" fontId="52" fillId="9" borderId="26" xfId="0" applyFont="1" applyFill="1" applyBorder="1" applyAlignment="1">
      <alignment vertical="center"/>
    </xf>
    <xf numFmtId="0" fontId="8" fillId="4" borderId="60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vertical="center" shrinkToFit="1"/>
    </xf>
    <xf numFmtId="0" fontId="12" fillId="9" borderId="0" xfId="0" applyFont="1" applyFill="1" applyBorder="1" applyAlignment="1">
      <alignment vertical="center" shrinkToFit="1"/>
    </xf>
    <xf numFmtId="0" fontId="12" fillId="9" borderId="14" xfId="0" applyFont="1" applyFill="1" applyBorder="1" applyAlignment="1">
      <alignment vertical="center" shrinkToFit="1"/>
    </xf>
    <xf numFmtId="0" fontId="12" fillId="9" borderId="13" xfId="0" applyFont="1" applyFill="1" applyBorder="1" applyAlignment="1">
      <alignment horizontal="left" vertical="center" shrinkToFit="1"/>
    </xf>
    <xf numFmtId="0" fontId="12" fillId="9" borderId="0" xfId="0" applyFont="1" applyFill="1" applyBorder="1" applyAlignment="1">
      <alignment horizontal="left" vertical="center" shrinkToFit="1"/>
    </xf>
    <xf numFmtId="0" fontId="12" fillId="9" borderId="14" xfId="0" applyFont="1" applyFill="1" applyBorder="1" applyAlignment="1">
      <alignment horizontal="left" vertical="center" shrinkToFit="1"/>
    </xf>
    <xf numFmtId="0" fontId="14" fillId="9" borderId="0" xfId="0" applyFont="1" applyFill="1" applyBorder="1" applyAlignment="1">
      <alignment vertical="center" shrinkToFit="1"/>
    </xf>
    <xf numFmtId="0" fontId="14" fillId="9" borderId="14" xfId="0" applyFont="1" applyFill="1" applyBorder="1" applyAlignment="1">
      <alignment vertical="center" shrinkToFit="1"/>
    </xf>
    <xf numFmtId="0" fontId="55" fillId="9" borderId="51" xfId="0" applyFont="1" applyFill="1" applyBorder="1" applyAlignment="1">
      <alignment horizontal="center" vertical="center" wrapText="1"/>
    </xf>
    <xf numFmtId="0" fontId="55" fillId="9" borderId="54" xfId="0" applyFont="1" applyFill="1" applyBorder="1" applyAlignment="1">
      <alignment horizontal="center" vertical="center" wrapText="1"/>
    </xf>
    <xf numFmtId="0" fontId="55" fillId="9" borderId="51" xfId="0" applyFont="1" applyFill="1" applyBorder="1" applyAlignment="1">
      <alignment horizontal="center" vertical="center"/>
    </xf>
    <xf numFmtId="0" fontId="55" fillId="9" borderId="54" xfId="0" applyFont="1" applyFill="1" applyBorder="1" applyAlignment="1">
      <alignment horizontal="center" vertical="center"/>
    </xf>
    <xf numFmtId="0" fontId="55" fillId="9" borderId="53" xfId="0" applyFont="1" applyFill="1" applyBorder="1" applyAlignment="1">
      <alignment horizontal="center" vertical="center" wrapText="1"/>
    </xf>
    <xf numFmtId="0" fontId="55" fillId="9" borderId="79" xfId="0" applyFont="1" applyFill="1" applyBorder="1" applyAlignment="1">
      <alignment horizontal="center" vertical="center" wrapText="1"/>
    </xf>
    <xf numFmtId="0" fontId="55" fillId="9" borderId="80" xfId="0" applyFont="1" applyFill="1" applyBorder="1" applyAlignment="1">
      <alignment horizontal="center" vertical="center" wrapText="1"/>
    </xf>
    <xf numFmtId="0" fontId="55" fillId="9" borderId="75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vertical="center" wrapText="1"/>
    </xf>
    <xf numFmtId="0" fontId="26" fillId="9" borderId="13" xfId="0" applyFont="1" applyFill="1" applyBorder="1" applyAlignment="1">
      <alignment vertical="center" wrapText="1"/>
    </xf>
    <xf numFmtId="0" fontId="26" fillId="9" borderId="0" xfId="0" applyFont="1" applyFill="1" applyBorder="1" applyAlignment="1">
      <alignment vertical="center" wrapText="1"/>
    </xf>
    <xf numFmtId="0" fontId="26" fillId="9" borderId="14" xfId="0" applyFont="1" applyFill="1" applyBorder="1" applyAlignment="1">
      <alignment vertical="center" wrapText="1"/>
    </xf>
    <xf numFmtId="0" fontId="41" fillId="9" borderId="13" xfId="0" applyFont="1" applyFill="1" applyBorder="1" applyAlignment="1">
      <alignment vertical="center"/>
    </xf>
    <xf numFmtId="0" fontId="41" fillId="9" borderId="0" xfId="0" applyFont="1" applyFill="1" applyBorder="1" applyAlignment="1">
      <alignment vertical="center"/>
    </xf>
    <xf numFmtId="0" fontId="41" fillId="9" borderId="14" xfId="0" applyFont="1" applyFill="1" applyBorder="1" applyAlignment="1">
      <alignment vertical="center"/>
    </xf>
    <xf numFmtId="0" fontId="24" fillId="9" borderId="13" xfId="0" applyFont="1" applyFill="1" applyBorder="1" applyAlignment="1">
      <alignment vertical="center"/>
    </xf>
    <xf numFmtId="0" fontId="24" fillId="9" borderId="0" xfId="0" applyFont="1" applyFill="1" applyBorder="1" applyAlignment="1">
      <alignment vertical="center"/>
    </xf>
    <xf numFmtId="0" fontId="24" fillId="9" borderId="14" xfId="0" applyFont="1" applyFill="1" applyBorder="1" applyAlignment="1">
      <alignment vertical="center"/>
    </xf>
    <xf numFmtId="0" fontId="12" fillId="9" borderId="58" xfId="0" applyFont="1" applyFill="1" applyBorder="1" applyAlignment="1">
      <alignment vertical="center"/>
    </xf>
    <xf numFmtId="0" fontId="12" fillId="9" borderId="59" xfId="0" applyFont="1" applyFill="1" applyBorder="1" applyAlignment="1">
      <alignment vertical="center"/>
    </xf>
    <xf numFmtId="0" fontId="12" fillId="9" borderId="57" xfId="0" applyFont="1" applyFill="1" applyBorder="1" applyAlignment="1">
      <alignment vertical="center"/>
    </xf>
    <xf numFmtId="0" fontId="7" fillId="6" borderId="23" xfId="0" applyFont="1" applyFill="1" applyBorder="1" applyAlignment="1">
      <alignment vertical="center" shrinkToFit="1"/>
    </xf>
    <xf numFmtId="0" fontId="7" fillId="6" borderId="24" xfId="0" applyFont="1" applyFill="1" applyBorder="1" applyAlignment="1">
      <alignment vertical="center" shrinkToFit="1"/>
    </xf>
    <xf numFmtId="0" fontId="12" fillId="9" borderId="13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3" xfId="0" quotePrefix="1" applyFont="1" applyFill="1" applyBorder="1" applyAlignment="1">
      <alignment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left" vertical="center"/>
    </xf>
    <xf numFmtId="0" fontId="12" fillId="9" borderId="0" xfId="0" applyFont="1" applyFill="1" applyBorder="1" applyAlignment="1">
      <alignment horizontal="left" vertical="center"/>
    </xf>
    <xf numFmtId="0" fontId="12" fillId="9" borderId="14" xfId="0" applyFont="1" applyFill="1" applyBorder="1" applyAlignment="1">
      <alignment horizontal="left" vertical="center"/>
    </xf>
    <xf numFmtId="0" fontId="12" fillId="9" borderId="13" xfId="0" applyFont="1" applyFill="1" applyBorder="1" applyAlignment="1">
      <alignment horizontal="left" vertical="center" wrapText="1"/>
    </xf>
    <xf numFmtId="0" fontId="12" fillId="9" borderId="0" xfId="0" applyFont="1" applyFill="1" applyBorder="1" applyAlignment="1">
      <alignment horizontal="left" vertical="center" wrapText="1"/>
    </xf>
    <xf numFmtId="0" fontId="12" fillId="9" borderId="14" xfId="0" applyFont="1" applyFill="1" applyBorder="1" applyAlignment="1">
      <alignment horizontal="left" vertical="center" wrapText="1"/>
    </xf>
    <xf numFmtId="0" fontId="6" fillId="9" borderId="13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6" fillId="9" borderId="14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40" fillId="9" borderId="13" xfId="0" applyFont="1" applyFill="1" applyBorder="1" applyAlignment="1">
      <alignment vertical="center"/>
    </xf>
    <xf numFmtId="0" fontId="40" fillId="9" borderId="0" xfId="0" applyFont="1" applyFill="1" applyBorder="1" applyAlignment="1">
      <alignment vertical="center"/>
    </xf>
    <xf numFmtId="0" fontId="40" fillId="9" borderId="14" xfId="0" applyFont="1" applyFill="1" applyBorder="1" applyAlignment="1">
      <alignment vertical="center"/>
    </xf>
    <xf numFmtId="0" fontId="12" fillId="9" borderId="0" xfId="0" applyFont="1" applyFill="1" applyBorder="1" applyAlignment="1">
      <alignment vertical="center" wrapText="1"/>
    </xf>
    <xf numFmtId="0" fontId="12" fillId="9" borderId="14" xfId="0" applyFont="1" applyFill="1" applyBorder="1" applyAlignment="1">
      <alignment vertical="center" wrapText="1"/>
    </xf>
    <xf numFmtId="0" fontId="6" fillId="9" borderId="58" xfId="0" applyFont="1" applyFill="1" applyBorder="1" applyAlignment="1">
      <alignment vertical="center"/>
    </xf>
    <xf numFmtId="0" fontId="6" fillId="9" borderId="59" xfId="0" applyFont="1" applyFill="1" applyBorder="1" applyAlignment="1">
      <alignment vertical="center"/>
    </xf>
    <xf numFmtId="0" fontId="6" fillId="9" borderId="57" xfId="0" applyFont="1" applyFill="1" applyBorder="1" applyAlignment="1">
      <alignment vertical="center"/>
    </xf>
    <xf numFmtId="0" fontId="12" fillId="9" borderId="13" xfId="0" applyNumberFormat="1" applyFont="1" applyFill="1" applyBorder="1" applyAlignment="1">
      <alignment vertical="center" wrapText="1"/>
    </xf>
    <xf numFmtId="0" fontId="12" fillId="9" borderId="0" xfId="0" applyNumberFormat="1" applyFont="1" applyFill="1" applyBorder="1" applyAlignment="1">
      <alignment vertical="center" wrapText="1"/>
    </xf>
    <xf numFmtId="0" fontId="12" fillId="9" borderId="14" xfId="0" applyNumberFormat="1" applyFont="1" applyFill="1" applyBorder="1" applyAlignment="1">
      <alignment vertical="center" wrapText="1"/>
    </xf>
    <xf numFmtId="0" fontId="11" fillId="9" borderId="13" xfId="0" applyFont="1" applyFill="1" applyBorder="1" applyAlignment="1">
      <alignment vertical="center"/>
    </xf>
    <xf numFmtId="0" fontId="26" fillId="0" borderId="13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26" fillId="0" borderId="14" xfId="0" applyFont="1" applyFill="1" applyBorder="1" applyAlignment="1">
      <alignment vertical="center"/>
    </xf>
    <xf numFmtId="0" fontId="26" fillId="0" borderId="13" xfId="0" applyFont="1" applyFill="1" applyBorder="1" applyAlignment="1">
      <alignment vertic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14" xfId="0" applyFont="1" applyFill="1" applyBorder="1" applyAlignment="1">
      <alignment vertical="center" wrapText="1"/>
    </xf>
    <xf numFmtId="0" fontId="12" fillId="9" borderId="13" xfId="0" applyNumberFormat="1" applyFont="1" applyFill="1" applyBorder="1" applyAlignment="1">
      <alignment vertical="center"/>
    </xf>
    <xf numFmtId="0" fontId="12" fillId="9" borderId="0" xfId="0" applyNumberFormat="1" applyFont="1" applyFill="1" applyBorder="1" applyAlignment="1">
      <alignment vertical="center"/>
    </xf>
    <xf numFmtId="0" fontId="12" fillId="9" borderId="14" xfId="0" applyNumberFormat="1" applyFont="1" applyFill="1" applyBorder="1" applyAlignment="1">
      <alignment vertical="center"/>
    </xf>
    <xf numFmtId="0" fontId="6" fillId="9" borderId="13" xfId="0" applyNumberFormat="1" applyFont="1" applyFill="1" applyBorder="1" applyAlignment="1">
      <alignment vertical="center"/>
    </xf>
    <xf numFmtId="0" fontId="6" fillId="9" borderId="0" xfId="0" applyNumberFormat="1" applyFont="1" applyFill="1" applyBorder="1" applyAlignment="1">
      <alignment vertical="center"/>
    </xf>
    <xf numFmtId="0" fontId="6" fillId="9" borderId="14" xfId="0" applyNumberFormat="1" applyFont="1" applyFill="1" applyBorder="1" applyAlignment="1">
      <alignment vertical="center"/>
    </xf>
    <xf numFmtId="9" fontId="12" fillId="9" borderId="13" xfId="1" applyFont="1" applyFill="1" applyBorder="1" applyAlignment="1">
      <alignment horizontal="left" vertical="center"/>
    </xf>
    <xf numFmtId="9" fontId="12" fillId="9" borderId="0" xfId="1" applyFont="1" applyFill="1" applyBorder="1" applyAlignment="1">
      <alignment horizontal="left" vertical="center"/>
    </xf>
    <xf numFmtId="9" fontId="12" fillId="9" borderId="14" xfId="1" applyFont="1" applyFill="1" applyBorder="1" applyAlignment="1">
      <alignment horizontal="left" vertical="center"/>
    </xf>
    <xf numFmtId="0" fontId="6" fillId="9" borderId="50" xfId="0" applyFont="1" applyFill="1" applyBorder="1" applyAlignment="1">
      <alignment vertical="center"/>
    </xf>
    <xf numFmtId="0" fontId="12" fillId="0" borderId="13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14" xfId="0" applyFont="1" applyFill="1" applyBorder="1" applyAlignment="1">
      <alignment vertical="center"/>
    </xf>
    <xf numFmtId="0" fontId="14" fillId="9" borderId="13" xfId="0" quotePrefix="1" applyFont="1" applyFill="1" applyBorder="1" applyAlignment="1">
      <alignment horizontal="left" vertical="center" wrapText="1"/>
    </xf>
    <xf numFmtId="0" fontId="14" fillId="9" borderId="0" xfId="0" quotePrefix="1" applyFont="1" applyFill="1" applyBorder="1" applyAlignment="1">
      <alignment horizontal="left" vertical="center" wrapText="1"/>
    </xf>
    <xf numFmtId="0" fontId="14" fillId="9" borderId="14" xfId="0" quotePrefix="1" applyFont="1" applyFill="1" applyBorder="1" applyAlignment="1">
      <alignment horizontal="left" vertical="center" wrapText="1"/>
    </xf>
    <xf numFmtId="0" fontId="6" fillId="9" borderId="84" xfId="0" applyFont="1" applyFill="1" applyBorder="1" applyAlignment="1">
      <alignment vertical="center"/>
    </xf>
    <xf numFmtId="0" fontId="6" fillId="9" borderId="67" xfId="0" applyFont="1" applyFill="1" applyBorder="1" applyAlignment="1">
      <alignment vertical="center"/>
    </xf>
    <xf numFmtId="0" fontId="6" fillId="9" borderId="85" xfId="0" applyFont="1" applyFill="1" applyBorder="1" applyAlignment="1">
      <alignment vertical="center"/>
    </xf>
    <xf numFmtId="0" fontId="44" fillId="4" borderId="27" xfId="0" applyFont="1" applyFill="1" applyBorder="1" applyAlignment="1">
      <alignment horizontal="center" vertical="center"/>
    </xf>
    <xf numFmtId="0" fontId="45" fillId="0" borderId="27" xfId="0" applyFont="1" applyBorder="1" applyAlignment="1">
      <alignment horizontal="center" vertical="center" wrapText="1"/>
    </xf>
    <xf numFmtId="0" fontId="45" fillId="0" borderId="27" xfId="0" applyFont="1" applyBorder="1" applyAlignment="1">
      <alignment horizontal="center" vertical="center"/>
    </xf>
    <xf numFmtId="0" fontId="44" fillId="4" borderId="27" xfId="0" applyFont="1" applyFill="1" applyBorder="1" applyAlignment="1">
      <alignment horizontal="center" vertical="center" wrapText="1"/>
    </xf>
    <xf numFmtId="0" fontId="44" fillId="2" borderId="30" xfId="0" applyFont="1" applyFill="1" applyBorder="1" applyAlignment="1">
      <alignment horizontal="center" vertical="center"/>
    </xf>
    <xf numFmtId="0" fontId="44" fillId="2" borderId="31" xfId="0" applyFont="1" applyFill="1" applyBorder="1" applyAlignment="1">
      <alignment horizontal="center" vertical="center"/>
    </xf>
    <xf numFmtId="0" fontId="44" fillId="6" borderId="27" xfId="0" applyFont="1" applyFill="1" applyBorder="1" applyAlignment="1">
      <alignment horizontal="center" vertical="center"/>
    </xf>
    <xf numFmtId="0" fontId="44" fillId="2" borderId="6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center" vertical="center" wrapText="1"/>
    </xf>
    <xf numFmtId="0" fontId="45" fillId="0" borderId="45" xfId="0" applyFont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5" fillId="0" borderId="64" xfId="0" applyFont="1" applyBorder="1" applyAlignment="1">
      <alignment horizontal="center" vertical="center" wrapText="1"/>
    </xf>
    <xf numFmtId="0" fontId="45" fillId="0" borderId="66" xfId="0" applyFont="1" applyBorder="1" applyAlignment="1">
      <alignment horizontal="center" vertical="center" wrapText="1"/>
    </xf>
    <xf numFmtId="0" fontId="44" fillId="6" borderId="32" xfId="0" applyFont="1" applyFill="1" applyBorder="1" applyAlignment="1">
      <alignment horizontal="center" vertical="center" wrapText="1"/>
    </xf>
    <xf numFmtId="0" fontId="44" fillId="6" borderId="29" xfId="0" applyFont="1" applyFill="1" applyBorder="1" applyAlignment="1">
      <alignment horizontal="center" vertical="center"/>
    </xf>
    <xf numFmtId="0" fontId="44" fillId="2" borderId="32" xfId="0" applyFont="1" applyFill="1" applyBorder="1" applyAlignment="1">
      <alignment horizontal="center" vertical="center" wrapText="1"/>
    </xf>
    <xf numFmtId="0" fontId="44" fillId="2" borderId="29" xfId="0" applyFont="1" applyFill="1" applyBorder="1" applyAlignment="1">
      <alignment horizontal="center" vertical="center"/>
    </xf>
    <xf numFmtId="0" fontId="73" fillId="0" borderId="27" xfId="0" applyFont="1" applyBorder="1" applyAlignment="1">
      <alignment horizontal="center" vertical="center" wrapText="1"/>
    </xf>
    <xf numFmtId="0" fontId="73" fillId="0" borderId="27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0" fontId="63" fillId="9" borderId="76" xfId="0" applyFont="1" applyFill="1" applyBorder="1" applyAlignment="1">
      <alignment horizontal="center" vertical="center" wrapText="1"/>
    </xf>
    <xf numFmtId="0" fontId="63" fillId="9" borderId="78" xfId="0" applyFont="1" applyFill="1" applyBorder="1" applyAlignment="1">
      <alignment horizontal="center" vertical="center" wrapText="1"/>
    </xf>
    <xf numFmtId="0" fontId="63" fillId="9" borderId="77" xfId="0" applyFont="1" applyFill="1" applyBorder="1" applyAlignment="1">
      <alignment horizontal="center" vertical="center" wrapText="1"/>
    </xf>
    <xf numFmtId="0" fontId="63" fillId="9" borderId="51" xfId="0" applyFont="1" applyFill="1" applyBorder="1" applyAlignment="1">
      <alignment horizontal="justify" vertical="center" wrapText="1"/>
    </xf>
    <xf numFmtId="0" fontId="63" fillId="9" borderId="54" xfId="0" applyFont="1" applyFill="1" applyBorder="1" applyAlignment="1">
      <alignment horizontal="justify" vertical="center" wrapText="1"/>
    </xf>
    <xf numFmtId="0" fontId="63" fillId="9" borderId="51" xfId="0" applyFont="1" applyFill="1" applyBorder="1" applyAlignment="1">
      <alignment vertical="center" wrapText="1"/>
    </xf>
    <xf numFmtId="0" fontId="63" fillId="9" borderId="53" xfId="0" applyFont="1" applyFill="1" applyBorder="1" applyAlignment="1">
      <alignment vertical="center" wrapText="1"/>
    </xf>
    <xf numFmtId="0" fontId="63" fillId="9" borderId="54" xfId="0" applyFont="1" applyFill="1" applyBorder="1" applyAlignment="1">
      <alignment vertical="center" wrapText="1"/>
    </xf>
    <xf numFmtId="0" fontId="63" fillId="9" borderId="53" xfId="0" applyFont="1" applyFill="1" applyBorder="1" applyAlignment="1">
      <alignment horizontal="justify" vertical="center" wrapText="1"/>
    </xf>
    <xf numFmtId="0" fontId="9" fillId="4" borderId="81" xfId="0" applyFont="1" applyFill="1" applyBorder="1" applyAlignment="1">
      <alignment horizontal="center" vertical="center" wrapText="1"/>
    </xf>
    <xf numFmtId="0" fontId="9" fillId="4" borderId="82" xfId="0" applyFont="1" applyFill="1" applyBorder="1" applyAlignment="1">
      <alignment horizontal="center" vertical="center" wrapText="1"/>
    </xf>
    <xf numFmtId="0" fontId="9" fillId="4" borderId="76" xfId="0" applyFont="1" applyFill="1" applyBorder="1" applyAlignment="1">
      <alignment horizontal="center" vertical="center" wrapText="1"/>
    </xf>
    <xf numFmtId="0" fontId="9" fillId="4" borderId="77" xfId="0" applyFont="1" applyFill="1" applyBorder="1" applyAlignment="1">
      <alignment horizontal="center" vertical="center" wrapText="1"/>
    </xf>
    <xf numFmtId="0" fontId="9" fillId="4" borderId="51" xfId="0" applyFont="1" applyFill="1" applyBorder="1" applyAlignment="1">
      <alignment horizontal="center" vertical="center" wrapText="1"/>
    </xf>
    <xf numFmtId="0" fontId="9" fillId="4" borderId="53" xfId="0" applyFont="1" applyFill="1" applyBorder="1" applyAlignment="1">
      <alignment horizontal="center" vertical="center" wrapText="1"/>
    </xf>
    <xf numFmtId="0" fontId="9" fillId="4" borderId="79" xfId="0" applyFont="1" applyFill="1" applyBorder="1" applyAlignment="1">
      <alignment horizontal="center" vertical="center" wrapText="1"/>
    </xf>
    <xf numFmtId="0" fontId="9" fillId="4" borderId="80" xfId="0" applyFont="1" applyFill="1" applyBorder="1" applyAlignment="1">
      <alignment horizontal="center" vertical="center" wrapText="1"/>
    </xf>
    <xf numFmtId="0" fontId="9" fillId="4" borderId="75" xfId="0" applyFont="1" applyFill="1" applyBorder="1" applyAlignment="1">
      <alignment horizontal="center" vertical="center" wrapText="1"/>
    </xf>
    <xf numFmtId="0" fontId="66" fillId="9" borderId="79" xfId="0" applyFont="1" applyFill="1" applyBorder="1" applyAlignment="1">
      <alignment horizontal="center" vertical="center" wrapText="1"/>
    </xf>
    <xf numFmtId="0" fontId="66" fillId="9" borderId="75" xfId="0" applyFont="1" applyFill="1" applyBorder="1" applyAlignment="1">
      <alignment horizontal="center" vertical="center" wrapText="1"/>
    </xf>
    <xf numFmtId="0" fontId="64" fillId="4" borderId="80" xfId="0" applyFont="1" applyFill="1" applyBorder="1" applyAlignment="1">
      <alignment horizontal="center" vertical="center" wrapText="1"/>
    </xf>
    <xf numFmtId="0" fontId="64" fillId="4" borderId="75" xfId="0" applyFont="1" applyFill="1" applyBorder="1" applyAlignment="1">
      <alignment horizontal="center" vertical="center" wrapText="1"/>
    </xf>
    <xf numFmtId="0" fontId="66" fillId="9" borderId="81" xfId="0" applyFont="1" applyFill="1" applyBorder="1" applyAlignment="1">
      <alignment vertical="center" wrapText="1"/>
    </xf>
    <xf numFmtId="0" fontId="66" fillId="9" borderId="83" xfId="0" applyFont="1" applyFill="1" applyBorder="1" applyAlignment="1">
      <alignment vertical="center" wrapText="1"/>
    </xf>
    <xf numFmtId="0" fontId="66" fillId="9" borderId="82" xfId="0" applyFont="1" applyFill="1" applyBorder="1" applyAlignment="1">
      <alignment vertical="center" wrapText="1"/>
    </xf>
    <xf numFmtId="0" fontId="66" fillId="9" borderId="76" xfId="0" applyFont="1" applyFill="1" applyBorder="1" applyAlignment="1">
      <alignment horizontal="center" vertical="center" wrapText="1"/>
    </xf>
    <xf numFmtId="0" fontId="66" fillId="9" borderId="77" xfId="0" applyFont="1" applyFill="1" applyBorder="1" applyAlignment="1">
      <alignment horizontal="center" vertical="center" wrapText="1"/>
    </xf>
    <xf numFmtId="0" fontId="66" fillId="9" borderId="78" xfId="0" applyFont="1" applyFill="1" applyBorder="1" applyAlignment="1">
      <alignment horizontal="center" vertical="center" wrapText="1"/>
    </xf>
    <xf numFmtId="0" fontId="66" fillId="9" borderId="51" xfId="0" applyFont="1" applyFill="1" applyBorder="1" applyAlignment="1">
      <alignment horizontal="center" vertical="center" wrapText="1"/>
    </xf>
    <xf numFmtId="0" fontId="66" fillId="9" borderId="54" xfId="0" applyFont="1" applyFill="1" applyBorder="1" applyAlignment="1">
      <alignment horizontal="center" vertical="center" wrapText="1"/>
    </xf>
    <xf numFmtId="0" fontId="66" fillId="9" borderId="53" xfId="0" applyFont="1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/>
    </xf>
    <xf numFmtId="0" fontId="0" fillId="9" borderId="87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67" xfId="0" applyFill="1" applyBorder="1" applyAlignment="1">
      <alignment horizontal="center" vertical="top"/>
    </xf>
    <xf numFmtId="0" fontId="0" fillId="9" borderId="0" xfId="0" applyFill="1" applyAlignment="1">
      <alignment horizontal="center" vertical="top"/>
    </xf>
    <xf numFmtId="0" fontId="15" fillId="14" borderId="34" xfId="0" applyFont="1" applyFill="1" applyBorder="1" applyAlignment="1">
      <alignment horizontal="center" vertical="center"/>
    </xf>
    <xf numFmtId="0" fontId="15" fillId="14" borderId="67" xfId="0" applyFont="1" applyFill="1" applyBorder="1" applyAlignment="1">
      <alignment horizontal="center" vertical="center"/>
    </xf>
    <xf numFmtId="0" fontId="15" fillId="14" borderId="35" xfId="0" applyFont="1" applyFill="1" applyBorder="1" applyAlignment="1">
      <alignment horizontal="center" vertical="center"/>
    </xf>
    <xf numFmtId="0" fontId="15" fillId="14" borderId="33" xfId="0" applyFont="1" applyFill="1" applyBorder="1" applyAlignment="1">
      <alignment horizontal="center" vertical="center"/>
    </xf>
    <xf numFmtId="0" fontId="15" fillId="14" borderId="87" xfId="0" applyFont="1" applyFill="1" applyBorder="1" applyAlignment="1">
      <alignment horizontal="center" vertical="center"/>
    </xf>
    <xf numFmtId="0" fontId="15" fillId="14" borderId="38" xfId="0" applyFont="1" applyFill="1" applyBorder="1" applyAlignment="1">
      <alignment horizontal="center" vertical="center"/>
    </xf>
    <xf numFmtId="0" fontId="15" fillId="15" borderId="34" xfId="0" applyFont="1" applyFill="1" applyBorder="1" applyAlignment="1">
      <alignment horizontal="center" vertical="center"/>
    </xf>
    <xf numFmtId="0" fontId="15" fillId="15" borderId="67" xfId="0" applyFont="1" applyFill="1" applyBorder="1" applyAlignment="1">
      <alignment horizontal="center" vertical="center"/>
    </xf>
    <xf numFmtId="0" fontId="15" fillId="15" borderId="35" xfId="0" applyFont="1" applyFill="1" applyBorder="1" applyAlignment="1">
      <alignment horizontal="center" vertical="center"/>
    </xf>
    <xf numFmtId="0" fontId="15" fillId="15" borderId="33" xfId="0" applyFont="1" applyFill="1" applyBorder="1" applyAlignment="1">
      <alignment horizontal="center" vertical="center"/>
    </xf>
    <xf numFmtId="0" fontId="15" fillId="15" borderId="87" xfId="0" applyFont="1" applyFill="1" applyBorder="1" applyAlignment="1">
      <alignment horizontal="center" vertical="center"/>
    </xf>
    <xf numFmtId="0" fontId="15" fillId="15" borderId="38" xfId="0" applyFont="1" applyFill="1" applyBorder="1" applyAlignment="1">
      <alignment horizontal="center" vertical="center"/>
    </xf>
    <xf numFmtId="0" fontId="15" fillId="14" borderId="32" xfId="0" applyFont="1" applyFill="1" applyBorder="1" applyAlignment="1">
      <alignment horizontal="center" vertical="center" textRotation="255"/>
    </xf>
    <xf numFmtId="0" fontId="15" fillId="14" borderId="86" xfId="0" applyFont="1" applyFill="1" applyBorder="1" applyAlignment="1">
      <alignment horizontal="center" vertical="center" textRotation="255"/>
    </xf>
    <xf numFmtId="0" fontId="15" fillId="14" borderId="29" xfId="0" applyFont="1" applyFill="1" applyBorder="1" applyAlignment="1">
      <alignment horizontal="center" vertical="center" textRotation="255"/>
    </xf>
  </cellXfs>
  <cellStyles count="5">
    <cellStyle name="백분율" xfId="1" builtinId="5"/>
    <cellStyle name="쉼표 [0]" xfId="4" builtinId="6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  <color rgb="FF009900"/>
      <color rgb="FF33CC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png"/><Relationship Id="rId5" Type="http://schemas.openxmlformats.org/officeDocument/2006/relationships/image" Target="../media/image8.jpeg"/><Relationship Id="rId4" Type="http://schemas.openxmlformats.org/officeDocument/2006/relationships/image" Target="../media/image7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emf"/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emf"/><Relationship Id="rId1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emf"/><Relationship Id="rId1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emf"/><Relationship Id="rId1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emf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261932</xdr:colOff>
      <xdr:row>55</xdr:row>
      <xdr:rowOff>71436</xdr:rowOff>
    </xdr:from>
    <xdr:ext cx="4138448" cy="961183"/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72" r="2553"/>
        <a:stretch/>
      </xdr:blipFill>
      <xdr:spPr>
        <a:xfrm>
          <a:off x="1633532" y="4033836"/>
          <a:ext cx="4138448" cy="961183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3</xdr:col>
      <xdr:colOff>192301</xdr:colOff>
      <xdr:row>55</xdr:row>
      <xdr:rowOff>180543</xdr:rowOff>
    </xdr:from>
    <xdr:ext cx="4273359" cy="788276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9" t="31582" r="5419" b="55638"/>
        <a:stretch/>
      </xdr:blipFill>
      <xdr:spPr>
        <a:xfrm>
          <a:off x="2249701" y="4114368"/>
          <a:ext cx="4273359" cy="788276"/>
        </a:xfrm>
        <a:prstGeom prst="rect">
          <a:avLst/>
        </a:prstGeom>
      </xdr:spPr>
    </xdr:pic>
    <xdr:clientData/>
  </xdr:oneCellAnchor>
  <xdr:twoCellAnchor>
    <xdr:from>
      <xdr:col>2</xdr:col>
      <xdr:colOff>1500188</xdr:colOff>
      <xdr:row>55</xdr:row>
      <xdr:rowOff>321469</xdr:rowOff>
    </xdr:from>
    <xdr:to>
      <xdr:col>2</xdr:col>
      <xdr:colOff>2286000</xdr:colOff>
      <xdr:row>55</xdr:row>
      <xdr:rowOff>940594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464719" y="10977563"/>
          <a:ext cx="785812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1450088</xdr:colOff>
      <xdr:row>55</xdr:row>
      <xdr:rowOff>319091</xdr:rowOff>
    </xdr:from>
    <xdr:to>
      <xdr:col>3</xdr:col>
      <xdr:colOff>2476499</xdr:colOff>
      <xdr:row>55</xdr:row>
      <xdr:rowOff>938216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034244" y="10975185"/>
          <a:ext cx="1026411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493055</xdr:colOff>
      <xdr:row>35</xdr:row>
      <xdr:rowOff>199650</xdr:rowOff>
    </xdr:from>
    <xdr:to>
      <xdr:col>5</xdr:col>
      <xdr:colOff>216775</xdr:colOff>
      <xdr:row>38</xdr:row>
      <xdr:rowOff>0</xdr:rowOff>
    </xdr:to>
    <xdr:pic>
      <xdr:nvPicPr>
        <xdr:cNvPr id="2" name="_x163198288" descr="EMB000031b8018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001" b="41084"/>
        <a:stretch/>
      </xdr:blipFill>
      <xdr:spPr bwMode="auto">
        <a:xfrm>
          <a:off x="2030193" y="8312322"/>
          <a:ext cx="2029427" cy="43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428627</xdr:colOff>
      <xdr:row>0</xdr:row>
      <xdr:rowOff>0</xdr:rowOff>
    </xdr:from>
    <xdr:to>
      <xdr:col>7</xdr:col>
      <xdr:colOff>765064</xdr:colOff>
      <xdr:row>2</xdr:row>
      <xdr:rowOff>25854</xdr:rowOff>
    </xdr:to>
    <xdr:sp macro="" textlink="">
      <xdr:nvSpPr>
        <xdr:cNvPr id="3" name="Text Box 62">
          <a:extLst>
            <a:ext uri="{FF2B5EF4-FFF2-40B4-BE49-F238E27FC236}">
              <a16:creationId xmlns:a16="http://schemas.microsoft.com/office/drawing/2014/main" id="{464BB8FB-08FF-4355-A1D4-B432A1620771}"/>
            </a:ext>
          </a:extLst>
        </xdr:cNvPr>
        <xdr:cNvSpPr txBox="1">
          <a:spLocks noChangeArrowheads="1"/>
        </xdr:cNvSpPr>
      </xdr:nvSpPr>
      <xdr:spPr bwMode="auto">
        <a:xfrm>
          <a:off x="5072065" y="0"/>
          <a:ext cx="1110343" cy="45447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400" b="0" i="0" u="none" strike="noStrike" baseline="0">
              <a:solidFill>
                <a:srgbClr val="FF0000"/>
              </a:solidFill>
              <a:latin typeface="HY견명조"/>
              <a:ea typeface="HY견명조"/>
            </a:rPr>
            <a:t>[</a:t>
          </a:r>
          <a:r>
            <a:rPr lang="ko-KR" altLang="en-US" sz="1400" b="0" i="0" u="none" strike="noStrike" baseline="0">
              <a:solidFill>
                <a:srgbClr val="FF0000"/>
              </a:solidFill>
              <a:latin typeface="HY견명조"/>
              <a:ea typeface="HY견명조"/>
            </a:rPr>
            <a:t>對 外 秘</a:t>
          </a:r>
          <a:r>
            <a:rPr lang="en-US" altLang="ko-KR" sz="1400" b="0" i="0" u="none" strike="noStrike" baseline="0">
              <a:solidFill>
                <a:srgbClr val="FF0000"/>
              </a:solidFill>
              <a:latin typeface="HY견명조"/>
              <a:ea typeface="HY견명조"/>
            </a:rPr>
            <a:t>]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43</xdr:row>
          <xdr:rowOff>104775</xdr:rowOff>
        </xdr:from>
        <xdr:to>
          <xdr:col>10</xdr:col>
          <xdr:colOff>47625</xdr:colOff>
          <xdr:row>52</xdr:row>
          <xdr:rowOff>5043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목차!$L$34:$O$43" spid="_x0000_s25551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38150" y="10439400"/>
              <a:ext cx="5715000" cy="212911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314325</xdr:colOff>
          <xdr:row>54</xdr:row>
          <xdr:rowOff>95250</xdr:rowOff>
        </xdr:from>
        <xdr:to>
          <xdr:col>10</xdr:col>
          <xdr:colOff>38100</xdr:colOff>
          <xdr:row>75</xdr:row>
          <xdr:rowOff>4482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목차!$L$45:$O$68" spid="_x0000_s25551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28625" y="13154025"/>
              <a:ext cx="5715000" cy="51098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77</xdr:row>
          <xdr:rowOff>133350</xdr:rowOff>
        </xdr:from>
        <xdr:to>
          <xdr:col>10</xdr:col>
          <xdr:colOff>28575</xdr:colOff>
          <xdr:row>90</xdr:row>
          <xdr:rowOff>107576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목차!$L$70:$O$84" spid="_x0000_s25551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419100" y="18888075"/>
              <a:ext cx="5715000" cy="3193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</xdr:col>
      <xdr:colOff>238125</xdr:colOff>
      <xdr:row>94</xdr:row>
      <xdr:rowOff>152400</xdr:rowOff>
    </xdr:from>
    <xdr:to>
      <xdr:col>6</xdr:col>
      <xdr:colOff>66675</xdr:colOff>
      <xdr:row>107</xdr:row>
      <xdr:rowOff>123825</xdr:rowOff>
    </xdr:to>
    <xdr:pic>
      <xdr:nvPicPr>
        <xdr:cNvPr id="8" name="_x163193728" descr="EMB000031b801b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01" r="632" b="14726"/>
        <a:stretch/>
      </xdr:blipFill>
      <xdr:spPr bwMode="auto">
        <a:xfrm>
          <a:off x="352425" y="23117175"/>
          <a:ext cx="2990850" cy="319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200025</xdr:colOff>
      <xdr:row>5</xdr:row>
      <xdr:rowOff>66675</xdr:rowOff>
    </xdr:from>
    <xdr:to>
      <xdr:col>11</xdr:col>
      <xdr:colOff>371475</xdr:colOff>
      <xdr:row>37</xdr:row>
      <xdr:rowOff>124168</xdr:rowOff>
    </xdr:to>
    <xdr:pic>
      <xdr:nvPicPr>
        <xdr:cNvPr id="3" name="_x163193808" descr="EMB000031b8021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40"/>
        <a:stretch>
          <a:fillRect/>
        </a:stretch>
      </xdr:blipFill>
      <xdr:spPr bwMode="auto">
        <a:xfrm>
          <a:off x="314325" y="990600"/>
          <a:ext cx="6477000" cy="7982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160</xdr:row>
      <xdr:rowOff>225672</xdr:rowOff>
    </xdr:from>
    <xdr:to>
      <xdr:col>10</xdr:col>
      <xdr:colOff>171449</xdr:colOff>
      <xdr:row>165</xdr:row>
      <xdr:rowOff>16314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38297097"/>
          <a:ext cx="2876549" cy="10288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11</xdr:row>
      <xdr:rowOff>161924</xdr:rowOff>
    </xdr:from>
    <xdr:to>
      <xdr:col>10</xdr:col>
      <xdr:colOff>228600</xdr:colOff>
      <xdr:row>18</xdr:row>
      <xdr:rowOff>215451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3314699"/>
          <a:ext cx="2962275" cy="1787077"/>
        </a:xfrm>
        <a:prstGeom prst="rect">
          <a:avLst/>
        </a:prstGeom>
      </xdr:spPr>
    </xdr:pic>
    <xdr:clientData/>
  </xdr:twoCellAnchor>
  <xdr:twoCellAnchor editAs="oneCell">
    <xdr:from>
      <xdr:col>6</xdr:col>
      <xdr:colOff>57149</xdr:colOff>
      <xdr:row>20</xdr:row>
      <xdr:rowOff>180605</xdr:rowOff>
    </xdr:from>
    <xdr:to>
      <xdr:col>10</xdr:col>
      <xdr:colOff>276225</xdr:colOff>
      <xdr:row>31</xdr:row>
      <xdr:rowOff>245654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9" r="3106"/>
        <a:stretch/>
      </xdr:blipFill>
      <xdr:spPr>
        <a:xfrm>
          <a:off x="3333749" y="5562230"/>
          <a:ext cx="3048001" cy="27891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725716</xdr:colOff>
      <xdr:row>61</xdr:row>
      <xdr:rowOff>149031</xdr:rowOff>
    </xdr:from>
    <xdr:to>
      <xdr:col>9</xdr:col>
      <xdr:colOff>353688</xdr:colOff>
      <xdr:row>67</xdr:row>
      <xdr:rowOff>244586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pSpPr/>
      </xdr:nvGrpSpPr>
      <xdr:grpSpPr>
        <a:xfrm>
          <a:off x="842947" y="15030012"/>
          <a:ext cx="5159799" cy="1590247"/>
          <a:chOff x="142553" y="14229184"/>
          <a:chExt cx="5148584" cy="1572902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247" t="16797" r="35277" b="18308"/>
          <a:stretch/>
        </xdr:blipFill>
        <xdr:spPr>
          <a:xfrm>
            <a:off x="142553" y="14229184"/>
            <a:ext cx="2592658" cy="1567568"/>
          </a:xfrm>
          <a:prstGeom prst="rect">
            <a:avLst/>
          </a:prstGeom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868" t="24279" r="35524" b="16323"/>
          <a:stretch/>
        </xdr:blipFill>
        <xdr:spPr>
          <a:xfrm>
            <a:off x="3011515" y="14239323"/>
            <a:ext cx="2279622" cy="1562763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258882</xdr:colOff>
      <xdr:row>77</xdr:row>
      <xdr:rowOff>68262</xdr:rowOff>
    </xdr:from>
    <xdr:to>
      <xdr:col>8</xdr:col>
      <xdr:colOff>505676</xdr:colOff>
      <xdr:row>82</xdr:row>
      <xdr:rowOff>160454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141" t="34636" r="37956" b="21196"/>
        <a:stretch/>
      </xdr:blipFill>
      <xdr:spPr>
        <a:xfrm>
          <a:off x="3535482" y="18822987"/>
          <a:ext cx="1970819" cy="133044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258882</xdr:colOff>
      <xdr:row>77</xdr:row>
      <xdr:rowOff>68262</xdr:rowOff>
    </xdr:from>
    <xdr:to>
      <xdr:col>8</xdr:col>
      <xdr:colOff>505676</xdr:colOff>
      <xdr:row>82</xdr:row>
      <xdr:rowOff>160454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141" t="34636" r="37956" b="21196"/>
        <a:stretch/>
      </xdr:blipFill>
      <xdr:spPr>
        <a:xfrm>
          <a:off x="3535482" y="18822987"/>
          <a:ext cx="1970819" cy="1330442"/>
        </a:xfrm>
        <a:prstGeom prst="rect">
          <a:avLst/>
        </a:prstGeom>
        <a:noFill/>
        <a:ln>
          <a:noFill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838201</xdr:colOff>
          <xdr:row>95</xdr:row>
          <xdr:rowOff>38101</xdr:rowOff>
        </xdr:from>
        <xdr:to>
          <xdr:col>11</xdr:col>
          <xdr:colOff>1</xdr:colOff>
          <xdr:row>109</xdr:row>
          <xdr:rowOff>219235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10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7:$S$24" spid="_x0000_s18674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686051" y="23250526"/>
              <a:ext cx="3733800" cy="364823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44489</xdr:colOff>
      <xdr:row>81</xdr:row>
      <xdr:rowOff>212462</xdr:rowOff>
    </xdr:from>
    <xdr:to>
      <xdr:col>11</xdr:col>
      <xdr:colOff>175514</xdr:colOff>
      <xdr:row>84</xdr:row>
      <xdr:rowOff>190500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8" t="30835" r="5043" b="55547"/>
        <a:stretch/>
      </xdr:blipFill>
      <xdr:spPr>
        <a:xfrm>
          <a:off x="2968664" y="19957787"/>
          <a:ext cx="3626700" cy="7209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147178</xdr:colOff>
      <xdr:row>54</xdr:row>
      <xdr:rowOff>22237</xdr:rowOff>
    </xdr:from>
    <xdr:to>
      <xdr:col>6</xdr:col>
      <xdr:colOff>1112414</xdr:colOff>
      <xdr:row>62</xdr:row>
      <xdr:rowOff>44824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0" t="3447" r="8963" b="1894"/>
        <a:stretch/>
      </xdr:blipFill>
      <xdr:spPr>
        <a:xfrm>
          <a:off x="3423778" y="12966712"/>
          <a:ext cx="965236" cy="2003787"/>
        </a:xfrm>
        <a:prstGeom prst="rect">
          <a:avLst/>
        </a:prstGeom>
      </xdr:spPr>
    </xdr:pic>
    <xdr:clientData/>
  </xdr:twoCellAnchor>
  <xdr:twoCellAnchor editAs="oneCell">
    <xdr:from>
      <xdr:col>6</xdr:col>
      <xdr:colOff>156003</xdr:colOff>
      <xdr:row>64</xdr:row>
      <xdr:rowOff>16941</xdr:rowOff>
    </xdr:from>
    <xdr:to>
      <xdr:col>6</xdr:col>
      <xdr:colOff>1129299</xdr:colOff>
      <xdr:row>72</xdr:row>
      <xdr:rowOff>54093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38" t="3413" r="10046" b="3193"/>
        <a:stretch/>
      </xdr:blipFill>
      <xdr:spPr>
        <a:xfrm>
          <a:off x="3432603" y="15437916"/>
          <a:ext cx="973296" cy="201835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47625</xdr:colOff>
      <xdr:row>85</xdr:row>
      <xdr:rowOff>42376</xdr:rowOff>
    </xdr:from>
    <xdr:to>
      <xdr:col>9</xdr:col>
      <xdr:colOff>428625</xdr:colOff>
      <xdr:row>96</xdr:row>
      <xdr:rowOff>5442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pSpPr/>
      </xdr:nvGrpSpPr>
      <xdr:grpSpPr>
        <a:xfrm>
          <a:off x="3324225" y="20778301"/>
          <a:ext cx="2743200" cy="2687216"/>
          <a:chOff x="3324225" y="20778301"/>
          <a:chExt cx="2743200" cy="268721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24225" y="20778301"/>
            <a:ext cx="2743200" cy="2687216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7222" t="55136" r="38195" b="37420"/>
          <a:stretch/>
        </xdr:blipFill>
        <xdr:spPr>
          <a:xfrm>
            <a:off x="4848225" y="20888325"/>
            <a:ext cx="400050" cy="200025"/>
          </a:xfrm>
          <a:prstGeom prst="rect">
            <a:avLst/>
          </a:prstGeom>
        </xdr:spPr>
      </xdr:pic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</xdr:colOff>
      <xdr:row>87</xdr:row>
      <xdr:rowOff>28575</xdr:rowOff>
    </xdr:from>
    <xdr:to>
      <xdr:col>8</xdr:col>
      <xdr:colOff>451288</xdr:colOff>
      <xdr:row>94</xdr:row>
      <xdr:rowOff>219075</xdr:rowOff>
    </xdr:to>
    <xdr:pic>
      <xdr:nvPicPr>
        <xdr:cNvPr id="3" name="_x161817296" descr="EMB0000317402cd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21507450"/>
          <a:ext cx="2156263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57150</xdr:colOff>
      <xdr:row>51</xdr:row>
      <xdr:rowOff>0</xdr:rowOff>
    </xdr:from>
    <xdr:to>
      <xdr:col>7</xdr:col>
      <xdr:colOff>161925</xdr:colOff>
      <xdr:row>57</xdr:row>
      <xdr:rowOff>200025</xdr:rowOff>
    </xdr:to>
    <xdr:pic>
      <xdr:nvPicPr>
        <xdr:cNvPr id="3" name="_x51437264" descr="EMB00005aa429b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11934825"/>
          <a:ext cx="136207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51</xdr:row>
          <xdr:rowOff>38100</xdr:rowOff>
        </xdr:from>
        <xdr:to>
          <xdr:col>7</xdr:col>
          <xdr:colOff>390525</xdr:colOff>
          <xdr:row>65</xdr:row>
          <xdr:rowOff>238125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2724425C-4C7D-45CE-BE86-C8A9B73359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코킹!$A$1:$D$16" spid="_x0000_s254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84458" y="12485176"/>
              <a:ext cx="4642550" cy="370328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638175</xdr:colOff>
          <xdr:row>31</xdr:row>
          <xdr:rowOff>122457</xdr:rowOff>
        </xdr:from>
        <xdr:to>
          <xdr:col>3</xdr:col>
          <xdr:colOff>876300</xdr:colOff>
          <xdr:row>39</xdr:row>
          <xdr:rowOff>123825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E6F5F2A1-63A4-4880-BB06-5CFD73634A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주방가구!$F$8:$P$22" spid="_x0000_s10310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52475" y="7485282"/>
              <a:ext cx="1971675" cy="198256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44</xdr:row>
          <xdr:rowOff>0</xdr:rowOff>
        </xdr:from>
        <xdr:to>
          <xdr:col>11</xdr:col>
          <xdr:colOff>474422</xdr:colOff>
          <xdr:row>66</xdr:row>
          <xdr:rowOff>152400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C9DB5424-57AB-487A-B08B-8609E759EF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하드웨어!$A$1:$Q$19" spid="_x0000_s23370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80975" y="10582275"/>
              <a:ext cx="6713297" cy="5600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</xdr:row>
          <xdr:rowOff>38100</xdr:rowOff>
        </xdr:from>
        <xdr:to>
          <xdr:col>11</xdr:col>
          <xdr:colOff>390525</xdr:colOff>
          <xdr:row>39</xdr:row>
          <xdr:rowOff>228600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31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부자재환산!$A$1:$J$37" spid="_x0000_s11554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76225" y="962025"/>
              <a:ext cx="6534150" cy="8610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57150</xdr:rowOff>
    </xdr:from>
    <xdr:to>
      <xdr:col>1</xdr:col>
      <xdr:colOff>1066800</xdr:colOff>
      <xdr:row>2</xdr:row>
      <xdr:rowOff>216694</xdr:rowOff>
    </xdr:to>
    <xdr:pic>
      <xdr:nvPicPr>
        <xdr:cNvPr id="2" name="_x271560272" descr="EMB000007bc44c4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857250" cy="4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504825</xdr:colOff>
          <xdr:row>5</xdr:row>
          <xdr:rowOff>123825</xdr:rowOff>
        </xdr:from>
        <xdr:to>
          <xdr:col>9</xdr:col>
          <xdr:colOff>190500</xdr:colOff>
          <xdr:row>20</xdr:row>
          <xdr:rowOff>133350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32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재료할증!$A$1:$F$15" spid="_x0000_s11656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19125" y="1047750"/>
              <a:ext cx="5210175" cy="37242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Q134"/>
  <sheetViews>
    <sheetView view="pageBreakPreview" zoomScale="85" zoomScaleNormal="100" zoomScaleSheetLayoutView="85" workbookViewId="0">
      <pane ySplit="4" topLeftCell="A50" activePane="bottomLeft" state="frozen"/>
      <selection activeCell="C12" sqref="C12:E12"/>
      <selection pane="bottomLeft" activeCell="E140" sqref="E140"/>
    </sheetView>
  </sheetViews>
  <sheetFormatPr defaultRowHeight="16.5"/>
  <cols>
    <col min="1" max="1" width="11.625" style="50" customWidth="1"/>
    <col min="2" max="2" width="15.875" style="50" customWidth="1"/>
    <col min="3" max="4" width="60.625" style="50" customWidth="1"/>
    <col min="5" max="5" width="55.875" style="50" customWidth="1"/>
    <col min="6" max="11" width="10.875" style="50" bestFit="1" customWidth="1"/>
    <col min="12" max="12" width="11.375" style="50" customWidth="1"/>
    <col min="13" max="13" width="28.125" style="253" customWidth="1"/>
    <col min="14" max="15" width="12.5" style="50" customWidth="1"/>
    <col min="16" max="16" width="23.5" style="50" customWidth="1"/>
    <col min="17" max="18" width="12.25" style="50" customWidth="1"/>
    <col min="19" max="19" width="20.125" style="50" customWidth="1"/>
    <col min="20" max="16384" width="9" style="50"/>
  </cols>
  <sheetData>
    <row r="1" spans="1:17" s="427" customFormat="1" ht="53.25" customHeight="1">
      <c r="A1" s="627" t="s">
        <v>2605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426"/>
    </row>
    <row r="2" spans="1:17" s="427" customFormat="1" ht="11.25" customHeight="1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M2" s="426"/>
    </row>
    <row r="3" spans="1:17" s="51" customFormat="1" ht="20.100000000000001" customHeight="1">
      <c r="A3" s="661" t="s">
        <v>1463</v>
      </c>
      <c r="B3" s="661"/>
      <c r="C3" s="661" t="s">
        <v>1462</v>
      </c>
      <c r="D3" s="661"/>
      <c r="E3" s="663" t="s">
        <v>1461</v>
      </c>
      <c r="F3" s="671" t="s">
        <v>1460</v>
      </c>
      <c r="G3" s="672"/>
      <c r="H3" s="672"/>
      <c r="I3" s="672"/>
      <c r="J3" s="672"/>
      <c r="K3" s="673"/>
      <c r="L3" s="661" t="s">
        <v>1671</v>
      </c>
      <c r="M3" s="254"/>
      <c r="N3" s="533" t="s">
        <v>2422</v>
      </c>
      <c r="O3" s="533" t="s">
        <v>2423</v>
      </c>
    </row>
    <row r="4" spans="1:17" s="51" customFormat="1" ht="20.100000000000001" customHeight="1" thickBot="1">
      <c r="A4" s="662"/>
      <c r="B4" s="662"/>
      <c r="C4" s="177" t="s">
        <v>1459</v>
      </c>
      <c r="D4" s="177" t="s">
        <v>1458</v>
      </c>
      <c r="E4" s="664"/>
      <c r="F4" s="600" t="s">
        <v>2611</v>
      </c>
      <c r="G4" s="600" t="s">
        <v>2610</v>
      </c>
      <c r="H4" s="600" t="s">
        <v>2608</v>
      </c>
      <c r="I4" s="622" t="s">
        <v>2609</v>
      </c>
      <c r="J4" s="622" t="s">
        <v>2636</v>
      </c>
      <c r="K4" s="600" t="s">
        <v>2637</v>
      </c>
      <c r="L4" s="662"/>
      <c r="M4" s="254"/>
      <c r="N4" s="534">
        <v>44748</v>
      </c>
      <c r="O4" s="534">
        <v>42697</v>
      </c>
    </row>
    <row r="5" spans="1:17" s="427" customFormat="1" ht="30" customHeight="1" thickTop="1">
      <c r="A5" s="150" t="s">
        <v>1842</v>
      </c>
      <c r="B5" s="151" t="s">
        <v>1843</v>
      </c>
      <c r="C5" s="628" t="s">
        <v>1844</v>
      </c>
      <c r="D5" s="628"/>
      <c r="E5" s="352" t="s">
        <v>2424</v>
      </c>
      <c r="F5" s="294">
        <v>44097</v>
      </c>
      <c r="G5" s="294"/>
      <c r="H5" s="294"/>
      <c r="I5" s="294"/>
      <c r="J5" s="294"/>
      <c r="K5" s="294"/>
      <c r="L5" s="190"/>
      <c r="M5" s="426" t="s">
        <v>2425</v>
      </c>
    </row>
    <row r="6" spans="1:17" s="52" customFormat="1" ht="30" customHeight="1">
      <c r="A6" s="635"/>
      <c r="B6" s="636"/>
      <c r="C6" s="155" t="s">
        <v>1845</v>
      </c>
      <c r="D6" s="155" t="s">
        <v>1846</v>
      </c>
      <c r="E6" s="155"/>
      <c r="F6" s="239"/>
      <c r="G6" s="239"/>
      <c r="H6" s="239"/>
      <c r="I6" s="239"/>
      <c r="J6" s="239"/>
      <c r="K6" s="239"/>
      <c r="L6" s="189"/>
      <c r="M6" s="255"/>
    </row>
    <row r="7" spans="1:17" s="52" customFormat="1" ht="30" customHeight="1">
      <c r="A7" s="150" t="s">
        <v>2435</v>
      </c>
      <c r="B7" s="151" t="s">
        <v>2436</v>
      </c>
      <c r="C7" s="669" t="s">
        <v>1448</v>
      </c>
      <c r="D7" s="670"/>
      <c r="E7" s="511" t="s">
        <v>1668</v>
      </c>
      <c r="F7" s="294"/>
      <c r="G7" s="294"/>
      <c r="H7" s="294">
        <v>44748</v>
      </c>
      <c r="I7" s="294"/>
      <c r="J7" s="294"/>
      <c r="K7" s="294"/>
      <c r="L7" s="190"/>
      <c r="M7" s="255"/>
    </row>
    <row r="8" spans="1:17" s="52" customFormat="1" ht="30" customHeight="1">
      <c r="A8" s="629"/>
      <c r="B8" s="630"/>
      <c r="C8" s="155" t="s">
        <v>1769</v>
      </c>
      <c r="D8" s="155" t="s">
        <v>1770</v>
      </c>
      <c r="E8" s="155"/>
      <c r="F8" s="240"/>
      <c r="G8" s="240"/>
      <c r="H8" s="240"/>
      <c r="I8" s="240"/>
      <c r="J8" s="240"/>
      <c r="K8" s="240"/>
      <c r="L8" s="189"/>
      <c r="M8" s="255"/>
    </row>
    <row r="9" spans="1:17" s="52" customFormat="1" ht="30" customHeight="1">
      <c r="A9" s="631"/>
      <c r="B9" s="632"/>
      <c r="C9" s="628" t="s">
        <v>1447</v>
      </c>
      <c r="D9" s="628"/>
      <c r="E9" s="511" t="s">
        <v>1675</v>
      </c>
      <c r="F9" s="294"/>
      <c r="G9" s="294">
        <v>44469</v>
      </c>
      <c r="H9" s="294"/>
      <c r="I9" s="294"/>
      <c r="J9" s="294"/>
      <c r="K9" s="294"/>
      <c r="L9" s="190"/>
      <c r="M9" s="255"/>
    </row>
    <row r="10" spans="1:17" s="52" customFormat="1" ht="39.950000000000003" customHeight="1">
      <c r="A10" s="633"/>
      <c r="B10" s="634"/>
      <c r="C10" s="155" t="s">
        <v>1766</v>
      </c>
      <c r="D10" s="155" t="s">
        <v>1773</v>
      </c>
      <c r="E10" s="155"/>
      <c r="F10" s="239"/>
      <c r="G10" s="239"/>
      <c r="H10" s="239"/>
      <c r="I10" s="239"/>
      <c r="J10" s="239"/>
      <c r="K10" s="239"/>
      <c r="L10" s="189"/>
      <c r="M10" s="255"/>
    </row>
    <row r="11" spans="1:17" s="52" customFormat="1" ht="30" customHeight="1">
      <c r="A11" s="150" t="s">
        <v>2426</v>
      </c>
      <c r="B11" s="151" t="s">
        <v>2421</v>
      </c>
      <c r="C11" s="628" t="s">
        <v>2377</v>
      </c>
      <c r="D11" s="628"/>
      <c r="E11" s="176" t="s">
        <v>2566</v>
      </c>
      <c r="F11" s="294"/>
      <c r="G11" s="294"/>
      <c r="H11" s="294">
        <v>44631</v>
      </c>
      <c r="I11" s="294"/>
      <c r="J11" s="294"/>
      <c r="K11" s="294"/>
      <c r="L11" s="190"/>
      <c r="M11" s="255"/>
      <c r="N11" s="52" t="s">
        <v>2565</v>
      </c>
      <c r="Q11" s="52" t="s">
        <v>2567</v>
      </c>
    </row>
    <row r="12" spans="1:17" s="52" customFormat="1" ht="30" customHeight="1">
      <c r="A12" s="635"/>
      <c r="B12" s="636"/>
      <c r="C12" s="155" t="s">
        <v>2376</v>
      </c>
      <c r="D12" s="155" t="s">
        <v>2569</v>
      </c>
      <c r="E12" s="155"/>
      <c r="F12" s="239"/>
      <c r="G12" s="239"/>
      <c r="H12" s="239"/>
      <c r="I12" s="239"/>
      <c r="J12" s="239"/>
      <c r="K12" s="239"/>
      <c r="L12" s="189"/>
      <c r="M12" s="255"/>
      <c r="N12" s="52" t="s">
        <v>2566</v>
      </c>
      <c r="Q12" s="52" t="s">
        <v>2568</v>
      </c>
    </row>
    <row r="13" spans="1:17" s="52" customFormat="1" ht="30" customHeight="1">
      <c r="A13" s="150" t="s">
        <v>2175</v>
      </c>
      <c r="B13" s="151" t="s">
        <v>1726</v>
      </c>
      <c r="C13" s="628" t="s">
        <v>1725</v>
      </c>
      <c r="D13" s="628"/>
      <c r="E13" s="265" t="s">
        <v>1659</v>
      </c>
      <c r="F13" s="294"/>
      <c r="G13" s="294"/>
      <c r="H13" s="294">
        <v>44748</v>
      </c>
      <c r="I13" s="294"/>
      <c r="J13" s="294"/>
      <c r="K13" s="294"/>
      <c r="L13" s="190"/>
      <c r="M13" s="255"/>
    </row>
    <row r="14" spans="1:17" s="52" customFormat="1" ht="30" customHeight="1">
      <c r="A14" s="629"/>
      <c r="B14" s="630"/>
      <c r="C14" s="155" t="s">
        <v>1728</v>
      </c>
      <c r="D14" s="157" t="s">
        <v>1730</v>
      </c>
      <c r="E14" s="157"/>
      <c r="F14" s="239"/>
      <c r="G14" s="239"/>
      <c r="H14" s="239"/>
      <c r="I14" s="239"/>
      <c r="J14" s="239"/>
      <c r="K14" s="239"/>
      <c r="L14" s="189"/>
      <c r="M14" s="255"/>
    </row>
    <row r="15" spans="1:17" s="52" customFormat="1" ht="30" customHeight="1">
      <c r="A15" s="631"/>
      <c r="B15" s="632"/>
      <c r="C15" s="628" t="s">
        <v>1744</v>
      </c>
      <c r="D15" s="628"/>
      <c r="E15" s="500" t="s">
        <v>1668</v>
      </c>
      <c r="F15" s="294"/>
      <c r="G15" s="294"/>
      <c r="H15" s="294">
        <v>44748</v>
      </c>
      <c r="I15" s="294"/>
      <c r="J15" s="294"/>
      <c r="K15" s="294"/>
      <c r="L15" s="190"/>
      <c r="M15" s="255"/>
    </row>
    <row r="16" spans="1:17" s="52" customFormat="1" ht="30" customHeight="1">
      <c r="A16" s="631"/>
      <c r="B16" s="632"/>
      <c r="C16" s="155" t="s">
        <v>1731</v>
      </c>
      <c r="D16" s="155" t="s">
        <v>1753</v>
      </c>
      <c r="E16" s="266"/>
      <c r="F16" s="240"/>
      <c r="G16" s="240"/>
      <c r="H16" s="240"/>
      <c r="I16" s="240"/>
      <c r="J16" s="240"/>
      <c r="K16" s="240"/>
      <c r="L16" s="189"/>
      <c r="M16" s="255"/>
    </row>
    <row r="17" spans="1:13" s="52" customFormat="1" ht="30" customHeight="1">
      <c r="A17" s="631"/>
      <c r="B17" s="632"/>
      <c r="C17" s="628" t="s">
        <v>1745</v>
      </c>
      <c r="D17" s="628"/>
      <c r="E17" s="500" t="s">
        <v>1675</v>
      </c>
      <c r="F17" s="294"/>
      <c r="G17" s="294"/>
      <c r="H17" s="294">
        <v>44748</v>
      </c>
      <c r="I17" s="294"/>
      <c r="J17" s="294"/>
      <c r="K17" s="294"/>
      <c r="L17" s="190"/>
      <c r="M17" s="255"/>
    </row>
    <row r="18" spans="1:13" s="52" customFormat="1" ht="39.950000000000003" customHeight="1">
      <c r="A18" s="631"/>
      <c r="B18" s="632"/>
      <c r="C18" s="155" t="s">
        <v>1732</v>
      </c>
      <c r="D18" s="155" t="s">
        <v>1758</v>
      </c>
      <c r="E18" s="155"/>
      <c r="F18" s="240"/>
      <c r="G18" s="240"/>
      <c r="H18" s="240"/>
      <c r="I18" s="240"/>
      <c r="J18" s="240"/>
      <c r="K18" s="240"/>
      <c r="L18" s="189"/>
      <c r="M18" s="255"/>
    </row>
    <row r="19" spans="1:13" s="286" customFormat="1" ht="30" customHeight="1">
      <c r="A19" s="631"/>
      <c r="B19" s="632"/>
      <c r="C19" s="628" t="s">
        <v>1733</v>
      </c>
      <c r="D19" s="628"/>
      <c r="E19" s="578"/>
      <c r="F19" s="294"/>
      <c r="G19" s="294"/>
      <c r="H19" s="294">
        <v>44748</v>
      </c>
      <c r="I19" s="294"/>
      <c r="J19" s="294"/>
      <c r="K19" s="294"/>
      <c r="L19" s="284"/>
      <c r="M19" s="285"/>
    </row>
    <row r="20" spans="1:13" s="286" customFormat="1" ht="30" customHeight="1">
      <c r="A20" s="631"/>
      <c r="B20" s="632"/>
      <c r="C20" s="155" t="s">
        <v>1734</v>
      </c>
      <c r="D20" s="155" t="s">
        <v>1735</v>
      </c>
      <c r="E20" s="155"/>
      <c r="F20" s="240"/>
      <c r="G20" s="240"/>
      <c r="H20" s="240"/>
      <c r="I20" s="240"/>
      <c r="J20" s="240"/>
      <c r="K20" s="240"/>
      <c r="L20" s="287"/>
      <c r="M20" s="285"/>
    </row>
    <row r="21" spans="1:13" s="52" customFormat="1" ht="30" customHeight="1">
      <c r="A21" s="631"/>
      <c r="B21" s="632"/>
      <c r="C21" s="628" t="s">
        <v>1736</v>
      </c>
      <c r="D21" s="628"/>
      <c r="E21" s="500" t="s">
        <v>1668</v>
      </c>
      <c r="F21" s="294"/>
      <c r="G21" s="294"/>
      <c r="H21" s="294">
        <v>44748</v>
      </c>
      <c r="I21" s="294"/>
      <c r="J21" s="294"/>
      <c r="K21" s="294"/>
      <c r="L21" s="190"/>
      <c r="M21" s="255"/>
    </row>
    <row r="22" spans="1:13" s="52" customFormat="1" ht="30" customHeight="1">
      <c r="A22" s="631"/>
      <c r="B22" s="632"/>
      <c r="C22" s="155" t="s">
        <v>1737</v>
      </c>
      <c r="D22" s="155" t="s">
        <v>1763</v>
      </c>
      <c r="E22" s="155"/>
      <c r="F22" s="240"/>
      <c r="G22" s="240"/>
      <c r="H22" s="240"/>
      <c r="I22" s="240"/>
      <c r="J22" s="240"/>
      <c r="K22" s="240"/>
      <c r="L22" s="189"/>
      <c r="M22" s="255"/>
    </row>
    <row r="23" spans="1:13" s="52" customFormat="1" ht="30" customHeight="1">
      <c r="A23" s="631"/>
      <c r="B23" s="632"/>
      <c r="C23" s="628" t="s">
        <v>1738</v>
      </c>
      <c r="D23" s="628"/>
      <c r="E23" s="265" t="s">
        <v>1659</v>
      </c>
      <c r="F23" s="294"/>
      <c r="G23" s="294"/>
      <c r="H23" s="294">
        <v>44748</v>
      </c>
      <c r="I23" s="294"/>
      <c r="J23" s="294"/>
      <c r="K23" s="294"/>
      <c r="L23" s="190"/>
      <c r="M23" s="255"/>
    </row>
    <row r="24" spans="1:13" s="52" customFormat="1" ht="30" customHeight="1">
      <c r="A24" s="631"/>
      <c r="B24" s="632"/>
      <c r="C24" s="155" t="s">
        <v>1727</v>
      </c>
      <c r="D24" s="157" t="s">
        <v>1729</v>
      </c>
      <c r="E24" s="157"/>
      <c r="F24" s="239"/>
      <c r="G24" s="239"/>
      <c r="H24" s="239"/>
      <c r="I24" s="239"/>
      <c r="J24" s="239"/>
      <c r="K24" s="239"/>
      <c r="L24" s="189"/>
      <c r="M24" s="255"/>
    </row>
    <row r="25" spans="1:13" s="52" customFormat="1" ht="30" customHeight="1">
      <c r="A25" s="631"/>
      <c r="B25" s="632"/>
      <c r="C25" s="628" t="s">
        <v>1747</v>
      </c>
      <c r="D25" s="628"/>
      <c r="E25" s="500" t="s">
        <v>1668</v>
      </c>
      <c r="F25" s="294"/>
      <c r="G25" s="294"/>
      <c r="H25" s="294">
        <v>44748</v>
      </c>
      <c r="I25" s="294"/>
      <c r="J25" s="294"/>
      <c r="K25" s="294"/>
      <c r="L25" s="190"/>
      <c r="M25" s="255"/>
    </row>
    <row r="26" spans="1:13" s="52" customFormat="1" ht="30" customHeight="1">
      <c r="A26" s="631"/>
      <c r="B26" s="632"/>
      <c r="C26" s="155" t="s">
        <v>1746</v>
      </c>
      <c r="D26" s="155" t="s">
        <v>1755</v>
      </c>
      <c r="E26" s="155"/>
      <c r="F26" s="240"/>
      <c r="G26" s="240"/>
      <c r="H26" s="240"/>
      <c r="I26" s="240"/>
      <c r="J26" s="240"/>
      <c r="K26" s="240"/>
      <c r="L26" s="189"/>
      <c r="M26" s="255"/>
    </row>
    <row r="27" spans="1:13" s="52" customFormat="1" ht="30" customHeight="1">
      <c r="A27" s="631"/>
      <c r="B27" s="632"/>
      <c r="C27" s="628" t="s">
        <v>1739</v>
      </c>
      <c r="D27" s="628"/>
      <c r="E27" s="500" t="s">
        <v>1668</v>
      </c>
      <c r="F27" s="294"/>
      <c r="G27" s="294"/>
      <c r="H27" s="294">
        <v>44748</v>
      </c>
      <c r="I27" s="294"/>
      <c r="J27" s="294"/>
      <c r="K27" s="294"/>
      <c r="L27" s="190"/>
      <c r="M27" s="255"/>
    </row>
    <row r="28" spans="1:13" s="52" customFormat="1" ht="30" customHeight="1">
      <c r="A28" s="631"/>
      <c r="B28" s="632"/>
      <c r="C28" s="155" t="s">
        <v>1754</v>
      </c>
      <c r="D28" s="155" t="s">
        <v>1756</v>
      </c>
      <c r="E28" s="157"/>
      <c r="F28" s="239"/>
      <c r="G28" s="239"/>
      <c r="H28" s="239"/>
      <c r="I28" s="239"/>
      <c r="J28" s="239"/>
      <c r="K28" s="239"/>
      <c r="L28" s="189"/>
      <c r="M28" s="255"/>
    </row>
    <row r="29" spans="1:13" s="52" customFormat="1" ht="30" customHeight="1">
      <c r="A29" s="631"/>
      <c r="B29" s="632"/>
      <c r="C29" s="628" t="s">
        <v>1740</v>
      </c>
      <c r="D29" s="628"/>
      <c r="E29" s="500" t="s">
        <v>1668</v>
      </c>
      <c r="F29" s="294"/>
      <c r="G29" s="294"/>
      <c r="H29" s="294">
        <v>44748</v>
      </c>
      <c r="I29" s="294"/>
      <c r="J29" s="294"/>
      <c r="K29" s="294"/>
      <c r="L29" s="190"/>
      <c r="M29" s="255"/>
    </row>
    <row r="30" spans="1:13" s="52" customFormat="1" ht="30" customHeight="1">
      <c r="A30" s="631"/>
      <c r="B30" s="632"/>
      <c r="C30" s="155" t="s">
        <v>1748</v>
      </c>
      <c r="D30" s="155" t="s">
        <v>1749</v>
      </c>
      <c r="E30" s="155"/>
      <c r="F30" s="240"/>
      <c r="G30" s="240"/>
      <c r="H30" s="240"/>
      <c r="I30" s="240"/>
      <c r="J30" s="240"/>
      <c r="K30" s="240"/>
      <c r="L30" s="189"/>
      <c r="M30" s="255"/>
    </row>
    <row r="31" spans="1:13" s="52" customFormat="1" ht="30" customHeight="1">
      <c r="A31" s="631"/>
      <c r="B31" s="632"/>
      <c r="C31" s="628" t="s">
        <v>1750</v>
      </c>
      <c r="D31" s="628"/>
      <c r="E31" s="265" t="s">
        <v>1675</v>
      </c>
      <c r="F31" s="294"/>
      <c r="G31" s="294"/>
      <c r="H31" s="294">
        <v>44748</v>
      </c>
      <c r="I31" s="294"/>
      <c r="J31" s="294"/>
      <c r="K31" s="294"/>
      <c r="L31" s="190"/>
      <c r="M31" s="255"/>
    </row>
    <row r="32" spans="1:13" s="52" customFormat="1" ht="30" customHeight="1">
      <c r="A32" s="631"/>
      <c r="B32" s="632"/>
      <c r="C32" s="155" t="s">
        <v>1764</v>
      </c>
      <c r="D32" s="155" t="s">
        <v>1751</v>
      </c>
      <c r="E32" s="157"/>
      <c r="F32" s="239"/>
      <c r="G32" s="239"/>
      <c r="H32" s="239"/>
      <c r="I32" s="239"/>
      <c r="J32" s="239"/>
      <c r="K32" s="239"/>
      <c r="L32" s="189"/>
      <c r="M32" s="255"/>
    </row>
    <row r="33" spans="1:13" s="52" customFormat="1" ht="30" customHeight="1">
      <c r="A33" s="631"/>
      <c r="B33" s="632"/>
      <c r="C33" s="628" t="s">
        <v>1929</v>
      </c>
      <c r="D33" s="628"/>
      <c r="E33" s="265" t="s">
        <v>1675</v>
      </c>
      <c r="F33" s="294"/>
      <c r="G33" s="294"/>
      <c r="H33" s="294">
        <v>44748</v>
      </c>
      <c r="I33" s="294"/>
      <c r="J33" s="294"/>
      <c r="K33" s="294"/>
      <c r="L33" s="190"/>
      <c r="M33" s="255"/>
    </row>
    <row r="34" spans="1:13" s="52" customFormat="1" ht="30" customHeight="1">
      <c r="A34" s="631"/>
      <c r="B34" s="632"/>
      <c r="C34" s="155" t="s">
        <v>1764</v>
      </c>
      <c r="D34" s="155" t="s">
        <v>1741</v>
      </c>
      <c r="E34" s="157"/>
      <c r="F34" s="239"/>
      <c r="G34" s="239"/>
      <c r="H34" s="239"/>
      <c r="I34" s="239"/>
      <c r="J34" s="239"/>
      <c r="K34" s="239"/>
      <c r="L34" s="189"/>
      <c r="M34" s="255"/>
    </row>
    <row r="35" spans="1:13" s="52" customFormat="1" ht="30" customHeight="1">
      <c r="A35" s="631"/>
      <c r="B35" s="632"/>
      <c r="C35" s="628" t="s">
        <v>1742</v>
      </c>
      <c r="D35" s="628"/>
      <c r="E35" s="265" t="s">
        <v>1675</v>
      </c>
      <c r="F35" s="294"/>
      <c r="G35" s="294"/>
      <c r="H35" s="294">
        <v>44748</v>
      </c>
      <c r="I35" s="294"/>
      <c r="J35" s="294"/>
      <c r="K35" s="294"/>
      <c r="L35" s="190"/>
      <c r="M35" s="255"/>
    </row>
    <row r="36" spans="1:13" s="52" customFormat="1" ht="30" customHeight="1">
      <c r="A36" s="633"/>
      <c r="B36" s="634"/>
      <c r="C36" s="155" t="s">
        <v>1764</v>
      </c>
      <c r="D36" s="155" t="s">
        <v>1743</v>
      </c>
      <c r="E36" s="157"/>
      <c r="F36" s="239"/>
      <c r="G36" s="239"/>
      <c r="H36" s="239"/>
      <c r="I36" s="239"/>
      <c r="J36" s="239"/>
      <c r="K36" s="239"/>
      <c r="L36" s="189"/>
      <c r="M36" s="255"/>
    </row>
    <row r="37" spans="1:13" s="52" customFormat="1" ht="30" customHeight="1">
      <c r="A37" s="150" t="s">
        <v>2176</v>
      </c>
      <c r="B37" s="151" t="s">
        <v>1456</v>
      </c>
      <c r="C37" s="628" t="s">
        <v>1455</v>
      </c>
      <c r="D37" s="628"/>
      <c r="E37" s="176" t="s">
        <v>1675</v>
      </c>
      <c r="F37" s="294"/>
      <c r="G37" s="294"/>
      <c r="H37" s="294">
        <v>44748</v>
      </c>
      <c r="I37" s="294"/>
      <c r="J37" s="294"/>
      <c r="K37" s="294"/>
      <c r="L37" s="190"/>
      <c r="M37" s="255"/>
    </row>
    <row r="38" spans="1:13" s="52" customFormat="1" ht="30" customHeight="1">
      <c r="A38" s="629"/>
      <c r="B38" s="630"/>
      <c r="C38" s="155" t="s">
        <v>1767</v>
      </c>
      <c r="D38" s="157" t="s">
        <v>1674</v>
      </c>
      <c r="E38" s="157"/>
      <c r="F38" s="239"/>
      <c r="G38" s="239"/>
      <c r="H38" s="239"/>
      <c r="I38" s="239"/>
      <c r="J38" s="239"/>
      <c r="K38" s="239"/>
      <c r="L38" s="189"/>
      <c r="M38" s="255"/>
    </row>
    <row r="39" spans="1:13" s="52" customFormat="1" ht="30" customHeight="1">
      <c r="A39" s="631"/>
      <c r="B39" s="632"/>
      <c r="C39" s="628" t="s">
        <v>1676</v>
      </c>
      <c r="D39" s="628"/>
      <c r="E39" s="248" t="s">
        <v>1678</v>
      </c>
      <c r="F39" s="294"/>
      <c r="G39" s="294"/>
      <c r="H39" s="294">
        <v>44748</v>
      </c>
      <c r="I39" s="294"/>
      <c r="J39" s="294"/>
      <c r="K39" s="294"/>
      <c r="L39" s="190"/>
      <c r="M39" s="255"/>
    </row>
    <row r="40" spans="1:13" s="52" customFormat="1" ht="39.950000000000003" customHeight="1">
      <c r="A40" s="631"/>
      <c r="B40" s="632"/>
      <c r="C40" s="155" t="s">
        <v>1814</v>
      </c>
      <c r="D40" s="155" t="s">
        <v>1765</v>
      </c>
      <c r="E40" s="155"/>
      <c r="F40" s="240"/>
      <c r="G40" s="240"/>
      <c r="H40" s="240"/>
      <c r="I40" s="240"/>
      <c r="J40" s="240"/>
      <c r="K40" s="240"/>
      <c r="L40" s="189"/>
      <c r="M40" s="255"/>
    </row>
    <row r="41" spans="1:13" s="52" customFormat="1" ht="30" customHeight="1">
      <c r="A41" s="631"/>
      <c r="B41" s="632"/>
      <c r="C41" s="628" t="s">
        <v>1454</v>
      </c>
      <c r="D41" s="628"/>
      <c r="E41" s="248" t="s">
        <v>1675</v>
      </c>
      <c r="F41" s="294"/>
      <c r="G41" s="294"/>
      <c r="H41" s="294">
        <v>44748</v>
      </c>
      <c r="I41" s="294"/>
      <c r="J41" s="294"/>
      <c r="K41" s="294"/>
      <c r="L41" s="190"/>
      <c r="M41" s="255"/>
    </row>
    <row r="42" spans="1:13" s="52" customFormat="1" ht="39.950000000000003" customHeight="1">
      <c r="A42" s="631"/>
      <c r="B42" s="632"/>
      <c r="C42" s="155" t="s">
        <v>1766</v>
      </c>
      <c r="D42" s="157" t="s">
        <v>1316</v>
      </c>
      <c r="E42" s="157"/>
      <c r="F42" s="239"/>
      <c r="G42" s="239"/>
      <c r="H42" s="239"/>
      <c r="I42" s="239"/>
      <c r="J42" s="239"/>
      <c r="K42" s="239"/>
      <c r="L42" s="189"/>
      <c r="M42" s="255"/>
    </row>
    <row r="43" spans="1:13" s="52" customFormat="1" ht="30" customHeight="1">
      <c r="A43" s="631"/>
      <c r="B43" s="632"/>
      <c r="C43" s="628" t="s">
        <v>1453</v>
      </c>
      <c r="D43" s="628"/>
      <c r="E43" s="176" t="s">
        <v>1677</v>
      </c>
      <c r="F43" s="294"/>
      <c r="G43" s="294"/>
      <c r="H43" s="294">
        <v>44748</v>
      </c>
      <c r="I43" s="294"/>
      <c r="J43" s="294"/>
      <c r="K43" s="294"/>
      <c r="L43" s="190"/>
      <c r="M43" s="255"/>
    </row>
    <row r="44" spans="1:13" s="52" customFormat="1" ht="30" customHeight="1">
      <c r="A44" s="631"/>
      <c r="B44" s="632"/>
      <c r="C44" s="155" t="s">
        <v>1768</v>
      </c>
      <c r="D44" s="155" t="s">
        <v>1317</v>
      </c>
      <c r="E44" s="155"/>
      <c r="F44" s="240"/>
      <c r="G44" s="240"/>
      <c r="H44" s="240"/>
      <c r="I44" s="240"/>
      <c r="J44" s="240"/>
      <c r="K44" s="240"/>
      <c r="L44" s="189"/>
      <c r="M44" s="255"/>
    </row>
    <row r="45" spans="1:13" s="52" customFormat="1" ht="30" customHeight="1">
      <c r="A45" s="631"/>
      <c r="B45" s="632"/>
      <c r="C45" s="665" t="s">
        <v>2606</v>
      </c>
      <c r="D45" s="665"/>
      <c r="E45" s="607" t="s">
        <v>2604</v>
      </c>
      <c r="F45" s="608"/>
      <c r="G45" s="608"/>
      <c r="H45" s="608"/>
      <c r="I45" s="608">
        <v>45033</v>
      </c>
      <c r="J45" s="608">
        <v>45033</v>
      </c>
      <c r="K45" s="608">
        <v>45033</v>
      </c>
      <c r="L45" s="284"/>
      <c r="M45" s="255"/>
    </row>
    <row r="46" spans="1:13" s="52" customFormat="1" ht="30" customHeight="1">
      <c r="A46" s="633"/>
      <c r="B46" s="634"/>
      <c r="C46" s="266" t="s">
        <v>1766</v>
      </c>
      <c r="D46" s="266" t="s">
        <v>2603</v>
      </c>
      <c r="E46" s="266"/>
      <c r="F46" s="609"/>
      <c r="G46" s="609"/>
      <c r="H46" s="609"/>
      <c r="I46" s="609"/>
      <c r="J46" s="609"/>
      <c r="K46" s="609"/>
      <c r="L46" s="287"/>
      <c r="M46" s="255"/>
    </row>
    <row r="47" spans="1:13" s="52" customFormat="1" ht="30" customHeight="1">
      <c r="A47" s="150" t="s">
        <v>2177</v>
      </c>
      <c r="B47" s="151" t="s">
        <v>1451</v>
      </c>
      <c r="C47" s="628" t="s">
        <v>1815</v>
      </c>
      <c r="D47" s="628"/>
      <c r="E47" s="248" t="s">
        <v>1675</v>
      </c>
      <c r="F47" s="294"/>
      <c r="G47" s="294"/>
      <c r="H47" s="294">
        <v>44748</v>
      </c>
      <c r="I47" s="294"/>
      <c r="J47" s="294"/>
      <c r="K47" s="294"/>
      <c r="L47" s="190"/>
      <c r="M47" s="255"/>
    </row>
    <row r="48" spans="1:13" s="52" customFormat="1" ht="39.950000000000003" customHeight="1">
      <c r="A48" s="629"/>
      <c r="B48" s="630"/>
      <c r="C48" s="155" t="s">
        <v>1766</v>
      </c>
      <c r="D48" s="157" t="s">
        <v>1771</v>
      </c>
      <c r="E48" s="157"/>
      <c r="F48" s="239"/>
      <c r="G48" s="239"/>
      <c r="H48" s="239"/>
      <c r="I48" s="239"/>
      <c r="J48" s="239"/>
      <c r="K48" s="239"/>
      <c r="L48" s="189"/>
      <c r="M48" s="255"/>
    </row>
    <row r="49" spans="1:13" s="52" customFormat="1" ht="30" customHeight="1">
      <c r="A49" s="631"/>
      <c r="B49" s="632"/>
      <c r="C49" s="628" t="s">
        <v>2573</v>
      </c>
      <c r="D49" s="628"/>
      <c r="E49" s="567" t="s">
        <v>2576</v>
      </c>
      <c r="F49" s="294"/>
      <c r="G49" s="294"/>
      <c r="H49" s="294">
        <v>44707</v>
      </c>
      <c r="I49" s="294"/>
      <c r="J49" s="294"/>
      <c r="K49" s="294"/>
      <c r="L49" s="190"/>
      <c r="M49" s="255" t="s">
        <v>2577</v>
      </c>
    </row>
    <row r="50" spans="1:13" s="52" customFormat="1" ht="39.950000000000003" customHeight="1">
      <c r="A50" s="633"/>
      <c r="B50" s="634"/>
      <c r="C50" s="155" t="s">
        <v>2574</v>
      </c>
      <c r="D50" s="155" t="s">
        <v>2575</v>
      </c>
      <c r="E50" s="155"/>
      <c r="F50" s="240"/>
      <c r="G50" s="240"/>
      <c r="H50" s="240"/>
      <c r="I50" s="240"/>
      <c r="J50" s="240"/>
      <c r="K50" s="240"/>
      <c r="L50" s="189"/>
      <c r="M50" s="255"/>
    </row>
    <row r="51" spans="1:13" s="52" customFormat="1" ht="30" customHeight="1">
      <c r="A51" s="150" t="s">
        <v>1457</v>
      </c>
      <c r="B51" s="151" t="s">
        <v>1449</v>
      </c>
      <c r="C51" s="628" t="s">
        <v>1816</v>
      </c>
      <c r="D51" s="628"/>
      <c r="E51" s="248" t="s">
        <v>1675</v>
      </c>
      <c r="F51" s="294"/>
      <c r="G51" s="294"/>
      <c r="H51" s="294">
        <v>44748</v>
      </c>
      <c r="I51" s="294"/>
      <c r="J51" s="294"/>
      <c r="K51" s="294"/>
      <c r="L51" s="190"/>
      <c r="M51" s="255"/>
    </row>
    <row r="52" spans="1:13" s="52" customFormat="1" ht="30" customHeight="1">
      <c r="A52" s="629"/>
      <c r="B52" s="630"/>
      <c r="C52" s="155" t="s">
        <v>1766</v>
      </c>
      <c r="D52" s="157" t="s">
        <v>1772</v>
      </c>
      <c r="E52" s="157"/>
      <c r="F52" s="239"/>
      <c r="G52" s="239"/>
      <c r="H52" s="239"/>
      <c r="I52" s="239"/>
      <c r="J52" s="239"/>
      <c r="K52" s="239"/>
      <c r="L52" s="189"/>
      <c r="M52" s="255"/>
    </row>
    <row r="53" spans="1:13" s="52" customFormat="1" ht="30" customHeight="1">
      <c r="A53" s="150" t="s">
        <v>1452</v>
      </c>
      <c r="B53" s="151" t="s">
        <v>1445</v>
      </c>
      <c r="C53" s="628" t="s">
        <v>1760</v>
      </c>
      <c r="D53" s="628"/>
      <c r="E53" s="176" t="s">
        <v>1673</v>
      </c>
      <c r="F53" s="294"/>
      <c r="G53" s="294"/>
      <c r="H53" s="294">
        <v>44748</v>
      </c>
      <c r="I53" s="294"/>
      <c r="J53" s="294"/>
      <c r="K53" s="294"/>
      <c r="L53" s="190"/>
      <c r="M53" s="255"/>
    </row>
    <row r="54" spans="1:13" s="52" customFormat="1" ht="39.950000000000003" customHeight="1">
      <c r="A54" s="635"/>
      <c r="B54" s="636"/>
      <c r="C54" s="155" t="s">
        <v>1761</v>
      </c>
      <c r="D54" s="155" t="s">
        <v>1969</v>
      </c>
      <c r="E54" s="155" t="s">
        <v>1762</v>
      </c>
      <c r="F54" s="239"/>
      <c r="G54" s="239"/>
      <c r="H54" s="239"/>
      <c r="I54" s="239"/>
      <c r="J54" s="239"/>
      <c r="K54" s="239"/>
      <c r="L54" s="267"/>
      <c r="M54" s="255"/>
    </row>
    <row r="55" spans="1:13" s="52" customFormat="1" ht="30" customHeight="1">
      <c r="A55" s="150" t="s">
        <v>1450</v>
      </c>
      <c r="B55" s="151" t="s">
        <v>1444</v>
      </c>
      <c r="C55" s="628" t="s">
        <v>1817</v>
      </c>
      <c r="D55" s="628"/>
      <c r="E55" s="176" t="s">
        <v>1657</v>
      </c>
      <c r="F55" s="294"/>
      <c r="G55" s="294"/>
      <c r="H55" s="294">
        <v>44748</v>
      </c>
      <c r="I55" s="294"/>
      <c r="J55" s="294"/>
      <c r="K55" s="294"/>
      <c r="L55" s="190"/>
      <c r="M55" s="255"/>
    </row>
    <row r="56" spans="1:13" s="52" customFormat="1" ht="85.5" customHeight="1">
      <c r="A56" s="635"/>
      <c r="B56" s="636"/>
      <c r="C56" s="155"/>
      <c r="D56" s="157"/>
      <c r="E56" s="157"/>
      <c r="F56" s="239"/>
      <c r="G56" s="239"/>
      <c r="H56" s="239"/>
      <c r="I56" s="239"/>
      <c r="J56" s="239"/>
      <c r="K56" s="239"/>
      <c r="L56" s="189"/>
      <c r="M56" s="255"/>
    </row>
    <row r="57" spans="1:13" s="52" customFormat="1" ht="30" customHeight="1">
      <c r="A57" s="638"/>
      <c r="B57" s="639"/>
      <c r="C57" s="628" t="s">
        <v>1438</v>
      </c>
      <c r="D57" s="628"/>
      <c r="E57" s="236" t="s">
        <v>1659</v>
      </c>
      <c r="F57" s="294"/>
      <c r="G57" s="294"/>
      <c r="H57" s="294">
        <v>44748</v>
      </c>
      <c r="I57" s="294"/>
      <c r="J57" s="294"/>
      <c r="K57" s="294"/>
      <c r="L57" s="190"/>
      <c r="M57" s="255"/>
    </row>
    <row r="58" spans="1:13" s="52" customFormat="1" ht="30" customHeight="1">
      <c r="A58" s="638"/>
      <c r="B58" s="639"/>
      <c r="C58" s="155" t="s">
        <v>1318</v>
      </c>
      <c r="D58" s="155" t="s">
        <v>1319</v>
      </c>
      <c r="E58" s="155"/>
      <c r="F58" s="240"/>
      <c r="G58" s="240"/>
      <c r="H58" s="240"/>
      <c r="I58" s="240"/>
      <c r="J58" s="240"/>
      <c r="K58" s="240"/>
      <c r="L58" s="189"/>
      <c r="M58" s="255"/>
    </row>
    <row r="59" spans="1:13" s="52" customFormat="1" ht="30" customHeight="1">
      <c r="A59" s="638"/>
      <c r="B59" s="639"/>
      <c r="C59" s="628" t="s">
        <v>1443</v>
      </c>
      <c r="D59" s="628"/>
      <c r="E59" s="184" t="s">
        <v>1658</v>
      </c>
      <c r="F59" s="294"/>
      <c r="G59" s="294"/>
      <c r="H59" s="294">
        <v>44748</v>
      </c>
      <c r="I59" s="294"/>
      <c r="J59" s="294"/>
      <c r="K59" s="294"/>
      <c r="L59" s="190"/>
      <c r="M59" s="255"/>
    </row>
    <row r="60" spans="1:13" s="52" customFormat="1" ht="39.950000000000003" customHeight="1">
      <c r="A60" s="640"/>
      <c r="B60" s="641"/>
      <c r="C60" s="155" t="s">
        <v>1774</v>
      </c>
      <c r="D60" s="157" t="s">
        <v>1775</v>
      </c>
      <c r="E60" s="157"/>
      <c r="F60" s="239"/>
      <c r="G60" s="239"/>
      <c r="H60" s="239"/>
      <c r="I60" s="239"/>
      <c r="J60" s="239"/>
      <c r="K60" s="239"/>
      <c r="L60" s="189"/>
      <c r="M60" s="255"/>
    </row>
    <row r="61" spans="1:13" s="52" customFormat="1" ht="30" customHeight="1">
      <c r="A61" s="150" t="s">
        <v>1446</v>
      </c>
      <c r="B61" s="151" t="s">
        <v>1441</v>
      </c>
      <c r="C61" s="628" t="s">
        <v>1440</v>
      </c>
      <c r="D61" s="628"/>
      <c r="E61" s="184" t="s">
        <v>1658</v>
      </c>
      <c r="F61" s="294"/>
      <c r="G61" s="294"/>
      <c r="H61" s="294">
        <v>44748</v>
      </c>
      <c r="I61" s="294"/>
      <c r="J61" s="294"/>
      <c r="K61" s="294"/>
      <c r="L61" s="190"/>
      <c r="M61" s="255"/>
    </row>
    <row r="62" spans="1:13" s="52" customFormat="1" ht="30" customHeight="1">
      <c r="A62" s="629"/>
      <c r="B62" s="630"/>
      <c r="C62" s="155" t="s">
        <v>1776</v>
      </c>
      <c r="D62" s="157" t="s">
        <v>1777</v>
      </c>
      <c r="E62" s="157"/>
      <c r="F62" s="239"/>
      <c r="G62" s="239"/>
      <c r="H62" s="239"/>
      <c r="I62" s="239"/>
      <c r="J62" s="239"/>
      <c r="K62" s="239"/>
      <c r="L62" s="189"/>
      <c r="M62" s="255"/>
    </row>
    <row r="63" spans="1:13" s="52" customFormat="1" ht="30" customHeight="1">
      <c r="A63" s="631"/>
      <c r="B63" s="632"/>
      <c r="C63" s="628" t="s">
        <v>1439</v>
      </c>
      <c r="D63" s="628"/>
      <c r="E63" s="176" t="s">
        <v>1660</v>
      </c>
      <c r="F63" s="294"/>
      <c r="G63" s="294"/>
      <c r="H63" s="294">
        <v>44748</v>
      </c>
      <c r="I63" s="294"/>
      <c r="J63" s="294"/>
      <c r="K63" s="294"/>
      <c r="L63" s="190"/>
      <c r="M63" s="255"/>
    </row>
    <row r="64" spans="1:13" s="52" customFormat="1" ht="54.95" customHeight="1">
      <c r="A64" s="631"/>
      <c r="B64" s="632"/>
      <c r="C64" s="155" t="s">
        <v>1778</v>
      </c>
      <c r="D64" s="155" t="s">
        <v>2001</v>
      </c>
      <c r="E64" s="155"/>
      <c r="F64" s="240"/>
      <c r="G64" s="240"/>
      <c r="H64" s="240"/>
      <c r="I64" s="240"/>
      <c r="J64" s="240"/>
      <c r="K64" s="240"/>
      <c r="L64" s="189"/>
      <c r="M64" s="255"/>
    </row>
    <row r="65" spans="1:13" s="52" customFormat="1" ht="30" customHeight="1">
      <c r="A65" s="631"/>
      <c r="B65" s="632"/>
      <c r="C65" s="628" t="s">
        <v>1438</v>
      </c>
      <c r="D65" s="628"/>
      <c r="E65" s="236" t="s">
        <v>1659</v>
      </c>
      <c r="F65" s="294"/>
      <c r="G65" s="294"/>
      <c r="H65" s="294">
        <v>44748</v>
      </c>
      <c r="I65" s="294"/>
      <c r="J65" s="294"/>
      <c r="K65" s="294"/>
      <c r="L65" s="190"/>
      <c r="M65" s="255"/>
    </row>
    <row r="66" spans="1:13" s="52" customFormat="1" ht="30" customHeight="1">
      <c r="A66" s="631"/>
      <c r="B66" s="632"/>
      <c r="C66" s="155" t="s">
        <v>1318</v>
      </c>
      <c r="D66" s="157" t="s">
        <v>1319</v>
      </c>
      <c r="E66" s="157"/>
      <c r="F66" s="239"/>
      <c r="G66" s="239"/>
      <c r="H66" s="239"/>
      <c r="I66" s="239"/>
      <c r="J66" s="239"/>
      <c r="K66" s="239"/>
      <c r="L66" s="189"/>
      <c r="M66" s="255"/>
    </row>
    <row r="67" spans="1:13" s="199" customFormat="1" ht="30" customHeight="1">
      <c r="A67" s="198" t="s">
        <v>1442</v>
      </c>
      <c r="B67" s="197" t="s">
        <v>1437</v>
      </c>
      <c r="C67" s="637" t="s">
        <v>1818</v>
      </c>
      <c r="D67" s="637"/>
      <c r="E67" s="201" t="s">
        <v>1661</v>
      </c>
      <c r="F67" s="294"/>
      <c r="G67" s="294"/>
      <c r="H67" s="294">
        <v>44748</v>
      </c>
      <c r="I67" s="294"/>
      <c r="J67" s="294"/>
      <c r="K67" s="294"/>
      <c r="L67" s="196"/>
    </row>
    <row r="68" spans="1:13" s="199" customFormat="1" ht="30" customHeight="1">
      <c r="A68" s="644"/>
      <c r="B68" s="645"/>
      <c r="C68" s="200" t="s">
        <v>1819</v>
      </c>
      <c r="D68" s="200" t="s">
        <v>1779</v>
      </c>
      <c r="E68" s="200"/>
      <c r="F68" s="241"/>
      <c r="G68" s="241"/>
      <c r="H68" s="241"/>
      <c r="I68" s="241"/>
      <c r="J68" s="241"/>
      <c r="K68" s="241"/>
      <c r="L68" s="189"/>
    </row>
    <row r="69" spans="1:13" s="199" customFormat="1" ht="30" customHeight="1">
      <c r="A69" s="646"/>
      <c r="B69" s="647"/>
      <c r="C69" s="637" t="s">
        <v>1436</v>
      </c>
      <c r="D69" s="637"/>
      <c r="E69" s="237" t="s">
        <v>1661</v>
      </c>
      <c r="F69" s="294"/>
      <c r="G69" s="294"/>
      <c r="H69" s="294">
        <v>44748</v>
      </c>
      <c r="I69" s="294"/>
      <c r="J69" s="294"/>
      <c r="K69" s="294"/>
      <c r="L69" s="190"/>
    </row>
    <row r="70" spans="1:13" s="199" customFormat="1" ht="39.950000000000003" customHeight="1">
      <c r="A70" s="646"/>
      <c r="B70" s="647"/>
      <c r="C70" s="200" t="s">
        <v>1820</v>
      </c>
      <c r="D70" s="207" t="s">
        <v>1821</v>
      </c>
      <c r="E70" s="207"/>
      <c r="F70" s="241"/>
      <c r="G70" s="241"/>
      <c r="H70" s="241"/>
      <c r="I70" s="241"/>
      <c r="J70" s="241"/>
      <c r="K70" s="241"/>
      <c r="L70" s="189"/>
    </row>
    <row r="71" spans="1:13" s="191" customFormat="1" ht="30" customHeight="1">
      <c r="A71" s="646"/>
      <c r="B71" s="647"/>
      <c r="C71" s="637" t="s">
        <v>1800</v>
      </c>
      <c r="D71" s="637"/>
      <c r="E71" s="201" t="s">
        <v>1662</v>
      </c>
      <c r="F71" s="294"/>
      <c r="G71" s="294"/>
      <c r="H71" s="294">
        <v>44748</v>
      </c>
      <c r="I71" s="294"/>
      <c r="J71" s="294"/>
      <c r="K71" s="294"/>
      <c r="L71" s="196"/>
    </row>
    <row r="72" spans="1:13" s="191" customFormat="1" ht="30" customHeight="1">
      <c r="A72" s="646"/>
      <c r="B72" s="647"/>
      <c r="C72" s="195" t="s">
        <v>1798</v>
      </c>
      <c r="D72" s="194" t="s">
        <v>1822</v>
      </c>
      <c r="E72" s="194"/>
      <c r="F72" s="242"/>
      <c r="G72" s="242"/>
      <c r="H72" s="242"/>
      <c r="I72" s="242"/>
      <c r="J72" s="242"/>
      <c r="K72" s="242"/>
      <c r="L72" s="192"/>
    </row>
    <row r="73" spans="1:13" s="199" customFormat="1" ht="30" customHeight="1">
      <c r="A73" s="646"/>
      <c r="B73" s="647"/>
      <c r="C73" s="637" t="s">
        <v>1435</v>
      </c>
      <c r="D73" s="637"/>
      <c r="E73" s="184" t="s">
        <v>1656</v>
      </c>
      <c r="F73" s="294"/>
      <c r="G73" s="294"/>
      <c r="H73" s="294">
        <v>44748</v>
      </c>
      <c r="I73" s="294"/>
      <c r="J73" s="294"/>
      <c r="K73" s="294"/>
      <c r="L73" s="196"/>
    </row>
    <row r="74" spans="1:13" s="199" customFormat="1" ht="30" customHeight="1">
      <c r="A74" s="646"/>
      <c r="B74" s="647"/>
      <c r="C74" s="200" t="s">
        <v>1781</v>
      </c>
      <c r="D74" s="203" t="s">
        <v>1780</v>
      </c>
      <c r="E74" s="203"/>
      <c r="F74" s="243"/>
      <c r="G74" s="243"/>
      <c r="H74" s="243"/>
      <c r="I74" s="243"/>
      <c r="J74" s="243"/>
      <c r="K74" s="243"/>
      <c r="L74" s="202"/>
    </row>
    <row r="75" spans="1:13" s="199" customFormat="1" ht="30" customHeight="1">
      <c r="A75" s="646"/>
      <c r="B75" s="647"/>
      <c r="C75" s="637" t="s">
        <v>1434</v>
      </c>
      <c r="D75" s="637"/>
      <c r="E75" s="201" t="s">
        <v>1664</v>
      </c>
      <c r="F75" s="294"/>
      <c r="G75" s="294"/>
      <c r="H75" s="294">
        <v>44748</v>
      </c>
      <c r="I75" s="294"/>
      <c r="J75" s="294"/>
      <c r="K75" s="294"/>
      <c r="L75" s="196"/>
    </row>
    <row r="76" spans="1:13" s="199" customFormat="1" ht="30" customHeight="1">
      <c r="A76" s="646"/>
      <c r="B76" s="647"/>
      <c r="C76" s="200" t="s">
        <v>1785</v>
      </c>
      <c r="D76" s="203" t="s">
        <v>1786</v>
      </c>
      <c r="E76" s="203"/>
      <c r="F76" s="243"/>
      <c r="G76" s="243"/>
      <c r="H76" s="243"/>
      <c r="I76" s="243"/>
      <c r="J76" s="243"/>
      <c r="K76" s="243"/>
      <c r="L76" s="202"/>
    </row>
    <row r="77" spans="1:13" s="191" customFormat="1" ht="30" customHeight="1">
      <c r="A77" s="646"/>
      <c r="B77" s="647"/>
      <c r="C77" s="637" t="s">
        <v>1433</v>
      </c>
      <c r="D77" s="637"/>
      <c r="E77" s="548" t="s">
        <v>1668</v>
      </c>
      <c r="F77" s="294"/>
      <c r="G77" s="294"/>
      <c r="H77" s="294">
        <v>44748</v>
      </c>
      <c r="I77" s="294"/>
      <c r="J77" s="294"/>
      <c r="K77" s="294"/>
      <c r="L77" s="196"/>
    </row>
    <row r="78" spans="1:13" s="191" customFormat="1" ht="30" customHeight="1">
      <c r="A78" s="646"/>
      <c r="B78" s="647"/>
      <c r="C78" s="195" t="s">
        <v>1787</v>
      </c>
      <c r="D78" s="194" t="s">
        <v>2531</v>
      </c>
      <c r="E78" s="194"/>
      <c r="F78" s="242"/>
      <c r="G78" s="242"/>
      <c r="H78" s="242"/>
      <c r="I78" s="242"/>
      <c r="J78" s="242"/>
      <c r="K78" s="242"/>
      <c r="L78" s="192"/>
    </row>
    <row r="79" spans="1:13" s="191" customFormat="1" ht="30" customHeight="1">
      <c r="A79" s="646"/>
      <c r="B79" s="647"/>
      <c r="C79" s="637" t="s">
        <v>1826</v>
      </c>
      <c r="D79" s="637"/>
      <c r="E79" s="201" t="s">
        <v>1665</v>
      </c>
      <c r="F79" s="294"/>
      <c r="G79" s="294"/>
      <c r="H79" s="294">
        <v>44748</v>
      </c>
      <c r="I79" s="294"/>
      <c r="J79" s="294"/>
      <c r="K79" s="294"/>
      <c r="L79" s="196"/>
    </row>
    <row r="80" spans="1:13" s="191" customFormat="1" ht="30" customHeight="1">
      <c r="A80" s="646"/>
      <c r="B80" s="647"/>
      <c r="C80" s="195" t="s">
        <v>1788</v>
      </c>
      <c r="D80" s="194" t="s">
        <v>1789</v>
      </c>
      <c r="E80" s="194"/>
      <c r="F80" s="242"/>
      <c r="G80" s="242"/>
      <c r="H80" s="242"/>
      <c r="I80" s="242"/>
      <c r="J80" s="242"/>
      <c r="K80" s="242"/>
      <c r="L80" s="192"/>
    </row>
    <row r="81" spans="1:13" s="191" customFormat="1" ht="30" customHeight="1">
      <c r="A81" s="646"/>
      <c r="B81" s="647"/>
      <c r="C81" s="637" t="s">
        <v>1824</v>
      </c>
      <c r="D81" s="637"/>
      <c r="E81" s="201" t="s">
        <v>1652</v>
      </c>
      <c r="F81" s="295"/>
      <c r="G81" s="295">
        <v>44392</v>
      </c>
      <c r="H81" s="295"/>
      <c r="I81" s="295"/>
      <c r="J81" s="295"/>
      <c r="K81" s="295"/>
      <c r="L81" s="196" t="s">
        <v>1680</v>
      </c>
    </row>
    <row r="82" spans="1:13" s="191" customFormat="1" ht="30" customHeight="1">
      <c r="A82" s="646"/>
      <c r="B82" s="647"/>
      <c r="C82" s="195" t="s">
        <v>1790</v>
      </c>
      <c r="D82" s="194" t="s">
        <v>1791</v>
      </c>
      <c r="E82" s="194"/>
      <c r="F82" s="242"/>
      <c r="G82" s="242"/>
      <c r="H82" s="242"/>
      <c r="I82" s="242"/>
      <c r="J82" s="242"/>
      <c r="K82" s="242"/>
      <c r="L82" s="192"/>
    </row>
    <row r="83" spans="1:13" s="52" customFormat="1" ht="30" customHeight="1">
      <c r="A83" s="646"/>
      <c r="B83" s="647"/>
      <c r="C83" s="628" t="s">
        <v>1464</v>
      </c>
      <c r="D83" s="628"/>
      <c r="E83" s="236" t="s">
        <v>1656</v>
      </c>
      <c r="F83" s="294"/>
      <c r="G83" s="294"/>
      <c r="H83" s="294">
        <v>44748</v>
      </c>
      <c r="I83" s="294"/>
      <c r="J83" s="294"/>
      <c r="K83" s="294"/>
      <c r="L83" s="190"/>
      <c r="M83" s="255"/>
    </row>
    <row r="84" spans="1:13" s="52" customFormat="1" ht="30" customHeight="1">
      <c r="A84" s="648"/>
      <c r="B84" s="649"/>
      <c r="C84" s="155" t="s">
        <v>1782</v>
      </c>
      <c r="D84" s="155" t="s">
        <v>1792</v>
      </c>
      <c r="E84" s="155"/>
      <c r="F84" s="240"/>
      <c r="G84" s="240"/>
      <c r="H84" s="240"/>
      <c r="I84" s="240"/>
      <c r="J84" s="240"/>
      <c r="K84" s="240"/>
      <c r="L84" s="189"/>
      <c r="M84" s="255"/>
    </row>
    <row r="85" spans="1:13" s="199" customFormat="1" ht="30" customHeight="1">
      <c r="A85" s="198" t="s">
        <v>2178</v>
      </c>
      <c r="B85" s="197" t="s">
        <v>1431</v>
      </c>
      <c r="C85" s="666" t="s">
        <v>1825</v>
      </c>
      <c r="D85" s="666"/>
      <c r="E85" s="237" t="s">
        <v>1662</v>
      </c>
      <c r="F85" s="294"/>
      <c r="G85" s="294"/>
      <c r="H85" s="294">
        <v>44748</v>
      </c>
      <c r="I85" s="294"/>
      <c r="J85" s="294"/>
      <c r="K85" s="294"/>
      <c r="L85" s="208"/>
    </row>
    <row r="86" spans="1:13" s="199" customFormat="1" ht="30" customHeight="1">
      <c r="A86" s="667"/>
      <c r="B86" s="668"/>
      <c r="C86" s="207" t="s">
        <v>1793</v>
      </c>
      <c r="D86" s="207" t="s">
        <v>1830</v>
      </c>
      <c r="E86" s="207"/>
      <c r="F86" s="244"/>
      <c r="G86" s="244"/>
      <c r="H86" s="244"/>
      <c r="I86" s="244"/>
      <c r="J86" s="244"/>
      <c r="K86" s="244"/>
      <c r="L86" s="206"/>
    </row>
    <row r="87" spans="1:13" s="205" customFormat="1" ht="30" customHeight="1">
      <c r="A87" s="198" t="s">
        <v>2179</v>
      </c>
      <c r="B87" s="197" t="s">
        <v>1429</v>
      </c>
      <c r="C87" s="637" t="s">
        <v>1428</v>
      </c>
      <c r="D87" s="637"/>
      <c r="E87" s="237" t="s">
        <v>1664</v>
      </c>
      <c r="F87" s="294"/>
      <c r="G87" s="294"/>
      <c r="H87" s="294">
        <v>44748</v>
      </c>
      <c r="I87" s="294"/>
      <c r="J87" s="294"/>
      <c r="K87" s="294"/>
      <c r="L87" s="196"/>
      <c r="M87" s="199"/>
    </row>
    <row r="88" spans="1:13" s="199" customFormat="1" ht="30" customHeight="1">
      <c r="A88" s="657"/>
      <c r="B88" s="658"/>
      <c r="C88" s="204" t="s">
        <v>1794</v>
      </c>
      <c r="D88" s="204" t="s">
        <v>1795</v>
      </c>
      <c r="E88" s="204"/>
      <c r="F88" s="245"/>
      <c r="G88" s="245"/>
      <c r="H88" s="245"/>
      <c r="I88" s="245"/>
      <c r="J88" s="245"/>
      <c r="K88" s="245"/>
      <c r="L88" s="189"/>
    </row>
    <row r="89" spans="1:13" s="199" customFormat="1" ht="30" customHeight="1">
      <c r="A89" s="659"/>
      <c r="B89" s="660"/>
      <c r="C89" s="637" t="s">
        <v>1752</v>
      </c>
      <c r="D89" s="637"/>
      <c r="E89" s="201" t="s">
        <v>1666</v>
      </c>
      <c r="F89" s="294"/>
      <c r="G89" s="294"/>
      <c r="H89" s="294">
        <v>44748</v>
      </c>
      <c r="I89" s="294"/>
      <c r="J89" s="294"/>
      <c r="K89" s="294"/>
      <c r="L89" s="196"/>
    </row>
    <row r="90" spans="1:13" s="199" customFormat="1" ht="30" customHeight="1">
      <c r="A90" s="659"/>
      <c r="B90" s="660"/>
      <c r="C90" s="195" t="s">
        <v>1796</v>
      </c>
      <c r="D90" s="203" t="s">
        <v>1797</v>
      </c>
      <c r="E90" s="203"/>
      <c r="F90" s="243"/>
      <c r="G90" s="243"/>
      <c r="H90" s="243"/>
      <c r="I90" s="243"/>
      <c r="J90" s="243"/>
      <c r="K90" s="243"/>
      <c r="L90" s="202"/>
    </row>
    <row r="91" spans="1:13" s="191" customFormat="1" ht="30" customHeight="1">
      <c r="A91" s="198" t="s">
        <v>1432</v>
      </c>
      <c r="B91" s="197" t="s">
        <v>1426</v>
      </c>
      <c r="C91" s="637" t="s">
        <v>1800</v>
      </c>
      <c r="D91" s="637"/>
      <c r="E91" s="237" t="s">
        <v>1662</v>
      </c>
      <c r="F91" s="294"/>
      <c r="G91" s="294"/>
      <c r="H91" s="294">
        <v>44748</v>
      </c>
      <c r="I91" s="294"/>
      <c r="J91" s="294"/>
      <c r="K91" s="294"/>
      <c r="L91" s="196"/>
    </row>
    <row r="92" spans="1:13" s="191" customFormat="1" ht="30" customHeight="1">
      <c r="A92" s="657"/>
      <c r="B92" s="658"/>
      <c r="C92" s="195" t="s">
        <v>1799</v>
      </c>
      <c r="D92" s="194" t="s">
        <v>1801</v>
      </c>
      <c r="E92" s="193"/>
      <c r="F92" s="246"/>
      <c r="G92" s="246"/>
      <c r="H92" s="246"/>
      <c r="I92" s="246"/>
      <c r="J92" s="246"/>
      <c r="K92" s="246"/>
      <c r="L92" s="192"/>
    </row>
    <row r="93" spans="1:13" s="199" customFormat="1" ht="30" customHeight="1">
      <c r="A93" s="659"/>
      <c r="B93" s="660"/>
      <c r="C93" s="637" t="s">
        <v>1425</v>
      </c>
      <c r="D93" s="637"/>
      <c r="E93" s="237" t="s">
        <v>1664</v>
      </c>
      <c r="F93" s="294"/>
      <c r="G93" s="294"/>
      <c r="H93" s="294">
        <v>44748</v>
      </c>
      <c r="I93" s="294"/>
      <c r="J93" s="294"/>
      <c r="K93" s="294"/>
      <c r="L93" s="196"/>
    </row>
    <row r="94" spans="1:13" s="199" customFormat="1" ht="30" customHeight="1">
      <c r="A94" s="659"/>
      <c r="B94" s="660"/>
      <c r="C94" s="200" t="s">
        <v>1802</v>
      </c>
      <c r="D94" s="200" t="s">
        <v>1803</v>
      </c>
      <c r="E94" s="200"/>
      <c r="F94" s="241"/>
      <c r="G94" s="241"/>
      <c r="H94" s="241"/>
      <c r="I94" s="241"/>
      <c r="J94" s="241"/>
      <c r="K94" s="241"/>
      <c r="L94" s="189"/>
    </row>
    <row r="95" spans="1:13" s="52" customFormat="1" ht="30" customHeight="1">
      <c r="A95" s="150" t="s">
        <v>1430</v>
      </c>
      <c r="B95" s="151" t="s">
        <v>1424</v>
      </c>
      <c r="C95" s="650" t="s">
        <v>1423</v>
      </c>
      <c r="D95" s="650"/>
      <c r="E95" s="178" t="s">
        <v>1672</v>
      </c>
      <c r="F95" s="294"/>
      <c r="G95" s="294"/>
      <c r="H95" s="294">
        <v>44748</v>
      </c>
      <c r="I95" s="294"/>
      <c r="J95" s="294"/>
      <c r="K95" s="294"/>
      <c r="L95" s="152"/>
      <c r="M95" s="255"/>
    </row>
    <row r="96" spans="1:13" s="52" customFormat="1" ht="39.950000000000003" customHeight="1">
      <c r="A96" s="651"/>
      <c r="B96" s="652"/>
      <c r="C96" s="156" t="s">
        <v>1804</v>
      </c>
      <c r="D96" s="156" t="s">
        <v>1805</v>
      </c>
      <c r="E96" s="156"/>
      <c r="F96" s="247"/>
      <c r="G96" s="247"/>
      <c r="H96" s="247"/>
      <c r="I96" s="247"/>
      <c r="J96" s="247"/>
      <c r="K96" s="247"/>
      <c r="L96" s="153"/>
      <c r="M96" s="255"/>
    </row>
    <row r="97" spans="1:13" s="52" customFormat="1" ht="30" customHeight="1">
      <c r="A97" s="653"/>
      <c r="B97" s="654"/>
      <c r="C97" s="628" t="s">
        <v>1422</v>
      </c>
      <c r="D97" s="628"/>
      <c r="E97" s="237" t="s">
        <v>1664</v>
      </c>
      <c r="F97" s="294"/>
      <c r="G97" s="294"/>
      <c r="H97" s="294">
        <v>44748</v>
      </c>
      <c r="I97" s="294"/>
      <c r="J97" s="294"/>
      <c r="K97" s="294"/>
      <c r="L97" s="154"/>
      <c r="M97" s="255"/>
    </row>
    <row r="98" spans="1:13" s="52" customFormat="1" ht="30" customHeight="1">
      <c r="A98" s="653"/>
      <c r="B98" s="654"/>
      <c r="C98" s="156" t="s">
        <v>1421</v>
      </c>
      <c r="D98" s="156" t="s">
        <v>1831</v>
      </c>
      <c r="E98" s="156"/>
      <c r="F98" s="247"/>
      <c r="G98" s="247"/>
      <c r="H98" s="247"/>
      <c r="I98" s="247"/>
      <c r="J98" s="247"/>
      <c r="K98" s="247"/>
      <c r="L98" s="153"/>
      <c r="M98" s="255"/>
    </row>
    <row r="99" spans="1:13" s="52" customFormat="1" ht="30" customHeight="1">
      <c r="A99" s="653"/>
      <c r="B99" s="654"/>
      <c r="C99" s="628" t="s">
        <v>2090</v>
      </c>
      <c r="D99" s="628"/>
      <c r="E99" s="336" t="s">
        <v>1652</v>
      </c>
      <c r="F99" s="295"/>
      <c r="G99" s="295">
        <v>44392</v>
      </c>
      <c r="H99" s="295"/>
      <c r="I99" s="295"/>
      <c r="J99" s="295"/>
      <c r="K99" s="295"/>
      <c r="L99" s="190"/>
      <c r="M99" s="255"/>
    </row>
    <row r="100" spans="1:13" s="52" customFormat="1" ht="30" customHeight="1">
      <c r="A100" s="655"/>
      <c r="B100" s="656"/>
      <c r="C100" s="155" t="s">
        <v>1653</v>
      </c>
      <c r="D100" s="155" t="s">
        <v>2091</v>
      </c>
      <c r="E100" s="155"/>
      <c r="F100" s="240"/>
      <c r="G100" s="240"/>
      <c r="H100" s="240"/>
      <c r="I100" s="240"/>
      <c r="J100" s="240"/>
      <c r="K100" s="240"/>
      <c r="L100" s="189"/>
      <c r="M100" s="255"/>
    </row>
    <row r="101" spans="1:13" s="191" customFormat="1" ht="30" customHeight="1">
      <c r="A101" s="198" t="s">
        <v>1427</v>
      </c>
      <c r="B101" s="197" t="s">
        <v>1420</v>
      </c>
      <c r="C101" s="637" t="s">
        <v>1832</v>
      </c>
      <c r="D101" s="637"/>
      <c r="E101" s="236" t="s">
        <v>1670</v>
      </c>
      <c r="F101" s="294"/>
      <c r="G101" s="294"/>
      <c r="H101" s="294">
        <v>44748</v>
      </c>
      <c r="I101" s="294"/>
      <c r="J101" s="294"/>
      <c r="K101" s="294"/>
      <c r="L101" s="196"/>
    </row>
    <row r="102" spans="1:13" s="191" customFormat="1" ht="30" customHeight="1">
      <c r="A102" s="644"/>
      <c r="B102" s="645"/>
      <c r="C102" s="195" t="s">
        <v>1806</v>
      </c>
      <c r="D102" s="194" t="s">
        <v>1807</v>
      </c>
      <c r="E102" s="193"/>
      <c r="F102" s="246"/>
      <c r="G102" s="246"/>
      <c r="H102" s="246"/>
      <c r="I102" s="246"/>
      <c r="J102" s="246"/>
      <c r="K102" s="246"/>
      <c r="L102" s="192"/>
    </row>
    <row r="103" spans="1:13" s="52" customFormat="1" ht="30" customHeight="1">
      <c r="A103" s="646"/>
      <c r="B103" s="647"/>
      <c r="C103" s="628" t="s">
        <v>1465</v>
      </c>
      <c r="D103" s="628"/>
      <c r="E103" s="184" t="s">
        <v>1658</v>
      </c>
      <c r="F103" s="294"/>
      <c r="G103" s="294"/>
      <c r="H103" s="294">
        <v>44748</v>
      </c>
      <c r="I103" s="294"/>
      <c r="J103" s="294"/>
      <c r="K103" s="294"/>
      <c r="L103" s="190"/>
      <c r="M103" s="255"/>
    </row>
    <row r="104" spans="1:13" s="52" customFormat="1" ht="30" customHeight="1">
      <c r="A104" s="648"/>
      <c r="B104" s="649"/>
      <c r="C104" s="155" t="s">
        <v>1809</v>
      </c>
      <c r="D104" s="155" t="s">
        <v>1811</v>
      </c>
      <c r="E104" s="155"/>
      <c r="F104" s="240"/>
      <c r="G104" s="240"/>
      <c r="H104" s="240"/>
      <c r="I104" s="240"/>
      <c r="J104" s="240"/>
      <c r="K104" s="240"/>
      <c r="L104" s="189"/>
      <c r="M104" s="255"/>
    </row>
    <row r="105" spans="1:13" s="52" customFormat="1" ht="30" customHeight="1">
      <c r="A105" s="150" t="s">
        <v>2180</v>
      </c>
      <c r="B105" s="151" t="s">
        <v>1418</v>
      </c>
      <c r="C105" s="628" t="s">
        <v>1417</v>
      </c>
      <c r="D105" s="628"/>
      <c r="E105" s="176" t="s">
        <v>1655</v>
      </c>
      <c r="F105" s="294"/>
      <c r="G105" s="294"/>
      <c r="H105" s="294">
        <v>44748</v>
      </c>
      <c r="I105" s="294"/>
      <c r="J105" s="294"/>
      <c r="K105" s="294"/>
      <c r="L105" s="190"/>
      <c r="M105" s="255"/>
    </row>
    <row r="106" spans="1:13" s="52" customFormat="1" ht="39.950000000000003" customHeight="1">
      <c r="A106" s="635"/>
      <c r="B106" s="636"/>
      <c r="C106" s="155" t="s">
        <v>1812</v>
      </c>
      <c r="D106" s="157" t="s">
        <v>2549</v>
      </c>
      <c r="E106" s="157"/>
      <c r="F106" s="239"/>
      <c r="G106" s="239"/>
      <c r="H106" s="239"/>
      <c r="I106" s="239"/>
      <c r="J106" s="239"/>
      <c r="K106" s="239"/>
      <c r="L106" s="189"/>
      <c r="M106" s="255"/>
    </row>
    <row r="107" spans="1:13" s="52" customFormat="1" ht="30" customHeight="1">
      <c r="A107" s="638"/>
      <c r="B107" s="639"/>
      <c r="C107" s="628" t="s">
        <v>1416</v>
      </c>
      <c r="D107" s="628"/>
      <c r="E107" s="237" t="s">
        <v>1664</v>
      </c>
      <c r="F107" s="294"/>
      <c r="G107" s="294"/>
      <c r="H107" s="294">
        <v>44748</v>
      </c>
      <c r="I107" s="294"/>
      <c r="J107" s="294"/>
      <c r="K107" s="294"/>
      <c r="L107" s="190"/>
      <c r="M107" s="255"/>
    </row>
    <row r="108" spans="1:13" s="52" customFormat="1" ht="39.950000000000003" customHeight="1">
      <c r="A108" s="638"/>
      <c r="B108" s="639"/>
      <c r="C108" s="155" t="s">
        <v>1833</v>
      </c>
      <c r="D108" s="155" t="s">
        <v>1415</v>
      </c>
      <c r="E108" s="155"/>
      <c r="F108" s="240"/>
      <c r="G108" s="240"/>
      <c r="H108" s="240"/>
      <c r="I108" s="240"/>
      <c r="J108" s="240"/>
      <c r="K108" s="240"/>
      <c r="L108" s="189"/>
      <c r="M108" s="255"/>
    </row>
    <row r="109" spans="1:13" s="52" customFormat="1" ht="30" customHeight="1">
      <c r="A109" s="638"/>
      <c r="B109" s="639"/>
      <c r="C109" s="628" t="s">
        <v>1414</v>
      </c>
      <c r="D109" s="628"/>
      <c r="E109" s="176" t="s">
        <v>1667</v>
      </c>
      <c r="F109" s="294"/>
      <c r="G109" s="294"/>
      <c r="H109" s="294">
        <v>44748</v>
      </c>
      <c r="I109" s="294"/>
      <c r="J109" s="294"/>
      <c r="K109" s="294"/>
      <c r="L109" s="190"/>
      <c r="M109" s="255"/>
    </row>
    <row r="110" spans="1:13" s="52" customFormat="1" ht="30" customHeight="1">
      <c r="A110" s="640"/>
      <c r="B110" s="641"/>
      <c r="C110" s="155" t="s">
        <v>1413</v>
      </c>
      <c r="D110" s="157" t="s">
        <v>1834</v>
      </c>
      <c r="E110" s="157"/>
      <c r="F110" s="239"/>
      <c r="G110" s="239"/>
      <c r="H110" s="239"/>
      <c r="I110" s="239"/>
      <c r="J110" s="239"/>
      <c r="K110" s="239"/>
      <c r="L110" s="189"/>
      <c r="M110" s="255"/>
    </row>
    <row r="111" spans="1:13" s="52" customFormat="1" ht="30" customHeight="1">
      <c r="A111" s="150" t="s">
        <v>1419</v>
      </c>
      <c r="B111" s="151" t="s">
        <v>1412</v>
      </c>
      <c r="C111" s="628" t="s">
        <v>1411</v>
      </c>
      <c r="D111" s="628"/>
      <c r="E111" s="260" t="s">
        <v>1652</v>
      </c>
      <c r="F111" s="295"/>
      <c r="G111" s="295">
        <v>44392</v>
      </c>
      <c r="H111" s="295"/>
      <c r="I111" s="295"/>
      <c r="J111" s="295"/>
      <c r="K111" s="295"/>
      <c r="L111" s="190"/>
      <c r="M111" s="255"/>
    </row>
    <row r="112" spans="1:13" s="52" customFormat="1" ht="30" customHeight="1">
      <c r="A112" s="629"/>
      <c r="B112" s="630"/>
      <c r="C112" s="155" t="s">
        <v>1653</v>
      </c>
      <c r="D112" s="155" t="s">
        <v>1654</v>
      </c>
      <c r="E112" s="155"/>
      <c r="F112" s="240"/>
      <c r="G112" s="240"/>
      <c r="H112" s="240"/>
      <c r="I112" s="240"/>
      <c r="J112" s="240"/>
      <c r="K112" s="240"/>
      <c r="L112" s="189"/>
      <c r="M112" s="255"/>
    </row>
    <row r="113" spans="1:13" s="52" customFormat="1" ht="30" customHeight="1">
      <c r="A113" s="631"/>
      <c r="B113" s="632"/>
      <c r="C113" s="628" t="s">
        <v>2535</v>
      </c>
      <c r="D113" s="628"/>
      <c r="E113" s="548" t="s">
        <v>1669</v>
      </c>
      <c r="F113" s="294"/>
      <c r="G113" s="294"/>
      <c r="H113" s="294">
        <v>44748</v>
      </c>
      <c r="I113" s="294"/>
      <c r="J113" s="294"/>
      <c r="K113" s="294"/>
      <c r="L113" s="190"/>
      <c r="M113" s="255"/>
    </row>
    <row r="114" spans="1:13" s="52" customFormat="1" ht="30" customHeight="1">
      <c r="A114" s="633"/>
      <c r="B114" s="634"/>
      <c r="C114" s="155" t="s">
        <v>2118</v>
      </c>
      <c r="D114" s="157" t="s">
        <v>2536</v>
      </c>
      <c r="E114" s="157"/>
      <c r="F114" s="239"/>
      <c r="G114" s="239"/>
      <c r="H114" s="239"/>
      <c r="I114" s="239"/>
      <c r="J114" s="239"/>
      <c r="K114" s="239"/>
      <c r="L114" s="189"/>
      <c r="M114" s="255"/>
    </row>
    <row r="115" spans="1:13" s="52" customFormat="1" ht="30" customHeight="1">
      <c r="A115" s="150" t="s">
        <v>1611</v>
      </c>
      <c r="B115" s="151" t="s">
        <v>1612</v>
      </c>
      <c r="C115" s="628" t="s">
        <v>1565</v>
      </c>
      <c r="D115" s="628"/>
      <c r="E115" s="176" t="s">
        <v>1670</v>
      </c>
      <c r="F115" s="294"/>
      <c r="G115" s="294"/>
      <c r="H115" s="294">
        <v>44748</v>
      </c>
      <c r="I115" s="294"/>
      <c r="J115" s="294"/>
      <c r="K115" s="294"/>
      <c r="L115" s="190"/>
      <c r="M115" s="255"/>
    </row>
    <row r="116" spans="1:13" s="52" customFormat="1" ht="30" customHeight="1">
      <c r="A116" s="635"/>
      <c r="B116" s="636"/>
      <c r="C116" s="155" t="s">
        <v>1613</v>
      </c>
      <c r="D116" s="157" t="s">
        <v>1566</v>
      </c>
      <c r="E116" s="157"/>
      <c r="F116" s="239"/>
      <c r="G116" s="239"/>
      <c r="H116" s="239"/>
      <c r="I116" s="239"/>
      <c r="J116" s="239"/>
      <c r="K116" s="239"/>
      <c r="L116" s="189"/>
      <c r="M116" s="255"/>
    </row>
    <row r="117" spans="1:13" s="52" customFormat="1" ht="30" customHeight="1">
      <c r="A117" s="150" t="s">
        <v>1466</v>
      </c>
      <c r="B117" s="151" t="s">
        <v>1467</v>
      </c>
      <c r="C117" s="628" t="s">
        <v>1468</v>
      </c>
      <c r="D117" s="628"/>
      <c r="E117" s="176" t="s">
        <v>1669</v>
      </c>
      <c r="F117" s="294"/>
      <c r="G117" s="294"/>
      <c r="H117" s="294">
        <v>44748</v>
      </c>
      <c r="I117" s="294"/>
      <c r="J117" s="294"/>
      <c r="K117" s="294"/>
      <c r="L117" s="190"/>
      <c r="M117" s="255"/>
    </row>
    <row r="118" spans="1:13" s="52" customFormat="1" ht="39.950000000000003" customHeight="1">
      <c r="A118" s="635"/>
      <c r="B118" s="636"/>
      <c r="C118" s="155" t="s">
        <v>1469</v>
      </c>
      <c r="D118" s="157" t="s">
        <v>1813</v>
      </c>
      <c r="E118" s="157"/>
      <c r="F118" s="239"/>
      <c r="G118" s="239"/>
      <c r="H118" s="239"/>
      <c r="I118" s="239"/>
      <c r="J118" s="239"/>
      <c r="K118" s="239"/>
      <c r="L118" s="189"/>
      <c r="M118" s="255"/>
    </row>
    <row r="119" spans="1:13" s="52" customFormat="1" ht="30" customHeight="1">
      <c r="A119" s="638"/>
      <c r="B119" s="639"/>
      <c r="C119" s="628" t="s">
        <v>1470</v>
      </c>
      <c r="D119" s="628"/>
      <c r="E119" s="184" t="s">
        <v>1656</v>
      </c>
      <c r="F119" s="294"/>
      <c r="G119" s="294"/>
      <c r="H119" s="294">
        <v>44748</v>
      </c>
      <c r="I119" s="294"/>
      <c r="J119" s="294"/>
      <c r="K119" s="294"/>
      <c r="L119" s="190"/>
      <c r="M119" s="255"/>
    </row>
    <row r="120" spans="1:13" s="52" customFormat="1" ht="30" customHeight="1">
      <c r="A120" s="638"/>
      <c r="B120" s="639"/>
      <c r="C120" s="155" t="s">
        <v>1782</v>
      </c>
      <c r="D120" s="155" t="s">
        <v>1792</v>
      </c>
      <c r="E120" s="155"/>
      <c r="F120" s="240"/>
      <c r="G120" s="240"/>
      <c r="H120" s="240"/>
      <c r="I120" s="240"/>
      <c r="J120" s="240"/>
      <c r="K120" s="240"/>
      <c r="L120" s="189"/>
      <c r="M120" s="255"/>
    </row>
    <row r="121" spans="1:13" s="52" customFormat="1" ht="30" customHeight="1">
      <c r="A121" s="638"/>
      <c r="B121" s="639"/>
      <c r="C121" s="628" t="s">
        <v>1471</v>
      </c>
      <c r="D121" s="628"/>
      <c r="E121" s="184" t="s">
        <v>1656</v>
      </c>
      <c r="F121" s="294"/>
      <c r="G121" s="294"/>
      <c r="H121" s="294">
        <v>44748</v>
      </c>
      <c r="I121" s="294"/>
      <c r="J121" s="294"/>
      <c r="K121" s="294"/>
      <c r="L121" s="190"/>
      <c r="M121" s="255"/>
    </row>
    <row r="122" spans="1:13" s="52" customFormat="1" ht="30" customHeight="1">
      <c r="A122" s="640"/>
      <c r="B122" s="641"/>
      <c r="C122" s="155" t="s">
        <v>1808</v>
      </c>
      <c r="D122" s="157" t="s">
        <v>1810</v>
      </c>
      <c r="E122" s="157"/>
      <c r="F122" s="239"/>
      <c r="G122" s="239"/>
      <c r="H122" s="239"/>
      <c r="I122" s="239"/>
      <c r="J122" s="239"/>
      <c r="K122" s="239"/>
      <c r="L122" s="189"/>
      <c r="M122" s="255"/>
    </row>
    <row r="123" spans="1:13" s="52" customFormat="1" ht="30" customHeight="1">
      <c r="A123" s="150" t="s">
        <v>2011</v>
      </c>
      <c r="B123" s="151" t="s">
        <v>2012</v>
      </c>
      <c r="C123" s="637" t="s">
        <v>1435</v>
      </c>
      <c r="D123" s="637"/>
      <c r="E123" s="318" t="s">
        <v>1656</v>
      </c>
      <c r="F123" s="294"/>
      <c r="G123" s="294"/>
      <c r="H123" s="294">
        <v>44748</v>
      </c>
      <c r="I123" s="294"/>
      <c r="J123" s="294"/>
      <c r="K123" s="294"/>
      <c r="L123" s="196"/>
      <c r="M123" s="199"/>
    </row>
    <row r="124" spans="1:13" s="52" customFormat="1" ht="30" customHeight="1">
      <c r="A124" s="635"/>
      <c r="B124" s="636"/>
      <c r="C124" s="200" t="s">
        <v>1781</v>
      </c>
      <c r="D124" s="203" t="s">
        <v>1780</v>
      </c>
      <c r="E124" s="203"/>
      <c r="F124" s="243"/>
      <c r="G124" s="243"/>
      <c r="H124" s="243"/>
      <c r="I124" s="243"/>
      <c r="J124" s="243"/>
      <c r="K124" s="243"/>
      <c r="L124" s="202"/>
      <c r="M124" s="199"/>
    </row>
    <row r="125" spans="1:13" s="52" customFormat="1" ht="30" customHeight="1">
      <c r="A125" s="638"/>
      <c r="B125" s="639"/>
      <c r="C125" s="637" t="s">
        <v>1823</v>
      </c>
      <c r="D125" s="637"/>
      <c r="E125" s="319" t="s">
        <v>1663</v>
      </c>
      <c r="F125" s="294"/>
      <c r="G125" s="294"/>
      <c r="H125" s="294">
        <v>44748</v>
      </c>
      <c r="I125" s="294"/>
      <c r="J125" s="294"/>
      <c r="K125" s="294"/>
      <c r="L125" s="196"/>
      <c r="M125" s="199"/>
    </row>
    <row r="126" spans="1:13" s="52" customFormat="1" ht="30" customHeight="1">
      <c r="A126" s="640"/>
      <c r="B126" s="641"/>
      <c r="C126" s="200" t="s">
        <v>1784</v>
      </c>
      <c r="D126" s="203" t="s">
        <v>1783</v>
      </c>
      <c r="E126" s="203"/>
      <c r="F126" s="243"/>
      <c r="G126" s="243"/>
      <c r="H126" s="243"/>
      <c r="I126" s="243"/>
      <c r="J126" s="243"/>
      <c r="K126" s="243"/>
      <c r="L126" s="202"/>
      <c r="M126" s="199"/>
    </row>
    <row r="127" spans="1:13" s="199" customFormat="1" ht="30" customHeight="1">
      <c r="A127" s="198" t="s">
        <v>1442</v>
      </c>
      <c r="B127" s="197" t="s">
        <v>1437</v>
      </c>
      <c r="C127" s="637" t="s">
        <v>2634</v>
      </c>
      <c r="D127" s="637"/>
      <c r="E127" s="621"/>
      <c r="F127" s="294"/>
      <c r="G127" s="294"/>
      <c r="H127" s="294"/>
      <c r="I127" s="294"/>
      <c r="J127" s="294"/>
      <c r="K127" s="294">
        <v>45678</v>
      </c>
      <c r="L127" s="196"/>
    </row>
    <row r="128" spans="1:13" s="191" customFormat="1" ht="30" customHeight="1">
      <c r="A128" s="642"/>
      <c r="B128" s="643"/>
      <c r="C128" s="626" t="s">
        <v>1822</v>
      </c>
      <c r="D128" s="194" t="s">
        <v>2635</v>
      </c>
      <c r="E128" s="194"/>
      <c r="F128" s="242"/>
      <c r="G128" s="242"/>
      <c r="H128" s="242"/>
      <c r="I128" s="242"/>
      <c r="J128" s="242"/>
      <c r="K128" s="242"/>
      <c r="L128" s="192"/>
    </row>
    <row r="129" spans="1:13" s="52" customFormat="1" ht="30" customHeight="1">
      <c r="A129" s="150"/>
      <c r="B129" s="151"/>
      <c r="C129" s="628" t="s">
        <v>1410</v>
      </c>
      <c r="D129" s="628"/>
      <c r="E129" s="352"/>
      <c r="F129" s="238"/>
      <c r="G129" s="238"/>
      <c r="H129" s="238"/>
      <c r="I129" s="238"/>
      <c r="J129" s="238"/>
      <c r="K129" s="238"/>
      <c r="L129" s="190"/>
      <c r="M129" s="255"/>
    </row>
    <row r="130" spans="1:13" s="52" customFormat="1" ht="30" customHeight="1">
      <c r="A130" s="635"/>
      <c r="B130" s="636"/>
      <c r="C130" s="155"/>
      <c r="D130" s="157"/>
      <c r="E130" s="157"/>
      <c r="F130" s="239"/>
      <c r="G130" s="239"/>
      <c r="H130" s="239"/>
      <c r="I130" s="239"/>
      <c r="J130" s="239"/>
      <c r="K130" s="239"/>
      <c r="L130" s="189"/>
      <c r="M130" s="255"/>
    </row>
    <row r="131" spans="1:13" s="52" customFormat="1" ht="30" customHeight="1">
      <c r="A131" s="638"/>
      <c r="B131" s="639"/>
      <c r="C131" s="628" t="s">
        <v>1410</v>
      </c>
      <c r="D131" s="628"/>
      <c r="E131" s="352"/>
      <c r="F131" s="238"/>
      <c r="G131" s="238"/>
      <c r="H131" s="238"/>
      <c r="I131" s="238"/>
      <c r="J131" s="238"/>
      <c r="K131" s="238"/>
      <c r="L131" s="190"/>
      <c r="M131" s="255"/>
    </row>
    <row r="132" spans="1:13" s="52" customFormat="1" ht="30" customHeight="1">
      <c r="A132" s="638"/>
      <c r="B132" s="639"/>
      <c r="C132" s="155"/>
      <c r="D132" s="155"/>
      <c r="E132" s="155"/>
      <c r="F132" s="240"/>
      <c r="G132" s="240"/>
      <c r="H132" s="240"/>
      <c r="I132" s="240"/>
      <c r="J132" s="240"/>
      <c r="K132" s="240"/>
      <c r="L132" s="189"/>
      <c r="M132" s="255"/>
    </row>
    <row r="133" spans="1:13" s="52" customFormat="1" ht="30" customHeight="1">
      <c r="A133" s="638"/>
      <c r="B133" s="639"/>
      <c r="C133" s="628" t="s">
        <v>1410</v>
      </c>
      <c r="D133" s="628"/>
      <c r="E133" s="352"/>
      <c r="F133" s="238"/>
      <c r="G133" s="238"/>
      <c r="H133" s="238"/>
      <c r="I133" s="238"/>
      <c r="J133" s="238"/>
      <c r="K133" s="238"/>
      <c r="L133" s="190"/>
      <c r="M133" s="255"/>
    </row>
    <row r="134" spans="1:13" s="52" customFormat="1" ht="30" customHeight="1">
      <c r="A134" s="640"/>
      <c r="B134" s="641"/>
      <c r="C134" s="155"/>
      <c r="D134" s="157"/>
      <c r="E134" s="157"/>
      <c r="F134" s="239"/>
      <c r="G134" s="239"/>
      <c r="H134" s="239"/>
      <c r="I134" s="239"/>
      <c r="J134" s="239"/>
      <c r="K134" s="239"/>
      <c r="L134" s="189"/>
      <c r="M134" s="255"/>
    </row>
  </sheetData>
  <mergeCells count="94">
    <mergeCell ref="A8:B10"/>
    <mergeCell ref="A3:B4"/>
    <mergeCell ref="C3:D3"/>
    <mergeCell ref="C7:D7"/>
    <mergeCell ref="F3:K3"/>
    <mergeCell ref="A12:B12"/>
    <mergeCell ref="C91:D91"/>
    <mergeCell ref="A92:B94"/>
    <mergeCell ref="C93:D93"/>
    <mergeCell ref="C85:D85"/>
    <mergeCell ref="A86:B86"/>
    <mergeCell ref="C37:D37"/>
    <mergeCell ref="C39:D39"/>
    <mergeCell ref="C41:D41"/>
    <mergeCell ref="C43:D43"/>
    <mergeCell ref="C49:D49"/>
    <mergeCell ref="A48:B50"/>
    <mergeCell ref="A38:B46"/>
    <mergeCell ref="A56:B60"/>
    <mergeCell ref="C57:D57"/>
    <mergeCell ref="C59:D59"/>
    <mergeCell ref="L3:L4"/>
    <mergeCell ref="C51:D51"/>
    <mergeCell ref="C11:D11"/>
    <mergeCell ref="C47:D47"/>
    <mergeCell ref="E3:E4"/>
    <mergeCell ref="C13:D13"/>
    <mergeCell ref="C29:D29"/>
    <mergeCell ref="C35:D35"/>
    <mergeCell ref="C25:D25"/>
    <mergeCell ref="C27:D27"/>
    <mergeCell ref="C15:D15"/>
    <mergeCell ref="C23:D23"/>
    <mergeCell ref="C17:D17"/>
    <mergeCell ref="C9:D9"/>
    <mergeCell ref="C45:D45"/>
    <mergeCell ref="A62:B66"/>
    <mergeCell ref="C101:D101"/>
    <mergeCell ref="C75:D75"/>
    <mergeCell ref="C77:D77"/>
    <mergeCell ref="C79:D79"/>
    <mergeCell ref="C81:D81"/>
    <mergeCell ref="C69:D69"/>
    <mergeCell ref="C71:D71"/>
    <mergeCell ref="C67:D67"/>
    <mergeCell ref="A68:B84"/>
    <mergeCell ref="C87:D87"/>
    <mergeCell ref="C73:D73"/>
    <mergeCell ref="A88:B90"/>
    <mergeCell ref="C129:D129"/>
    <mergeCell ref="A96:B100"/>
    <mergeCell ref="C107:D107"/>
    <mergeCell ref="C109:D109"/>
    <mergeCell ref="C103:D103"/>
    <mergeCell ref="A106:B110"/>
    <mergeCell ref="C99:D99"/>
    <mergeCell ref="A116:B116"/>
    <mergeCell ref="A118:B122"/>
    <mergeCell ref="C115:D115"/>
    <mergeCell ref="C119:D119"/>
    <mergeCell ref="C121:D121"/>
    <mergeCell ref="C117:D117"/>
    <mergeCell ref="C65:D65"/>
    <mergeCell ref="C61:D61"/>
    <mergeCell ref="C89:D89"/>
    <mergeCell ref="C83:D83"/>
    <mergeCell ref="A130:B134"/>
    <mergeCell ref="C133:D133"/>
    <mergeCell ref="C131:D131"/>
    <mergeCell ref="C123:D123"/>
    <mergeCell ref="A124:B126"/>
    <mergeCell ref="C125:D125"/>
    <mergeCell ref="C127:D127"/>
    <mergeCell ref="A128:B128"/>
    <mergeCell ref="A102:B104"/>
    <mergeCell ref="C111:D111"/>
    <mergeCell ref="C105:D105"/>
    <mergeCell ref="C95:D95"/>
    <mergeCell ref="A1:L1"/>
    <mergeCell ref="C113:D113"/>
    <mergeCell ref="A112:B114"/>
    <mergeCell ref="C97:D97"/>
    <mergeCell ref="C5:D5"/>
    <mergeCell ref="A6:B6"/>
    <mergeCell ref="C19:D19"/>
    <mergeCell ref="C21:D21"/>
    <mergeCell ref="A14:B36"/>
    <mergeCell ref="C33:D33"/>
    <mergeCell ref="C31:D31"/>
    <mergeCell ref="C53:D53"/>
    <mergeCell ref="A52:B52"/>
    <mergeCell ref="A54:B54"/>
    <mergeCell ref="C55:D55"/>
    <mergeCell ref="C63:D63"/>
  </mergeCells>
  <phoneticPr fontId="1" type="noConversion"/>
  <pageMargins left="0.23622047244094491" right="0.23622047244094491" top="0.35433070866141736" bottom="0.31496062992125984" header="0.23622047244094491" footer="0.19685039370078741"/>
  <pageSetup paperSize="9" scale="4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H39"/>
  <sheetViews>
    <sheetView view="pageBreakPreview" zoomScale="85" zoomScaleNormal="100" zoomScaleSheetLayoutView="85" workbookViewId="0">
      <selection activeCell="M37" sqref="M37"/>
    </sheetView>
  </sheetViews>
  <sheetFormatPr defaultRowHeight="16.5"/>
  <cols>
    <col min="1" max="8" width="10.125" style="14" customWidth="1"/>
    <col min="9" max="16384" width="9" style="14"/>
  </cols>
  <sheetData>
    <row r="8" spans="1:8" ht="41.25">
      <c r="A8" s="674" t="s">
        <v>2132</v>
      </c>
      <c r="B8" s="674"/>
      <c r="C8" s="674"/>
      <c r="D8" s="674"/>
      <c r="E8" s="674"/>
      <c r="F8" s="674"/>
      <c r="G8" s="674"/>
      <c r="H8" s="674"/>
    </row>
    <row r="9" spans="1:8" ht="41.25">
      <c r="A9" s="674" t="s">
        <v>2133</v>
      </c>
      <c r="B9" s="674"/>
      <c r="C9" s="674"/>
      <c r="D9" s="674"/>
      <c r="E9" s="674"/>
      <c r="F9" s="674"/>
      <c r="G9" s="674"/>
      <c r="H9" s="674"/>
    </row>
    <row r="32" spans="1:8" ht="26.25">
      <c r="A32" s="675" t="s">
        <v>2599</v>
      </c>
      <c r="B32" s="675"/>
      <c r="C32" s="675"/>
      <c r="D32" s="675"/>
      <c r="E32" s="675"/>
      <c r="F32" s="675"/>
      <c r="G32" s="675"/>
      <c r="H32" s="675"/>
    </row>
    <row r="39" spans="1:8" ht="26.25">
      <c r="A39" s="676" t="s">
        <v>2612</v>
      </c>
      <c r="B39" s="676"/>
      <c r="C39" s="676"/>
      <c r="D39" s="676"/>
      <c r="E39" s="676"/>
      <c r="F39" s="676"/>
      <c r="G39" s="676"/>
      <c r="H39" s="676"/>
    </row>
  </sheetData>
  <mergeCells count="4">
    <mergeCell ref="A9:H9"/>
    <mergeCell ref="A8:H8"/>
    <mergeCell ref="A32:H32"/>
    <mergeCell ref="A39:H3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2"/>
  <sheetViews>
    <sheetView view="pageBreakPreview" zoomScale="85" zoomScaleNormal="100" zoomScaleSheetLayoutView="85" workbookViewId="0">
      <selection activeCell="M13" sqref="M13"/>
    </sheetView>
  </sheetViews>
  <sheetFormatPr defaultRowHeight="16.5"/>
  <cols>
    <col min="1" max="1" width="3" style="507" customWidth="1"/>
    <col min="2" max="2" width="7" style="507" customWidth="1"/>
    <col min="3" max="3" width="4.125" style="507" customWidth="1"/>
    <col min="4" max="5" width="11.875" style="14" customWidth="1"/>
    <col min="6" max="6" width="4.5" style="14" customWidth="1"/>
    <col min="7" max="7" width="3.875" style="14" customWidth="1"/>
    <col min="8" max="8" width="18" style="14" customWidth="1"/>
    <col min="9" max="9" width="3.875" style="14" customWidth="1"/>
    <col min="10" max="10" width="11.25" style="507" customWidth="1"/>
    <col min="11" max="11" width="9" style="14"/>
    <col min="12" max="12" width="20.5" style="14" customWidth="1"/>
    <col min="13" max="13" width="10.25" style="14" customWidth="1"/>
    <col min="14" max="14" width="9" style="14"/>
    <col min="15" max="15" width="35.25" style="14" customWidth="1"/>
    <col min="16" max="16384" width="9" style="14"/>
  </cols>
  <sheetData>
    <row r="1" spans="1:12" ht="38.25">
      <c r="A1" s="679" t="s">
        <v>2413</v>
      </c>
      <c r="B1" s="679"/>
      <c r="C1" s="679"/>
      <c r="D1" s="679"/>
      <c r="E1" s="679"/>
      <c r="F1" s="679"/>
      <c r="G1" s="679"/>
      <c r="H1" s="679"/>
      <c r="I1" s="679"/>
      <c r="J1" s="679"/>
    </row>
    <row r="5" spans="1:12" s="529" customFormat="1" ht="22.5" customHeight="1">
      <c r="A5" s="678" t="s">
        <v>2400</v>
      </c>
      <c r="B5" s="678"/>
      <c r="C5" s="680" t="s">
        <v>2383</v>
      </c>
      <c r="D5" s="680"/>
      <c r="E5" s="680"/>
      <c r="F5" s="530"/>
      <c r="G5" s="530"/>
      <c r="H5" s="530"/>
      <c r="I5" s="530"/>
      <c r="J5" s="531"/>
      <c r="K5" s="530"/>
      <c r="L5" s="530"/>
    </row>
    <row r="6" spans="1:12" s="455" customFormat="1" ht="22.5" customHeight="1">
      <c r="A6" s="508"/>
      <c r="B6" s="508"/>
      <c r="C6" s="508"/>
      <c r="J6" s="508"/>
    </row>
    <row r="7" spans="1:12" s="527" customFormat="1" ht="22.5" customHeight="1">
      <c r="A7" s="525"/>
      <c r="B7" s="526" t="s">
        <v>2393</v>
      </c>
      <c r="C7" s="526"/>
      <c r="D7" s="677" t="s">
        <v>2384</v>
      </c>
      <c r="E7" s="677"/>
      <c r="F7" s="677"/>
      <c r="H7" s="532" t="s">
        <v>2420</v>
      </c>
      <c r="I7" s="528"/>
      <c r="J7" s="525" t="s">
        <v>2414</v>
      </c>
    </row>
    <row r="8" spans="1:12" s="527" customFormat="1" ht="22.5" customHeight="1">
      <c r="A8" s="525"/>
      <c r="B8" s="526"/>
      <c r="C8" s="526"/>
      <c r="J8" s="525"/>
    </row>
    <row r="9" spans="1:12" s="527" customFormat="1" ht="22.5" customHeight="1">
      <c r="A9" s="525"/>
      <c r="B9" s="526" t="s">
        <v>2394</v>
      </c>
      <c r="C9" s="526"/>
      <c r="D9" s="677" t="s">
        <v>2385</v>
      </c>
      <c r="E9" s="677"/>
      <c r="F9" s="677"/>
      <c r="H9" s="532" t="s">
        <v>2420</v>
      </c>
      <c r="I9" s="528"/>
      <c r="J9" s="525" t="s">
        <v>2415</v>
      </c>
    </row>
    <row r="10" spans="1:12" s="527" customFormat="1" ht="22.5" customHeight="1">
      <c r="A10" s="525"/>
      <c r="B10" s="526"/>
      <c r="C10" s="526"/>
      <c r="J10" s="525"/>
    </row>
    <row r="11" spans="1:12" s="527" customFormat="1" ht="22.5" customHeight="1">
      <c r="A11" s="525"/>
      <c r="B11" s="526" t="s">
        <v>2395</v>
      </c>
      <c r="C11" s="526"/>
      <c r="D11" s="677" t="s">
        <v>2386</v>
      </c>
      <c r="E11" s="677"/>
      <c r="F11" s="677"/>
      <c r="H11" s="532" t="s">
        <v>2420</v>
      </c>
      <c r="I11" s="528"/>
      <c r="J11" s="525">
        <v>9</v>
      </c>
    </row>
    <row r="12" spans="1:12" s="455" customFormat="1" ht="22.5" customHeight="1">
      <c r="A12" s="508"/>
      <c r="B12" s="508"/>
      <c r="C12" s="508"/>
      <c r="J12" s="508"/>
    </row>
    <row r="13" spans="1:12" s="529" customFormat="1" ht="22.5" customHeight="1">
      <c r="A13" s="678" t="s">
        <v>2397</v>
      </c>
      <c r="B13" s="678"/>
      <c r="C13" s="680" t="s">
        <v>2396</v>
      </c>
      <c r="D13" s="680"/>
      <c r="E13" s="680"/>
      <c r="F13" s="530"/>
      <c r="G13" s="530"/>
      <c r="H13" s="530"/>
      <c r="I13" s="530"/>
      <c r="J13" s="531"/>
      <c r="K13" s="530"/>
      <c r="L13" s="530"/>
    </row>
    <row r="14" spans="1:12" s="455" customFormat="1" ht="22.5" customHeight="1">
      <c r="A14" s="508"/>
      <c r="B14" s="508"/>
      <c r="C14" s="508"/>
      <c r="J14" s="508"/>
    </row>
    <row r="15" spans="1:12" s="527" customFormat="1" ht="22.5" customHeight="1">
      <c r="A15" s="525"/>
      <c r="B15" s="526" t="s">
        <v>2393</v>
      </c>
      <c r="C15" s="526"/>
      <c r="D15" s="677" t="s">
        <v>2387</v>
      </c>
      <c r="E15" s="677"/>
      <c r="F15" s="677"/>
      <c r="H15" s="532" t="s">
        <v>2420</v>
      </c>
      <c r="I15" s="528"/>
      <c r="J15" s="525" t="s">
        <v>2416</v>
      </c>
    </row>
    <row r="16" spans="1:12" s="527" customFormat="1" ht="22.5" customHeight="1">
      <c r="A16" s="525"/>
      <c r="B16" s="526"/>
      <c r="C16" s="526"/>
      <c r="J16" s="525"/>
    </row>
    <row r="17" spans="1:12" s="527" customFormat="1" ht="22.5" customHeight="1">
      <c r="A17" s="525"/>
      <c r="B17" s="526" t="s">
        <v>2394</v>
      </c>
      <c r="C17" s="526"/>
      <c r="D17" s="677" t="s">
        <v>2388</v>
      </c>
      <c r="E17" s="677"/>
      <c r="F17" s="677"/>
      <c r="H17" s="532" t="s">
        <v>2420</v>
      </c>
      <c r="I17" s="528"/>
      <c r="J17" s="525" t="s">
        <v>2417</v>
      </c>
    </row>
    <row r="18" spans="1:12" s="527" customFormat="1" ht="22.5" customHeight="1">
      <c r="A18" s="525"/>
      <c r="B18" s="526"/>
      <c r="C18" s="526"/>
      <c r="J18" s="525"/>
    </row>
    <row r="19" spans="1:12" s="527" customFormat="1" ht="22.5" customHeight="1">
      <c r="A19" s="525"/>
      <c r="B19" s="526" t="s">
        <v>2395</v>
      </c>
      <c r="C19" s="526"/>
      <c r="D19" s="677" t="s">
        <v>2389</v>
      </c>
      <c r="E19" s="677"/>
      <c r="F19" s="677"/>
      <c r="H19" s="532" t="s">
        <v>2420</v>
      </c>
      <c r="I19" s="528"/>
      <c r="J19" s="525" t="s">
        <v>2418</v>
      </c>
    </row>
    <row r="20" spans="1:12" s="455" customFormat="1" ht="22.5" customHeight="1">
      <c r="A20" s="508"/>
      <c r="B20" s="508"/>
      <c r="C20" s="508"/>
      <c r="J20" s="508"/>
    </row>
    <row r="21" spans="1:12" s="529" customFormat="1" ht="22.5" customHeight="1">
      <c r="A21" s="678" t="s">
        <v>2398</v>
      </c>
      <c r="B21" s="678"/>
      <c r="C21" s="680" t="s">
        <v>2399</v>
      </c>
      <c r="D21" s="680"/>
      <c r="E21" s="680"/>
      <c r="F21" s="530"/>
      <c r="G21" s="530"/>
      <c r="H21" s="530"/>
      <c r="I21" s="530"/>
      <c r="J21" s="531"/>
      <c r="K21" s="530"/>
      <c r="L21" s="530"/>
    </row>
    <row r="22" spans="1:12" s="455" customFormat="1" ht="22.5" customHeight="1">
      <c r="A22" s="508"/>
      <c r="B22" s="508"/>
      <c r="C22" s="508"/>
      <c r="J22" s="508"/>
    </row>
    <row r="23" spans="1:12" s="527" customFormat="1" ht="22.5" customHeight="1">
      <c r="A23" s="525"/>
      <c r="B23" s="526" t="s">
        <v>2393</v>
      </c>
      <c r="C23" s="526"/>
      <c r="D23" s="677" t="s">
        <v>2390</v>
      </c>
      <c r="E23" s="677"/>
      <c r="F23" s="677"/>
      <c r="H23" s="532" t="s">
        <v>2420</v>
      </c>
      <c r="I23" s="528"/>
      <c r="J23" s="525" t="s">
        <v>2419</v>
      </c>
    </row>
    <row r="24" spans="1:12" s="527" customFormat="1" ht="22.5" customHeight="1">
      <c r="A24" s="525"/>
      <c r="B24" s="526"/>
      <c r="C24" s="526"/>
      <c r="J24" s="525"/>
    </row>
    <row r="25" spans="1:12" s="527" customFormat="1" ht="22.5" customHeight="1">
      <c r="A25" s="525"/>
      <c r="B25" s="526" t="s">
        <v>2394</v>
      </c>
      <c r="C25" s="526"/>
      <c r="D25" s="677" t="s">
        <v>2391</v>
      </c>
      <c r="E25" s="677"/>
      <c r="F25" s="677"/>
      <c r="H25" s="532" t="s">
        <v>2420</v>
      </c>
      <c r="I25" s="528"/>
      <c r="J25" s="525">
        <v>90</v>
      </c>
    </row>
    <row r="26" spans="1:12" s="527" customFormat="1" ht="22.5" customHeight="1">
      <c r="A26" s="525"/>
      <c r="B26" s="526"/>
      <c r="C26" s="526"/>
      <c r="J26" s="525"/>
    </row>
    <row r="27" spans="1:12" s="527" customFormat="1" ht="22.5" customHeight="1">
      <c r="A27" s="525"/>
      <c r="B27" s="526" t="s">
        <v>2395</v>
      </c>
      <c r="C27" s="526"/>
      <c r="D27" s="677" t="s">
        <v>2392</v>
      </c>
      <c r="E27" s="677"/>
      <c r="F27" s="677"/>
      <c r="H27" s="532" t="s">
        <v>2420</v>
      </c>
      <c r="I27" s="528"/>
      <c r="J27" s="525">
        <v>91</v>
      </c>
    </row>
    <row r="28" spans="1:12" s="455" customFormat="1" ht="22.5" customHeight="1">
      <c r="A28" s="508"/>
      <c r="B28" s="508"/>
      <c r="C28" s="508"/>
      <c r="J28" s="508"/>
    </row>
    <row r="33" spans="11:23"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</row>
    <row r="34" spans="11:23">
      <c r="K34" s="456"/>
      <c r="L34" s="452" t="s">
        <v>2206</v>
      </c>
      <c r="M34" s="453" t="s">
        <v>2207</v>
      </c>
      <c r="N34" s="453" t="s">
        <v>2208</v>
      </c>
      <c r="O34" s="454" t="s">
        <v>2209</v>
      </c>
      <c r="P34" s="456"/>
      <c r="Q34" s="456"/>
      <c r="R34" s="456"/>
      <c r="S34" s="456"/>
      <c r="T34" s="456"/>
      <c r="U34" s="456"/>
      <c r="V34" s="456"/>
      <c r="W34" s="456"/>
    </row>
    <row r="35" spans="11:23">
      <c r="K35" s="456"/>
      <c r="L35" s="470" t="s">
        <v>2139</v>
      </c>
      <c r="M35" s="458"/>
      <c r="N35" s="459" t="s">
        <v>2205</v>
      </c>
      <c r="O35" s="460" t="s">
        <v>2243</v>
      </c>
      <c r="P35" s="456"/>
      <c r="Q35" s="456"/>
      <c r="R35" s="456"/>
      <c r="S35" s="456"/>
      <c r="T35" s="456"/>
      <c r="U35" s="456"/>
      <c r="V35" s="456"/>
      <c r="W35" s="456"/>
    </row>
    <row r="36" spans="11:23">
      <c r="K36" s="456"/>
      <c r="L36" s="471" t="s">
        <v>2140</v>
      </c>
      <c r="M36" s="461"/>
      <c r="N36" s="462" t="s">
        <v>2205</v>
      </c>
      <c r="O36" s="463"/>
      <c r="P36" s="456"/>
      <c r="Q36" s="456"/>
      <c r="R36" s="456"/>
      <c r="S36" s="456"/>
      <c r="T36" s="456"/>
      <c r="U36" s="456"/>
      <c r="V36" s="456"/>
      <c r="W36" s="456"/>
    </row>
    <row r="37" spans="11:23">
      <c r="K37" s="456"/>
      <c r="L37" s="471" t="s">
        <v>2141</v>
      </c>
      <c r="M37" s="461"/>
      <c r="N37" s="462" t="s">
        <v>2205</v>
      </c>
      <c r="O37" s="463"/>
      <c r="P37" s="456"/>
      <c r="Q37" s="456"/>
      <c r="R37" s="456"/>
      <c r="S37" s="456"/>
      <c r="T37" s="456"/>
      <c r="U37" s="456"/>
      <c r="V37" s="456"/>
      <c r="W37" s="456"/>
    </row>
    <row r="38" spans="11:23">
      <c r="K38" s="456"/>
      <c r="L38" s="471" t="s">
        <v>2142</v>
      </c>
      <c r="M38" s="461"/>
      <c r="N38" s="462" t="s">
        <v>2205</v>
      </c>
      <c r="O38" s="463"/>
      <c r="P38" s="456"/>
      <c r="Q38" s="456"/>
      <c r="R38" s="456"/>
      <c r="S38" s="456"/>
      <c r="T38" s="456"/>
      <c r="U38" s="456"/>
      <c r="V38" s="456"/>
      <c r="W38" s="456"/>
    </row>
    <row r="39" spans="11:23">
      <c r="K39" s="456"/>
      <c r="L39" s="471" t="s">
        <v>2143</v>
      </c>
      <c r="M39" s="461"/>
      <c r="N39" s="462" t="s">
        <v>2205</v>
      </c>
      <c r="O39" s="463"/>
      <c r="P39" s="456"/>
      <c r="Q39" s="456"/>
      <c r="R39" s="456"/>
      <c r="S39" s="456"/>
      <c r="T39" s="456"/>
      <c r="U39" s="456"/>
      <c r="V39" s="456"/>
      <c r="W39" s="456"/>
    </row>
    <row r="40" spans="11:23">
      <c r="K40" s="456"/>
      <c r="L40" s="471" t="s">
        <v>2144</v>
      </c>
      <c r="M40" s="461"/>
      <c r="N40" s="462" t="s">
        <v>2205</v>
      </c>
      <c r="O40" s="463"/>
      <c r="P40" s="456"/>
      <c r="Q40" s="456"/>
      <c r="R40" s="456"/>
      <c r="S40" s="456"/>
      <c r="T40" s="456"/>
      <c r="U40" s="456"/>
      <c r="V40" s="456"/>
      <c r="W40" s="456"/>
    </row>
    <row r="41" spans="11:23">
      <c r="K41" s="456"/>
      <c r="L41" s="471" t="s">
        <v>2145</v>
      </c>
      <c r="M41" s="461"/>
      <c r="N41" s="462" t="s">
        <v>2205</v>
      </c>
      <c r="O41" s="463"/>
      <c r="P41" s="456"/>
      <c r="Q41" s="456"/>
      <c r="R41" s="456"/>
      <c r="S41" s="456"/>
      <c r="T41" s="456"/>
      <c r="U41" s="456"/>
      <c r="V41" s="456"/>
      <c r="W41" s="456"/>
    </row>
    <row r="42" spans="11:23">
      <c r="K42" s="456"/>
      <c r="L42" s="471" t="s">
        <v>2146</v>
      </c>
      <c r="M42" s="461"/>
      <c r="N42" s="462" t="s">
        <v>2205</v>
      </c>
      <c r="O42" s="463"/>
      <c r="P42" s="456"/>
      <c r="Q42" s="456"/>
      <c r="R42" s="456"/>
      <c r="S42" s="456"/>
      <c r="T42" s="456"/>
      <c r="U42" s="456"/>
      <c r="V42" s="456"/>
      <c r="W42" s="456"/>
    </row>
    <row r="43" spans="11:23">
      <c r="K43" s="456"/>
      <c r="L43" s="472" t="s">
        <v>2224</v>
      </c>
      <c r="M43" s="464"/>
      <c r="N43" s="465" t="s">
        <v>2205</v>
      </c>
      <c r="O43" s="466" t="s">
        <v>2431</v>
      </c>
      <c r="P43" s="456"/>
      <c r="Q43" s="456"/>
      <c r="R43" s="456"/>
      <c r="S43" s="456"/>
      <c r="T43" s="456"/>
      <c r="U43" s="456"/>
      <c r="V43" s="456"/>
      <c r="W43" s="456"/>
    </row>
    <row r="44" spans="11:23">
      <c r="K44" s="456"/>
      <c r="L44" s="457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</row>
    <row r="45" spans="11:23">
      <c r="K45" s="456"/>
      <c r="L45" s="452" t="s">
        <v>2206</v>
      </c>
      <c r="M45" s="453" t="s">
        <v>2207</v>
      </c>
      <c r="N45" s="453" t="s">
        <v>2208</v>
      </c>
      <c r="O45" s="454" t="s">
        <v>2209</v>
      </c>
      <c r="P45" s="456"/>
      <c r="Q45" s="456"/>
      <c r="R45" s="456"/>
      <c r="S45" s="456"/>
      <c r="T45" s="456"/>
      <c r="U45" s="456"/>
      <c r="V45" s="456"/>
      <c r="W45" s="456"/>
    </row>
    <row r="46" spans="11:23">
      <c r="K46" s="456"/>
      <c r="L46" s="470" t="s">
        <v>2225</v>
      </c>
      <c r="M46" s="458"/>
      <c r="N46" s="459" t="s">
        <v>2205</v>
      </c>
      <c r="O46" s="460" t="s">
        <v>2242</v>
      </c>
      <c r="P46" s="456"/>
      <c r="Q46" s="456"/>
      <c r="R46" s="456"/>
      <c r="S46" s="456"/>
      <c r="T46" s="456"/>
      <c r="U46" s="456"/>
      <c r="V46" s="456"/>
      <c r="W46" s="456"/>
    </row>
    <row r="47" spans="11:23">
      <c r="K47" s="456"/>
      <c r="L47" s="471" t="s">
        <v>2226</v>
      </c>
      <c r="M47" s="461"/>
      <c r="N47" s="462" t="s">
        <v>2205</v>
      </c>
      <c r="O47" s="463"/>
      <c r="P47" s="456"/>
      <c r="Q47" s="456"/>
      <c r="R47" s="456"/>
      <c r="S47" s="456"/>
      <c r="T47" s="456"/>
      <c r="U47" s="456"/>
      <c r="V47" s="456"/>
      <c r="W47" s="456"/>
    </row>
    <row r="48" spans="11:23">
      <c r="K48" s="456"/>
      <c r="L48" s="471" t="s">
        <v>2227</v>
      </c>
      <c r="M48" s="461"/>
      <c r="N48" s="462" t="s">
        <v>2205</v>
      </c>
      <c r="O48" s="463" t="s">
        <v>2245</v>
      </c>
      <c r="P48" s="456"/>
      <c r="Q48" s="456"/>
      <c r="R48" s="456"/>
      <c r="S48" s="456"/>
      <c r="T48" s="456"/>
      <c r="U48" s="456"/>
      <c r="V48" s="456"/>
      <c r="W48" s="456"/>
    </row>
    <row r="49" spans="11:23">
      <c r="K49" s="456"/>
      <c r="L49" s="471" t="s">
        <v>2228</v>
      </c>
      <c r="M49" s="461"/>
      <c r="N49" s="462" t="s">
        <v>2205</v>
      </c>
      <c r="O49" s="463"/>
      <c r="P49" s="456"/>
      <c r="Q49" s="456"/>
      <c r="R49" s="456"/>
      <c r="S49" s="456"/>
      <c r="T49" s="456"/>
      <c r="U49" s="456"/>
      <c r="V49" s="456"/>
      <c r="W49" s="456"/>
    </row>
    <row r="50" spans="11:23">
      <c r="K50" s="456"/>
      <c r="L50" s="471" t="s">
        <v>2229</v>
      </c>
      <c r="M50" s="461"/>
      <c r="N50" s="462" t="s">
        <v>2205</v>
      </c>
      <c r="O50" s="463"/>
      <c r="P50" s="456"/>
      <c r="Q50" s="456"/>
      <c r="R50" s="456"/>
      <c r="S50" s="456"/>
      <c r="T50" s="456"/>
      <c r="U50" s="456"/>
      <c r="V50" s="456"/>
      <c r="W50" s="456"/>
    </row>
    <row r="51" spans="11:23">
      <c r="K51" s="456"/>
      <c r="L51" s="471" t="s">
        <v>2230</v>
      </c>
      <c r="M51" s="461"/>
      <c r="N51" s="462" t="s">
        <v>2205</v>
      </c>
      <c r="O51" s="463"/>
      <c r="P51" s="456"/>
      <c r="Q51" s="456"/>
      <c r="R51" s="456"/>
      <c r="S51" s="456"/>
      <c r="T51" s="456"/>
      <c r="U51" s="456"/>
      <c r="V51" s="456"/>
      <c r="W51" s="456"/>
    </row>
    <row r="52" spans="11:23">
      <c r="K52" s="456"/>
      <c r="L52" s="471" t="s">
        <v>2231</v>
      </c>
      <c r="M52" s="461"/>
      <c r="N52" s="462" t="s">
        <v>2205</v>
      </c>
      <c r="O52" s="463"/>
      <c r="P52" s="456"/>
      <c r="Q52" s="456"/>
      <c r="R52" s="456"/>
      <c r="S52" s="456"/>
      <c r="T52" s="456"/>
      <c r="U52" s="456"/>
      <c r="V52" s="456"/>
      <c r="W52" s="456"/>
    </row>
    <row r="53" spans="11:23">
      <c r="K53" s="456"/>
      <c r="L53" s="471" t="s">
        <v>2232</v>
      </c>
      <c r="M53" s="461"/>
      <c r="N53" s="462" t="s">
        <v>2205</v>
      </c>
      <c r="O53" s="463"/>
      <c r="P53" s="456"/>
      <c r="Q53" s="456"/>
      <c r="R53" s="456"/>
      <c r="S53" s="456"/>
      <c r="T53" s="456"/>
      <c r="U53" s="456"/>
      <c r="V53" s="456"/>
      <c r="W53" s="456"/>
    </row>
    <row r="54" spans="11:23">
      <c r="K54" s="456"/>
      <c r="L54" s="471" t="s">
        <v>2233</v>
      </c>
      <c r="M54" s="461"/>
      <c r="N54" s="462" t="s">
        <v>2205</v>
      </c>
      <c r="O54" s="463"/>
      <c r="P54" s="456"/>
      <c r="Q54" s="456"/>
      <c r="R54" s="456"/>
      <c r="S54" s="456"/>
      <c r="T54" s="456"/>
      <c r="U54" s="456"/>
      <c r="V54" s="456"/>
      <c r="W54" s="456"/>
    </row>
    <row r="55" spans="11:23">
      <c r="K55" s="456"/>
      <c r="L55" s="471" t="s">
        <v>2210</v>
      </c>
      <c r="M55" s="461"/>
      <c r="N55" s="462" t="s">
        <v>2205</v>
      </c>
      <c r="O55" s="463"/>
      <c r="P55" s="456"/>
      <c r="Q55" s="456"/>
      <c r="R55" s="456"/>
      <c r="S55" s="456"/>
      <c r="T55" s="456"/>
      <c r="U55" s="456"/>
      <c r="V55" s="456"/>
      <c r="W55" s="456"/>
    </row>
    <row r="56" spans="11:23">
      <c r="K56" s="456"/>
      <c r="L56" s="471" t="s">
        <v>2211</v>
      </c>
      <c r="M56" s="461"/>
      <c r="N56" s="462" t="s">
        <v>2205</v>
      </c>
      <c r="O56" s="463"/>
      <c r="P56" s="456"/>
      <c r="Q56" s="456"/>
      <c r="R56" s="456"/>
      <c r="S56" s="456"/>
      <c r="T56" s="456"/>
      <c r="U56" s="456"/>
      <c r="V56" s="456"/>
      <c r="W56" s="456"/>
    </row>
    <row r="57" spans="11:23">
      <c r="K57" s="456"/>
      <c r="L57" s="471" t="s">
        <v>2212</v>
      </c>
      <c r="M57" s="461"/>
      <c r="N57" s="462" t="s">
        <v>2205</v>
      </c>
      <c r="O57" s="463"/>
      <c r="P57" s="456"/>
      <c r="Q57" s="456"/>
      <c r="R57" s="456"/>
      <c r="S57" s="456"/>
      <c r="T57" s="456"/>
      <c r="U57" s="456"/>
      <c r="V57" s="456"/>
      <c r="W57" s="456"/>
    </row>
    <row r="58" spans="11:23">
      <c r="K58" s="456"/>
      <c r="L58" s="471" t="s">
        <v>2213</v>
      </c>
      <c r="M58" s="461"/>
      <c r="N58" s="462" t="s">
        <v>2205</v>
      </c>
      <c r="O58" s="463"/>
      <c r="P58" s="456"/>
      <c r="Q58" s="456"/>
      <c r="R58" s="456"/>
      <c r="S58" s="456"/>
      <c r="T58" s="456"/>
      <c r="U58" s="456"/>
      <c r="V58" s="456"/>
      <c r="W58" s="456"/>
    </row>
    <row r="59" spans="11:23">
      <c r="K59" s="456"/>
      <c r="L59" s="471" t="s">
        <v>2214</v>
      </c>
      <c r="M59" s="461"/>
      <c r="N59" s="462" t="s">
        <v>2205</v>
      </c>
      <c r="O59" s="463" t="s">
        <v>2244</v>
      </c>
      <c r="P59" s="456"/>
      <c r="Q59" s="456"/>
      <c r="R59" s="456"/>
      <c r="S59" s="456"/>
      <c r="T59" s="456"/>
      <c r="U59" s="456"/>
      <c r="V59" s="456"/>
      <c r="W59" s="456"/>
    </row>
    <row r="60" spans="11:23">
      <c r="K60" s="456"/>
      <c r="L60" s="471" t="s">
        <v>2215</v>
      </c>
      <c r="M60" s="461"/>
      <c r="N60" s="462" t="s">
        <v>2205</v>
      </c>
      <c r="O60" s="463" t="s">
        <v>2244</v>
      </c>
      <c r="P60" s="456"/>
      <c r="Q60" s="456"/>
      <c r="R60" s="456"/>
      <c r="S60" s="456"/>
      <c r="T60" s="456"/>
      <c r="U60" s="456"/>
      <c r="V60" s="456"/>
      <c r="W60" s="456"/>
    </row>
    <row r="61" spans="11:23">
      <c r="K61" s="456"/>
      <c r="L61" s="471" t="s">
        <v>2216</v>
      </c>
      <c r="M61" s="461"/>
      <c r="N61" s="462" t="s">
        <v>2205</v>
      </c>
      <c r="O61" s="463"/>
      <c r="P61" s="456"/>
      <c r="Q61" s="456"/>
      <c r="R61" s="456"/>
      <c r="S61" s="456"/>
      <c r="T61" s="456"/>
      <c r="U61" s="456"/>
      <c r="V61" s="456"/>
      <c r="W61" s="456"/>
    </row>
    <row r="62" spans="11:23">
      <c r="K62" s="456"/>
      <c r="L62" s="471" t="s">
        <v>2217</v>
      </c>
      <c r="M62" s="461"/>
      <c r="N62" s="462" t="s">
        <v>2205</v>
      </c>
      <c r="O62" s="463"/>
      <c r="P62" s="456"/>
      <c r="Q62" s="456"/>
      <c r="R62" s="456"/>
      <c r="S62" s="456"/>
      <c r="T62" s="456"/>
      <c r="U62" s="456"/>
      <c r="V62" s="456"/>
      <c r="W62" s="456"/>
    </row>
    <row r="63" spans="11:23">
      <c r="K63" s="456"/>
      <c r="L63" s="471" t="s">
        <v>2218</v>
      </c>
      <c r="M63" s="461"/>
      <c r="N63" s="462" t="s">
        <v>2205</v>
      </c>
      <c r="O63" s="463"/>
      <c r="P63" s="456"/>
      <c r="Q63" s="456"/>
      <c r="R63" s="456"/>
      <c r="S63" s="456"/>
      <c r="T63" s="456"/>
      <c r="U63" s="456"/>
      <c r="V63" s="456"/>
      <c r="W63" s="456"/>
    </row>
    <row r="64" spans="11:23">
      <c r="K64" s="456"/>
      <c r="L64" s="471" t="s">
        <v>2219</v>
      </c>
      <c r="M64" s="461"/>
      <c r="N64" s="462" t="s">
        <v>2205</v>
      </c>
      <c r="O64" s="463"/>
      <c r="P64" s="456"/>
      <c r="Q64" s="456"/>
      <c r="R64" s="456"/>
      <c r="S64" s="456"/>
      <c r="T64" s="456"/>
      <c r="U64" s="456"/>
      <c r="V64" s="456"/>
      <c r="W64" s="456"/>
    </row>
    <row r="65" spans="11:23">
      <c r="K65" s="456"/>
      <c r="L65" s="471" t="s">
        <v>2220</v>
      </c>
      <c r="M65" s="461"/>
      <c r="N65" s="462" t="s">
        <v>2205</v>
      </c>
      <c r="O65" s="463"/>
      <c r="P65" s="456"/>
      <c r="Q65" s="456"/>
      <c r="R65" s="456"/>
      <c r="S65" s="456"/>
      <c r="T65" s="456"/>
      <c r="U65" s="456"/>
      <c r="V65" s="456"/>
      <c r="W65" s="456"/>
    </row>
    <row r="66" spans="11:23">
      <c r="K66" s="456"/>
      <c r="L66" s="471" t="s">
        <v>2221</v>
      </c>
      <c r="M66" s="461"/>
      <c r="N66" s="462" t="s">
        <v>2205</v>
      </c>
      <c r="O66" s="463"/>
      <c r="P66" s="456"/>
      <c r="Q66" s="456"/>
      <c r="R66" s="456"/>
      <c r="S66" s="456"/>
      <c r="T66" s="456"/>
      <c r="U66" s="456"/>
      <c r="V66" s="456"/>
      <c r="W66" s="456"/>
    </row>
    <row r="67" spans="11:23">
      <c r="K67" s="456"/>
      <c r="L67" s="471" t="s">
        <v>2222</v>
      </c>
      <c r="M67" s="461"/>
      <c r="N67" s="462" t="s">
        <v>2205</v>
      </c>
      <c r="O67" s="463"/>
      <c r="P67" s="456"/>
      <c r="Q67" s="456"/>
      <c r="R67" s="456"/>
      <c r="S67" s="456"/>
      <c r="T67" s="456"/>
      <c r="U67" s="456"/>
      <c r="V67" s="456"/>
      <c r="W67" s="456"/>
    </row>
    <row r="68" spans="11:23">
      <c r="K68" s="456"/>
      <c r="L68" s="472" t="s">
        <v>2223</v>
      </c>
      <c r="M68" s="464"/>
      <c r="N68" s="465" t="s">
        <v>2205</v>
      </c>
      <c r="O68" s="466"/>
      <c r="P68" s="456"/>
      <c r="Q68" s="456"/>
      <c r="R68" s="456"/>
      <c r="S68" s="456"/>
      <c r="T68" s="456"/>
      <c r="U68" s="456"/>
      <c r="V68" s="456"/>
      <c r="W68" s="456"/>
    </row>
    <row r="69" spans="11:23">
      <c r="K69" s="456"/>
      <c r="L69" s="457"/>
      <c r="M69" s="456"/>
      <c r="N69" s="456"/>
      <c r="O69" s="456"/>
      <c r="P69" s="456"/>
      <c r="Q69" s="456"/>
      <c r="R69" s="456"/>
      <c r="S69" s="456"/>
      <c r="T69" s="456"/>
      <c r="U69" s="456"/>
      <c r="V69" s="456"/>
      <c r="W69" s="456"/>
    </row>
    <row r="70" spans="11:23">
      <c r="K70" s="456"/>
      <c r="L70" s="452" t="s">
        <v>2206</v>
      </c>
      <c r="M70" s="453" t="s">
        <v>2207</v>
      </c>
      <c r="N70" s="453" t="s">
        <v>2208</v>
      </c>
      <c r="O70" s="454" t="s">
        <v>2209</v>
      </c>
      <c r="P70" s="456"/>
      <c r="Q70" s="456"/>
      <c r="R70" s="456"/>
      <c r="S70" s="456"/>
      <c r="T70" s="456"/>
      <c r="U70" s="456"/>
      <c r="V70" s="456"/>
      <c r="W70" s="456"/>
    </row>
    <row r="71" spans="11:23">
      <c r="K71" s="456"/>
      <c r="L71" s="467" t="s">
        <v>2234</v>
      </c>
      <c r="M71" s="458"/>
      <c r="N71" s="459" t="s">
        <v>2205</v>
      </c>
      <c r="O71" s="460"/>
      <c r="P71" s="456"/>
      <c r="Q71" s="456"/>
      <c r="R71" s="456"/>
      <c r="S71" s="456"/>
      <c r="T71" s="456"/>
      <c r="U71" s="456"/>
      <c r="V71" s="456"/>
      <c r="W71" s="456"/>
    </row>
    <row r="72" spans="11:23">
      <c r="K72" s="456"/>
      <c r="L72" s="468" t="s">
        <v>2235</v>
      </c>
      <c r="M72" s="461"/>
      <c r="N72" s="462" t="s">
        <v>2205</v>
      </c>
      <c r="O72" s="463"/>
      <c r="P72" s="456"/>
      <c r="Q72" s="456"/>
      <c r="R72" s="456"/>
      <c r="S72" s="456"/>
      <c r="T72" s="456"/>
      <c r="U72" s="456"/>
      <c r="V72" s="456"/>
      <c r="W72" s="456"/>
    </row>
    <row r="73" spans="11:23">
      <c r="K73" s="456"/>
      <c r="L73" s="468" t="s">
        <v>2236</v>
      </c>
      <c r="M73" s="461"/>
      <c r="N73" s="462" t="s">
        <v>2205</v>
      </c>
      <c r="O73" s="463"/>
      <c r="P73" s="456"/>
      <c r="Q73" s="456"/>
      <c r="R73" s="456"/>
      <c r="S73" s="456"/>
      <c r="T73" s="456"/>
      <c r="U73" s="456"/>
      <c r="V73" s="456"/>
      <c r="W73" s="456"/>
    </row>
    <row r="74" spans="11:23">
      <c r="K74" s="456"/>
      <c r="L74" s="468" t="s">
        <v>2237</v>
      </c>
      <c r="M74" s="461"/>
      <c r="N74" s="462" t="s">
        <v>2205</v>
      </c>
      <c r="O74" s="463" t="s">
        <v>2244</v>
      </c>
      <c r="P74" s="456"/>
      <c r="Q74" s="456"/>
      <c r="R74" s="456"/>
      <c r="S74" s="456"/>
      <c r="T74" s="456"/>
      <c r="U74" s="456"/>
      <c r="V74" s="456"/>
      <c r="W74" s="456"/>
    </row>
    <row r="75" spans="11:23">
      <c r="K75" s="456"/>
      <c r="L75" s="468" t="s">
        <v>2238</v>
      </c>
      <c r="M75" s="461"/>
      <c r="N75" s="462" t="s">
        <v>2205</v>
      </c>
      <c r="O75" s="463" t="s">
        <v>2244</v>
      </c>
      <c r="P75" s="456"/>
      <c r="Q75" s="456"/>
      <c r="R75" s="456"/>
      <c r="S75" s="456"/>
      <c r="T75" s="456"/>
      <c r="U75" s="456"/>
      <c r="V75" s="456"/>
      <c r="W75" s="456"/>
    </row>
    <row r="76" spans="11:23">
      <c r="K76" s="456"/>
      <c r="L76" s="468" t="s">
        <v>2239</v>
      </c>
      <c r="M76" s="461"/>
      <c r="N76" s="462" t="s">
        <v>2205</v>
      </c>
      <c r="O76" s="463" t="s">
        <v>2244</v>
      </c>
      <c r="P76" s="456"/>
      <c r="Q76" s="456"/>
      <c r="R76" s="456"/>
      <c r="S76" s="456"/>
      <c r="T76" s="456"/>
      <c r="U76" s="456"/>
      <c r="V76" s="456"/>
      <c r="W76" s="456"/>
    </row>
    <row r="77" spans="11:23">
      <c r="K77" s="456"/>
      <c r="L77" s="468" t="s">
        <v>2240</v>
      </c>
      <c r="M77" s="461"/>
      <c r="N77" s="462" t="s">
        <v>2205</v>
      </c>
      <c r="O77" s="463"/>
      <c r="P77" s="456"/>
      <c r="Q77" s="456"/>
      <c r="R77" s="456"/>
      <c r="S77" s="456"/>
      <c r="T77" s="456"/>
      <c r="U77" s="456"/>
      <c r="V77" s="456"/>
      <c r="W77" s="456"/>
    </row>
    <row r="78" spans="11:23">
      <c r="K78" s="456"/>
      <c r="L78" s="468" t="s">
        <v>2520</v>
      </c>
      <c r="M78" s="461"/>
      <c r="N78" s="462" t="s">
        <v>2205</v>
      </c>
      <c r="O78" s="463"/>
      <c r="P78" s="456"/>
      <c r="Q78" s="456"/>
      <c r="R78" s="456"/>
      <c r="S78" s="456"/>
      <c r="T78" s="456"/>
      <c r="U78" s="456"/>
      <c r="V78" s="456"/>
      <c r="W78" s="456"/>
    </row>
    <row r="79" spans="11:23">
      <c r="K79" s="456"/>
      <c r="L79" s="468" t="s">
        <v>2241</v>
      </c>
      <c r="M79" s="461"/>
      <c r="N79" s="462" t="s">
        <v>2205</v>
      </c>
      <c r="O79" s="463"/>
      <c r="P79" s="456"/>
      <c r="Q79" s="456"/>
      <c r="R79" s="456"/>
      <c r="S79" s="456"/>
      <c r="T79" s="456"/>
      <c r="U79" s="456"/>
      <c r="V79" s="456"/>
      <c r="W79" s="456"/>
    </row>
    <row r="80" spans="11:23">
      <c r="K80" s="456"/>
      <c r="L80" s="468" t="s">
        <v>2134</v>
      </c>
      <c r="M80" s="461"/>
      <c r="N80" s="462" t="s">
        <v>2205</v>
      </c>
      <c r="O80" s="463"/>
      <c r="P80" s="456"/>
      <c r="Q80" s="456"/>
      <c r="R80" s="456"/>
      <c r="S80" s="456"/>
      <c r="T80" s="456"/>
      <c r="U80" s="456"/>
      <c r="V80" s="456"/>
      <c r="W80" s="456"/>
    </row>
    <row r="81" spans="11:23">
      <c r="K81" s="456"/>
      <c r="L81" s="468" t="s">
        <v>2135</v>
      </c>
      <c r="M81" s="461"/>
      <c r="N81" s="462" t="s">
        <v>2205</v>
      </c>
      <c r="O81" s="463"/>
      <c r="P81" s="456"/>
      <c r="Q81" s="456"/>
      <c r="R81" s="456"/>
      <c r="S81" s="456"/>
      <c r="T81" s="456"/>
      <c r="U81" s="456"/>
      <c r="V81" s="456"/>
      <c r="W81" s="456"/>
    </row>
    <row r="82" spans="11:23">
      <c r="K82" s="456"/>
      <c r="L82" s="468" t="s">
        <v>2136</v>
      </c>
      <c r="M82" s="461"/>
      <c r="N82" s="462" t="s">
        <v>2205</v>
      </c>
      <c r="O82" s="463"/>
      <c r="P82" s="456"/>
      <c r="Q82" s="456"/>
      <c r="R82" s="456"/>
      <c r="S82" s="456"/>
      <c r="T82" s="456"/>
      <c r="U82" s="456"/>
      <c r="V82" s="456"/>
      <c r="W82" s="456"/>
    </row>
    <row r="83" spans="11:23">
      <c r="K83" s="456"/>
      <c r="L83" s="468" t="s">
        <v>2137</v>
      </c>
      <c r="M83" s="461"/>
      <c r="N83" s="462" t="s">
        <v>2205</v>
      </c>
      <c r="O83" s="463"/>
      <c r="P83" s="456"/>
      <c r="Q83" s="456"/>
      <c r="R83" s="456"/>
      <c r="S83" s="456"/>
      <c r="T83" s="456"/>
      <c r="U83" s="456"/>
      <c r="V83" s="456"/>
      <c r="W83" s="456"/>
    </row>
    <row r="84" spans="11:23">
      <c r="K84" s="456"/>
      <c r="L84" s="469" t="s">
        <v>2138</v>
      </c>
      <c r="M84" s="464"/>
      <c r="N84" s="465" t="s">
        <v>2205</v>
      </c>
      <c r="O84" s="466"/>
      <c r="P84" s="456"/>
      <c r="Q84" s="456"/>
      <c r="R84" s="456"/>
      <c r="S84" s="456"/>
      <c r="T84" s="456"/>
      <c r="U84" s="456"/>
      <c r="V84" s="456"/>
      <c r="W84" s="456"/>
    </row>
    <row r="85" spans="11:23">
      <c r="K85" s="456"/>
      <c r="L85" s="456"/>
      <c r="M85" s="456"/>
      <c r="N85" s="456"/>
      <c r="O85" s="456"/>
      <c r="P85" s="456"/>
      <c r="Q85" s="456"/>
      <c r="R85" s="456"/>
      <c r="S85" s="456"/>
      <c r="T85" s="456"/>
      <c r="U85" s="456"/>
      <c r="V85" s="456"/>
      <c r="W85" s="456"/>
    </row>
    <row r="86" spans="11:23">
      <c r="K86" s="456"/>
      <c r="L86" s="456"/>
      <c r="M86" s="456"/>
      <c r="N86" s="456"/>
      <c r="O86" s="456"/>
      <c r="P86" s="456"/>
      <c r="Q86" s="456"/>
      <c r="R86" s="456"/>
      <c r="S86" s="456"/>
      <c r="T86" s="456"/>
      <c r="U86" s="456"/>
      <c r="V86" s="456"/>
      <c r="W86" s="456"/>
    </row>
    <row r="87" spans="11:23">
      <c r="K87" s="456"/>
      <c r="L87" s="456"/>
      <c r="M87" s="456"/>
      <c r="N87" s="456"/>
      <c r="O87" s="456"/>
      <c r="P87" s="456"/>
      <c r="Q87" s="456"/>
      <c r="R87" s="456"/>
      <c r="S87" s="456"/>
      <c r="T87" s="456"/>
      <c r="U87" s="456"/>
      <c r="V87" s="456"/>
      <c r="W87" s="456"/>
    </row>
    <row r="88" spans="11:23">
      <c r="K88" s="456"/>
      <c r="L88" s="456"/>
      <c r="M88" s="456"/>
      <c r="N88" s="456"/>
      <c r="O88" s="456"/>
      <c r="P88" s="456"/>
      <c r="Q88" s="456"/>
      <c r="R88" s="456"/>
      <c r="S88" s="456"/>
      <c r="T88" s="456"/>
      <c r="U88" s="456"/>
      <c r="V88" s="456"/>
      <c r="W88" s="456"/>
    </row>
    <row r="89" spans="11:23">
      <c r="K89" s="456"/>
      <c r="L89" s="456"/>
      <c r="M89" s="456"/>
      <c r="N89" s="456"/>
      <c r="O89" s="456"/>
      <c r="P89" s="456"/>
      <c r="Q89" s="456"/>
      <c r="R89" s="456"/>
      <c r="S89" s="456"/>
      <c r="T89" s="456"/>
      <c r="U89" s="456"/>
      <c r="V89" s="456"/>
      <c r="W89" s="456"/>
    </row>
    <row r="90" spans="11:23">
      <c r="K90" s="456"/>
      <c r="L90" s="456"/>
      <c r="M90" s="456"/>
      <c r="N90" s="456"/>
      <c r="O90" s="456"/>
      <c r="P90" s="456"/>
      <c r="Q90" s="456"/>
      <c r="R90" s="456"/>
      <c r="S90" s="456"/>
      <c r="T90" s="456"/>
      <c r="U90" s="456"/>
      <c r="V90" s="456"/>
      <c r="W90" s="456"/>
    </row>
    <row r="91" spans="11:23">
      <c r="K91" s="456"/>
      <c r="L91" s="456"/>
      <c r="M91" s="456"/>
      <c r="N91" s="456"/>
      <c r="O91" s="456"/>
      <c r="P91" s="456"/>
      <c r="Q91" s="456"/>
      <c r="R91" s="456"/>
      <c r="S91" s="456"/>
      <c r="T91" s="456"/>
      <c r="U91" s="456"/>
      <c r="V91" s="456"/>
      <c r="W91" s="456"/>
    </row>
    <row r="92" spans="11:23">
      <c r="K92" s="456"/>
      <c r="L92" s="456"/>
      <c r="M92" s="456"/>
      <c r="N92" s="456"/>
      <c r="O92" s="456"/>
      <c r="P92" s="456"/>
      <c r="Q92" s="456"/>
      <c r="R92" s="456"/>
      <c r="S92" s="456"/>
      <c r="T92" s="456"/>
      <c r="U92" s="456"/>
      <c r="V92" s="456"/>
      <c r="W92" s="456"/>
    </row>
  </sheetData>
  <mergeCells count="16">
    <mergeCell ref="D27:F27"/>
    <mergeCell ref="A5:B5"/>
    <mergeCell ref="D9:F9"/>
    <mergeCell ref="D7:F7"/>
    <mergeCell ref="A1:J1"/>
    <mergeCell ref="D25:F25"/>
    <mergeCell ref="D23:F23"/>
    <mergeCell ref="D19:F19"/>
    <mergeCell ref="D17:F17"/>
    <mergeCell ref="D15:F15"/>
    <mergeCell ref="D11:F11"/>
    <mergeCell ref="C21:E21"/>
    <mergeCell ref="C13:E13"/>
    <mergeCell ref="C5:E5"/>
    <mergeCell ref="A21:B21"/>
    <mergeCell ref="A13:B1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8:J16"/>
  <sheetViews>
    <sheetView view="pageBreakPreview" zoomScale="70" zoomScaleNormal="100" zoomScaleSheetLayoutView="70" workbookViewId="0">
      <selection activeCell="P19" sqref="P19"/>
    </sheetView>
  </sheetViews>
  <sheetFormatPr defaultRowHeight="16.5"/>
  <cols>
    <col min="1" max="16384" width="9" style="509"/>
  </cols>
  <sheetData>
    <row r="8" spans="1:10" ht="39">
      <c r="A8" s="682" t="s">
        <v>2403</v>
      </c>
      <c r="B8" s="682"/>
      <c r="C8" s="682"/>
      <c r="D8" s="682"/>
      <c r="E8" s="682"/>
      <c r="F8" s="682"/>
      <c r="G8" s="682"/>
      <c r="H8" s="682"/>
      <c r="I8" s="682"/>
      <c r="J8" s="682"/>
    </row>
    <row r="16" spans="1:10" ht="54">
      <c r="A16" s="681" t="s">
        <v>2402</v>
      </c>
      <c r="B16" s="681"/>
      <c r="C16" s="681"/>
      <c r="D16" s="681"/>
      <c r="E16" s="681"/>
      <c r="F16" s="681"/>
      <c r="G16" s="681"/>
      <c r="H16" s="681"/>
      <c r="I16" s="681"/>
      <c r="J16" s="681"/>
    </row>
  </sheetData>
  <mergeCells count="2">
    <mergeCell ref="A16:J16"/>
    <mergeCell ref="A8:J8"/>
  </mergeCells>
  <phoneticPr fontId="1" type="noConversion"/>
  <printOptions horizontalCentered="1" verticalCentered="1"/>
  <pageMargins left="0.15748031496062992" right="0.15748031496062992" top="0.19685039370078741" bottom="0.15748031496062992" header="0.15748031496062992" footer="0.1574803149606299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66"/>
  <sheetViews>
    <sheetView view="pageBreakPreview" zoomScaleNormal="100" zoomScaleSheetLayoutView="100" workbookViewId="0">
      <pane ySplit="4" topLeftCell="A29" activePane="bottomLeft" state="frozen"/>
      <selection activeCell="C12" sqref="C12:E12"/>
      <selection pane="bottomLeft" activeCell="C5" sqref="C5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2181</v>
      </c>
      <c r="E2" s="695" t="s">
        <v>4</v>
      </c>
      <c r="F2" s="696"/>
      <c r="G2" s="699" t="s">
        <v>2182</v>
      </c>
      <c r="H2" s="691" t="s">
        <v>9</v>
      </c>
      <c r="I2" s="683" t="s">
        <v>5</v>
      </c>
      <c r="J2" s="414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2" s="12" customFormat="1" ht="20.100000000000001" customHeight="1">
      <c r="B5" s="437" t="s">
        <v>2247</v>
      </c>
      <c r="C5" s="475"/>
      <c r="D5" s="438"/>
      <c r="E5" s="438"/>
      <c r="F5" s="439"/>
      <c r="G5" s="438"/>
      <c r="H5" s="438"/>
      <c r="I5" s="438"/>
      <c r="J5" s="438"/>
      <c r="K5" s="438"/>
      <c r="L5" s="438"/>
    </row>
    <row r="6" spans="2:12" s="12" customFormat="1" ht="20.100000000000001" customHeight="1">
      <c r="B6" s="440" t="s">
        <v>2248</v>
      </c>
      <c r="C6" s="474"/>
      <c r="D6" s="415"/>
      <c r="E6" s="415"/>
      <c r="F6" s="416"/>
      <c r="G6" s="415"/>
      <c r="H6" s="415"/>
      <c r="I6" s="415"/>
      <c r="J6" s="415"/>
      <c r="K6" s="415"/>
      <c r="L6" s="415"/>
    </row>
    <row r="7" spans="2:12" s="12" customFormat="1" ht="20.100000000000001" customHeight="1">
      <c r="B7" s="449" t="s">
        <v>2428</v>
      </c>
      <c r="C7" s="415"/>
      <c r="D7" s="415"/>
      <c r="E7" s="415"/>
      <c r="F7" s="416"/>
      <c r="G7" s="415"/>
      <c r="H7" s="415"/>
      <c r="I7" s="415"/>
      <c r="J7" s="415"/>
      <c r="K7" s="415"/>
      <c r="L7" s="415"/>
    </row>
    <row r="8" spans="2:12" s="12" customFormat="1" ht="20.100000000000001" customHeight="1">
      <c r="B8" s="449" t="s">
        <v>2430</v>
      </c>
      <c r="C8" s="415"/>
      <c r="D8" s="415"/>
      <c r="E8" s="415"/>
      <c r="F8" s="416"/>
      <c r="G8" s="415"/>
      <c r="H8" s="415"/>
      <c r="I8" s="415"/>
      <c r="J8" s="415"/>
      <c r="K8" s="415"/>
      <c r="L8" s="415"/>
    </row>
    <row r="9" spans="2:12" s="12" customFormat="1" ht="20.100000000000001" customHeight="1">
      <c r="B9" s="449" t="s">
        <v>2429</v>
      </c>
      <c r="C9" s="415"/>
      <c r="D9" s="415"/>
      <c r="E9" s="415"/>
      <c r="F9" s="416"/>
      <c r="G9" s="415"/>
      <c r="H9" s="415"/>
      <c r="I9" s="415"/>
      <c r="J9" s="415"/>
      <c r="K9" s="415"/>
      <c r="L9" s="415"/>
    </row>
    <row r="10" spans="2:12" s="12" customFormat="1" ht="20.100000000000001" customHeight="1">
      <c r="B10" s="415"/>
      <c r="C10" s="415"/>
      <c r="D10" s="415"/>
      <c r="E10" s="415"/>
      <c r="F10" s="416"/>
      <c r="G10" s="415"/>
      <c r="H10" s="415"/>
      <c r="I10" s="415"/>
      <c r="J10" s="415"/>
      <c r="K10" s="415"/>
      <c r="L10" s="415"/>
    </row>
    <row r="11" spans="2:12" s="12" customFormat="1" ht="20.100000000000001" customHeight="1">
      <c r="B11" s="449" t="s">
        <v>2185</v>
      </c>
      <c r="C11" s="415"/>
      <c r="D11" s="415"/>
      <c r="E11" s="415"/>
      <c r="F11" s="416"/>
      <c r="G11" s="415"/>
      <c r="H11" s="415"/>
      <c r="I11" s="415"/>
      <c r="J11" s="415"/>
      <c r="K11" s="415"/>
      <c r="L11" s="415"/>
    </row>
    <row r="12" spans="2:12" s="12" customFormat="1" ht="20.100000000000001" customHeight="1">
      <c r="B12" s="449" t="s">
        <v>2186</v>
      </c>
      <c r="C12" s="415"/>
      <c r="D12" s="415"/>
      <c r="E12" s="415"/>
      <c r="F12" s="416"/>
      <c r="G12" s="415"/>
      <c r="H12" s="415"/>
      <c r="I12" s="415"/>
      <c r="J12" s="415"/>
      <c r="K12" s="415"/>
      <c r="L12" s="415"/>
    </row>
    <row r="13" spans="2:12" s="12" customFormat="1" ht="20.100000000000001" customHeight="1">
      <c r="B13" s="449" t="s">
        <v>2184</v>
      </c>
      <c r="C13" s="415"/>
      <c r="D13" s="415"/>
      <c r="E13" s="415"/>
      <c r="F13" s="416"/>
      <c r="G13" s="415"/>
      <c r="H13" s="415"/>
      <c r="I13" s="415"/>
      <c r="J13" s="415"/>
      <c r="K13" s="415"/>
      <c r="L13" s="415"/>
    </row>
    <row r="14" spans="2:12" s="12" customFormat="1" ht="20.100000000000001" customHeight="1">
      <c r="B14" s="415"/>
      <c r="C14" s="415"/>
      <c r="D14" s="415"/>
      <c r="E14" s="415"/>
      <c r="F14" s="416"/>
      <c r="G14" s="415"/>
      <c r="H14" s="415"/>
      <c r="I14" s="415"/>
      <c r="J14" s="415"/>
      <c r="K14" s="415"/>
      <c r="L14" s="415"/>
    </row>
    <row r="15" spans="2:12" s="12" customFormat="1" ht="20.100000000000001" customHeight="1">
      <c r="B15" s="436"/>
      <c r="C15" s="415"/>
      <c r="D15" s="415"/>
      <c r="E15" s="415"/>
      <c r="F15" s="416"/>
      <c r="G15" s="415"/>
      <c r="H15" s="415"/>
      <c r="I15" s="415"/>
      <c r="J15" s="415"/>
      <c r="K15" s="415"/>
      <c r="L15" s="415"/>
    </row>
    <row r="16" spans="2:12" s="12" customFormat="1" ht="20.100000000000001" customHeight="1">
      <c r="B16" s="440" t="s">
        <v>2249</v>
      </c>
      <c r="C16" s="474"/>
      <c r="D16" s="415"/>
      <c r="E16" s="415"/>
      <c r="F16" s="416"/>
      <c r="G16" s="415"/>
      <c r="H16" s="415"/>
      <c r="I16" s="415"/>
      <c r="J16" s="415"/>
      <c r="K16" s="415"/>
      <c r="L16" s="415"/>
    </row>
    <row r="17" spans="2:12" s="12" customFormat="1" ht="20.100000000000001" customHeight="1">
      <c r="B17" s="449" t="s">
        <v>2187</v>
      </c>
      <c r="C17" s="415"/>
      <c r="D17" s="415"/>
      <c r="E17" s="415"/>
      <c r="F17" s="416"/>
      <c r="G17" s="415"/>
      <c r="H17" s="415"/>
      <c r="I17" s="415"/>
      <c r="J17" s="415"/>
      <c r="K17" s="415"/>
      <c r="L17" s="415"/>
    </row>
    <row r="18" spans="2:12" s="12" customFormat="1" ht="20.100000000000001" customHeight="1">
      <c r="B18" s="449" t="s">
        <v>2183</v>
      </c>
      <c r="C18" s="415"/>
      <c r="D18" s="415"/>
      <c r="E18" s="415"/>
      <c r="F18" s="416"/>
      <c r="G18" s="415"/>
      <c r="H18" s="415"/>
      <c r="I18" s="415"/>
      <c r="J18" s="415"/>
      <c r="K18" s="415"/>
      <c r="L18" s="415"/>
    </row>
    <row r="19" spans="2:12" s="12" customFormat="1" ht="20.100000000000001" customHeight="1">
      <c r="B19" s="449" t="s">
        <v>2188</v>
      </c>
      <c r="C19" s="415"/>
      <c r="D19" s="415"/>
      <c r="E19" s="415"/>
      <c r="F19" s="416"/>
      <c r="G19" s="415"/>
      <c r="H19" s="415"/>
      <c r="I19" s="415"/>
      <c r="J19" s="415"/>
      <c r="K19" s="415"/>
      <c r="L19" s="415"/>
    </row>
    <row r="20" spans="2:12" s="12" customFormat="1" ht="20.100000000000001" customHeight="1">
      <c r="B20" s="415"/>
      <c r="C20" s="415"/>
      <c r="D20" s="415"/>
      <c r="E20" s="415"/>
      <c r="F20" s="416"/>
      <c r="G20" s="415"/>
      <c r="H20" s="415"/>
      <c r="I20" s="415"/>
      <c r="J20" s="415"/>
      <c r="K20" s="415"/>
      <c r="L20" s="415"/>
    </row>
    <row r="21" spans="2:12" s="12" customFormat="1" ht="20.100000000000001" customHeight="1">
      <c r="B21" s="415"/>
      <c r="C21" s="415"/>
      <c r="D21" s="415"/>
      <c r="E21" s="415"/>
      <c r="F21" s="416"/>
      <c r="G21" s="415"/>
      <c r="H21" s="415"/>
      <c r="I21" s="415"/>
      <c r="J21" s="415"/>
      <c r="K21" s="415"/>
      <c r="L21" s="415"/>
    </row>
    <row r="22" spans="2:12" s="12" customFormat="1" ht="20.100000000000001" customHeight="1">
      <c r="B22" s="440" t="s">
        <v>2250</v>
      </c>
      <c r="C22" s="474"/>
      <c r="D22" s="415"/>
      <c r="E22" s="415"/>
      <c r="F22" s="416"/>
      <c r="G22" s="415"/>
      <c r="H22" s="415"/>
      <c r="I22" s="415"/>
      <c r="J22" s="415"/>
      <c r="K22" s="415"/>
      <c r="L22" s="415"/>
    </row>
    <row r="23" spans="2:12" s="12" customFormat="1" ht="20.100000000000001" customHeight="1">
      <c r="B23" s="449" t="s">
        <v>2189</v>
      </c>
      <c r="C23" s="415"/>
      <c r="D23" s="415" t="s">
        <v>2196</v>
      </c>
      <c r="E23" s="415"/>
      <c r="F23" s="416"/>
      <c r="G23" s="415"/>
      <c r="H23" s="415"/>
      <c r="I23" s="415"/>
      <c r="J23" s="415"/>
      <c r="K23" s="415"/>
      <c r="L23" s="415"/>
    </row>
    <row r="24" spans="2:12" s="12" customFormat="1" ht="20.100000000000001" customHeight="1">
      <c r="B24" s="449" t="s">
        <v>2190</v>
      </c>
      <c r="C24" s="415"/>
      <c r="D24" s="415" t="s">
        <v>2197</v>
      </c>
      <c r="E24" s="415"/>
      <c r="F24" s="416"/>
      <c r="G24" s="415"/>
      <c r="H24" s="415"/>
      <c r="I24" s="415"/>
      <c r="J24" s="415"/>
      <c r="K24" s="415"/>
      <c r="L24" s="415"/>
    </row>
    <row r="25" spans="2:12" s="12" customFormat="1" ht="20.100000000000001" customHeight="1">
      <c r="B25" s="449" t="s">
        <v>2191</v>
      </c>
      <c r="C25" s="415"/>
      <c r="D25" s="415" t="s">
        <v>2198</v>
      </c>
      <c r="E25" s="415"/>
      <c r="F25" s="416"/>
      <c r="G25" s="415"/>
      <c r="H25" s="415"/>
      <c r="I25" s="415"/>
      <c r="J25" s="415"/>
      <c r="K25" s="415"/>
      <c r="L25" s="415"/>
    </row>
    <row r="26" spans="2:12" s="12" customFormat="1" ht="20.100000000000001" customHeight="1">
      <c r="B26" s="449" t="s">
        <v>2457</v>
      </c>
      <c r="C26" s="415"/>
      <c r="D26" s="415" t="s">
        <v>2199</v>
      </c>
      <c r="E26" s="415"/>
      <c r="F26" s="416"/>
      <c r="G26" s="415"/>
      <c r="H26" s="415"/>
      <c r="I26" s="415"/>
      <c r="J26" s="415"/>
      <c r="K26" s="415"/>
      <c r="L26" s="415"/>
    </row>
    <row r="27" spans="2:12" s="12" customFormat="1" ht="20.100000000000001" customHeight="1">
      <c r="B27" s="449" t="s">
        <v>2192</v>
      </c>
      <c r="C27" s="415"/>
      <c r="D27" s="415" t="s">
        <v>2200</v>
      </c>
      <c r="E27" s="415"/>
      <c r="F27" s="416"/>
      <c r="G27" s="415"/>
      <c r="H27" s="415"/>
      <c r="I27" s="415"/>
      <c r="J27" s="415"/>
      <c r="K27" s="415"/>
      <c r="L27" s="415"/>
    </row>
    <row r="28" spans="2:12" s="12" customFormat="1" ht="20.100000000000001" customHeight="1">
      <c r="B28" s="449" t="s">
        <v>2193</v>
      </c>
      <c r="C28" s="415"/>
      <c r="D28" s="415" t="s">
        <v>2201</v>
      </c>
      <c r="E28" s="415"/>
      <c r="F28" s="416"/>
      <c r="G28" s="415"/>
      <c r="H28" s="415"/>
      <c r="I28" s="415"/>
      <c r="J28" s="415"/>
      <c r="K28" s="415"/>
      <c r="L28" s="415"/>
    </row>
    <row r="29" spans="2:12" s="12" customFormat="1" ht="20.100000000000001" customHeight="1">
      <c r="B29" s="449" t="s">
        <v>2194</v>
      </c>
      <c r="C29" s="415"/>
      <c r="D29" s="415" t="s">
        <v>2202</v>
      </c>
      <c r="E29" s="415"/>
      <c r="F29" s="416"/>
      <c r="G29" s="415"/>
      <c r="H29" s="415"/>
      <c r="I29" s="415"/>
      <c r="J29" s="415"/>
      <c r="K29" s="415"/>
      <c r="L29" s="415"/>
    </row>
    <row r="30" spans="2:12" s="12" customFormat="1" ht="20.100000000000001" customHeight="1">
      <c r="B30" s="449" t="s">
        <v>2195</v>
      </c>
      <c r="C30" s="415"/>
      <c r="D30" s="415" t="s">
        <v>2203</v>
      </c>
      <c r="E30" s="415"/>
      <c r="F30" s="416"/>
      <c r="G30" s="415"/>
      <c r="H30" s="415"/>
      <c r="I30" s="415"/>
      <c r="J30" s="415"/>
      <c r="K30" s="415"/>
      <c r="L30" s="415"/>
    </row>
    <row r="31" spans="2:12" s="12" customFormat="1" ht="20.100000000000001" customHeight="1">
      <c r="B31" s="415"/>
      <c r="C31" s="415"/>
      <c r="D31" s="415"/>
      <c r="E31" s="415"/>
      <c r="F31" s="416"/>
      <c r="G31" s="415"/>
      <c r="H31" s="415"/>
      <c r="I31" s="415"/>
      <c r="J31" s="415"/>
      <c r="K31" s="415"/>
      <c r="L31" s="415"/>
    </row>
    <row r="32" spans="2:12" s="12" customFormat="1" ht="20.100000000000001" customHeight="1">
      <c r="B32" s="415"/>
      <c r="C32" s="415"/>
      <c r="D32" s="415"/>
      <c r="E32" s="415"/>
      <c r="F32" s="416"/>
      <c r="G32" s="415"/>
      <c r="H32" s="415"/>
      <c r="I32" s="415"/>
      <c r="J32" s="415"/>
      <c r="K32" s="415"/>
      <c r="L32" s="415"/>
    </row>
    <row r="33" spans="2:12" s="12" customFormat="1" ht="20.100000000000001" customHeight="1">
      <c r="B33" s="415"/>
      <c r="C33" s="415"/>
      <c r="D33" s="415"/>
      <c r="E33" s="415"/>
      <c r="F33" s="416"/>
      <c r="G33" s="415"/>
      <c r="H33" s="415"/>
      <c r="I33" s="415"/>
      <c r="J33" s="415"/>
      <c r="K33" s="415"/>
      <c r="L33" s="415"/>
    </row>
    <row r="34" spans="2:12" s="12" customFormat="1" ht="20.100000000000001" customHeight="1">
      <c r="B34" s="415"/>
      <c r="C34" s="415"/>
      <c r="D34" s="415"/>
      <c r="E34" s="415"/>
      <c r="F34" s="416"/>
      <c r="G34" s="415"/>
      <c r="H34" s="415"/>
      <c r="I34" s="415"/>
      <c r="J34" s="415"/>
      <c r="K34" s="415"/>
      <c r="L34" s="415"/>
    </row>
    <row r="35" spans="2:12" s="12" customFormat="1" ht="20.100000000000001" customHeight="1">
      <c r="B35" s="415"/>
      <c r="C35" s="415"/>
      <c r="D35" s="415"/>
      <c r="E35" s="415"/>
      <c r="F35" s="416"/>
      <c r="G35" s="415"/>
      <c r="H35" s="415"/>
      <c r="I35" s="415"/>
      <c r="J35" s="415"/>
      <c r="K35" s="415"/>
      <c r="L35" s="415"/>
    </row>
    <row r="36" spans="2:12" s="12" customFormat="1" ht="20.100000000000001" customHeight="1">
      <c r="B36" s="415"/>
      <c r="C36" s="415"/>
      <c r="D36" s="415"/>
      <c r="E36" s="415"/>
      <c r="F36" s="416"/>
      <c r="G36" s="415"/>
      <c r="H36" s="415"/>
      <c r="I36" s="415"/>
      <c r="J36" s="415"/>
      <c r="K36" s="415"/>
      <c r="L36" s="415"/>
    </row>
    <row r="37" spans="2:12" s="12" customFormat="1" ht="20.100000000000001" customHeight="1">
      <c r="B37" s="415"/>
      <c r="C37" s="415"/>
      <c r="D37" s="415"/>
      <c r="E37" s="415"/>
      <c r="F37" s="416"/>
      <c r="G37" s="415"/>
      <c r="H37" s="415"/>
      <c r="I37" s="415"/>
      <c r="J37" s="415"/>
      <c r="K37" s="415"/>
      <c r="L37" s="415"/>
    </row>
    <row r="38" spans="2:12" s="12" customFormat="1" ht="20.100000000000001" customHeight="1">
      <c r="B38" s="415"/>
      <c r="C38" s="415"/>
      <c r="D38" s="415"/>
      <c r="E38" s="415"/>
      <c r="F38" s="416"/>
      <c r="G38" s="415"/>
      <c r="H38" s="415"/>
      <c r="I38" s="415"/>
      <c r="J38" s="415"/>
      <c r="K38" s="415"/>
      <c r="L38" s="415"/>
    </row>
    <row r="39" spans="2:12" s="12" customFormat="1" ht="20.100000000000001" customHeight="1">
      <c r="B39" s="415"/>
      <c r="C39" s="415"/>
      <c r="D39" s="415"/>
      <c r="E39" s="415"/>
      <c r="F39" s="416"/>
      <c r="G39" s="415"/>
      <c r="H39" s="415"/>
      <c r="I39" s="415"/>
      <c r="J39" s="415"/>
      <c r="K39" s="415"/>
      <c r="L39" s="415"/>
    </row>
    <row r="40" spans="2:12" s="12" customFormat="1" ht="20.100000000000001" customHeight="1">
      <c r="B40" s="415"/>
      <c r="C40" s="415"/>
      <c r="D40" s="415"/>
      <c r="E40" s="415"/>
      <c r="F40" s="416"/>
      <c r="G40" s="415"/>
      <c r="H40" s="415"/>
      <c r="I40" s="415"/>
      <c r="J40" s="415"/>
      <c r="K40" s="415"/>
      <c r="L40" s="415"/>
    </row>
    <row r="41" spans="2:12" s="12" customFormat="1" ht="20.100000000000001" customHeight="1">
      <c r="B41" s="440" t="s">
        <v>2251</v>
      </c>
      <c r="C41" s="474"/>
      <c r="D41" s="415"/>
      <c r="E41" s="415"/>
      <c r="F41" s="416"/>
      <c r="G41" s="415"/>
      <c r="H41" s="415"/>
      <c r="I41" s="415"/>
      <c r="J41" s="415"/>
      <c r="K41" s="415"/>
      <c r="L41" s="415"/>
    </row>
    <row r="42" spans="2:12" s="12" customFormat="1" ht="20.100000000000001" customHeight="1">
      <c r="B42" s="449" t="s">
        <v>2204</v>
      </c>
      <c r="C42" s="415"/>
      <c r="D42" s="415"/>
      <c r="E42" s="415"/>
      <c r="F42" s="416"/>
      <c r="G42" s="415"/>
      <c r="H42" s="415"/>
      <c r="I42" s="415"/>
      <c r="J42" s="415"/>
      <c r="K42" s="415"/>
      <c r="L42" s="415"/>
    </row>
    <row r="43" spans="2:12" s="12" customFormat="1" ht="20.100000000000001" customHeight="1">
      <c r="B43" s="451" t="s">
        <v>2252</v>
      </c>
      <c r="C43" s="476"/>
      <c r="D43" s="415"/>
      <c r="E43" s="415"/>
      <c r="F43" s="416"/>
      <c r="G43" s="415"/>
      <c r="H43" s="415"/>
      <c r="I43" s="415"/>
      <c r="J43" s="415"/>
      <c r="K43" s="415"/>
      <c r="L43" s="415"/>
    </row>
    <row r="44" spans="2:12" s="12" customFormat="1" ht="20.100000000000001" customHeight="1">
      <c r="B44" s="450"/>
      <c r="C44" s="415"/>
      <c r="D44" s="415"/>
      <c r="E44" s="415"/>
      <c r="F44" s="416"/>
      <c r="G44" s="415"/>
      <c r="H44" s="415"/>
      <c r="I44" s="415"/>
      <c r="J44" s="415"/>
      <c r="K44" s="415"/>
      <c r="L44" s="415"/>
    </row>
    <row r="45" spans="2:12" s="12" customFormat="1" ht="20.100000000000001" customHeight="1">
      <c r="B45" s="450"/>
      <c r="C45" s="415"/>
      <c r="D45" s="415"/>
      <c r="E45" s="415"/>
      <c r="F45" s="416"/>
      <c r="G45" s="415"/>
      <c r="H45" s="415"/>
      <c r="I45" s="415"/>
      <c r="J45" s="415"/>
      <c r="K45" s="415"/>
      <c r="L45" s="415"/>
    </row>
    <row r="46" spans="2:12" s="12" customFormat="1" ht="20.100000000000001" customHeight="1">
      <c r="B46" s="450"/>
      <c r="C46" s="415"/>
      <c r="D46" s="415"/>
      <c r="E46" s="415"/>
      <c r="F46" s="416"/>
      <c r="G46" s="415"/>
      <c r="H46" s="415"/>
      <c r="I46" s="415"/>
      <c r="J46" s="415"/>
      <c r="K46" s="415"/>
      <c r="L46" s="415"/>
    </row>
    <row r="47" spans="2:12" s="12" customFormat="1" ht="20.100000000000001" customHeight="1">
      <c r="B47" s="450"/>
      <c r="C47" s="415"/>
      <c r="D47" s="415"/>
      <c r="E47" s="415"/>
      <c r="F47" s="416"/>
      <c r="G47" s="415"/>
      <c r="H47" s="415"/>
      <c r="I47" s="415"/>
      <c r="J47" s="415"/>
      <c r="K47" s="415"/>
      <c r="L47" s="415"/>
    </row>
    <row r="48" spans="2:12" s="12" customFormat="1" ht="20.100000000000001" customHeight="1">
      <c r="B48" s="450"/>
      <c r="C48" s="415"/>
      <c r="D48" s="415"/>
      <c r="E48" s="415"/>
      <c r="F48" s="416"/>
      <c r="G48" s="415"/>
      <c r="H48" s="415"/>
      <c r="I48" s="415"/>
      <c r="J48" s="415"/>
      <c r="K48" s="415"/>
      <c r="L48" s="415"/>
    </row>
    <row r="49" spans="2:12" s="12" customFormat="1" ht="20.100000000000001" customHeight="1">
      <c r="B49" s="450"/>
      <c r="C49" s="415"/>
      <c r="D49" s="415"/>
      <c r="E49" s="415"/>
      <c r="F49" s="416"/>
      <c r="G49" s="415"/>
      <c r="H49" s="415"/>
      <c r="I49" s="415"/>
      <c r="J49" s="415"/>
      <c r="K49" s="415"/>
      <c r="L49" s="415"/>
    </row>
    <row r="50" spans="2:12" s="12" customFormat="1" ht="20.100000000000001" customHeight="1">
      <c r="B50" s="450"/>
      <c r="C50" s="415"/>
      <c r="D50" s="415"/>
      <c r="E50" s="415"/>
      <c r="F50" s="416"/>
      <c r="G50" s="415"/>
      <c r="H50" s="415"/>
      <c r="I50" s="415"/>
      <c r="J50" s="415"/>
      <c r="K50" s="415"/>
      <c r="L50" s="415"/>
    </row>
    <row r="51" spans="2:12" s="12" customFormat="1" ht="20.100000000000001" customHeight="1">
      <c r="B51" s="450"/>
      <c r="C51" s="415"/>
      <c r="D51" s="415"/>
      <c r="E51" s="415"/>
      <c r="F51" s="309"/>
      <c r="G51" s="415"/>
      <c r="H51" s="415"/>
      <c r="I51" s="415"/>
      <c r="J51" s="415"/>
      <c r="K51" s="415"/>
      <c r="L51" s="415"/>
    </row>
    <row r="52" spans="2:12" s="12" customFormat="1" ht="20.100000000000001" customHeight="1">
      <c r="B52" s="441"/>
      <c r="C52" s="415"/>
      <c r="D52" s="415"/>
      <c r="E52" s="415"/>
      <c r="F52" s="416"/>
      <c r="G52" s="415"/>
      <c r="H52" s="415"/>
      <c r="I52" s="415"/>
      <c r="J52" s="415"/>
      <c r="K52" s="415"/>
      <c r="L52" s="415"/>
    </row>
    <row r="53" spans="2:12" s="12" customFormat="1" ht="20.100000000000001" customHeight="1">
      <c r="B53" s="441"/>
      <c r="C53" s="415"/>
      <c r="D53" s="415"/>
      <c r="E53" s="415"/>
      <c r="F53" s="416"/>
      <c r="G53" s="415"/>
      <c r="H53" s="415"/>
      <c r="I53" s="415"/>
      <c r="J53" s="415"/>
      <c r="K53" s="415"/>
      <c r="L53" s="415"/>
    </row>
    <row r="54" spans="2:12" s="12" customFormat="1" ht="20.100000000000001" customHeight="1">
      <c r="B54" s="451" t="s">
        <v>2253</v>
      </c>
      <c r="C54" s="476"/>
      <c r="D54" s="415"/>
      <c r="E54" s="415"/>
      <c r="F54" s="416"/>
      <c r="G54" s="415"/>
      <c r="H54" s="415"/>
      <c r="I54" s="415"/>
      <c r="J54" s="415"/>
      <c r="K54" s="415"/>
      <c r="L54" s="415"/>
    </row>
    <row r="55" spans="2:12" s="12" customFormat="1" ht="20.100000000000001" customHeight="1">
      <c r="B55" s="441"/>
      <c r="C55" s="415"/>
      <c r="D55" s="415"/>
      <c r="E55" s="415"/>
      <c r="F55" s="416"/>
      <c r="G55" s="415"/>
      <c r="H55" s="415"/>
      <c r="I55" s="415"/>
      <c r="J55" s="415"/>
      <c r="K55" s="415"/>
      <c r="L55" s="415"/>
    </row>
    <row r="56" spans="2:12" s="12" customFormat="1" ht="20.100000000000001" customHeight="1">
      <c r="B56" s="441"/>
      <c r="C56" s="415"/>
      <c r="D56" s="415"/>
      <c r="E56" s="415"/>
      <c r="F56" s="416"/>
      <c r="G56" s="415"/>
      <c r="H56" s="415"/>
      <c r="I56" s="415"/>
      <c r="J56" s="415"/>
      <c r="K56" s="415"/>
      <c r="L56" s="415"/>
    </row>
    <row r="57" spans="2:12" s="12" customFormat="1" ht="20.100000000000001" customHeight="1">
      <c r="B57" s="441"/>
      <c r="C57" s="415"/>
      <c r="D57" s="415"/>
      <c r="E57" s="415"/>
      <c r="F57" s="416"/>
      <c r="G57" s="415"/>
      <c r="H57" s="415"/>
      <c r="I57" s="415"/>
      <c r="J57" s="415"/>
      <c r="K57" s="415"/>
      <c r="L57" s="415"/>
    </row>
    <row r="58" spans="2:12" s="12" customFormat="1" ht="20.100000000000001" customHeight="1">
      <c r="B58" s="441"/>
      <c r="C58" s="415"/>
      <c r="D58" s="415"/>
      <c r="E58" s="415"/>
      <c r="F58" s="416"/>
      <c r="G58" s="415"/>
      <c r="H58" s="415"/>
      <c r="I58" s="415"/>
      <c r="J58" s="415"/>
      <c r="K58" s="415"/>
      <c r="L58" s="415"/>
    </row>
    <row r="59" spans="2:12" s="12" customFormat="1" ht="20.100000000000001" customHeight="1">
      <c r="B59" s="441"/>
      <c r="C59" s="415"/>
      <c r="D59" s="415"/>
      <c r="E59" s="415"/>
      <c r="F59" s="416"/>
      <c r="G59" s="415"/>
      <c r="H59" s="415"/>
      <c r="I59" s="415"/>
      <c r="J59" s="415"/>
      <c r="K59" s="415"/>
      <c r="L59" s="415"/>
    </row>
    <row r="60" spans="2:12" s="12" customFormat="1" ht="20.100000000000001" customHeight="1">
      <c r="B60" s="441"/>
      <c r="C60" s="415"/>
      <c r="D60" s="415"/>
      <c r="E60" s="415"/>
      <c r="F60" s="416"/>
      <c r="G60" s="415"/>
      <c r="H60" s="415"/>
      <c r="I60" s="415"/>
      <c r="J60" s="415"/>
      <c r="K60" s="415"/>
      <c r="L60" s="415"/>
    </row>
    <row r="61" spans="2:12" s="12" customFormat="1" ht="20.100000000000001" customHeight="1">
      <c r="B61" s="415"/>
      <c r="C61" s="415"/>
      <c r="D61" s="415"/>
      <c r="E61" s="415"/>
      <c r="F61" s="416"/>
      <c r="G61" s="415"/>
      <c r="H61" s="415"/>
      <c r="I61" s="415"/>
      <c r="J61" s="415"/>
      <c r="K61" s="415"/>
      <c r="L61" s="415"/>
    </row>
    <row r="62" spans="2:12" s="12" customFormat="1" ht="20.100000000000001" customHeight="1">
      <c r="B62" s="415"/>
      <c r="C62" s="415"/>
      <c r="D62" s="415"/>
      <c r="E62" s="415"/>
      <c r="F62" s="416"/>
      <c r="G62" s="415"/>
      <c r="H62" s="415"/>
      <c r="I62" s="415"/>
      <c r="J62" s="415"/>
      <c r="K62" s="415"/>
      <c r="L62" s="415"/>
    </row>
    <row r="63" spans="2:12" s="12" customFormat="1" ht="20.100000000000001" customHeight="1">
      <c r="B63" s="415"/>
      <c r="C63" s="415"/>
      <c r="D63" s="415"/>
      <c r="E63" s="415"/>
      <c r="F63" s="416"/>
      <c r="G63" s="415"/>
      <c r="H63" s="415"/>
      <c r="I63" s="415"/>
      <c r="J63" s="415"/>
      <c r="K63" s="415"/>
      <c r="L63" s="415"/>
    </row>
    <row r="64" spans="2:12" s="12" customFormat="1" ht="20.100000000000001" customHeight="1">
      <c r="B64" s="415"/>
      <c r="C64" s="415"/>
      <c r="D64" s="415"/>
      <c r="E64" s="415"/>
      <c r="F64" s="416"/>
      <c r="G64" s="415"/>
      <c r="H64" s="415"/>
      <c r="I64" s="415"/>
      <c r="J64" s="415"/>
      <c r="K64" s="415"/>
      <c r="L64" s="415"/>
    </row>
    <row r="65" spans="2:12" s="12" customFormat="1" ht="20.100000000000001" customHeight="1">
      <c r="B65" s="436"/>
      <c r="C65" s="415"/>
      <c r="D65" s="415"/>
      <c r="E65" s="415"/>
      <c r="F65" s="309"/>
      <c r="G65" s="415"/>
      <c r="H65" s="415"/>
      <c r="I65" s="415"/>
      <c r="J65" s="415"/>
      <c r="K65" s="415"/>
      <c r="L65" s="415"/>
    </row>
    <row r="66" spans="2:12" s="12" customFormat="1" ht="20.100000000000001" customHeight="1">
      <c r="B66" s="436"/>
      <c r="C66" s="415"/>
      <c r="D66" s="415"/>
      <c r="E66" s="415"/>
      <c r="F66" s="309"/>
      <c r="G66" s="442"/>
      <c r="H66" s="415"/>
      <c r="I66" s="415"/>
      <c r="J66" s="415"/>
      <c r="K66" s="415"/>
      <c r="L66" s="415"/>
    </row>
    <row r="67" spans="2:12" s="12" customFormat="1" ht="20.100000000000001" customHeight="1">
      <c r="B67" s="443"/>
      <c r="C67" s="415"/>
      <c r="D67" s="415"/>
      <c r="E67" s="415"/>
      <c r="F67" s="444"/>
      <c r="G67" s="442"/>
      <c r="H67" s="415"/>
      <c r="I67" s="415"/>
      <c r="J67" s="415"/>
      <c r="K67" s="415"/>
      <c r="L67" s="443"/>
    </row>
    <row r="68" spans="2:12" s="12" customFormat="1" ht="20.100000000000001" customHeight="1">
      <c r="B68" s="443"/>
      <c r="C68" s="415"/>
      <c r="D68" s="415"/>
      <c r="E68" s="415"/>
      <c r="F68" s="444"/>
      <c r="G68" s="442"/>
      <c r="H68" s="415"/>
      <c r="I68" s="415"/>
      <c r="J68" s="415"/>
      <c r="K68" s="415"/>
      <c r="L68" s="443"/>
    </row>
    <row r="69" spans="2:12" s="12" customFormat="1" ht="20.100000000000001" customHeight="1">
      <c r="B69" s="443"/>
      <c r="C69" s="415"/>
      <c r="D69" s="415"/>
      <c r="E69" s="415"/>
      <c r="F69" s="444"/>
      <c r="G69" s="415"/>
      <c r="H69" s="415"/>
      <c r="I69" s="415"/>
      <c r="J69" s="415"/>
      <c r="K69" s="415"/>
      <c r="L69" s="443"/>
    </row>
    <row r="70" spans="2:12" s="12" customFormat="1" ht="20.100000000000001" customHeight="1">
      <c r="B70" s="443"/>
      <c r="C70" s="415"/>
      <c r="D70" s="415"/>
      <c r="E70" s="415"/>
      <c r="F70" s="444"/>
      <c r="G70" s="415"/>
      <c r="H70" s="415"/>
      <c r="I70" s="415"/>
      <c r="J70" s="415"/>
      <c r="K70" s="415"/>
      <c r="L70" s="443"/>
    </row>
    <row r="71" spans="2:12" s="12" customFormat="1" ht="20.100000000000001" customHeight="1">
      <c r="B71" s="436"/>
      <c r="C71" s="415"/>
      <c r="D71" s="415"/>
      <c r="E71" s="415"/>
      <c r="F71" s="309"/>
      <c r="G71" s="442"/>
      <c r="H71" s="415"/>
      <c r="I71" s="415"/>
      <c r="J71" s="415"/>
      <c r="K71" s="415"/>
      <c r="L71" s="415"/>
    </row>
    <row r="72" spans="2:12" s="12" customFormat="1" ht="20.100000000000001" customHeight="1">
      <c r="B72" s="443"/>
      <c r="C72" s="415"/>
      <c r="D72" s="415"/>
      <c r="E72" s="415"/>
      <c r="F72" s="444"/>
      <c r="G72" s="442"/>
      <c r="H72" s="415"/>
      <c r="I72" s="415"/>
      <c r="J72" s="415"/>
      <c r="K72" s="415"/>
      <c r="L72" s="443"/>
    </row>
    <row r="73" spans="2:12" s="12" customFormat="1" ht="20.100000000000001" customHeight="1">
      <c r="B73" s="443"/>
      <c r="C73" s="415"/>
      <c r="D73" s="415"/>
      <c r="E73" s="415"/>
      <c r="F73" s="444"/>
      <c r="G73" s="442"/>
      <c r="H73" s="415"/>
      <c r="I73" s="415"/>
      <c r="J73" s="415"/>
      <c r="K73" s="415"/>
      <c r="L73" s="443"/>
    </row>
    <row r="74" spans="2:12" s="12" customFormat="1" ht="20.100000000000001" customHeight="1">
      <c r="B74" s="443"/>
      <c r="C74" s="415"/>
      <c r="D74" s="415"/>
      <c r="E74" s="415"/>
      <c r="F74" s="444"/>
      <c r="G74" s="442"/>
      <c r="H74" s="415"/>
      <c r="I74" s="415"/>
      <c r="J74" s="415"/>
      <c r="K74" s="415"/>
      <c r="L74" s="443"/>
    </row>
    <row r="75" spans="2:12" s="12" customFormat="1" ht="20.100000000000001" customHeight="1">
      <c r="B75" s="443"/>
      <c r="C75" s="415"/>
      <c r="D75" s="415"/>
      <c r="E75" s="415"/>
      <c r="F75" s="444"/>
      <c r="G75" s="442"/>
      <c r="H75" s="415"/>
      <c r="I75" s="415"/>
      <c r="J75" s="415"/>
      <c r="K75" s="415"/>
      <c r="L75" s="443"/>
    </row>
    <row r="76" spans="2:12" s="12" customFormat="1" ht="20.100000000000001" customHeight="1">
      <c r="B76" s="443"/>
      <c r="C76" s="415"/>
      <c r="D76" s="415"/>
      <c r="E76" s="415"/>
      <c r="F76" s="444"/>
      <c r="G76" s="443"/>
      <c r="H76" s="443"/>
      <c r="I76" s="443"/>
      <c r="J76" s="443"/>
      <c r="K76" s="443"/>
      <c r="L76" s="443"/>
    </row>
    <row r="77" spans="2:12" s="12" customFormat="1" ht="20.100000000000001" customHeight="1">
      <c r="B77" s="451" t="s">
        <v>2254</v>
      </c>
      <c r="C77" s="476"/>
      <c r="D77" s="415"/>
      <c r="E77" s="415"/>
      <c r="F77" s="309"/>
      <c r="G77" s="415"/>
      <c r="H77" s="415"/>
      <c r="I77" s="415"/>
      <c r="J77" s="415"/>
      <c r="K77" s="415"/>
      <c r="L77" s="415"/>
    </row>
    <row r="78" spans="2:12" s="12" customFormat="1" ht="20.100000000000001" customHeight="1">
      <c r="B78" s="436"/>
      <c r="C78" s="415"/>
      <c r="D78" s="415"/>
      <c r="E78" s="415"/>
      <c r="F78" s="309"/>
      <c r="G78" s="415"/>
      <c r="H78" s="415"/>
      <c r="I78" s="415"/>
      <c r="J78" s="415"/>
      <c r="K78" s="415"/>
      <c r="L78" s="415"/>
    </row>
    <row r="79" spans="2:12" s="12" customFormat="1" ht="20.100000000000001" customHeight="1">
      <c r="B79" s="436"/>
      <c r="C79" s="415"/>
      <c r="D79" s="415"/>
      <c r="E79" s="415"/>
      <c r="F79" s="309"/>
      <c r="G79" s="442"/>
      <c r="H79" s="415"/>
      <c r="I79" s="415"/>
      <c r="J79" s="415"/>
      <c r="K79" s="415"/>
      <c r="L79" s="415"/>
    </row>
    <row r="80" spans="2:12" s="12" customFormat="1" ht="20.100000000000001" customHeight="1">
      <c r="B80" s="443"/>
      <c r="C80" s="415"/>
      <c r="D80" s="415"/>
      <c r="E80" s="415"/>
      <c r="F80" s="444"/>
      <c r="G80" s="446"/>
      <c r="H80" s="443"/>
      <c r="I80" s="443"/>
      <c r="J80" s="443"/>
      <c r="K80" s="443"/>
      <c r="L80" s="443"/>
    </row>
    <row r="81" spans="2:12" s="12" customFormat="1" ht="20.100000000000001" customHeight="1">
      <c r="B81" s="443"/>
      <c r="C81" s="415"/>
      <c r="D81" s="415"/>
      <c r="E81" s="415"/>
      <c r="F81" s="444"/>
      <c r="G81" s="446"/>
      <c r="H81" s="443"/>
      <c r="I81" s="443"/>
      <c r="J81" s="443"/>
      <c r="K81" s="443"/>
      <c r="L81" s="443"/>
    </row>
    <row r="82" spans="2:12" s="12" customFormat="1" ht="20.100000000000001" customHeight="1">
      <c r="B82" s="445"/>
      <c r="C82" s="415"/>
      <c r="D82" s="415"/>
      <c r="E82" s="415"/>
      <c r="F82" s="444"/>
      <c r="G82" s="443"/>
      <c r="H82" s="443"/>
      <c r="I82" s="443"/>
      <c r="J82" s="443"/>
      <c r="K82" s="443"/>
      <c r="L82" s="309"/>
    </row>
    <row r="83" spans="2:12" s="12" customFormat="1" ht="20.100000000000001" customHeight="1">
      <c r="B83" s="443"/>
      <c r="C83" s="415"/>
      <c r="D83" s="415"/>
      <c r="E83" s="415"/>
      <c r="F83" s="444"/>
      <c r="G83" s="443"/>
      <c r="H83" s="443"/>
      <c r="I83" s="443"/>
      <c r="J83" s="443"/>
      <c r="K83" s="443"/>
      <c r="L83" s="443"/>
    </row>
    <row r="84" spans="2:12" s="12" customFormat="1" ht="20.100000000000001" customHeight="1">
      <c r="B84" s="436"/>
      <c r="C84" s="415"/>
      <c r="D84" s="415"/>
      <c r="E84" s="415"/>
      <c r="F84" s="309"/>
      <c r="G84" s="415"/>
      <c r="H84" s="415"/>
      <c r="I84" s="415"/>
      <c r="J84" s="415"/>
      <c r="K84" s="415"/>
      <c r="L84" s="415"/>
    </row>
    <row r="85" spans="2:12" s="12" customFormat="1" ht="20.100000000000001" customHeight="1">
      <c r="B85" s="443"/>
      <c r="C85" s="415"/>
      <c r="D85" s="415"/>
      <c r="E85" s="415"/>
      <c r="F85" s="444"/>
      <c r="G85" s="446"/>
      <c r="H85" s="443"/>
      <c r="I85" s="443"/>
      <c r="J85" s="443"/>
      <c r="K85" s="443"/>
      <c r="L85" s="443"/>
    </row>
    <row r="86" spans="2:12" s="12" customFormat="1" ht="20.100000000000001" customHeight="1">
      <c r="B86" s="443"/>
      <c r="C86" s="415"/>
      <c r="D86" s="415"/>
      <c r="E86" s="415"/>
      <c r="F86" s="444"/>
      <c r="G86" s="446"/>
      <c r="H86" s="443"/>
      <c r="I86" s="443"/>
      <c r="J86" s="443"/>
      <c r="K86" s="443"/>
      <c r="L86" s="443"/>
    </row>
    <row r="87" spans="2:12" s="12" customFormat="1" ht="20.100000000000001" customHeight="1">
      <c r="B87" s="443"/>
      <c r="C87" s="415"/>
      <c r="D87" s="415"/>
      <c r="E87" s="415"/>
      <c r="F87" s="444"/>
      <c r="G87" s="443"/>
      <c r="H87" s="443"/>
      <c r="I87" s="443"/>
      <c r="J87" s="443"/>
      <c r="K87" s="443"/>
      <c r="L87" s="443"/>
    </row>
    <row r="88" spans="2:12" s="12" customFormat="1" ht="20.100000000000001" customHeight="1">
      <c r="B88" s="445"/>
      <c r="C88" s="415"/>
      <c r="D88" s="415"/>
      <c r="E88" s="415"/>
      <c r="F88" s="444"/>
      <c r="G88" s="443"/>
      <c r="H88" s="443"/>
      <c r="I88" s="443"/>
      <c r="J88" s="443"/>
      <c r="K88" s="443"/>
      <c r="L88" s="309"/>
    </row>
    <row r="89" spans="2:12" s="12" customFormat="1" ht="20.100000000000001" customHeight="1">
      <c r="B89" s="415"/>
      <c r="C89" s="415"/>
      <c r="D89" s="415"/>
      <c r="E89" s="415"/>
      <c r="F89" s="416"/>
      <c r="G89" s="415"/>
      <c r="H89" s="415"/>
      <c r="I89" s="415"/>
      <c r="J89" s="415"/>
      <c r="K89" s="415"/>
      <c r="L89" s="415"/>
    </row>
    <row r="90" spans="2:12" s="12" customFormat="1" ht="20.100000000000001" customHeight="1">
      <c r="B90" s="415"/>
      <c r="C90" s="415"/>
      <c r="D90" s="415"/>
      <c r="E90" s="415"/>
      <c r="F90" s="416"/>
      <c r="G90" s="415"/>
      <c r="H90" s="415"/>
      <c r="I90" s="415"/>
      <c r="J90" s="415"/>
      <c r="K90" s="415"/>
      <c r="L90" s="415"/>
    </row>
    <row r="91" spans="2:12" s="12" customFormat="1" ht="20.100000000000001" customHeight="1">
      <c r="B91" s="436"/>
      <c r="C91" s="415"/>
      <c r="D91" s="415"/>
      <c r="E91" s="415"/>
      <c r="F91" s="416"/>
      <c r="G91" s="415"/>
      <c r="H91" s="415"/>
      <c r="I91" s="415"/>
      <c r="J91" s="415"/>
      <c r="K91" s="415"/>
      <c r="L91" s="415"/>
    </row>
    <row r="92" spans="2:12" s="12" customFormat="1" ht="20.100000000000001" customHeight="1">
      <c r="B92" s="449" t="s">
        <v>2246</v>
      </c>
      <c r="C92" s="415"/>
      <c r="D92" s="415"/>
      <c r="E92" s="415"/>
      <c r="F92" s="416"/>
      <c r="G92" s="441"/>
      <c r="H92" s="415"/>
      <c r="I92" s="415"/>
      <c r="J92" s="415"/>
      <c r="K92" s="415"/>
      <c r="L92" s="415"/>
    </row>
    <row r="93" spans="2:12" s="12" customFormat="1" ht="20.100000000000001" customHeight="1">
      <c r="B93" s="415"/>
      <c r="C93" s="415"/>
      <c r="D93" s="415"/>
      <c r="E93" s="415"/>
      <c r="F93" s="416"/>
      <c r="G93" s="447"/>
      <c r="H93" s="436"/>
      <c r="I93" s="436"/>
      <c r="J93" s="436"/>
      <c r="K93" s="436"/>
      <c r="L93" s="415"/>
    </row>
    <row r="94" spans="2:12" s="12" customFormat="1" ht="20.100000000000001" customHeight="1">
      <c r="B94" s="440" t="s">
        <v>2255</v>
      </c>
      <c r="C94" s="474"/>
      <c r="D94" s="415"/>
      <c r="E94" s="415"/>
      <c r="F94" s="416"/>
      <c r="G94" s="441"/>
      <c r="H94" s="415"/>
      <c r="I94" s="415"/>
      <c r="J94" s="415"/>
      <c r="K94" s="415"/>
      <c r="L94" s="415"/>
    </row>
    <row r="95" spans="2:12" s="12" customFormat="1" ht="20.100000000000001" customHeight="1">
      <c r="B95" s="415"/>
      <c r="C95" s="415"/>
      <c r="D95" s="415"/>
      <c r="E95" s="415"/>
      <c r="F95" s="416"/>
      <c r="G95" s="441"/>
      <c r="H95" s="415"/>
      <c r="I95" s="415"/>
      <c r="J95" s="415"/>
      <c r="K95" s="415"/>
      <c r="L95" s="415"/>
    </row>
    <row r="96" spans="2:12" s="12" customFormat="1" ht="20.100000000000001" customHeight="1">
      <c r="B96"/>
      <c r="C96" s="415"/>
      <c r="D96" s="415"/>
      <c r="E96" s="415"/>
      <c r="F96" s="416"/>
      <c r="G96" s="415"/>
      <c r="H96" s="415"/>
      <c r="I96" s="415"/>
      <c r="J96" s="415"/>
      <c r="K96" s="415"/>
      <c r="L96" s="415"/>
    </row>
    <row r="97" spans="2:12" s="12" customFormat="1" ht="20.100000000000001" customHeight="1">
      <c r="B97" s="415"/>
      <c r="C97" s="415"/>
      <c r="D97" s="415"/>
      <c r="E97" s="415"/>
      <c r="F97" s="416"/>
      <c r="G97" s="415"/>
      <c r="H97" s="415"/>
      <c r="I97" s="415"/>
      <c r="J97" s="415"/>
      <c r="K97" s="415"/>
      <c r="L97" s="415"/>
    </row>
    <row r="98" spans="2:12" s="12" customFormat="1" ht="20.100000000000001" customHeight="1">
      <c r="B98" s="415"/>
      <c r="C98" s="415"/>
      <c r="D98" s="415"/>
      <c r="E98" s="415"/>
      <c r="F98" s="416"/>
      <c r="G98" s="415"/>
      <c r="H98" s="415"/>
      <c r="I98" s="415"/>
      <c r="J98" s="415"/>
      <c r="K98" s="415"/>
      <c r="L98" s="415"/>
    </row>
    <row r="99" spans="2:12" s="12" customFormat="1" ht="20.100000000000001" customHeight="1">
      <c r="B99" s="415"/>
      <c r="C99" s="415"/>
      <c r="D99" s="415"/>
      <c r="E99" s="415"/>
      <c r="F99" s="416"/>
      <c r="G99" s="415"/>
      <c r="H99" s="415"/>
      <c r="I99" s="415"/>
      <c r="J99" s="415"/>
      <c r="K99" s="415"/>
      <c r="L99" s="416"/>
    </row>
    <row r="100" spans="2:12" s="12" customFormat="1" ht="20.100000000000001" customHeight="1">
      <c r="B100" s="415"/>
      <c r="C100" s="415"/>
      <c r="D100" s="415"/>
      <c r="E100" s="415"/>
      <c r="F100" s="416"/>
      <c r="G100" s="415"/>
      <c r="H100" s="415"/>
      <c r="I100" s="415"/>
      <c r="J100" s="415"/>
      <c r="K100" s="415"/>
      <c r="L100" s="416"/>
    </row>
    <row r="101" spans="2:12" s="12" customFormat="1" ht="20.100000000000001" customHeight="1">
      <c r="B101" s="415"/>
      <c r="C101" s="415"/>
      <c r="D101" s="415"/>
      <c r="E101" s="415"/>
      <c r="F101" s="416"/>
      <c r="G101" s="415"/>
      <c r="H101" s="415"/>
      <c r="I101" s="415"/>
      <c r="J101" s="415"/>
      <c r="K101" s="415"/>
      <c r="L101" s="416"/>
    </row>
    <row r="102" spans="2:12" s="12" customFormat="1" ht="20.100000000000001" customHeight="1">
      <c r="B102" s="415"/>
      <c r="C102" s="415"/>
      <c r="D102" s="415"/>
      <c r="E102" s="415"/>
      <c r="F102" s="416"/>
      <c r="G102" s="415"/>
      <c r="H102" s="415"/>
      <c r="I102" s="415"/>
      <c r="J102" s="415"/>
      <c r="K102" s="415"/>
      <c r="L102" s="416"/>
    </row>
    <row r="103" spans="2:12" s="12" customFormat="1" ht="20.100000000000001" customHeight="1">
      <c r="B103" s="436"/>
      <c r="C103" s="415"/>
      <c r="D103" s="415"/>
      <c r="E103" s="415"/>
      <c r="F103" s="416"/>
      <c r="G103" s="415"/>
      <c r="H103" s="415"/>
      <c r="I103" s="415"/>
      <c r="J103" s="415"/>
      <c r="K103" s="415"/>
      <c r="L103" s="416"/>
    </row>
    <row r="104" spans="2:12" s="12" customFormat="1" ht="20.100000000000001" customHeight="1">
      <c r="B104" s="443"/>
      <c r="C104" s="443"/>
      <c r="D104" s="443"/>
      <c r="E104" s="443"/>
      <c r="F104" s="444"/>
      <c r="G104" s="415"/>
      <c r="H104" s="415"/>
      <c r="I104" s="415"/>
      <c r="J104" s="415"/>
      <c r="K104" s="415"/>
      <c r="L104" s="416"/>
    </row>
    <row r="105" spans="2:12" s="12" customFormat="1" ht="20.100000000000001" customHeight="1">
      <c r="B105" s="443"/>
      <c r="C105" s="443"/>
      <c r="D105" s="443"/>
      <c r="E105" s="443"/>
      <c r="F105" s="444"/>
      <c r="G105" s="445"/>
      <c r="H105" s="445"/>
      <c r="I105" s="445"/>
      <c r="J105" s="445"/>
      <c r="K105" s="445"/>
      <c r="L105" s="309"/>
    </row>
    <row r="106" spans="2:12" s="12" customFormat="1" ht="20.100000000000001" customHeight="1">
      <c r="B106" s="443"/>
      <c r="C106" s="443"/>
      <c r="D106" s="443"/>
      <c r="E106" s="443"/>
      <c r="F106" s="444"/>
      <c r="G106" s="445"/>
      <c r="H106" s="445"/>
      <c r="I106" s="445"/>
      <c r="J106" s="445"/>
      <c r="K106" s="445"/>
      <c r="L106" s="309"/>
    </row>
    <row r="107" spans="2:12" s="12" customFormat="1" ht="20.100000000000001" customHeight="1">
      <c r="B107" s="443"/>
      <c r="C107" s="443"/>
      <c r="D107" s="443"/>
      <c r="E107" s="443"/>
      <c r="F107" s="444"/>
      <c r="G107" s="415"/>
      <c r="H107" s="415"/>
      <c r="I107" s="415"/>
      <c r="J107" s="415"/>
      <c r="K107" s="415"/>
      <c r="L107" s="416"/>
    </row>
    <row r="108" spans="2:12" s="12" customFormat="1" ht="20.100000000000001" customHeight="1">
      <c r="B108" s="443"/>
      <c r="C108" s="443"/>
      <c r="D108" s="443"/>
      <c r="E108" s="443"/>
      <c r="F108" s="444"/>
      <c r="G108" s="415"/>
      <c r="H108" s="415"/>
      <c r="I108" s="415"/>
      <c r="J108" s="415"/>
      <c r="K108" s="415"/>
      <c r="L108" s="416"/>
    </row>
    <row r="109" spans="2:12" s="12" customFormat="1" ht="20.100000000000001" customHeight="1">
      <c r="B109" s="473" t="s">
        <v>2537</v>
      </c>
      <c r="C109" s="443"/>
      <c r="D109" s="443"/>
      <c r="E109" s="443"/>
      <c r="F109" s="444"/>
      <c r="G109" s="448"/>
      <c r="H109" s="448"/>
      <c r="I109" s="448"/>
      <c r="J109" s="448"/>
      <c r="K109" s="448"/>
      <c r="L109" s="416"/>
    </row>
    <row r="110" spans="2:12" s="12" customFormat="1" ht="20.100000000000001" customHeight="1">
      <c r="B110" s="473" t="s">
        <v>2538</v>
      </c>
      <c r="C110" s="443"/>
      <c r="D110" s="443"/>
      <c r="E110" s="443"/>
      <c r="F110" s="444"/>
      <c r="G110" s="415"/>
      <c r="H110" s="415"/>
      <c r="I110" s="415"/>
      <c r="J110" s="415"/>
      <c r="K110" s="415"/>
      <c r="L110" s="416"/>
    </row>
    <row r="111" spans="2:12" s="12" customFormat="1" ht="20.100000000000001" customHeight="1">
      <c r="B111" s="473" t="s">
        <v>2539</v>
      </c>
      <c r="C111" s="443"/>
      <c r="D111" s="443"/>
      <c r="E111" s="443"/>
      <c r="F111" s="444"/>
      <c r="G111" s="415"/>
      <c r="H111" s="415"/>
      <c r="I111" s="415"/>
      <c r="J111" s="415"/>
      <c r="K111" s="415"/>
      <c r="L111" s="416"/>
    </row>
    <row r="112" spans="2:12" s="12" customFormat="1" ht="20.100000000000001" customHeight="1">
      <c r="B112" s="443"/>
      <c r="C112" s="443"/>
      <c r="D112" s="443"/>
      <c r="E112" s="443"/>
      <c r="F112" s="444"/>
      <c r="G112" s="415"/>
      <c r="H112" s="415"/>
      <c r="I112" s="415"/>
      <c r="J112" s="415"/>
      <c r="K112" s="415"/>
      <c r="L112" s="416"/>
    </row>
    <row r="113" s="124" customFormat="1" ht="20.100000000000001" customHeight="1"/>
    <row r="114" s="124" customFormat="1" ht="20.100000000000001" customHeight="1"/>
    <row r="115" s="125" customFormat="1"/>
    <row r="116" s="125" customFormat="1"/>
    <row r="117" s="125" customFormat="1"/>
    <row r="118" s="125" customFormat="1"/>
    <row r="119" s="125" customFormat="1"/>
    <row r="120" s="125" customFormat="1"/>
    <row r="121" s="125" customFormat="1"/>
    <row r="122" s="125" customFormat="1"/>
    <row r="123" s="125" customFormat="1"/>
    <row r="124" s="125" customFormat="1"/>
    <row r="125" s="125" customFormat="1"/>
    <row r="126" s="125" customFormat="1"/>
    <row r="127" s="125" customFormat="1"/>
    <row r="128" s="125" customFormat="1"/>
    <row r="129" s="125" customFormat="1"/>
    <row r="130" s="125" customFormat="1"/>
    <row r="131" s="125" customFormat="1"/>
    <row r="132" s="125" customFormat="1"/>
    <row r="133" s="125" customFormat="1"/>
    <row r="134" s="125" customFormat="1"/>
    <row r="135" s="125" customFormat="1"/>
    <row r="136" s="125" customFormat="1"/>
    <row r="137" s="125" customFormat="1"/>
    <row r="138" s="125" customFormat="1"/>
    <row r="139" s="125" customFormat="1"/>
    <row r="140" s="125" customFormat="1"/>
    <row r="141" s="125" customFormat="1"/>
    <row r="142" s="125" customFormat="1"/>
    <row r="143" s="125" customFormat="1"/>
    <row r="144" s="125" customFormat="1"/>
    <row r="145" s="125" customFormat="1"/>
    <row r="146" s="125" customFormat="1"/>
    <row r="147" s="125" customFormat="1"/>
    <row r="148" s="125" customFormat="1"/>
    <row r="149" s="125" customFormat="1"/>
    <row r="150" s="125" customFormat="1"/>
    <row r="151" s="125" customFormat="1"/>
    <row r="152" s="125" customFormat="1"/>
    <row r="153" s="125" customFormat="1"/>
    <row r="154" s="125" customFormat="1"/>
    <row r="155" s="125" customFormat="1"/>
    <row r="156" s="125" customFormat="1"/>
    <row r="157" s="125" customFormat="1"/>
    <row r="158" s="125" customFormat="1"/>
    <row r="159" s="125" customFormat="1"/>
    <row r="160" s="125" customFormat="1"/>
    <row r="161" s="125" customFormat="1"/>
    <row r="162" s="125" customFormat="1"/>
    <row r="163" s="125" customFormat="1"/>
    <row r="164" s="125" customFormat="1"/>
    <row r="165" s="125" customFormat="1"/>
    <row r="166" s="125" customFormat="1"/>
  </sheetData>
  <mergeCells count="9">
    <mergeCell ref="I2:I3"/>
    <mergeCell ref="K2:L2"/>
    <mergeCell ref="K3:L3"/>
    <mergeCell ref="B2:B3"/>
    <mergeCell ref="C2:C3"/>
    <mergeCell ref="D2:D3"/>
    <mergeCell ref="E2:F3"/>
    <mergeCell ref="G2:G3"/>
    <mergeCell ref="H2:H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30"/>
  <sheetViews>
    <sheetView view="pageBreakPreview" zoomScaleNormal="100" zoomScaleSheetLayoutView="100" workbookViewId="0">
      <pane ySplit="4" topLeftCell="A5" activePane="bottomLeft" state="frozen"/>
      <selection activeCell="C12" sqref="C12:E12"/>
      <selection pane="bottomLeft" activeCell="P24" sqref="P24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2181</v>
      </c>
      <c r="E2" s="695" t="s">
        <v>4</v>
      </c>
      <c r="F2" s="696"/>
      <c r="G2" s="699" t="s">
        <v>2256</v>
      </c>
      <c r="H2" s="691" t="s">
        <v>9</v>
      </c>
      <c r="I2" s="683" t="s">
        <v>5</v>
      </c>
      <c r="J2" s="414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2" s="12" customFormat="1" ht="20.100000000000001" customHeight="1">
      <c r="B5" s="437" t="s">
        <v>2257</v>
      </c>
      <c r="C5" s="475"/>
      <c r="D5" s="438"/>
      <c r="E5" s="438"/>
      <c r="F5" s="439"/>
      <c r="G5" s="438"/>
      <c r="H5" s="438"/>
      <c r="I5" s="438"/>
      <c r="J5" s="438"/>
      <c r="K5" s="438"/>
      <c r="L5" s="438"/>
    </row>
    <row r="6" spans="2:12" s="12" customFormat="1" ht="20.100000000000001" customHeight="1">
      <c r="B6" s="440" t="s">
        <v>2248</v>
      </c>
      <c r="C6" s="474"/>
      <c r="D6" s="415"/>
      <c r="E6" s="415"/>
      <c r="F6" s="416"/>
      <c r="G6" s="415"/>
      <c r="H6" s="415"/>
      <c r="I6" s="415"/>
      <c r="J6" s="415"/>
      <c r="K6" s="415"/>
      <c r="L6" s="415"/>
    </row>
    <row r="7" spans="2:12" s="12" customFormat="1" ht="20.100000000000001" customHeight="1">
      <c r="B7" s="449" t="s">
        <v>2259</v>
      </c>
      <c r="C7" s="415"/>
      <c r="D7" s="415"/>
      <c r="E7" s="415"/>
      <c r="F7" s="416"/>
      <c r="G7" s="415"/>
      <c r="H7" s="415"/>
      <c r="I7" s="415"/>
      <c r="J7" s="415"/>
      <c r="K7" s="415"/>
      <c r="L7" s="415"/>
    </row>
    <row r="8" spans="2:12" s="12" customFormat="1" ht="20.100000000000001" customHeight="1">
      <c r="B8" s="449" t="s">
        <v>2258</v>
      </c>
      <c r="C8" s="415"/>
      <c r="D8" s="415"/>
      <c r="E8" s="415"/>
      <c r="F8" s="416"/>
      <c r="G8" s="415"/>
      <c r="H8" s="415"/>
      <c r="I8" s="415"/>
      <c r="J8" s="415"/>
      <c r="K8" s="415"/>
      <c r="L8" s="415"/>
    </row>
    <row r="9" spans="2:12" s="12" customFormat="1" ht="20.100000000000001" customHeight="1">
      <c r="B9" s="449"/>
      <c r="C9" s="415"/>
      <c r="D9" s="415"/>
      <c r="E9" s="415"/>
      <c r="F9" s="416"/>
      <c r="G9" s="415"/>
      <c r="H9" s="415"/>
      <c r="I9" s="415"/>
      <c r="J9" s="415"/>
      <c r="K9" s="415"/>
      <c r="L9" s="415"/>
    </row>
    <row r="10" spans="2:12" s="12" customFormat="1" ht="20.100000000000001" customHeight="1">
      <c r="B10" s="440" t="s">
        <v>2260</v>
      </c>
      <c r="C10" s="474"/>
      <c r="D10" s="415"/>
      <c r="E10" s="415"/>
      <c r="F10" s="416"/>
      <c r="G10" s="415"/>
      <c r="H10" s="415"/>
      <c r="I10" s="415"/>
      <c r="J10" s="415"/>
      <c r="K10" s="415"/>
      <c r="L10" s="415"/>
    </row>
    <row r="11" spans="2:12" s="12" customFormat="1" ht="20.100000000000001" customHeight="1">
      <c r="B11" s="449" t="s">
        <v>2261</v>
      </c>
      <c r="C11" s="415"/>
      <c r="D11" s="415"/>
      <c r="E11" s="415"/>
      <c r="F11" s="416"/>
      <c r="G11" s="415"/>
      <c r="H11" s="415"/>
      <c r="I11" s="415"/>
      <c r="J11" s="415"/>
      <c r="K11" s="415"/>
      <c r="L11" s="415"/>
    </row>
    <row r="12" spans="2:12" s="12" customFormat="1" ht="20.100000000000001" customHeight="1">
      <c r="B12" s="415"/>
      <c r="C12" s="415"/>
      <c r="D12" s="415"/>
      <c r="E12" s="415"/>
      <c r="F12" s="416"/>
      <c r="G12" s="415"/>
      <c r="H12" s="415"/>
      <c r="I12" s="415"/>
      <c r="J12" s="415"/>
      <c r="K12" s="415"/>
      <c r="L12" s="415"/>
    </row>
    <row r="13" spans="2:12" s="12" customFormat="1" ht="20.100000000000001" customHeight="1">
      <c r="B13" s="440" t="s">
        <v>2262</v>
      </c>
      <c r="C13" s="474"/>
      <c r="D13" s="415"/>
      <c r="E13" s="415"/>
      <c r="F13" s="416"/>
      <c r="G13" s="415"/>
      <c r="H13" s="415"/>
      <c r="I13" s="415"/>
      <c r="J13" s="415"/>
      <c r="K13" s="415"/>
      <c r="L13" s="415"/>
    </row>
    <row r="14" spans="2:12" s="12" customFormat="1" ht="20.100000000000001" customHeight="1">
      <c r="B14" s="449" t="s">
        <v>2263</v>
      </c>
      <c r="C14" s="415"/>
      <c r="D14" s="415"/>
      <c r="E14" s="415"/>
      <c r="F14" s="416"/>
      <c r="G14" s="415"/>
      <c r="H14" s="415"/>
      <c r="I14" s="415"/>
      <c r="J14" s="415"/>
      <c r="K14" s="415"/>
      <c r="L14" s="415"/>
    </row>
    <row r="15" spans="2:12" s="12" customFormat="1" ht="20.100000000000001" customHeight="1">
      <c r="B15" s="415"/>
      <c r="C15" s="415"/>
      <c r="D15" s="415"/>
      <c r="E15" s="415"/>
      <c r="F15" s="416"/>
      <c r="G15" s="415"/>
      <c r="H15" s="415"/>
      <c r="I15" s="415"/>
      <c r="J15" s="415"/>
      <c r="K15" s="415"/>
      <c r="L15" s="415"/>
    </row>
    <row r="16" spans="2:12" s="12" customFormat="1" ht="20.100000000000001" customHeight="1">
      <c r="B16" s="440" t="s">
        <v>2264</v>
      </c>
      <c r="C16" s="474"/>
      <c r="D16" s="415"/>
      <c r="E16" s="415"/>
      <c r="F16" s="416"/>
      <c r="G16" s="415"/>
      <c r="H16" s="415"/>
      <c r="I16" s="415"/>
      <c r="J16" s="415"/>
      <c r="K16" s="415"/>
      <c r="L16" s="415"/>
    </row>
    <row r="17" spans="2:12" s="12" customFormat="1" ht="20.100000000000001" customHeight="1">
      <c r="B17" s="449" t="s">
        <v>2265</v>
      </c>
      <c r="C17" s="415"/>
      <c r="D17" s="415"/>
      <c r="E17" s="415"/>
      <c r="F17" s="416"/>
      <c r="G17" s="415"/>
      <c r="H17" s="415"/>
      <c r="I17" s="415"/>
      <c r="J17" s="415"/>
      <c r="K17" s="415"/>
      <c r="L17" s="415"/>
    </row>
    <row r="18" spans="2:12" s="12" customFormat="1" ht="20.100000000000001" customHeight="1">
      <c r="B18" s="449" t="s">
        <v>2268</v>
      </c>
      <c r="C18" s="415"/>
      <c r="D18" s="415"/>
      <c r="E18" s="415"/>
      <c r="F18" s="416"/>
      <c r="G18" s="415"/>
      <c r="H18" s="415"/>
      <c r="I18" s="415"/>
      <c r="J18" s="415"/>
      <c r="K18" s="415"/>
      <c r="L18" s="415"/>
    </row>
    <row r="19" spans="2:12" s="12" customFormat="1" ht="20.100000000000001" customHeight="1">
      <c r="B19" s="449" t="s">
        <v>2269</v>
      </c>
      <c r="C19" s="415"/>
      <c r="D19" s="415"/>
      <c r="E19" s="415"/>
      <c r="F19" s="416"/>
      <c r="G19" s="415"/>
      <c r="H19" s="415"/>
      <c r="I19" s="415"/>
      <c r="J19" s="415"/>
      <c r="K19" s="415"/>
      <c r="L19" s="415"/>
    </row>
    <row r="20" spans="2:12" s="12" customFormat="1" ht="20.100000000000001" customHeight="1">
      <c r="B20" s="449" t="s">
        <v>2270</v>
      </c>
      <c r="C20" s="415"/>
      <c r="D20" s="415"/>
      <c r="E20" s="415"/>
      <c r="F20" s="416"/>
      <c r="G20" s="415"/>
      <c r="H20" s="415"/>
      <c r="I20" s="415"/>
      <c r="J20" s="415"/>
      <c r="K20" s="415"/>
      <c r="L20" s="415"/>
    </row>
    <row r="21" spans="2:12" s="12" customFormat="1" ht="20.100000000000001" customHeight="1">
      <c r="B21" s="449" t="s">
        <v>2267</v>
      </c>
      <c r="C21" s="415"/>
      <c r="D21" s="415"/>
      <c r="E21" s="415"/>
      <c r="F21" s="416"/>
      <c r="G21" s="415"/>
      <c r="H21" s="415"/>
      <c r="I21" s="415"/>
      <c r="J21" s="415"/>
      <c r="K21" s="415"/>
      <c r="L21" s="415"/>
    </row>
    <row r="22" spans="2:12" s="12" customFormat="1" ht="20.100000000000001" customHeight="1">
      <c r="B22" s="449" t="s">
        <v>2271</v>
      </c>
      <c r="C22" s="415"/>
      <c r="D22" s="415"/>
      <c r="E22" s="415"/>
      <c r="F22" s="416"/>
      <c r="G22" s="415"/>
      <c r="H22" s="415"/>
      <c r="I22" s="415"/>
      <c r="J22" s="415"/>
      <c r="K22" s="415"/>
      <c r="L22" s="415"/>
    </row>
    <row r="23" spans="2:12" s="12" customFormat="1" ht="20.100000000000001" customHeight="1">
      <c r="B23" s="449" t="s">
        <v>2272</v>
      </c>
      <c r="C23" s="415"/>
      <c r="D23" s="415"/>
      <c r="E23" s="415"/>
      <c r="F23" s="416"/>
      <c r="G23" s="415"/>
      <c r="H23" s="415"/>
      <c r="I23" s="415"/>
      <c r="J23" s="415"/>
      <c r="K23" s="415"/>
      <c r="L23" s="415"/>
    </row>
    <row r="24" spans="2:12" s="12" customFormat="1" ht="20.100000000000001" customHeight="1">
      <c r="B24" s="449" t="s">
        <v>2266</v>
      </c>
      <c r="C24" s="415"/>
      <c r="D24" s="415"/>
      <c r="E24" s="415"/>
      <c r="F24" s="416"/>
      <c r="G24" s="415"/>
      <c r="H24" s="415"/>
      <c r="I24" s="415"/>
      <c r="J24" s="415"/>
      <c r="K24" s="415"/>
      <c r="L24" s="415"/>
    </row>
    <row r="25" spans="2:12" s="12" customFormat="1" ht="20.100000000000001" customHeight="1">
      <c r="B25" s="415"/>
      <c r="C25" s="415"/>
      <c r="D25" s="415"/>
      <c r="E25" s="415"/>
      <c r="F25" s="416"/>
      <c r="G25" s="415"/>
      <c r="H25" s="415"/>
      <c r="I25" s="415"/>
      <c r="J25" s="415"/>
      <c r="K25" s="415"/>
      <c r="L25" s="415"/>
    </row>
    <row r="26" spans="2:12" s="12" customFormat="1" ht="20.100000000000001" customHeight="1">
      <c r="B26" s="440" t="s">
        <v>2273</v>
      </c>
      <c r="C26" s="474"/>
      <c r="D26" s="415"/>
      <c r="E26" s="415"/>
      <c r="F26" s="416"/>
      <c r="G26" s="415"/>
      <c r="H26" s="415"/>
      <c r="I26" s="415"/>
      <c r="J26" s="415"/>
      <c r="K26" s="415"/>
      <c r="L26" s="415"/>
    </row>
    <row r="27" spans="2:12" s="12" customFormat="1" ht="20.100000000000001" customHeight="1">
      <c r="B27" s="449" t="s">
        <v>2274</v>
      </c>
      <c r="C27" s="415"/>
      <c r="D27" s="415"/>
      <c r="E27" s="415"/>
      <c r="F27" s="416"/>
      <c r="G27" s="415"/>
      <c r="H27" s="415"/>
      <c r="I27" s="415"/>
      <c r="J27" s="415"/>
      <c r="K27" s="415"/>
      <c r="L27" s="415"/>
    </row>
    <row r="28" spans="2:12" s="12" customFormat="1" ht="20.100000000000001" customHeight="1">
      <c r="B28" s="415"/>
      <c r="C28" s="415"/>
      <c r="D28" s="415"/>
      <c r="E28" s="415"/>
      <c r="F28" s="416"/>
      <c r="G28" s="415"/>
      <c r="H28" s="415"/>
      <c r="I28" s="415"/>
      <c r="J28" s="415"/>
      <c r="K28" s="415"/>
      <c r="L28" s="415"/>
    </row>
    <row r="29" spans="2:12" s="12" customFormat="1" ht="20.100000000000001" customHeight="1">
      <c r="B29" s="440" t="s">
        <v>2275</v>
      </c>
      <c r="C29" s="474"/>
      <c r="D29" s="415"/>
      <c r="E29" s="415"/>
      <c r="F29" s="416"/>
      <c r="G29" s="415"/>
      <c r="H29" s="415"/>
      <c r="I29" s="415"/>
      <c r="J29" s="415"/>
      <c r="K29" s="415"/>
      <c r="L29" s="415"/>
    </row>
    <row r="30" spans="2:12" s="12" customFormat="1" ht="20.100000000000001" customHeight="1">
      <c r="B30" s="449" t="s">
        <v>2276</v>
      </c>
      <c r="C30" s="415"/>
      <c r="D30" s="415"/>
      <c r="E30" s="415"/>
      <c r="F30" s="416"/>
      <c r="G30" s="415"/>
      <c r="H30" s="415"/>
      <c r="I30" s="415"/>
      <c r="J30" s="415"/>
      <c r="K30" s="415"/>
      <c r="L30" s="415"/>
    </row>
    <row r="31" spans="2:12" s="12" customFormat="1" ht="20.100000000000001" customHeight="1">
      <c r="B31" s="449" t="s">
        <v>2278</v>
      </c>
      <c r="C31" s="415"/>
      <c r="D31" s="415"/>
      <c r="E31" s="415"/>
      <c r="F31" s="416"/>
      <c r="G31" s="415"/>
      <c r="H31" s="415"/>
      <c r="I31" s="415"/>
      <c r="J31" s="415"/>
      <c r="K31" s="415"/>
      <c r="L31" s="415"/>
    </row>
    <row r="32" spans="2:12" s="12" customFormat="1" ht="20.100000000000001" customHeight="1">
      <c r="B32" s="449" t="s">
        <v>2277</v>
      </c>
      <c r="C32" s="415"/>
      <c r="D32" s="415"/>
      <c r="E32" s="415"/>
      <c r="F32" s="416"/>
      <c r="G32" s="415"/>
      <c r="H32" s="415"/>
      <c r="I32" s="415"/>
      <c r="J32" s="415"/>
      <c r="K32" s="415"/>
      <c r="L32" s="415"/>
    </row>
    <row r="33" spans="2:12" s="12" customFormat="1" ht="20.100000000000001" customHeight="1">
      <c r="B33" s="415"/>
      <c r="C33" s="415"/>
      <c r="D33" s="415"/>
      <c r="E33" s="415"/>
      <c r="F33" s="416"/>
      <c r="G33" s="415"/>
      <c r="H33" s="415"/>
      <c r="I33" s="415"/>
      <c r="J33" s="415"/>
      <c r="K33" s="415"/>
      <c r="L33" s="415"/>
    </row>
    <row r="34" spans="2:12" s="12" customFormat="1" ht="20.100000000000001" customHeight="1">
      <c r="B34" s="440" t="s">
        <v>2279</v>
      </c>
      <c r="C34" s="474"/>
      <c r="D34" s="415"/>
      <c r="E34" s="415"/>
      <c r="F34" s="416"/>
      <c r="G34" s="415"/>
      <c r="H34" s="415"/>
      <c r="I34" s="415"/>
      <c r="J34" s="415"/>
      <c r="K34" s="415"/>
      <c r="L34" s="415"/>
    </row>
    <row r="35" spans="2:12" s="12" customFormat="1" ht="20.100000000000001" customHeight="1">
      <c r="B35" s="449" t="s">
        <v>2280</v>
      </c>
      <c r="C35" s="415"/>
      <c r="D35" s="415"/>
      <c r="E35" s="415"/>
      <c r="F35" s="416"/>
      <c r="G35" s="415"/>
      <c r="H35" s="415"/>
      <c r="I35" s="415"/>
      <c r="J35" s="415"/>
      <c r="K35" s="415"/>
      <c r="L35" s="415"/>
    </row>
    <row r="36" spans="2:12" s="12" customFormat="1" ht="20.100000000000001" customHeight="1">
      <c r="B36" s="449" t="s">
        <v>2281</v>
      </c>
      <c r="C36" s="415"/>
      <c r="D36" s="415"/>
      <c r="E36" s="415"/>
      <c r="F36" s="416"/>
      <c r="G36" s="415"/>
      <c r="H36" s="415"/>
      <c r="I36" s="415"/>
      <c r="J36" s="415"/>
      <c r="K36" s="415"/>
      <c r="L36" s="415"/>
    </row>
    <row r="37" spans="2:12" s="12" customFormat="1" ht="20.100000000000001" customHeight="1">
      <c r="B37" s="415"/>
      <c r="C37" s="415"/>
      <c r="D37" s="415"/>
      <c r="E37" s="415"/>
      <c r="F37" s="416"/>
      <c r="G37" s="415"/>
      <c r="H37" s="415"/>
      <c r="I37" s="415"/>
      <c r="J37" s="415"/>
      <c r="K37" s="415"/>
      <c r="L37" s="415"/>
    </row>
    <row r="38" spans="2:12" s="12" customFormat="1" ht="20.100000000000001" customHeight="1">
      <c r="B38" s="415"/>
      <c r="C38" s="415"/>
      <c r="D38" s="415"/>
      <c r="E38" s="415"/>
      <c r="F38" s="416"/>
      <c r="G38" s="415"/>
      <c r="H38" s="415"/>
      <c r="I38" s="415"/>
      <c r="J38" s="415"/>
      <c r="K38" s="415"/>
      <c r="L38" s="415"/>
    </row>
    <row r="39" spans="2:12" s="12" customFormat="1" ht="20.100000000000001" customHeight="1">
      <c r="B39" s="415"/>
      <c r="C39" s="415"/>
      <c r="D39" s="415"/>
      <c r="E39" s="415"/>
      <c r="F39" s="416"/>
      <c r="G39" s="415"/>
      <c r="H39" s="415"/>
      <c r="I39" s="415"/>
      <c r="J39" s="415"/>
      <c r="K39" s="415"/>
      <c r="L39" s="415"/>
    </row>
    <row r="40" spans="2:12" s="12" customFormat="1" ht="20.100000000000001" customHeight="1">
      <c r="B40" s="415"/>
      <c r="C40" s="415"/>
      <c r="D40" s="415"/>
      <c r="E40" s="415"/>
      <c r="F40" s="416"/>
      <c r="G40" s="415"/>
      <c r="H40" s="415"/>
      <c r="I40" s="415"/>
      <c r="J40" s="415"/>
      <c r="K40" s="415"/>
      <c r="L40" s="415"/>
    </row>
    <row r="41" spans="2:12" s="12" customFormat="1" ht="20.100000000000001" customHeight="1">
      <c r="B41" s="440" t="s">
        <v>2282</v>
      </c>
      <c r="C41" s="474"/>
      <c r="D41" s="415"/>
      <c r="E41" s="415"/>
      <c r="F41" s="416"/>
      <c r="G41" s="415"/>
      <c r="H41" s="415"/>
      <c r="I41" s="415"/>
      <c r="J41" s="415"/>
      <c r="K41" s="415"/>
      <c r="L41" s="415"/>
    </row>
    <row r="42" spans="2:12" s="12" customFormat="1" ht="20.100000000000001" customHeight="1">
      <c r="B42" s="449" t="s">
        <v>2283</v>
      </c>
      <c r="C42" s="415"/>
      <c r="D42" s="415"/>
      <c r="E42" s="415"/>
      <c r="F42" s="416"/>
      <c r="G42" s="415"/>
      <c r="H42" s="415"/>
      <c r="I42" s="415"/>
      <c r="J42" s="415"/>
      <c r="K42" s="415"/>
      <c r="L42" s="415"/>
    </row>
    <row r="43" spans="2:12" s="12" customFormat="1" ht="20.100000000000001" customHeight="1">
      <c r="B43" s="449" t="s">
        <v>2286</v>
      </c>
      <c r="C43" s="415"/>
      <c r="D43" s="415"/>
      <c r="E43" s="415"/>
      <c r="F43" s="416"/>
      <c r="G43" s="415"/>
      <c r="H43" s="415"/>
      <c r="I43" s="415"/>
      <c r="J43" s="415"/>
      <c r="K43" s="415"/>
      <c r="L43" s="415"/>
    </row>
    <row r="44" spans="2:12" s="12" customFormat="1" ht="20.100000000000001" customHeight="1">
      <c r="B44" s="449" t="s">
        <v>2284</v>
      </c>
      <c r="C44" s="415"/>
      <c r="D44" s="415"/>
      <c r="E44" s="415"/>
      <c r="F44" s="416"/>
      <c r="G44" s="415"/>
      <c r="H44" s="415"/>
      <c r="I44" s="415"/>
      <c r="J44" s="415"/>
      <c r="K44" s="415"/>
      <c r="L44" s="415"/>
    </row>
    <row r="45" spans="2:12" s="12" customFormat="1" ht="20.100000000000001" customHeight="1">
      <c r="B45" s="449" t="s">
        <v>2285</v>
      </c>
      <c r="C45" s="415"/>
      <c r="D45" s="415"/>
      <c r="E45" s="415"/>
      <c r="F45" s="416"/>
      <c r="G45" s="415"/>
      <c r="H45" s="415"/>
      <c r="I45" s="415"/>
      <c r="J45" s="415"/>
      <c r="K45" s="415"/>
      <c r="L45" s="415"/>
    </row>
    <row r="46" spans="2:12" s="12" customFormat="1" ht="20.100000000000001" customHeight="1">
      <c r="B46" s="449" t="s">
        <v>2287</v>
      </c>
      <c r="C46" s="415"/>
      <c r="D46" s="415"/>
      <c r="E46" s="415"/>
      <c r="F46" s="416"/>
      <c r="G46" s="415"/>
      <c r="H46" s="415"/>
      <c r="I46" s="415"/>
      <c r="J46" s="415"/>
      <c r="K46" s="415"/>
      <c r="L46" s="415"/>
    </row>
    <row r="47" spans="2:12" s="12" customFormat="1" ht="20.100000000000001" customHeight="1">
      <c r="B47" s="415"/>
      <c r="C47" s="415"/>
      <c r="D47" s="415"/>
      <c r="E47" s="415"/>
      <c r="F47" s="416"/>
      <c r="G47" s="415"/>
      <c r="H47" s="415"/>
      <c r="I47" s="415"/>
      <c r="J47" s="415"/>
      <c r="K47" s="415"/>
      <c r="L47" s="415"/>
    </row>
    <row r="48" spans="2:12" s="12" customFormat="1" ht="20.100000000000001" customHeight="1">
      <c r="B48" s="440" t="s">
        <v>2288</v>
      </c>
      <c r="C48" s="474"/>
      <c r="D48" s="415"/>
      <c r="E48" s="415"/>
      <c r="F48" s="416"/>
      <c r="G48" s="415"/>
      <c r="H48" s="415"/>
      <c r="I48" s="415"/>
      <c r="J48" s="415"/>
      <c r="K48" s="415"/>
      <c r="L48" s="415"/>
    </row>
    <row r="49" spans="2:12" s="12" customFormat="1" ht="20.100000000000001" customHeight="1">
      <c r="B49" s="449" t="s">
        <v>2289</v>
      </c>
      <c r="C49" s="415"/>
      <c r="D49" s="415"/>
      <c r="E49" s="415"/>
      <c r="F49" s="416"/>
      <c r="G49" s="415"/>
      <c r="H49" s="415"/>
      <c r="I49" s="415"/>
      <c r="J49" s="415"/>
      <c r="K49" s="415"/>
      <c r="L49" s="415"/>
    </row>
    <row r="50" spans="2:12" s="12" customFormat="1" ht="20.100000000000001" customHeight="1">
      <c r="B50" s="449" t="s">
        <v>2290</v>
      </c>
      <c r="C50" s="415"/>
      <c r="D50" s="415"/>
      <c r="E50" s="415"/>
      <c r="F50" s="416"/>
      <c r="G50" s="415"/>
      <c r="H50" s="415"/>
      <c r="I50" s="415"/>
      <c r="J50" s="415"/>
      <c r="K50" s="415"/>
      <c r="L50" s="415"/>
    </row>
    <row r="51" spans="2:12" s="12" customFormat="1" ht="20.100000000000001" customHeight="1">
      <c r="B51" s="449" t="s">
        <v>2291</v>
      </c>
      <c r="C51" s="415"/>
      <c r="D51" s="415"/>
      <c r="E51" s="415"/>
      <c r="F51" s="309"/>
      <c r="G51" s="415"/>
      <c r="H51" s="415"/>
      <c r="I51" s="415"/>
      <c r="J51" s="415"/>
      <c r="K51" s="415"/>
      <c r="L51" s="415"/>
    </row>
    <row r="52" spans="2:12" s="12" customFormat="1" ht="20.100000000000001" customHeight="1">
      <c r="B52" s="415"/>
      <c r="C52" s="415"/>
      <c r="D52" s="415"/>
      <c r="E52" s="415"/>
      <c r="F52" s="416"/>
      <c r="G52" s="415"/>
      <c r="H52" s="415"/>
      <c r="I52" s="415"/>
      <c r="J52" s="415"/>
      <c r="K52" s="415"/>
      <c r="L52" s="415"/>
    </row>
    <row r="53" spans="2:12" s="12" customFormat="1" ht="20.100000000000001" customHeight="1">
      <c r="B53" s="440" t="s">
        <v>2292</v>
      </c>
      <c r="C53" s="474"/>
      <c r="D53" s="415"/>
      <c r="E53" s="415"/>
      <c r="F53" s="416"/>
      <c r="G53" s="415"/>
      <c r="H53" s="415"/>
      <c r="I53" s="415"/>
      <c r="J53" s="415"/>
      <c r="K53" s="415"/>
      <c r="L53" s="415"/>
    </row>
    <row r="54" spans="2:12" s="12" customFormat="1" ht="20.100000000000001" customHeight="1">
      <c r="B54" s="449" t="s">
        <v>2293</v>
      </c>
      <c r="C54" s="415"/>
      <c r="D54" s="415"/>
      <c r="E54" s="415"/>
      <c r="F54" s="416"/>
      <c r="G54" s="415"/>
      <c r="H54" s="415"/>
      <c r="I54" s="415"/>
      <c r="J54" s="415"/>
      <c r="K54" s="415"/>
      <c r="L54" s="415"/>
    </row>
    <row r="55" spans="2:12" s="12" customFormat="1" ht="20.100000000000001" customHeight="1">
      <c r="B55" s="449" t="s">
        <v>2294</v>
      </c>
      <c r="C55" s="415"/>
      <c r="D55" s="415"/>
      <c r="E55" s="415"/>
      <c r="F55" s="416"/>
      <c r="G55" s="415"/>
      <c r="H55" s="415"/>
      <c r="I55" s="415"/>
      <c r="J55" s="415"/>
      <c r="K55" s="415"/>
      <c r="L55" s="415"/>
    </row>
    <row r="56" spans="2:12" s="12" customFormat="1" ht="20.100000000000001" customHeight="1">
      <c r="B56" s="449" t="s">
        <v>2295</v>
      </c>
      <c r="C56" s="415"/>
      <c r="D56" s="415"/>
      <c r="E56" s="415"/>
      <c r="F56" s="416"/>
      <c r="G56" s="415"/>
      <c r="H56" s="415"/>
      <c r="I56" s="415"/>
      <c r="J56" s="415"/>
      <c r="K56" s="415"/>
      <c r="L56" s="415"/>
    </row>
    <row r="57" spans="2:12" s="12" customFormat="1" ht="20.100000000000001" customHeight="1">
      <c r="B57" s="449" t="s">
        <v>2296</v>
      </c>
      <c r="C57" s="415"/>
      <c r="D57" s="415"/>
      <c r="E57" s="415"/>
      <c r="F57" s="416"/>
      <c r="G57" s="415"/>
      <c r="H57" s="415"/>
      <c r="I57" s="415"/>
      <c r="J57" s="415"/>
      <c r="K57" s="415"/>
      <c r="L57" s="415"/>
    </row>
    <row r="58" spans="2:12" s="12" customFormat="1" ht="20.100000000000001" customHeight="1">
      <c r="B58" s="449" t="s">
        <v>2297</v>
      </c>
      <c r="C58" s="415"/>
      <c r="D58" s="415"/>
      <c r="E58" s="415"/>
      <c r="F58" s="416"/>
      <c r="G58" s="415"/>
      <c r="H58" s="415"/>
      <c r="I58" s="415"/>
      <c r="J58" s="415"/>
      <c r="K58" s="415"/>
      <c r="L58" s="415"/>
    </row>
    <row r="59" spans="2:12" s="12" customFormat="1" ht="20.100000000000001" customHeight="1">
      <c r="B59" s="415"/>
      <c r="C59" s="415"/>
      <c r="D59" s="415"/>
      <c r="E59" s="415"/>
      <c r="F59" s="416"/>
      <c r="G59" s="415"/>
      <c r="H59" s="415"/>
      <c r="I59" s="415"/>
      <c r="J59" s="415"/>
      <c r="K59" s="415"/>
      <c r="L59" s="415"/>
    </row>
    <row r="60" spans="2:12" s="12" customFormat="1" ht="20.100000000000001" customHeight="1">
      <c r="B60" s="440" t="s">
        <v>2298</v>
      </c>
      <c r="C60" s="474"/>
      <c r="D60" s="415"/>
      <c r="E60" s="415"/>
      <c r="F60" s="416"/>
      <c r="G60" s="415"/>
      <c r="H60" s="415"/>
      <c r="I60" s="415"/>
      <c r="J60" s="415"/>
      <c r="K60" s="415"/>
      <c r="L60" s="415"/>
    </row>
    <row r="61" spans="2:12" s="12" customFormat="1" ht="20.100000000000001" customHeight="1">
      <c r="B61" s="449" t="s">
        <v>2299</v>
      </c>
      <c r="C61" s="415"/>
      <c r="D61" s="415"/>
      <c r="E61" s="415"/>
      <c r="F61" s="416"/>
      <c r="G61" s="415"/>
      <c r="H61" s="415"/>
      <c r="I61" s="415"/>
      <c r="J61" s="415"/>
      <c r="K61" s="415"/>
      <c r="L61" s="415"/>
    </row>
    <row r="62" spans="2:12" s="12" customFormat="1" ht="20.100000000000001" customHeight="1">
      <c r="B62" s="449" t="s">
        <v>2300</v>
      </c>
      <c r="C62" s="415"/>
      <c r="D62" s="415"/>
      <c r="E62" s="415"/>
      <c r="F62" s="416"/>
      <c r="G62" s="415"/>
      <c r="H62" s="415"/>
      <c r="I62" s="415"/>
      <c r="J62" s="415"/>
      <c r="K62" s="415"/>
      <c r="L62" s="415"/>
    </row>
    <row r="63" spans="2:12" s="12" customFormat="1" ht="20.100000000000001" customHeight="1">
      <c r="B63" s="449" t="s">
        <v>2301</v>
      </c>
      <c r="C63" s="415"/>
      <c r="D63" s="415"/>
      <c r="E63" s="415"/>
      <c r="F63" s="416"/>
      <c r="G63" s="415"/>
      <c r="H63" s="415"/>
      <c r="I63" s="415"/>
      <c r="J63" s="415"/>
      <c r="K63" s="415"/>
      <c r="L63" s="415"/>
    </row>
    <row r="64" spans="2:12" s="12" customFormat="1" ht="20.100000000000001" customHeight="1">
      <c r="B64" s="449" t="s">
        <v>2302</v>
      </c>
      <c r="C64" s="415"/>
      <c r="D64" s="415"/>
      <c r="E64" s="415"/>
      <c r="F64" s="416"/>
      <c r="G64" s="415"/>
      <c r="H64" s="415"/>
      <c r="I64" s="415"/>
      <c r="J64" s="415"/>
      <c r="K64" s="415"/>
      <c r="L64" s="415"/>
    </row>
    <row r="65" spans="2:12" s="12" customFormat="1" ht="20.100000000000001" customHeight="1">
      <c r="B65" s="449" t="s">
        <v>2303</v>
      </c>
      <c r="C65" s="415"/>
      <c r="D65" s="415"/>
      <c r="E65" s="415"/>
      <c r="F65" s="309"/>
      <c r="G65" s="415"/>
      <c r="H65" s="415"/>
      <c r="I65" s="415"/>
      <c r="J65" s="415"/>
      <c r="K65" s="415"/>
      <c r="L65" s="415"/>
    </row>
    <row r="66" spans="2:12" s="12" customFormat="1" ht="20.100000000000001" customHeight="1">
      <c r="B66" s="449" t="s">
        <v>2304</v>
      </c>
      <c r="C66" s="415"/>
      <c r="D66" s="415"/>
      <c r="E66" s="415"/>
      <c r="F66" s="309"/>
      <c r="G66" s="442"/>
      <c r="H66" s="415"/>
      <c r="I66" s="415"/>
      <c r="J66" s="415"/>
      <c r="K66" s="415"/>
      <c r="L66" s="415"/>
    </row>
    <row r="67" spans="2:12" s="12" customFormat="1" ht="20.100000000000001" customHeight="1">
      <c r="B67" s="449" t="s">
        <v>2305</v>
      </c>
      <c r="C67" s="415"/>
      <c r="D67" s="415"/>
      <c r="E67" s="415"/>
      <c r="F67" s="444"/>
      <c r="G67" s="442"/>
      <c r="H67" s="415"/>
      <c r="I67" s="415"/>
      <c r="J67" s="415"/>
      <c r="K67" s="415"/>
      <c r="L67" s="443"/>
    </row>
    <row r="68" spans="2:12" s="12" customFormat="1" ht="20.100000000000001" customHeight="1">
      <c r="B68" s="415"/>
      <c r="C68" s="415"/>
      <c r="D68" s="415"/>
      <c r="E68" s="415"/>
      <c r="F68" s="444"/>
      <c r="G68" s="442"/>
      <c r="H68" s="415"/>
      <c r="I68" s="415"/>
      <c r="J68" s="415"/>
      <c r="K68" s="415"/>
      <c r="L68" s="443"/>
    </row>
    <row r="69" spans="2:12" s="12" customFormat="1" ht="20.100000000000001" customHeight="1">
      <c r="B69" s="440" t="s">
        <v>2306</v>
      </c>
      <c r="C69" s="474"/>
      <c r="D69" s="415"/>
      <c r="E69" s="415"/>
      <c r="F69" s="444"/>
      <c r="G69" s="415"/>
      <c r="H69" s="415"/>
      <c r="I69" s="415"/>
      <c r="J69" s="415"/>
      <c r="K69" s="415"/>
      <c r="L69" s="443"/>
    </row>
    <row r="70" spans="2:12" s="12" customFormat="1" ht="20.100000000000001" customHeight="1">
      <c r="B70" s="449" t="s">
        <v>2307</v>
      </c>
      <c r="C70" s="415"/>
      <c r="D70" s="415"/>
      <c r="E70" s="415"/>
      <c r="F70" s="444"/>
      <c r="G70" s="415"/>
      <c r="H70" s="415"/>
      <c r="I70" s="415"/>
      <c r="J70" s="415"/>
      <c r="K70" s="415"/>
      <c r="L70" s="443"/>
    </row>
    <row r="71" spans="2:12" s="12" customFormat="1" ht="20.100000000000001" customHeight="1">
      <c r="B71" s="449" t="s">
        <v>2308</v>
      </c>
      <c r="C71" s="415"/>
      <c r="D71" s="415"/>
      <c r="E71" s="415"/>
      <c r="F71" s="309"/>
      <c r="G71" s="442"/>
      <c r="H71" s="415"/>
      <c r="I71" s="415"/>
      <c r="J71" s="415"/>
      <c r="K71" s="415"/>
      <c r="L71" s="415"/>
    </row>
    <row r="72" spans="2:12" s="12" customFormat="1" ht="20.100000000000001" customHeight="1">
      <c r="B72" s="449" t="s">
        <v>2310</v>
      </c>
      <c r="C72" s="415"/>
      <c r="D72" s="415"/>
      <c r="E72" s="415"/>
      <c r="F72" s="444"/>
      <c r="G72" s="442"/>
      <c r="H72" s="415"/>
      <c r="I72" s="415"/>
      <c r="J72" s="415"/>
      <c r="K72" s="415"/>
      <c r="L72" s="443"/>
    </row>
    <row r="73" spans="2:12" s="12" customFormat="1" ht="20.100000000000001" customHeight="1">
      <c r="B73" s="449" t="s">
        <v>2309</v>
      </c>
      <c r="C73" s="415"/>
      <c r="D73" s="415"/>
      <c r="E73" s="415"/>
      <c r="F73" s="444"/>
      <c r="G73" s="442"/>
      <c r="H73" s="415"/>
      <c r="I73" s="415"/>
      <c r="J73" s="415"/>
      <c r="K73" s="415"/>
      <c r="L73" s="443"/>
    </row>
    <row r="74" spans="2:12" s="12" customFormat="1" ht="20.100000000000001" customHeight="1">
      <c r="B74" s="415"/>
      <c r="C74" s="415"/>
      <c r="D74" s="415"/>
      <c r="E74" s="415"/>
      <c r="F74" s="444"/>
      <c r="G74" s="442"/>
      <c r="H74" s="415"/>
      <c r="I74" s="415"/>
      <c r="J74" s="415"/>
      <c r="K74" s="415"/>
      <c r="L74" s="443"/>
    </row>
    <row r="75" spans="2:12" s="12" customFormat="1" ht="20.100000000000001" customHeight="1">
      <c r="B75" s="415"/>
      <c r="C75" s="415"/>
      <c r="D75" s="415"/>
      <c r="E75" s="415"/>
      <c r="F75" s="444"/>
      <c r="G75" s="442"/>
      <c r="H75" s="415"/>
      <c r="I75" s="415"/>
      <c r="J75" s="415"/>
      <c r="K75" s="415"/>
      <c r="L75" s="443"/>
    </row>
    <row r="76" spans="2:12" s="12" customFormat="1" ht="20.100000000000001" customHeight="1">
      <c r="B76" s="415"/>
      <c r="C76" s="415"/>
      <c r="D76" s="415"/>
      <c r="E76" s="415"/>
      <c r="F76" s="444"/>
      <c r="G76" s="443"/>
      <c r="H76" s="443"/>
      <c r="I76" s="443"/>
      <c r="J76" s="443"/>
      <c r="K76" s="443"/>
      <c r="L76" s="443"/>
    </row>
    <row r="77" spans="2:12" s="124" customFormat="1" ht="20.100000000000001" customHeight="1"/>
    <row r="78" spans="2:12" s="124" customFormat="1" ht="20.100000000000001" customHeight="1"/>
    <row r="79" spans="2:12" s="125" customFormat="1"/>
    <row r="80" spans="2:12" s="125" customFormat="1"/>
    <row r="81" s="125" customFormat="1"/>
    <row r="82" s="125" customFormat="1"/>
    <row r="83" s="125" customFormat="1"/>
    <row r="84" s="125" customFormat="1"/>
    <row r="85" s="125" customFormat="1"/>
    <row r="86" s="125" customFormat="1"/>
    <row r="87" s="125" customFormat="1"/>
    <row r="88" s="125" customFormat="1"/>
    <row r="89" s="125" customFormat="1"/>
    <row r="90" s="125" customFormat="1"/>
    <row r="91" s="125" customFormat="1"/>
    <row r="92" s="125" customFormat="1"/>
    <row r="93" s="125" customFormat="1"/>
    <row r="94" s="125" customFormat="1"/>
    <row r="95" s="125" customFormat="1"/>
    <row r="96" s="125" customFormat="1"/>
    <row r="97" s="125" customFormat="1"/>
    <row r="98" s="125" customFormat="1"/>
    <row r="99" s="125" customFormat="1"/>
    <row r="100" s="125" customFormat="1"/>
    <row r="101" s="125" customFormat="1"/>
    <row r="102" s="125" customFormat="1"/>
    <row r="103" s="125" customFormat="1"/>
    <row r="104" s="125" customFormat="1"/>
    <row r="105" s="125" customFormat="1"/>
    <row r="106" s="125" customFormat="1"/>
    <row r="107" s="125" customFormat="1"/>
    <row r="108" s="125" customFormat="1"/>
    <row r="109" s="125" customFormat="1"/>
    <row r="110" s="125" customFormat="1"/>
    <row r="111" s="125" customFormat="1"/>
    <row r="112" s="125" customFormat="1"/>
    <row r="113" s="125" customFormat="1"/>
    <row r="114" s="125" customFormat="1"/>
    <row r="115" s="125" customFormat="1"/>
    <row r="116" s="125" customFormat="1"/>
    <row r="117" s="125" customFormat="1"/>
    <row r="118" s="125" customFormat="1"/>
    <row r="119" s="125" customFormat="1"/>
    <row r="120" s="125" customFormat="1"/>
    <row r="121" s="125" customFormat="1"/>
    <row r="122" s="125" customFormat="1"/>
    <row r="123" s="125" customFormat="1"/>
    <row r="124" s="125" customFormat="1"/>
    <row r="125" s="125" customFormat="1"/>
    <row r="126" s="125" customFormat="1"/>
    <row r="127" s="125" customFormat="1"/>
    <row r="128" s="125" customFormat="1"/>
    <row r="129" s="125" customFormat="1"/>
    <row r="130" s="125" customFormat="1"/>
  </sheetData>
  <mergeCells count="9">
    <mergeCell ref="I2:I3"/>
    <mergeCell ref="K2:L2"/>
    <mergeCell ref="K3:L3"/>
    <mergeCell ref="B2:B3"/>
    <mergeCell ref="C2:C3"/>
    <mergeCell ref="D2:D3"/>
    <mergeCell ref="E2:F3"/>
    <mergeCell ref="G2:G3"/>
    <mergeCell ref="H2:H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94"/>
  <sheetViews>
    <sheetView view="pageBreakPreview" zoomScaleNormal="100" zoomScaleSheetLayoutView="100" workbookViewId="0">
      <pane ySplit="4" topLeftCell="A5" activePane="bottomLeft" state="frozen"/>
      <selection activeCell="C12" sqref="C12:E12"/>
      <selection pane="bottomLeft" activeCell="O23" sqref="O23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2181</v>
      </c>
      <c r="E2" s="695" t="s">
        <v>4</v>
      </c>
      <c r="F2" s="696"/>
      <c r="G2" s="699" t="s">
        <v>2312</v>
      </c>
      <c r="H2" s="691" t="s">
        <v>9</v>
      </c>
      <c r="I2" s="683" t="s">
        <v>5</v>
      </c>
      <c r="J2" s="414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2" s="12" customFormat="1" ht="20.100000000000001" customHeight="1">
      <c r="B5" s="437" t="s">
        <v>2311</v>
      </c>
      <c r="C5" s="475"/>
      <c r="D5" s="438"/>
      <c r="E5" s="438"/>
      <c r="F5" s="439"/>
      <c r="G5" s="438"/>
      <c r="H5" s="438"/>
      <c r="I5" s="438"/>
      <c r="J5" s="438"/>
      <c r="K5" s="438"/>
      <c r="L5" s="438"/>
    </row>
    <row r="6" spans="2:12" s="12" customFormat="1" ht="20.100000000000001" customHeight="1">
      <c r="B6"/>
      <c r="C6" s="415"/>
      <c r="D6" s="415"/>
      <c r="E6" s="415"/>
      <c r="F6" s="416"/>
      <c r="G6" s="415"/>
      <c r="H6" s="415"/>
      <c r="I6" s="415"/>
      <c r="J6" s="415"/>
      <c r="K6" s="415"/>
      <c r="L6" s="415"/>
    </row>
    <row r="7" spans="2:12" s="12" customFormat="1" ht="20.100000000000001" customHeight="1">
      <c r="B7" s="449"/>
      <c r="C7" s="415"/>
      <c r="D7" s="415"/>
      <c r="E7" s="415"/>
      <c r="F7" s="416"/>
      <c r="G7" s="415"/>
      <c r="H7" s="415"/>
      <c r="I7" s="415"/>
      <c r="J7" s="415"/>
      <c r="K7" s="415"/>
      <c r="L7" s="415"/>
    </row>
    <row r="8" spans="2:12" s="12" customFormat="1" ht="20.100000000000001" customHeight="1">
      <c r="B8" s="449"/>
      <c r="C8" s="415"/>
      <c r="D8" s="415"/>
      <c r="E8" s="415"/>
      <c r="F8" s="416"/>
      <c r="G8" s="415"/>
      <c r="H8" s="415"/>
      <c r="I8" s="415"/>
      <c r="J8" s="415"/>
      <c r="K8" s="415"/>
      <c r="L8" s="415"/>
    </row>
    <row r="9" spans="2:12" s="12" customFormat="1" ht="20.100000000000001" customHeight="1">
      <c r="B9" s="449"/>
      <c r="C9" s="415"/>
      <c r="D9" s="415"/>
      <c r="E9" s="415"/>
      <c r="F9" s="416"/>
      <c r="G9" s="415"/>
      <c r="H9" s="415"/>
      <c r="I9" s="415"/>
      <c r="J9" s="415"/>
      <c r="K9" s="415"/>
      <c r="L9" s="415"/>
    </row>
    <row r="10" spans="2:12" s="12" customFormat="1" ht="20.100000000000001" customHeight="1">
      <c r="B10" s="436"/>
      <c r="C10" s="415"/>
      <c r="D10" s="415"/>
      <c r="E10" s="415"/>
      <c r="F10" s="416"/>
      <c r="G10" s="415"/>
      <c r="H10" s="415"/>
      <c r="I10" s="415"/>
      <c r="J10" s="415"/>
      <c r="K10" s="415"/>
      <c r="L10" s="415"/>
    </row>
    <row r="11" spans="2:12" s="12" customFormat="1" ht="20.100000000000001" customHeight="1">
      <c r="B11" s="449"/>
      <c r="C11" s="415"/>
      <c r="D11" s="415"/>
      <c r="E11" s="415"/>
      <c r="F11" s="416"/>
      <c r="G11" s="415"/>
      <c r="H11" s="415"/>
      <c r="I11" s="415"/>
      <c r="J11" s="415"/>
      <c r="K11" s="415"/>
      <c r="L11" s="415"/>
    </row>
    <row r="12" spans="2:12" s="12" customFormat="1" ht="20.100000000000001" customHeight="1">
      <c r="B12" s="415"/>
      <c r="C12" s="415"/>
      <c r="D12" s="415"/>
      <c r="E12" s="415"/>
      <c r="F12" s="416"/>
      <c r="G12" s="415"/>
      <c r="H12" s="415"/>
      <c r="I12" s="415"/>
      <c r="J12" s="415"/>
      <c r="K12" s="415"/>
      <c r="L12" s="415"/>
    </row>
    <row r="13" spans="2:12" s="12" customFormat="1" ht="20.100000000000001" customHeight="1">
      <c r="B13" s="436"/>
      <c r="C13" s="415"/>
      <c r="D13" s="415"/>
      <c r="E13" s="415"/>
      <c r="F13" s="416"/>
      <c r="G13" s="415"/>
      <c r="H13" s="415"/>
      <c r="I13" s="415"/>
      <c r="J13" s="415"/>
      <c r="K13" s="415"/>
      <c r="L13" s="415"/>
    </row>
    <row r="14" spans="2:12" s="12" customFormat="1" ht="20.100000000000001" customHeight="1">
      <c r="B14" s="449"/>
      <c r="C14" s="415"/>
      <c r="D14" s="415"/>
      <c r="E14" s="415"/>
      <c r="F14" s="416"/>
      <c r="G14" s="415"/>
      <c r="H14" s="415"/>
      <c r="I14" s="415"/>
      <c r="J14" s="415"/>
      <c r="K14" s="415"/>
      <c r="L14" s="415"/>
    </row>
    <row r="15" spans="2:12" s="12" customFormat="1" ht="20.100000000000001" customHeight="1">
      <c r="B15" s="415"/>
      <c r="C15" s="415"/>
      <c r="D15" s="415"/>
      <c r="E15" s="415"/>
      <c r="F15" s="416"/>
      <c r="G15" s="415"/>
      <c r="H15" s="415"/>
      <c r="I15" s="415"/>
      <c r="J15" s="415"/>
      <c r="K15" s="415"/>
      <c r="L15" s="415"/>
    </row>
    <row r="16" spans="2:12" s="12" customFormat="1" ht="20.100000000000001" customHeight="1">
      <c r="B16" s="436"/>
      <c r="C16" s="415"/>
      <c r="D16" s="415"/>
      <c r="E16" s="415"/>
      <c r="F16" s="416"/>
      <c r="G16" s="415"/>
      <c r="H16" s="415"/>
      <c r="I16" s="415"/>
      <c r="J16" s="415"/>
      <c r="K16" s="415"/>
      <c r="L16" s="415"/>
    </row>
    <row r="17" spans="2:12" s="12" customFormat="1" ht="20.100000000000001" customHeight="1">
      <c r="B17" s="449"/>
      <c r="C17" s="415"/>
      <c r="D17" s="415"/>
      <c r="E17" s="415"/>
      <c r="F17" s="416"/>
      <c r="G17" s="415"/>
      <c r="H17" s="415"/>
      <c r="I17" s="415"/>
      <c r="J17" s="415"/>
      <c r="K17" s="415"/>
      <c r="L17" s="415"/>
    </row>
    <row r="18" spans="2:12" s="12" customFormat="1" ht="20.100000000000001" customHeight="1">
      <c r="B18" s="449"/>
      <c r="C18" s="415"/>
      <c r="D18" s="415"/>
      <c r="E18" s="415"/>
      <c r="F18" s="416"/>
      <c r="G18" s="415"/>
      <c r="H18" s="415"/>
      <c r="I18" s="415"/>
      <c r="J18" s="415"/>
      <c r="K18" s="415"/>
      <c r="L18" s="415"/>
    </row>
    <row r="19" spans="2:12" s="12" customFormat="1" ht="20.100000000000001" customHeight="1">
      <c r="B19" s="449"/>
      <c r="C19" s="415"/>
      <c r="D19" s="415"/>
      <c r="E19" s="415"/>
      <c r="F19" s="416"/>
      <c r="G19" s="415"/>
      <c r="H19" s="415"/>
      <c r="I19" s="415"/>
      <c r="J19" s="415"/>
      <c r="K19" s="415"/>
      <c r="L19" s="415"/>
    </row>
    <row r="20" spans="2:12" s="12" customFormat="1" ht="20.100000000000001" customHeight="1">
      <c r="B20" s="449"/>
      <c r="C20" s="415"/>
      <c r="D20" s="415"/>
      <c r="E20" s="415"/>
      <c r="F20" s="416"/>
      <c r="G20" s="415"/>
      <c r="H20" s="415"/>
      <c r="I20" s="415"/>
      <c r="J20" s="415"/>
      <c r="K20" s="415"/>
      <c r="L20" s="415"/>
    </row>
    <row r="21" spans="2:12" s="12" customFormat="1" ht="20.100000000000001" customHeight="1">
      <c r="B21" s="449"/>
      <c r="C21" s="415"/>
      <c r="D21" s="415"/>
      <c r="E21" s="415"/>
      <c r="F21" s="416"/>
      <c r="G21" s="415"/>
      <c r="H21" s="415"/>
      <c r="I21" s="415"/>
      <c r="J21" s="415"/>
      <c r="K21" s="415"/>
      <c r="L21" s="415"/>
    </row>
    <row r="22" spans="2:12" s="12" customFormat="1" ht="20.100000000000001" customHeight="1">
      <c r="B22" s="449"/>
      <c r="C22" s="415"/>
      <c r="D22" s="415"/>
      <c r="E22" s="415"/>
      <c r="F22" s="416"/>
      <c r="G22" s="415"/>
      <c r="H22" s="415"/>
      <c r="I22" s="415"/>
      <c r="J22" s="415"/>
      <c r="K22" s="415"/>
      <c r="L22" s="415"/>
    </row>
    <row r="23" spans="2:12" s="12" customFormat="1" ht="20.100000000000001" customHeight="1">
      <c r="B23" s="449"/>
      <c r="C23" s="415"/>
      <c r="D23" s="415"/>
      <c r="E23" s="415"/>
      <c r="F23" s="416"/>
      <c r="G23" s="415"/>
      <c r="H23" s="415"/>
      <c r="I23" s="415"/>
      <c r="J23" s="415"/>
      <c r="K23" s="415"/>
      <c r="L23" s="415"/>
    </row>
    <row r="24" spans="2:12" s="12" customFormat="1" ht="20.100000000000001" customHeight="1">
      <c r="B24" s="449"/>
      <c r="C24" s="415"/>
      <c r="D24" s="415"/>
      <c r="E24" s="415"/>
      <c r="F24" s="416"/>
      <c r="G24" s="415"/>
      <c r="H24" s="415"/>
      <c r="I24" s="415"/>
      <c r="J24" s="415"/>
      <c r="K24" s="415"/>
      <c r="L24" s="415"/>
    </row>
    <row r="25" spans="2:12" s="12" customFormat="1" ht="20.100000000000001" customHeight="1">
      <c r="B25" s="415"/>
      <c r="C25" s="415"/>
      <c r="D25" s="415"/>
      <c r="E25" s="415"/>
      <c r="F25" s="416"/>
      <c r="G25" s="415"/>
      <c r="H25" s="415"/>
      <c r="I25" s="415"/>
      <c r="J25" s="415"/>
      <c r="K25" s="415"/>
      <c r="L25" s="415"/>
    </row>
    <row r="26" spans="2:12" s="12" customFormat="1" ht="20.100000000000001" customHeight="1">
      <c r="B26" s="436"/>
      <c r="C26" s="415"/>
      <c r="D26" s="415"/>
      <c r="E26" s="415"/>
      <c r="F26" s="416"/>
      <c r="G26" s="415"/>
      <c r="H26" s="415"/>
      <c r="I26" s="415"/>
      <c r="J26" s="415"/>
      <c r="K26" s="415"/>
      <c r="L26" s="415"/>
    </row>
    <row r="27" spans="2:12" s="12" customFormat="1" ht="20.100000000000001" customHeight="1">
      <c r="B27" s="449"/>
      <c r="C27" s="415"/>
      <c r="D27" s="415"/>
      <c r="E27" s="415"/>
      <c r="F27" s="416"/>
      <c r="G27" s="415"/>
      <c r="H27" s="415"/>
      <c r="I27" s="415"/>
      <c r="J27" s="415"/>
      <c r="K27" s="415"/>
      <c r="L27" s="415"/>
    </row>
    <row r="28" spans="2:12" s="12" customFormat="1" ht="20.100000000000001" customHeight="1">
      <c r="B28" s="415"/>
      <c r="C28" s="415"/>
      <c r="D28" s="415"/>
      <c r="E28" s="415"/>
      <c r="F28" s="416"/>
      <c r="G28" s="415"/>
      <c r="H28" s="415"/>
      <c r="I28" s="415"/>
      <c r="J28" s="415"/>
      <c r="K28" s="415"/>
      <c r="L28" s="415"/>
    </row>
    <row r="29" spans="2:12" s="12" customFormat="1" ht="20.100000000000001" customHeight="1">
      <c r="B29" s="436"/>
      <c r="C29" s="415"/>
      <c r="D29" s="415"/>
      <c r="E29" s="415"/>
      <c r="F29" s="416"/>
      <c r="G29" s="415"/>
      <c r="H29" s="415"/>
      <c r="I29" s="415"/>
      <c r="J29" s="415"/>
      <c r="K29" s="415"/>
      <c r="L29" s="415"/>
    </row>
    <row r="30" spans="2:12" s="12" customFormat="1" ht="20.100000000000001" customHeight="1">
      <c r="B30" s="449"/>
      <c r="C30" s="415"/>
      <c r="D30" s="415"/>
      <c r="E30" s="415"/>
      <c r="F30" s="416"/>
      <c r="G30" s="415"/>
      <c r="H30" s="415"/>
      <c r="I30" s="415"/>
      <c r="J30" s="415"/>
      <c r="K30" s="415"/>
      <c r="L30" s="415"/>
    </row>
    <row r="31" spans="2:12" s="12" customFormat="1" ht="20.100000000000001" customHeight="1">
      <c r="B31" s="449"/>
      <c r="C31" s="415"/>
      <c r="D31" s="415"/>
      <c r="E31" s="415"/>
      <c r="F31" s="416"/>
      <c r="G31" s="415"/>
      <c r="H31" s="415"/>
      <c r="I31" s="415"/>
      <c r="J31" s="415"/>
      <c r="K31" s="415"/>
      <c r="L31" s="415"/>
    </row>
    <row r="32" spans="2:12" s="12" customFormat="1" ht="20.100000000000001" customHeight="1">
      <c r="B32" s="449"/>
      <c r="C32" s="415"/>
      <c r="D32" s="415"/>
      <c r="E32" s="415"/>
      <c r="F32" s="416"/>
      <c r="G32" s="415"/>
      <c r="H32" s="415"/>
      <c r="I32" s="415"/>
      <c r="J32" s="415"/>
      <c r="K32" s="415"/>
      <c r="L32" s="415"/>
    </row>
    <row r="33" spans="2:12" s="12" customFormat="1" ht="20.100000000000001" customHeight="1">
      <c r="B33" s="415"/>
      <c r="C33" s="415"/>
      <c r="D33" s="415"/>
      <c r="E33" s="415"/>
      <c r="F33" s="416"/>
      <c r="G33" s="415"/>
      <c r="H33" s="415"/>
      <c r="I33" s="415"/>
      <c r="J33" s="415"/>
      <c r="K33" s="415"/>
      <c r="L33" s="415"/>
    </row>
    <row r="34" spans="2:12" s="12" customFormat="1" ht="20.100000000000001" customHeight="1">
      <c r="B34" s="436"/>
      <c r="C34" s="415"/>
      <c r="D34" s="415"/>
      <c r="E34" s="415"/>
      <c r="F34" s="416"/>
      <c r="G34" s="415"/>
      <c r="H34" s="415"/>
      <c r="I34" s="415"/>
      <c r="J34" s="415"/>
      <c r="K34" s="415"/>
      <c r="L34" s="415"/>
    </row>
    <row r="35" spans="2:12" s="12" customFormat="1" ht="20.100000000000001" customHeight="1">
      <c r="B35" s="449"/>
      <c r="C35" s="415"/>
      <c r="D35" s="415"/>
      <c r="E35" s="415"/>
      <c r="F35" s="416"/>
      <c r="G35" s="415"/>
      <c r="H35" s="415"/>
      <c r="I35" s="415"/>
      <c r="J35" s="415"/>
      <c r="K35" s="415"/>
      <c r="L35" s="415"/>
    </row>
    <row r="36" spans="2:12" s="12" customFormat="1" ht="20.100000000000001" customHeight="1">
      <c r="B36" s="449"/>
      <c r="C36" s="415"/>
      <c r="D36" s="415"/>
      <c r="E36" s="415"/>
      <c r="F36" s="416"/>
      <c r="G36" s="415"/>
      <c r="H36" s="415"/>
      <c r="I36" s="415"/>
      <c r="J36" s="415"/>
      <c r="K36" s="415"/>
      <c r="L36" s="415"/>
    </row>
    <row r="37" spans="2:12" s="12" customFormat="1" ht="20.100000000000001" customHeight="1">
      <c r="B37" s="415"/>
      <c r="C37" s="415"/>
      <c r="D37" s="415"/>
      <c r="E37" s="415"/>
      <c r="F37" s="416"/>
      <c r="G37" s="415"/>
      <c r="H37" s="415"/>
      <c r="I37" s="415"/>
      <c r="J37" s="415"/>
      <c r="K37" s="415"/>
      <c r="L37" s="415"/>
    </row>
    <row r="38" spans="2:12" s="12" customFormat="1" ht="20.100000000000001" customHeight="1">
      <c r="B38" s="415"/>
      <c r="C38" s="415"/>
      <c r="D38" s="415"/>
      <c r="E38" s="415"/>
      <c r="F38" s="416"/>
      <c r="G38" s="415"/>
      <c r="H38" s="415"/>
      <c r="I38" s="415"/>
      <c r="J38" s="415"/>
      <c r="K38" s="415"/>
      <c r="L38" s="415"/>
    </row>
    <row r="39" spans="2:12" s="12" customFormat="1" ht="20.100000000000001" customHeight="1">
      <c r="B39" s="415"/>
      <c r="C39" s="415"/>
      <c r="D39" s="415"/>
      <c r="E39" s="415"/>
      <c r="F39" s="416"/>
      <c r="G39" s="415"/>
      <c r="H39" s="415"/>
      <c r="I39" s="415"/>
      <c r="J39" s="415"/>
      <c r="K39" s="415"/>
      <c r="L39" s="415"/>
    </row>
    <row r="40" spans="2:12" s="12" customFormat="1" ht="20.100000000000001" customHeight="1">
      <c r="B40" s="415"/>
      <c r="C40" s="415"/>
      <c r="D40" s="415"/>
      <c r="E40" s="415"/>
      <c r="F40" s="416"/>
      <c r="G40" s="415"/>
      <c r="H40" s="415"/>
      <c r="I40" s="415"/>
      <c r="J40" s="415"/>
      <c r="K40" s="415"/>
      <c r="L40" s="415"/>
    </row>
    <row r="41" spans="2:12" s="124" customFormat="1" ht="20.100000000000001" customHeight="1"/>
    <row r="42" spans="2:12" s="124" customFormat="1" ht="20.100000000000001" customHeight="1"/>
    <row r="43" spans="2:12" s="125" customFormat="1"/>
    <row r="44" spans="2:12" s="125" customFormat="1"/>
    <row r="45" spans="2:12" s="125" customFormat="1"/>
    <row r="46" spans="2:12" s="125" customFormat="1"/>
    <row r="47" spans="2:12" s="125" customFormat="1"/>
    <row r="48" spans="2:12" s="125" customFormat="1"/>
    <row r="49" s="125" customFormat="1"/>
    <row r="50" s="125" customFormat="1"/>
    <row r="51" s="125" customFormat="1"/>
    <row r="52" s="125" customFormat="1"/>
    <row r="53" s="125" customFormat="1"/>
    <row r="54" s="125" customFormat="1"/>
    <row r="55" s="125" customFormat="1"/>
    <row r="56" s="125" customFormat="1"/>
    <row r="57" s="125" customFormat="1"/>
    <row r="58" s="125" customFormat="1"/>
    <row r="59" s="125" customFormat="1"/>
    <row r="60" s="125" customFormat="1"/>
    <row r="61" s="125" customFormat="1"/>
    <row r="62" s="125" customFormat="1"/>
    <row r="63" s="125" customFormat="1"/>
    <row r="64" s="125" customFormat="1"/>
    <row r="65" s="125" customFormat="1"/>
    <row r="66" s="125" customFormat="1"/>
    <row r="67" s="125" customFormat="1"/>
    <row r="68" s="125" customFormat="1"/>
    <row r="69" s="125" customFormat="1"/>
    <row r="70" s="125" customFormat="1"/>
    <row r="71" s="125" customFormat="1"/>
    <row r="72" s="125" customFormat="1"/>
    <row r="73" s="125" customFormat="1"/>
    <row r="74" s="125" customFormat="1"/>
    <row r="75" s="125" customFormat="1"/>
    <row r="76" s="125" customFormat="1"/>
    <row r="77" s="125" customFormat="1"/>
    <row r="78" s="125" customFormat="1"/>
    <row r="79" s="125" customFormat="1"/>
    <row r="80" s="125" customFormat="1"/>
    <row r="81" s="125" customFormat="1"/>
    <row r="82" s="125" customFormat="1"/>
    <row r="83" s="125" customFormat="1"/>
    <row r="84" s="125" customFormat="1"/>
    <row r="85" s="125" customFormat="1"/>
    <row r="86" s="125" customFormat="1"/>
    <row r="87" s="125" customFormat="1"/>
    <row r="88" s="125" customFormat="1"/>
    <row r="89" s="125" customFormat="1"/>
    <row r="90" s="125" customFormat="1"/>
    <row r="91" s="125" customFormat="1"/>
    <row r="92" s="125" customFormat="1"/>
    <row r="93" s="125" customFormat="1"/>
    <row r="94" s="125" customFormat="1"/>
  </sheetData>
  <mergeCells count="9">
    <mergeCell ref="I2:I3"/>
    <mergeCell ref="K2:L2"/>
    <mergeCell ref="K3:L3"/>
    <mergeCell ref="B2:B3"/>
    <mergeCell ref="C2:C3"/>
    <mergeCell ref="D2:D3"/>
    <mergeCell ref="E2:F3"/>
    <mergeCell ref="G2:G3"/>
    <mergeCell ref="H2:H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8:J16"/>
  <sheetViews>
    <sheetView view="pageBreakPreview" zoomScale="70" zoomScaleNormal="100" zoomScaleSheetLayoutView="70" workbookViewId="0">
      <selection activeCell="T23" sqref="T23"/>
    </sheetView>
  </sheetViews>
  <sheetFormatPr defaultRowHeight="16.5"/>
  <cols>
    <col min="1" max="16384" width="9" style="509"/>
  </cols>
  <sheetData>
    <row r="8" spans="1:10" ht="39">
      <c r="A8" s="682" t="s">
        <v>2404</v>
      </c>
      <c r="B8" s="682"/>
      <c r="C8" s="682"/>
      <c r="D8" s="682"/>
      <c r="E8" s="682"/>
      <c r="F8" s="682"/>
      <c r="G8" s="682"/>
      <c r="H8" s="682"/>
      <c r="I8" s="682"/>
      <c r="J8" s="682"/>
    </row>
    <row r="16" spans="1:10" ht="54">
      <c r="A16" s="681" t="s">
        <v>2396</v>
      </c>
      <c r="B16" s="681"/>
      <c r="C16" s="681"/>
      <c r="D16" s="681"/>
      <c r="E16" s="681"/>
      <c r="F16" s="681"/>
      <c r="G16" s="681"/>
      <c r="H16" s="681"/>
      <c r="I16" s="681"/>
      <c r="J16" s="681"/>
    </row>
  </sheetData>
  <mergeCells count="2">
    <mergeCell ref="A8:J8"/>
    <mergeCell ref="A16:J16"/>
  </mergeCells>
  <phoneticPr fontId="1" type="noConversion"/>
  <printOptions horizontalCentered="1" verticalCentered="1"/>
  <pageMargins left="0.15748031496062992" right="0.15748031496062992" top="0.19685039370078741" bottom="0.15748031496062992" header="0.15748031496062992" footer="0.1574803149606299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8:J16"/>
  <sheetViews>
    <sheetView view="pageBreakPreview" zoomScale="70" zoomScaleNormal="100" zoomScaleSheetLayoutView="70" workbookViewId="0">
      <selection activeCell="P48" sqref="P48"/>
    </sheetView>
  </sheetViews>
  <sheetFormatPr defaultRowHeight="16.5"/>
  <cols>
    <col min="1" max="16384" width="9" style="510"/>
  </cols>
  <sheetData>
    <row r="8" spans="1:10" ht="39">
      <c r="A8" s="701" t="s">
        <v>2407</v>
      </c>
      <c r="B8" s="701"/>
      <c r="C8" s="701"/>
      <c r="D8" s="701"/>
      <c r="E8" s="701"/>
      <c r="F8" s="701"/>
      <c r="G8" s="701"/>
      <c r="H8" s="701"/>
      <c r="I8" s="701"/>
      <c r="J8" s="701"/>
    </row>
    <row r="16" spans="1:10" ht="54">
      <c r="A16" s="702" t="s">
        <v>2408</v>
      </c>
      <c r="B16" s="702"/>
      <c r="C16" s="702"/>
      <c r="D16" s="702"/>
      <c r="E16" s="702"/>
      <c r="F16" s="702"/>
      <c r="G16" s="702"/>
      <c r="H16" s="702"/>
      <c r="I16" s="702"/>
      <c r="J16" s="702"/>
    </row>
  </sheetData>
  <mergeCells count="2">
    <mergeCell ref="A8:J8"/>
    <mergeCell ref="A16:J16"/>
  </mergeCells>
  <phoneticPr fontId="1" type="noConversion"/>
  <printOptions horizontalCentered="1" verticalCentered="1"/>
  <pageMargins left="0.15748031496062992" right="0.15748031496062992" top="0.19685039370078741" bottom="0.15748031496062992" header="0.15748031496062992" footer="0.1574803149606299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17"/>
  <sheetViews>
    <sheetView view="pageBreakPreview" zoomScale="115" zoomScaleNormal="100" zoomScaleSheetLayoutView="115" workbookViewId="0">
      <pane ySplit="5" topLeftCell="A15" activePane="bottomLeft" state="frozen"/>
      <selection activeCell="C12" sqref="C12:E12"/>
      <selection pane="bottomLeft" activeCell="O16" sqref="O16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296" customWidth="1"/>
    <col min="13" max="13" width="13.25" style="1" customWidth="1"/>
    <col min="14" max="14" width="15" style="1" bestFit="1" customWidth="1"/>
    <col min="15" max="15" width="18" style="1" bestFit="1" customWidth="1"/>
    <col min="16" max="16" width="3.2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3</v>
      </c>
      <c r="E2" s="695" t="s">
        <v>4</v>
      </c>
      <c r="F2" s="696"/>
      <c r="G2" s="712" t="s">
        <v>12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13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L4" s="297"/>
    </row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268" t="s">
        <v>8</v>
      </c>
    </row>
    <row r="6" spans="2:12" s="17" customFormat="1" ht="20.100000000000001" customHeight="1">
      <c r="B6" s="6" t="s">
        <v>2147</v>
      </c>
      <c r="C6" s="706"/>
      <c r="D6" s="707"/>
      <c r="E6" s="708"/>
      <c r="F6" s="15"/>
      <c r="G6" s="706"/>
      <c r="H6" s="707"/>
      <c r="I6" s="707"/>
      <c r="J6" s="707"/>
      <c r="K6" s="708"/>
      <c r="L6" s="282"/>
    </row>
    <row r="7" spans="2:12" s="17" customFormat="1" ht="20.100000000000001" customHeight="1">
      <c r="B7" s="16" t="s">
        <v>741</v>
      </c>
      <c r="C7" s="706" t="s">
        <v>742</v>
      </c>
      <c r="D7" s="707"/>
      <c r="E7" s="708"/>
      <c r="F7" s="15" t="s">
        <v>84</v>
      </c>
      <c r="G7" s="706" t="s">
        <v>2380</v>
      </c>
      <c r="H7" s="707"/>
      <c r="I7" s="707"/>
      <c r="J7" s="707"/>
      <c r="K7" s="708"/>
      <c r="L7" s="282"/>
    </row>
    <row r="8" spans="2:12" s="17" customFormat="1" ht="20.100000000000001" customHeight="1">
      <c r="B8" s="250" t="s">
        <v>1681</v>
      </c>
      <c r="C8" s="706" t="s">
        <v>1682</v>
      </c>
      <c r="D8" s="707"/>
      <c r="E8" s="708"/>
      <c r="F8" s="252" t="s">
        <v>84</v>
      </c>
      <c r="G8" s="706" t="s">
        <v>1684</v>
      </c>
      <c r="H8" s="707"/>
      <c r="I8" s="707"/>
      <c r="J8" s="707"/>
      <c r="K8" s="708"/>
      <c r="L8" s="282"/>
    </row>
    <row r="9" spans="2:12" s="17" customFormat="1" ht="20.100000000000001" customHeight="1">
      <c r="B9" s="250" t="s">
        <v>1683</v>
      </c>
      <c r="C9" s="706" t="s">
        <v>1827</v>
      </c>
      <c r="D9" s="707"/>
      <c r="E9" s="708"/>
      <c r="F9" s="252" t="s">
        <v>84</v>
      </c>
      <c r="G9" s="706" t="s">
        <v>1684</v>
      </c>
      <c r="H9" s="707"/>
      <c r="I9" s="707"/>
      <c r="J9" s="707"/>
      <c r="K9" s="708"/>
      <c r="L9" s="282"/>
    </row>
    <row r="10" spans="2:12" s="17" customFormat="1" ht="20.100000000000001" customHeight="1">
      <c r="B10" s="270" t="s">
        <v>1686</v>
      </c>
      <c r="C10" s="706" t="s">
        <v>754</v>
      </c>
      <c r="D10" s="707"/>
      <c r="E10" s="708"/>
      <c r="F10" s="282" t="s">
        <v>483</v>
      </c>
      <c r="G10" s="706" t="s">
        <v>1684</v>
      </c>
      <c r="H10" s="707"/>
      <c r="I10" s="707"/>
      <c r="J10" s="707"/>
      <c r="K10" s="708"/>
      <c r="L10" s="282"/>
    </row>
    <row r="11" spans="2:12" s="17" customFormat="1" ht="20.100000000000001" customHeight="1">
      <c r="B11" s="250"/>
      <c r="C11" s="249"/>
      <c r="D11" s="250"/>
      <c r="E11" s="251"/>
      <c r="F11" s="252"/>
      <c r="G11" s="249"/>
      <c r="H11" s="250"/>
      <c r="I11" s="250"/>
      <c r="J11" s="250"/>
      <c r="K11" s="251"/>
      <c r="L11" s="282"/>
    </row>
    <row r="12" spans="2:12" s="17" customFormat="1" ht="20.100000000000001" customHeight="1">
      <c r="B12" s="7" t="s">
        <v>1685</v>
      </c>
      <c r="C12" s="97"/>
      <c r="D12" s="98"/>
      <c r="E12" s="99"/>
      <c r="F12" s="110"/>
      <c r="G12" s="97"/>
      <c r="H12" s="98"/>
      <c r="I12" s="98"/>
      <c r="J12" s="98"/>
      <c r="K12" s="99"/>
      <c r="L12" s="282"/>
    </row>
    <row r="13" spans="2:12" s="17" customFormat="1" ht="20.100000000000001" customHeight="1">
      <c r="B13" s="98" t="s">
        <v>740</v>
      </c>
      <c r="C13" s="706" t="s">
        <v>743</v>
      </c>
      <c r="D13" s="707"/>
      <c r="E13" s="708"/>
      <c r="F13" s="110" t="s">
        <v>84</v>
      </c>
      <c r="G13" s="97" t="s">
        <v>746</v>
      </c>
      <c r="H13" s="98"/>
      <c r="I13" s="98"/>
      <c r="J13" s="98"/>
      <c r="K13" s="99"/>
      <c r="L13" s="282"/>
    </row>
    <row r="14" spans="2:12" s="17" customFormat="1" ht="20.100000000000001" customHeight="1">
      <c r="B14" s="98" t="s">
        <v>740</v>
      </c>
      <c r="C14" s="706" t="s">
        <v>744</v>
      </c>
      <c r="D14" s="707"/>
      <c r="E14" s="708"/>
      <c r="F14" s="110" t="s">
        <v>84</v>
      </c>
      <c r="G14" s="97" t="s">
        <v>747</v>
      </c>
      <c r="H14" s="98"/>
      <c r="I14" s="98"/>
      <c r="J14" s="98"/>
      <c r="K14" s="99"/>
      <c r="L14" s="282"/>
    </row>
    <row r="15" spans="2:12" s="17" customFormat="1" ht="20.100000000000001" customHeight="1">
      <c r="B15" s="20"/>
      <c r="C15" s="706"/>
      <c r="D15" s="707"/>
      <c r="E15" s="708"/>
      <c r="F15" s="110"/>
      <c r="G15" s="709" t="s">
        <v>1837</v>
      </c>
      <c r="H15" s="710"/>
      <c r="I15" s="710"/>
      <c r="J15" s="710"/>
      <c r="K15" s="711"/>
      <c r="L15" s="24" t="s">
        <v>1836</v>
      </c>
    </row>
    <row r="16" spans="2:12" s="17" customFormat="1" ht="20.100000000000001" customHeight="1">
      <c r="B16" s="98"/>
      <c r="C16" s="706"/>
      <c r="D16" s="707"/>
      <c r="E16" s="708"/>
      <c r="F16" s="110"/>
      <c r="G16" s="706" t="s">
        <v>756</v>
      </c>
      <c r="H16" s="707"/>
      <c r="I16" s="707"/>
      <c r="J16" s="707"/>
      <c r="K16" s="708"/>
      <c r="L16" s="282"/>
    </row>
    <row r="17" spans="2:12" s="17" customFormat="1" ht="20.100000000000001" customHeight="1">
      <c r="B17" s="98" t="s">
        <v>740</v>
      </c>
      <c r="C17" s="706" t="s">
        <v>745</v>
      </c>
      <c r="D17" s="707"/>
      <c r="E17" s="708"/>
      <c r="F17" s="110" t="s">
        <v>84</v>
      </c>
      <c r="G17" s="97" t="s">
        <v>748</v>
      </c>
      <c r="H17" s="98"/>
      <c r="I17" s="98"/>
      <c r="J17" s="98"/>
      <c r="K17" s="99"/>
      <c r="L17" s="282"/>
    </row>
    <row r="18" spans="2:12" s="17" customFormat="1" ht="20.100000000000001" customHeight="1">
      <c r="B18" s="98" t="s">
        <v>740</v>
      </c>
      <c r="C18" s="706" t="s">
        <v>749</v>
      </c>
      <c r="D18" s="707"/>
      <c r="E18" s="708"/>
      <c r="F18" s="110" t="s">
        <v>84</v>
      </c>
      <c r="G18" s="97" t="s">
        <v>750</v>
      </c>
      <c r="H18" s="98"/>
      <c r="I18" s="98"/>
      <c r="J18" s="98"/>
      <c r="K18" s="99"/>
      <c r="L18" s="282"/>
    </row>
    <row r="19" spans="2:12" s="17" customFormat="1" ht="20.100000000000001" customHeight="1">
      <c r="B19" s="98" t="s">
        <v>751</v>
      </c>
      <c r="C19" s="706" t="s">
        <v>753</v>
      </c>
      <c r="D19" s="707"/>
      <c r="E19" s="708"/>
      <c r="F19" s="110" t="s">
        <v>84</v>
      </c>
      <c r="G19" s="706" t="s">
        <v>1828</v>
      </c>
      <c r="H19" s="707"/>
      <c r="I19" s="707"/>
      <c r="J19" s="707"/>
      <c r="K19" s="708"/>
      <c r="L19" s="282"/>
    </row>
    <row r="20" spans="2:12" s="17" customFormat="1" ht="20.100000000000001" customHeight="1">
      <c r="B20" s="273" t="s">
        <v>1686</v>
      </c>
      <c r="C20" s="706" t="s">
        <v>754</v>
      </c>
      <c r="D20" s="707"/>
      <c r="E20" s="708"/>
      <c r="F20" s="110" t="s">
        <v>752</v>
      </c>
      <c r="G20" s="706" t="s">
        <v>1829</v>
      </c>
      <c r="H20" s="707"/>
      <c r="I20" s="707"/>
      <c r="J20" s="707"/>
      <c r="K20" s="708"/>
      <c r="L20" s="282"/>
    </row>
    <row r="21" spans="2:12" s="17" customFormat="1" ht="20.100000000000001" customHeight="1">
      <c r="B21" s="16"/>
      <c r="C21" s="706"/>
      <c r="D21" s="707"/>
      <c r="E21" s="708"/>
      <c r="F21" s="15"/>
      <c r="G21" s="709" t="s">
        <v>1838</v>
      </c>
      <c r="H21" s="710"/>
      <c r="I21" s="710"/>
      <c r="J21" s="710"/>
      <c r="K21" s="711"/>
      <c r="L21" s="24" t="s">
        <v>1835</v>
      </c>
    </row>
    <row r="22" spans="2:12" s="17" customFormat="1" ht="20.100000000000001" customHeight="1">
      <c r="B22" s="16"/>
      <c r="C22" s="706"/>
      <c r="D22" s="707"/>
      <c r="E22" s="708"/>
      <c r="F22" s="15"/>
      <c r="G22" s="706"/>
      <c r="H22" s="707"/>
      <c r="I22" s="707"/>
      <c r="J22" s="707"/>
      <c r="K22" s="708"/>
      <c r="L22" s="282"/>
    </row>
    <row r="23" spans="2:12" s="17" customFormat="1" ht="20.100000000000001" customHeight="1">
      <c r="B23" s="6" t="s">
        <v>2148</v>
      </c>
      <c r="C23" s="706"/>
      <c r="D23" s="707"/>
      <c r="E23" s="708"/>
      <c r="F23" s="15"/>
      <c r="G23" s="706"/>
      <c r="H23" s="707"/>
      <c r="I23" s="707"/>
      <c r="J23" s="707"/>
      <c r="K23" s="708"/>
      <c r="L23" s="282"/>
    </row>
    <row r="24" spans="2:12" s="17" customFormat="1" ht="20.100000000000001" customHeight="1">
      <c r="B24" s="98" t="s">
        <v>757</v>
      </c>
      <c r="C24" s="97" t="s">
        <v>57</v>
      </c>
      <c r="D24" s="98"/>
      <c r="E24" s="99"/>
      <c r="F24" s="110" t="s">
        <v>765</v>
      </c>
      <c r="G24" s="706" t="s">
        <v>2379</v>
      </c>
      <c r="H24" s="707"/>
      <c r="I24" s="707"/>
      <c r="J24" s="707"/>
      <c r="K24" s="708"/>
      <c r="L24" s="282"/>
    </row>
    <row r="25" spans="2:12" s="17" customFormat="1" ht="20.100000000000001" customHeight="1">
      <c r="B25" s="98" t="s">
        <v>758</v>
      </c>
      <c r="C25" s="97" t="s">
        <v>57</v>
      </c>
      <c r="D25" s="98"/>
      <c r="E25" s="99"/>
      <c r="F25" s="110" t="s">
        <v>765</v>
      </c>
      <c r="G25" s="706"/>
      <c r="H25" s="707"/>
      <c r="I25" s="707"/>
      <c r="J25" s="707"/>
      <c r="K25" s="708"/>
      <c r="L25" s="282"/>
    </row>
    <row r="26" spans="2:12" s="17" customFormat="1" ht="20.100000000000001" customHeight="1">
      <c r="B26" s="98" t="s">
        <v>759</v>
      </c>
      <c r="C26" s="97" t="s">
        <v>57</v>
      </c>
      <c r="D26" s="98"/>
      <c r="E26" s="99"/>
      <c r="F26" s="110" t="s">
        <v>765</v>
      </c>
      <c r="G26" s="706"/>
      <c r="H26" s="707"/>
      <c r="I26" s="707"/>
      <c r="J26" s="707"/>
      <c r="K26" s="708"/>
      <c r="L26" s="282"/>
    </row>
    <row r="27" spans="2:12" s="17" customFormat="1" ht="20.100000000000001" customHeight="1">
      <c r="B27" s="98" t="s">
        <v>760</v>
      </c>
      <c r="C27" s="97" t="s">
        <v>761</v>
      </c>
      <c r="D27" s="98"/>
      <c r="E27" s="99"/>
      <c r="F27" s="110" t="s">
        <v>765</v>
      </c>
      <c r="G27" s="706"/>
      <c r="H27" s="707"/>
      <c r="I27" s="707"/>
      <c r="J27" s="707"/>
      <c r="K27" s="708"/>
      <c r="L27" s="282"/>
    </row>
    <row r="28" spans="2:12" s="17" customFormat="1" ht="20.100000000000001" customHeight="1">
      <c r="B28" s="98" t="s">
        <v>762</v>
      </c>
      <c r="C28" s="97" t="s">
        <v>761</v>
      </c>
      <c r="D28" s="98"/>
      <c r="E28" s="99"/>
      <c r="F28" s="110" t="s">
        <v>765</v>
      </c>
      <c r="G28" s="706"/>
      <c r="H28" s="707"/>
      <c r="I28" s="707"/>
      <c r="J28" s="707"/>
      <c r="K28" s="708"/>
      <c r="L28" s="282"/>
    </row>
    <row r="29" spans="2:12" s="17" customFormat="1" ht="20.100000000000001" customHeight="1">
      <c r="B29" s="98" t="s">
        <v>763</v>
      </c>
      <c r="C29" s="97" t="s">
        <v>761</v>
      </c>
      <c r="D29" s="98"/>
      <c r="E29" s="99"/>
      <c r="F29" s="110" t="s">
        <v>765</v>
      </c>
      <c r="G29" s="706"/>
      <c r="H29" s="707"/>
      <c r="I29" s="707"/>
      <c r="J29" s="707"/>
      <c r="K29" s="708"/>
      <c r="L29" s="282"/>
    </row>
    <row r="30" spans="2:12" s="17" customFormat="1" ht="20.100000000000001" customHeight="1">
      <c r="B30" s="98" t="s">
        <v>764</v>
      </c>
      <c r="C30" s="97"/>
      <c r="D30" s="98"/>
      <c r="E30" s="99"/>
      <c r="F30" s="110" t="s">
        <v>765</v>
      </c>
      <c r="G30" s="706" t="s">
        <v>1839</v>
      </c>
      <c r="H30" s="707"/>
      <c r="I30" s="707"/>
      <c r="J30" s="707"/>
      <c r="K30" s="708"/>
      <c r="L30" s="282"/>
    </row>
    <row r="31" spans="2:12" s="17" customFormat="1" ht="20.100000000000001" customHeight="1">
      <c r="B31" s="98" t="s">
        <v>1692</v>
      </c>
      <c r="C31" s="97"/>
      <c r="D31" s="98"/>
      <c r="E31" s="99"/>
      <c r="F31" s="110" t="s">
        <v>765</v>
      </c>
      <c r="G31" s="706" t="s">
        <v>1839</v>
      </c>
      <c r="H31" s="707"/>
      <c r="I31" s="707"/>
      <c r="J31" s="707"/>
      <c r="K31" s="708"/>
      <c r="L31" s="282"/>
    </row>
    <row r="32" spans="2:12" s="17" customFormat="1" ht="20.100000000000001" customHeight="1">
      <c r="B32" s="98" t="s">
        <v>1930</v>
      </c>
      <c r="C32" s="97" t="s">
        <v>57</v>
      </c>
      <c r="D32" s="98"/>
      <c r="E32" s="99"/>
      <c r="F32" s="110" t="s">
        <v>766</v>
      </c>
      <c r="G32" s="706" t="s">
        <v>1840</v>
      </c>
      <c r="H32" s="707"/>
      <c r="I32" s="707"/>
      <c r="J32" s="707"/>
      <c r="K32" s="708"/>
      <c r="L32" s="282"/>
    </row>
    <row r="33" spans="2:12" s="17" customFormat="1" ht="20.100000000000001" customHeight="1">
      <c r="B33" s="16"/>
      <c r="C33" s="706"/>
      <c r="D33" s="707"/>
      <c r="E33" s="708"/>
      <c r="F33" s="15"/>
      <c r="G33" s="706"/>
      <c r="H33" s="707"/>
      <c r="I33" s="707"/>
      <c r="J33" s="707"/>
      <c r="K33" s="708"/>
      <c r="L33" s="282"/>
    </row>
    <row r="34" spans="2:12" s="17" customFormat="1" ht="20.100000000000001" customHeight="1">
      <c r="B34" s="6" t="s">
        <v>2149</v>
      </c>
      <c r="C34" s="706"/>
      <c r="D34" s="707"/>
      <c r="E34" s="708"/>
      <c r="F34" s="15"/>
      <c r="G34" s="706"/>
      <c r="H34" s="707"/>
      <c r="I34" s="707"/>
      <c r="J34" s="707"/>
      <c r="K34" s="708"/>
      <c r="L34" s="282"/>
    </row>
    <row r="35" spans="2:12" s="17" customFormat="1" ht="20.100000000000001" customHeight="1">
      <c r="B35" s="516" t="s">
        <v>59</v>
      </c>
      <c r="C35" s="706" t="s">
        <v>60</v>
      </c>
      <c r="D35" s="707"/>
      <c r="E35" s="708"/>
      <c r="F35" s="15" t="s">
        <v>61</v>
      </c>
      <c r="G35" s="706" t="s">
        <v>2381</v>
      </c>
      <c r="H35" s="707"/>
      <c r="I35" s="707"/>
      <c r="J35" s="707"/>
      <c r="K35" s="708"/>
      <c r="L35" s="282"/>
    </row>
    <row r="36" spans="2:12" s="17" customFormat="1" ht="20.100000000000001" customHeight="1">
      <c r="B36" s="513"/>
      <c r="C36" s="706"/>
      <c r="D36" s="707"/>
      <c r="E36" s="708"/>
      <c r="F36" s="518"/>
      <c r="G36" s="709" t="s">
        <v>2434</v>
      </c>
      <c r="H36" s="710"/>
      <c r="I36" s="710"/>
      <c r="J36" s="710"/>
      <c r="K36" s="711"/>
      <c r="L36" s="24" t="s">
        <v>1835</v>
      </c>
    </row>
    <row r="37" spans="2:12" s="17" customFormat="1" ht="20.100000000000001" customHeight="1">
      <c r="B37" s="516" t="s">
        <v>59</v>
      </c>
      <c r="C37" s="706" t="s">
        <v>62</v>
      </c>
      <c r="D37" s="707"/>
      <c r="E37" s="708"/>
      <c r="F37" s="15" t="s">
        <v>61</v>
      </c>
      <c r="G37" s="515" t="s">
        <v>1955</v>
      </c>
      <c r="H37" s="16"/>
      <c r="I37" s="16"/>
      <c r="J37" s="16"/>
      <c r="K37" s="19"/>
      <c r="L37" s="24" t="s">
        <v>1835</v>
      </c>
    </row>
    <row r="38" spans="2:12" s="17" customFormat="1" ht="20.100000000000001" customHeight="1">
      <c r="B38" s="16" t="s">
        <v>63</v>
      </c>
      <c r="C38" s="706" t="s">
        <v>64</v>
      </c>
      <c r="D38" s="707"/>
      <c r="E38" s="708"/>
      <c r="F38" s="15" t="s">
        <v>61</v>
      </c>
      <c r="G38" s="18" t="s">
        <v>2382</v>
      </c>
      <c r="H38" s="16"/>
      <c r="I38" s="16"/>
      <c r="J38" s="16"/>
      <c r="K38" s="19"/>
      <c r="L38" s="282"/>
    </row>
    <row r="39" spans="2:12" s="17" customFormat="1" ht="20.100000000000001" customHeight="1">
      <c r="B39" s="16" t="s">
        <v>63</v>
      </c>
      <c r="C39" s="706" t="s">
        <v>65</v>
      </c>
      <c r="D39" s="707"/>
      <c r="E39" s="708"/>
      <c r="F39" s="15" t="s">
        <v>61</v>
      </c>
      <c r="G39" s="18"/>
      <c r="H39" s="16"/>
      <c r="I39" s="16"/>
      <c r="J39" s="16"/>
      <c r="K39" s="19"/>
      <c r="L39" s="282"/>
    </row>
    <row r="40" spans="2:12" s="17" customFormat="1" ht="20.100000000000001" customHeight="1">
      <c r="B40" s="16" t="s">
        <v>63</v>
      </c>
      <c r="C40" s="706" t="s">
        <v>66</v>
      </c>
      <c r="D40" s="707"/>
      <c r="E40" s="708"/>
      <c r="F40" s="15" t="s">
        <v>61</v>
      </c>
      <c r="G40" s="18"/>
      <c r="H40" s="16"/>
      <c r="I40" s="16"/>
      <c r="J40" s="16"/>
      <c r="K40" s="19"/>
      <c r="L40" s="282"/>
    </row>
    <row r="41" spans="2:12" s="17" customFormat="1" ht="20.100000000000001" customHeight="1">
      <c r="B41" s="16"/>
      <c r="C41" s="706"/>
      <c r="D41" s="707"/>
      <c r="E41" s="708"/>
      <c r="F41" s="15"/>
      <c r="G41" s="706"/>
      <c r="H41" s="707"/>
      <c r="I41" s="707"/>
      <c r="J41" s="707"/>
      <c r="K41" s="708"/>
      <c r="L41" s="282"/>
    </row>
    <row r="42" spans="2:12" s="17" customFormat="1" ht="20.100000000000001" customHeight="1">
      <c r="B42" s="6" t="s">
        <v>2150</v>
      </c>
      <c r="C42" s="706"/>
      <c r="D42" s="707"/>
      <c r="E42" s="708"/>
      <c r="F42" s="15"/>
      <c r="G42" s="706"/>
      <c r="H42" s="707"/>
      <c r="I42" s="707"/>
      <c r="J42" s="707"/>
      <c r="K42" s="708"/>
      <c r="L42" s="282"/>
    </row>
    <row r="43" spans="2:12" s="17" customFormat="1" ht="20.100000000000001" customHeight="1">
      <c r="B43" s="16" t="s">
        <v>67</v>
      </c>
      <c r="C43" s="706" t="s">
        <v>68</v>
      </c>
      <c r="D43" s="707"/>
      <c r="E43" s="708"/>
      <c r="F43" s="15" t="s">
        <v>69</v>
      </c>
      <c r="G43" s="706" t="s">
        <v>75</v>
      </c>
      <c r="H43" s="707"/>
      <c r="I43" s="707"/>
      <c r="J43" s="707"/>
      <c r="K43" s="708"/>
      <c r="L43" s="282"/>
    </row>
    <row r="44" spans="2:12" s="17" customFormat="1" ht="20.100000000000001" customHeight="1">
      <c r="B44" s="16" t="s">
        <v>67</v>
      </c>
      <c r="C44" s="706" t="s">
        <v>70</v>
      </c>
      <c r="D44" s="707"/>
      <c r="E44" s="708"/>
      <c r="F44" s="15" t="s">
        <v>69</v>
      </c>
      <c r="G44" s="706"/>
      <c r="H44" s="707"/>
      <c r="I44" s="707"/>
      <c r="J44" s="707"/>
      <c r="K44" s="708"/>
      <c r="L44" s="282"/>
    </row>
    <row r="45" spans="2:12" s="17" customFormat="1" ht="20.100000000000001" customHeight="1">
      <c r="B45" s="16" t="s">
        <v>67</v>
      </c>
      <c r="C45" s="706" t="s">
        <v>71</v>
      </c>
      <c r="D45" s="707"/>
      <c r="E45" s="708"/>
      <c r="F45" s="15" t="s">
        <v>72</v>
      </c>
      <c r="G45" s="706"/>
      <c r="H45" s="707"/>
      <c r="I45" s="707"/>
      <c r="J45" s="707"/>
      <c r="K45" s="708"/>
      <c r="L45" s="282"/>
    </row>
    <row r="46" spans="2:12" s="17" customFormat="1" ht="20.100000000000001" customHeight="1">
      <c r="B46" s="16" t="s">
        <v>67</v>
      </c>
      <c r="C46" s="706" t="s">
        <v>73</v>
      </c>
      <c r="D46" s="707"/>
      <c r="E46" s="708"/>
      <c r="F46" s="15" t="s">
        <v>72</v>
      </c>
      <c r="G46" s="706"/>
      <c r="H46" s="707"/>
      <c r="I46" s="707"/>
      <c r="J46" s="707"/>
      <c r="K46" s="708"/>
      <c r="L46" s="282"/>
    </row>
    <row r="47" spans="2:12" s="17" customFormat="1" ht="20.100000000000001" customHeight="1">
      <c r="B47" s="16" t="s">
        <v>67</v>
      </c>
      <c r="C47" s="706" t="s">
        <v>74</v>
      </c>
      <c r="D47" s="707"/>
      <c r="E47" s="708"/>
      <c r="F47" s="15" t="s">
        <v>72</v>
      </c>
      <c r="G47" s="706"/>
      <c r="H47" s="707"/>
      <c r="I47" s="707"/>
      <c r="J47" s="707"/>
      <c r="K47" s="708"/>
      <c r="L47" s="282"/>
    </row>
    <row r="48" spans="2:12" s="17" customFormat="1" ht="20.100000000000001" customHeight="1">
      <c r="B48" s="16"/>
      <c r="C48" s="706"/>
      <c r="D48" s="707"/>
      <c r="E48" s="708"/>
      <c r="F48" s="15"/>
      <c r="G48" s="706"/>
      <c r="H48" s="707"/>
      <c r="I48" s="707"/>
      <c r="J48" s="707"/>
      <c r="K48" s="708"/>
      <c r="L48" s="282"/>
    </row>
    <row r="49" spans="2:13" s="17" customFormat="1" ht="20.100000000000001" customHeight="1">
      <c r="B49" s="6" t="s">
        <v>2151</v>
      </c>
      <c r="C49" s="706"/>
      <c r="D49" s="707"/>
      <c r="E49" s="708"/>
      <c r="F49" s="15"/>
      <c r="G49" s="706"/>
      <c r="H49" s="707"/>
      <c r="I49" s="707"/>
      <c r="J49" s="707"/>
      <c r="K49" s="708"/>
      <c r="L49" s="282"/>
      <c r="M49" s="300" t="s">
        <v>1841</v>
      </c>
    </row>
    <row r="50" spans="2:13" s="17" customFormat="1" ht="20.100000000000001" customHeight="1">
      <c r="B50" s="16" t="s">
        <v>76</v>
      </c>
      <c r="C50" s="706" t="s">
        <v>77</v>
      </c>
      <c r="D50" s="707"/>
      <c r="E50" s="708"/>
      <c r="F50" s="15" t="s">
        <v>69</v>
      </c>
      <c r="G50" s="706"/>
      <c r="H50" s="707"/>
      <c r="I50" s="707"/>
      <c r="J50" s="707"/>
      <c r="K50" s="708"/>
      <c r="L50" s="25"/>
      <c r="M50" s="299">
        <v>1</v>
      </c>
    </row>
    <row r="51" spans="2:13" s="17" customFormat="1" ht="20.100000000000001" customHeight="1">
      <c r="B51" s="16" t="s">
        <v>76</v>
      </c>
      <c r="C51" s="706" t="s">
        <v>78</v>
      </c>
      <c r="D51" s="707"/>
      <c r="E51" s="708"/>
      <c r="F51" s="15" t="s">
        <v>72</v>
      </c>
      <c r="G51" s="706"/>
      <c r="H51" s="707"/>
      <c r="I51" s="707"/>
      <c r="J51" s="707"/>
      <c r="K51" s="708"/>
      <c r="L51" s="25"/>
      <c r="M51" s="298">
        <v>0.8</v>
      </c>
    </row>
    <row r="52" spans="2:13" s="17" customFormat="1" ht="20.100000000000001" customHeight="1">
      <c r="B52" s="16" t="s">
        <v>76</v>
      </c>
      <c r="C52" s="706" t="s">
        <v>79</v>
      </c>
      <c r="D52" s="707"/>
      <c r="E52" s="708"/>
      <c r="F52" s="15" t="s">
        <v>72</v>
      </c>
      <c r="G52" s="706"/>
      <c r="H52" s="707"/>
      <c r="I52" s="707"/>
      <c r="J52" s="707"/>
      <c r="K52" s="708"/>
      <c r="L52" s="25"/>
      <c r="M52" s="298">
        <v>0.75</v>
      </c>
    </row>
    <row r="53" spans="2:13" s="17" customFormat="1" ht="20.100000000000001" customHeight="1">
      <c r="B53" s="16" t="s">
        <v>76</v>
      </c>
      <c r="C53" s="706" t="s">
        <v>80</v>
      </c>
      <c r="D53" s="707"/>
      <c r="E53" s="708"/>
      <c r="F53" s="15" t="s">
        <v>72</v>
      </c>
      <c r="G53" s="706"/>
      <c r="H53" s="707"/>
      <c r="I53" s="707"/>
      <c r="J53" s="707"/>
      <c r="K53" s="708"/>
      <c r="L53" s="25"/>
      <c r="M53" s="298">
        <v>0.75</v>
      </c>
    </row>
    <row r="54" spans="2:13" s="17" customFormat="1" ht="20.100000000000001" customHeight="1">
      <c r="B54" s="16" t="s">
        <v>76</v>
      </c>
      <c r="C54" s="706" t="s">
        <v>81</v>
      </c>
      <c r="D54" s="707"/>
      <c r="E54" s="708"/>
      <c r="F54" s="15" t="s">
        <v>72</v>
      </c>
      <c r="G54" s="706"/>
      <c r="H54" s="707"/>
      <c r="I54" s="707"/>
      <c r="J54" s="707"/>
      <c r="K54" s="708"/>
      <c r="L54" s="25"/>
      <c r="M54" s="299">
        <v>1</v>
      </c>
    </row>
    <row r="55" spans="2:13" s="17" customFormat="1" ht="20.100000000000001" customHeight="1">
      <c r="B55" s="16"/>
      <c r="C55" s="706"/>
      <c r="D55" s="707"/>
      <c r="E55" s="708"/>
      <c r="F55" s="15"/>
      <c r="G55" s="706"/>
      <c r="H55" s="707"/>
      <c r="I55" s="707"/>
      <c r="J55" s="707"/>
      <c r="K55" s="708"/>
      <c r="L55" s="282"/>
    </row>
    <row r="56" spans="2:13" s="17" customFormat="1" ht="20.100000000000001" customHeight="1">
      <c r="B56" s="6" t="s">
        <v>2152</v>
      </c>
      <c r="C56" s="706"/>
      <c r="D56" s="707"/>
      <c r="E56" s="708"/>
      <c r="F56" s="15"/>
      <c r="G56" s="706"/>
      <c r="H56" s="707"/>
      <c r="I56" s="707"/>
      <c r="J56" s="707"/>
      <c r="K56" s="708"/>
      <c r="L56" s="282"/>
    </row>
    <row r="57" spans="2:13" s="17" customFormat="1" ht="20.100000000000001" customHeight="1">
      <c r="B57" s="16" t="s">
        <v>82</v>
      </c>
      <c r="C57" s="706" t="s">
        <v>83</v>
      </c>
      <c r="D57" s="707"/>
      <c r="E57" s="708"/>
      <c r="F57" s="15" t="s">
        <v>84</v>
      </c>
      <c r="G57" s="706"/>
      <c r="H57" s="707"/>
      <c r="I57" s="707"/>
      <c r="J57" s="707"/>
      <c r="K57" s="708"/>
      <c r="L57" s="282"/>
    </row>
    <row r="58" spans="2:13" s="17" customFormat="1" ht="20.100000000000001" customHeight="1">
      <c r="B58" s="16" t="s">
        <v>82</v>
      </c>
      <c r="C58" s="706" t="s">
        <v>85</v>
      </c>
      <c r="D58" s="707"/>
      <c r="E58" s="708"/>
      <c r="F58" s="15" t="s">
        <v>84</v>
      </c>
      <c r="G58" s="706"/>
      <c r="H58" s="707"/>
      <c r="I58" s="707"/>
      <c r="J58" s="707"/>
      <c r="K58" s="708"/>
      <c r="L58" s="282"/>
    </row>
    <row r="59" spans="2:13" s="17" customFormat="1" ht="20.100000000000001" customHeight="1">
      <c r="B59" s="16" t="s">
        <v>82</v>
      </c>
      <c r="C59" s="706" t="s">
        <v>86</v>
      </c>
      <c r="D59" s="707"/>
      <c r="E59" s="708"/>
      <c r="F59" s="15" t="s">
        <v>84</v>
      </c>
      <c r="G59" s="706"/>
      <c r="H59" s="707"/>
      <c r="I59" s="707"/>
      <c r="J59" s="707"/>
      <c r="K59" s="708"/>
      <c r="L59" s="282"/>
    </row>
    <row r="60" spans="2:13" s="17" customFormat="1" ht="20.100000000000001" customHeight="1">
      <c r="B60" s="16"/>
      <c r="C60" s="706"/>
      <c r="D60" s="707"/>
      <c r="E60" s="708"/>
      <c r="F60" s="15"/>
      <c r="G60" s="706"/>
      <c r="H60" s="707"/>
      <c r="I60" s="707"/>
      <c r="J60" s="707"/>
      <c r="K60" s="708"/>
      <c r="L60" s="282"/>
    </row>
    <row r="61" spans="2:13" s="17" customFormat="1" ht="20.100000000000001" customHeight="1">
      <c r="B61" s="16"/>
      <c r="C61" s="706"/>
      <c r="D61" s="707"/>
      <c r="E61" s="708"/>
      <c r="F61" s="15"/>
      <c r="G61" s="706"/>
      <c r="H61" s="707"/>
      <c r="I61" s="707"/>
      <c r="J61" s="707"/>
      <c r="K61" s="708"/>
      <c r="L61" s="282"/>
    </row>
    <row r="62" spans="2:13" s="17" customFormat="1" ht="20.100000000000001" customHeight="1">
      <c r="B62" s="6" t="s">
        <v>2153</v>
      </c>
      <c r="C62" s="706"/>
      <c r="D62" s="707"/>
      <c r="E62" s="708"/>
      <c r="F62" s="15"/>
      <c r="G62" s="706" t="s">
        <v>2563</v>
      </c>
      <c r="H62" s="707"/>
      <c r="I62" s="707"/>
      <c r="J62" s="707"/>
      <c r="K62" s="708"/>
      <c r="L62" s="566" t="s">
        <v>2564</v>
      </c>
    </row>
    <row r="63" spans="2:13" s="17" customFormat="1" ht="20.100000000000001" customHeight="1">
      <c r="B63" s="16" t="s">
        <v>87</v>
      </c>
      <c r="C63" s="706" t="s">
        <v>88</v>
      </c>
      <c r="D63" s="707"/>
      <c r="E63" s="708"/>
      <c r="F63" s="15" t="s">
        <v>39</v>
      </c>
      <c r="G63" s="706" t="s">
        <v>110</v>
      </c>
      <c r="H63" s="707"/>
      <c r="I63" s="707"/>
      <c r="J63" s="707"/>
      <c r="K63" s="708"/>
      <c r="L63" s="282"/>
    </row>
    <row r="64" spans="2:13" s="17" customFormat="1" ht="20.100000000000001" customHeight="1">
      <c r="B64" s="16" t="s">
        <v>89</v>
      </c>
      <c r="C64" s="706" t="s">
        <v>88</v>
      </c>
      <c r="D64" s="707"/>
      <c r="E64" s="708"/>
      <c r="F64" s="15" t="s">
        <v>39</v>
      </c>
      <c r="G64" s="706"/>
      <c r="H64" s="707"/>
      <c r="I64" s="707"/>
      <c r="J64" s="707"/>
      <c r="K64" s="708"/>
      <c r="L64" s="282"/>
    </row>
    <row r="65" spans="2:12" s="17" customFormat="1" ht="20.100000000000001" customHeight="1">
      <c r="B65" s="16" t="s">
        <v>90</v>
      </c>
      <c r="C65" s="706" t="s">
        <v>88</v>
      </c>
      <c r="D65" s="707"/>
      <c r="E65" s="708"/>
      <c r="F65" s="15" t="s">
        <v>39</v>
      </c>
      <c r="G65" s="706"/>
      <c r="H65" s="707"/>
      <c r="I65" s="707"/>
      <c r="J65" s="707"/>
      <c r="K65" s="708"/>
      <c r="L65" s="282"/>
    </row>
    <row r="66" spans="2:12" s="17" customFormat="1" ht="20.100000000000001" customHeight="1">
      <c r="B66" s="16" t="s">
        <v>91</v>
      </c>
      <c r="C66" s="706" t="s">
        <v>88</v>
      </c>
      <c r="D66" s="707"/>
      <c r="E66" s="708"/>
      <c r="F66" s="15" t="s">
        <v>39</v>
      </c>
      <c r="G66" s="706"/>
      <c r="H66" s="707"/>
      <c r="I66" s="707"/>
      <c r="J66" s="707"/>
      <c r="K66" s="708"/>
      <c r="L66" s="282"/>
    </row>
    <row r="67" spans="2:12" s="17" customFormat="1" ht="20.100000000000001" customHeight="1">
      <c r="B67" s="16" t="s">
        <v>92</v>
      </c>
      <c r="C67" s="706" t="s">
        <v>88</v>
      </c>
      <c r="D67" s="707"/>
      <c r="E67" s="708"/>
      <c r="F67" s="15" t="s">
        <v>39</v>
      </c>
      <c r="G67" s="706"/>
      <c r="H67" s="707"/>
      <c r="I67" s="707"/>
      <c r="J67" s="707"/>
      <c r="K67" s="708"/>
      <c r="L67" s="282"/>
    </row>
    <row r="68" spans="2:12" s="17" customFormat="1" ht="20.100000000000001" customHeight="1">
      <c r="B68" s="16" t="s">
        <v>93</v>
      </c>
      <c r="C68" s="706" t="s">
        <v>88</v>
      </c>
      <c r="D68" s="707"/>
      <c r="E68" s="708"/>
      <c r="F68" s="15" t="s">
        <v>39</v>
      </c>
      <c r="G68" s="706"/>
      <c r="H68" s="707"/>
      <c r="I68" s="707"/>
      <c r="J68" s="707"/>
      <c r="K68" s="708"/>
      <c r="L68" s="282"/>
    </row>
    <row r="69" spans="2:12" s="17" customFormat="1" ht="20.100000000000001" customHeight="1">
      <c r="B69" s="16" t="s">
        <v>94</v>
      </c>
      <c r="C69" s="706" t="s">
        <v>88</v>
      </c>
      <c r="D69" s="707"/>
      <c r="E69" s="708"/>
      <c r="F69" s="15" t="s">
        <v>39</v>
      </c>
      <c r="G69" s="706"/>
      <c r="H69" s="707"/>
      <c r="I69" s="707"/>
      <c r="J69" s="707"/>
      <c r="K69" s="708"/>
      <c r="L69" s="282"/>
    </row>
    <row r="70" spans="2:12" s="17" customFormat="1" ht="20.100000000000001" customHeight="1">
      <c r="B70" s="16" t="s">
        <v>95</v>
      </c>
      <c r="C70" s="706" t="s">
        <v>88</v>
      </c>
      <c r="D70" s="707"/>
      <c r="E70" s="708"/>
      <c r="F70" s="15" t="s">
        <v>39</v>
      </c>
      <c r="G70" s="706"/>
      <c r="H70" s="707"/>
      <c r="I70" s="707"/>
      <c r="J70" s="707"/>
      <c r="K70" s="708"/>
      <c r="L70" s="282"/>
    </row>
    <row r="71" spans="2:12" s="17" customFormat="1" ht="20.100000000000001" customHeight="1">
      <c r="B71" s="16" t="s">
        <v>96</v>
      </c>
      <c r="C71" s="706" t="s">
        <v>88</v>
      </c>
      <c r="D71" s="707"/>
      <c r="E71" s="708"/>
      <c r="F71" s="15" t="s">
        <v>39</v>
      </c>
      <c r="G71" s="706"/>
      <c r="H71" s="707"/>
      <c r="I71" s="707"/>
      <c r="J71" s="707"/>
      <c r="K71" s="708"/>
      <c r="L71" s="282"/>
    </row>
    <row r="72" spans="2:12" s="17" customFormat="1" ht="20.100000000000001" customHeight="1">
      <c r="B72" s="16" t="s">
        <v>97</v>
      </c>
      <c r="C72" s="706" t="s">
        <v>88</v>
      </c>
      <c r="D72" s="707"/>
      <c r="E72" s="708"/>
      <c r="F72" s="15" t="s">
        <v>39</v>
      </c>
      <c r="G72" s="706"/>
      <c r="H72" s="707"/>
      <c r="I72" s="707"/>
      <c r="J72" s="707"/>
      <c r="K72" s="708"/>
      <c r="L72" s="282"/>
    </row>
    <row r="73" spans="2:12" s="17" customFormat="1" ht="20.100000000000001" customHeight="1">
      <c r="B73" s="16" t="s">
        <v>98</v>
      </c>
      <c r="C73" s="706" t="s">
        <v>88</v>
      </c>
      <c r="D73" s="707"/>
      <c r="E73" s="708"/>
      <c r="F73" s="15" t="s">
        <v>39</v>
      </c>
      <c r="G73" s="706"/>
      <c r="H73" s="707"/>
      <c r="I73" s="707"/>
      <c r="J73" s="707"/>
      <c r="K73" s="708"/>
      <c r="L73" s="282"/>
    </row>
    <row r="74" spans="2:12" s="17" customFormat="1" ht="20.100000000000001" customHeight="1">
      <c r="B74" s="16" t="s">
        <v>99</v>
      </c>
      <c r="C74" s="706" t="s">
        <v>88</v>
      </c>
      <c r="D74" s="707"/>
      <c r="E74" s="708"/>
      <c r="F74" s="15" t="s">
        <v>39</v>
      </c>
      <c r="G74" s="706"/>
      <c r="H74" s="707"/>
      <c r="I74" s="707"/>
      <c r="J74" s="707"/>
      <c r="K74" s="708"/>
      <c r="L74" s="282"/>
    </row>
    <row r="75" spans="2:12" s="17" customFormat="1" ht="20.100000000000001" customHeight="1">
      <c r="B75" s="16" t="s">
        <v>100</v>
      </c>
      <c r="C75" s="706" t="s">
        <v>88</v>
      </c>
      <c r="D75" s="707"/>
      <c r="E75" s="708"/>
      <c r="F75" s="15" t="s">
        <v>39</v>
      </c>
      <c r="G75" s="706"/>
      <c r="H75" s="707"/>
      <c r="I75" s="707"/>
      <c r="J75" s="707"/>
      <c r="K75" s="708"/>
      <c r="L75" s="282"/>
    </row>
    <row r="76" spans="2:12" s="17" customFormat="1" ht="20.100000000000001" customHeight="1">
      <c r="B76" s="16" t="s">
        <v>101</v>
      </c>
      <c r="C76" s="706" t="s">
        <v>102</v>
      </c>
      <c r="D76" s="707"/>
      <c r="E76" s="708"/>
      <c r="F76" s="15" t="s">
        <v>39</v>
      </c>
      <c r="G76" s="706"/>
      <c r="H76" s="707"/>
      <c r="I76" s="707"/>
      <c r="J76" s="707"/>
      <c r="K76" s="708"/>
      <c r="L76" s="282"/>
    </row>
    <row r="77" spans="2:12" s="17" customFormat="1" ht="20.100000000000001" customHeight="1">
      <c r="B77" s="16" t="s">
        <v>1688</v>
      </c>
      <c r="C77" s="706" t="s">
        <v>103</v>
      </c>
      <c r="D77" s="707"/>
      <c r="E77" s="708"/>
      <c r="F77" s="15" t="s">
        <v>39</v>
      </c>
      <c r="G77" s="706"/>
      <c r="H77" s="707"/>
      <c r="I77" s="707"/>
      <c r="J77" s="707"/>
      <c r="K77" s="708"/>
      <c r="L77" s="282"/>
    </row>
    <row r="78" spans="2:12" s="17" customFormat="1" ht="20.100000000000001" customHeight="1">
      <c r="B78" s="16" t="s">
        <v>101</v>
      </c>
      <c r="C78" s="706" t="s">
        <v>104</v>
      </c>
      <c r="D78" s="707"/>
      <c r="E78" s="708"/>
      <c r="F78" s="15" t="s">
        <v>39</v>
      </c>
      <c r="G78" s="706"/>
      <c r="H78" s="707"/>
      <c r="I78" s="707"/>
      <c r="J78" s="707"/>
      <c r="K78" s="708"/>
      <c r="L78" s="282"/>
    </row>
    <row r="79" spans="2:12" s="17" customFormat="1" ht="20.100000000000001" customHeight="1">
      <c r="B79" s="16" t="s">
        <v>105</v>
      </c>
      <c r="C79" s="706" t="s">
        <v>106</v>
      </c>
      <c r="D79" s="707"/>
      <c r="E79" s="708"/>
      <c r="F79" s="15" t="s">
        <v>39</v>
      </c>
      <c r="G79" s="706"/>
      <c r="H79" s="707"/>
      <c r="I79" s="707"/>
      <c r="J79" s="707"/>
      <c r="K79" s="708"/>
      <c r="L79" s="282"/>
    </row>
    <row r="80" spans="2:12" s="17" customFormat="1" ht="20.100000000000001" customHeight="1">
      <c r="B80" s="16" t="s">
        <v>107</v>
      </c>
      <c r="C80" s="706" t="s">
        <v>44</v>
      </c>
      <c r="D80" s="707"/>
      <c r="E80" s="708"/>
      <c r="F80" s="15" t="s">
        <v>39</v>
      </c>
      <c r="G80" s="706"/>
      <c r="H80" s="707"/>
      <c r="I80" s="707"/>
      <c r="J80" s="707"/>
      <c r="K80" s="708"/>
      <c r="L80" s="282"/>
    </row>
    <row r="81" spans="2:12" s="17" customFormat="1" ht="20.100000000000001" customHeight="1">
      <c r="B81" s="16" t="s">
        <v>108</v>
      </c>
      <c r="C81" s="706" t="s">
        <v>50</v>
      </c>
      <c r="D81" s="707"/>
      <c r="E81" s="708"/>
      <c r="F81" s="15" t="s">
        <v>39</v>
      </c>
      <c r="G81" s="706"/>
      <c r="H81" s="707"/>
      <c r="I81" s="707"/>
      <c r="J81" s="707"/>
      <c r="K81" s="708"/>
      <c r="L81" s="282"/>
    </row>
    <row r="82" spans="2:12" s="17" customFormat="1" ht="20.100000000000001" customHeight="1">
      <c r="B82" s="16" t="s">
        <v>109</v>
      </c>
      <c r="C82" s="706" t="s">
        <v>1689</v>
      </c>
      <c r="D82" s="707"/>
      <c r="E82" s="708"/>
      <c r="F82" s="15" t="s">
        <v>39</v>
      </c>
      <c r="G82" s="706"/>
      <c r="H82" s="707"/>
      <c r="I82" s="707"/>
      <c r="J82" s="707"/>
      <c r="K82" s="708"/>
      <c r="L82" s="282"/>
    </row>
    <row r="83" spans="2:12" s="17" customFormat="1" ht="20.100000000000001" customHeight="1">
      <c r="B83" s="159" t="s">
        <v>117</v>
      </c>
      <c r="C83" s="706"/>
      <c r="D83" s="707"/>
      <c r="E83" s="708"/>
      <c r="F83" s="15"/>
      <c r="G83" s="706"/>
      <c r="H83" s="707"/>
      <c r="I83" s="707"/>
      <c r="J83" s="707"/>
      <c r="K83" s="708"/>
      <c r="L83" s="282"/>
    </row>
    <row r="84" spans="2:12" s="17" customFormat="1" ht="20.100000000000001" customHeight="1">
      <c r="B84" s="382" t="s">
        <v>87</v>
      </c>
      <c r="C84" s="703" t="s">
        <v>119</v>
      </c>
      <c r="D84" s="704"/>
      <c r="E84" s="705"/>
      <c r="F84" s="385" t="s">
        <v>39</v>
      </c>
      <c r="G84" s="706"/>
      <c r="H84" s="707"/>
      <c r="I84" s="707"/>
      <c r="J84" s="707"/>
      <c r="K84" s="708"/>
      <c r="L84" s="282"/>
    </row>
    <row r="85" spans="2:12" s="17" customFormat="1" ht="20.100000000000001" customHeight="1">
      <c r="B85" s="16"/>
      <c r="C85" s="706"/>
      <c r="D85" s="707"/>
      <c r="E85" s="708"/>
      <c r="F85" s="15"/>
      <c r="G85" s="706"/>
      <c r="H85" s="707"/>
      <c r="I85" s="707"/>
      <c r="J85" s="707"/>
      <c r="K85" s="708"/>
      <c r="L85" s="282"/>
    </row>
    <row r="86" spans="2:12" s="17" customFormat="1" ht="20.100000000000001" customHeight="1">
      <c r="B86" s="6" t="s">
        <v>2154</v>
      </c>
      <c r="C86" s="706"/>
      <c r="D86" s="707"/>
      <c r="E86" s="708"/>
      <c r="F86" s="15"/>
      <c r="G86" s="706" t="s">
        <v>118</v>
      </c>
      <c r="H86" s="707"/>
      <c r="I86" s="707"/>
      <c r="J86" s="707"/>
      <c r="K86" s="708"/>
      <c r="L86" s="282"/>
    </row>
    <row r="87" spans="2:12" s="17" customFormat="1" ht="20.100000000000001" customHeight="1">
      <c r="B87" s="7" t="s">
        <v>115</v>
      </c>
      <c r="C87" s="706"/>
      <c r="D87" s="707"/>
      <c r="E87" s="708"/>
      <c r="F87" s="15"/>
      <c r="G87" s="706"/>
      <c r="H87" s="707"/>
      <c r="I87" s="707"/>
      <c r="J87" s="707"/>
      <c r="K87" s="708"/>
      <c r="L87" s="282"/>
    </row>
    <row r="88" spans="2:12" s="17" customFormat="1" ht="20.100000000000001" customHeight="1">
      <c r="B88" s="16" t="s">
        <v>111</v>
      </c>
      <c r="C88" s="706" t="s">
        <v>960</v>
      </c>
      <c r="D88" s="707"/>
      <c r="E88" s="708"/>
      <c r="F88" s="15" t="s">
        <v>39</v>
      </c>
      <c r="G88" s="706"/>
      <c r="H88" s="707"/>
      <c r="I88" s="707"/>
      <c r="J88" s="707"/>
      <c r="K88" s="708"/>
      <c r="L88" s="282"/>
    </row>
    <row r="89" spans="2:12" s="17" customFormat="1" ht="20.100000000000001" customHeight="1">
      <c r="B89" s="16" t="s">
        <v>111</v>
      </c>
      <c r="C89" s="706" t="s">
        <v>112</v>
      </c>
      <c r="D89" s="707"/>
      <c r="E89" s="708"/>
      <c r="F89" s="15" t="s">
        <v>39</v>
      </c>
      <c r="G89" s="706"/>
      <c r="H89" s="707"/>
      <c r="I89" s="707"/>
      <c r="J89" s="707"/>
      <c r="K89" s="708"/>
      <c r="L89" s="282"/>
    </row>
    <row r="90" spans="2:12" s="17" customFormat="1" ht="20.100000000000001" customHeight="1">
      <c r="B90" s="16" t="s">
        <v>113</v>
      </c>
      <c r="C90" s="706" t="s">
        <v>114</v>
      </c>
      <c r="D90" s="707"/>
      <c r="E90" s="708"/>
      <c r="F90" s="15" t="s">
        <v>39</v>
      </c>
      <c r="G90" s="706"/>
      <c r="H90" s="707"/>
      <c r="I90" s="707"/>
      <c r="J90" s="707"/>
      <c r="K90" s="708"/>
      <c r="L90" s="282"/>
    </row>
    <row r="91" spans="2:12" s="17" customFormat="1" ht="20.100000000000001" customHeight="1">
      <c r="B91" s="273" t="s">
        <v>1898</v>
      </c>
      <c r="C91" s="706" t="s">
        <v>767</v>
      </c>
      <c r="D91" s="707"/>
      <c r="E91" s="708"/>
      <c r="F91" s="15" t="s">
        <v>39</v>
      </c>
      <c r="G91" s="709" t="s">
        <v>1838</v>
      </c>
      <c r="H91" s="710"/>
      <c r="I91" s="710"/>
      <c r="J91" s="710"/>
      <c r="K91" s="711"/>
      <c r="L91" s="24" t="s">
        <v>1835</v>
      </c>
    </row>
    <row r="92" spans="2:12" s="17" customFormat="1" ht="20.100000000000001" customHeight="1">
      <c r="B92" s="16"/>
      <c r="C92" s="706"/>
      <c r="D92" s="707"/>
      <c r="E92" s="708"/>
      <c r="F92" s="15"/>
      <c r="G92" s="706"/>
      <c r="H92" s="707"/>
      <c r="I92" s="707"/>
      <c r="J92" s="707"/>
      <c r="K92" s="708"/>
      <c r="L92" s="282"/>
    </row>
    <row r="93" spans="2:12" s="17" customFormat="1" ht="20.100000000000001" customHeight="1">
      <c r="B93" s="7" t="s">
        <v>2131</v>
      </c>
      <c r="C93" s="432"/>
      <c r="D93" s="358"/>
      <c r="E93" s="359"/>
      <c r="F93" s="364"/>
      <c r="G93" s="357"/>
      <c r="H93" s="358"/>
      <c r="I93" s="358"/>
      <c r="J93" s="358"/>
      <c r="K93" s="359"/>
      <c r="L93" s="364"/>
    </row>
    <row r="94" spans="2:12" s="17" customFormat="1" ht="20.100000000000001" customHeight="1">
      <c r="B94" s="16" t="s">
        <v>113</v>
      </c>
      <c r="C94" s="706" t="s">
        <v>114</v>
      </c>
      <c r="D94" s="707"/>
      <c r="E94" s="708"/>
      <c r="F94" s="15" t="s">
        <v>39</v>
      </c>
      <c r="G94" s="706"/>
      <c r="H94" s="707"/>
      <c r="I94" s="707"/>
      <c r="J94" s="707"/>
      <c r="K94" s="708"/>
      <c r="L94" s="282"/>
    </row>
    <row r="95" spans="2:12" s="17" customFormat="1" ht="20.100000000000001" customHeight="1">
      <c r="B95" s="16"/>
      <c r="C95" s="706"/>
      <c r="D95" s="707"/>
      <c r="E95" s="708"/>
      <c r="F95" s="15"/>
      <c r="G95" s="706"/>
      <c r="H95" s="707"/>
      <c r="I95" s="707"/>
      <c r="J95" s="707"/>
      <c r="K95" s="708"/>
      <c r="L95" s="282"/>
    </row>
    <row r="96" spans="2:12" s="17" customFormat="1" ht="20.100000000000001" customHeight="1">
      <c r="B96" s="159" t="s">
        <v>117</v>
      </c>
      <c r="C96" s="706"/>
      <c r="D96" s="707"/>
      <c r="E96" s="708"/>
      <c r="F96" s="15"/>
      <c r="G96" s="706"/>
      <c r="H96" s="707"/>
      <c r="I96" s="707"/>
      <c r="J96" s="707"/>
      <c r="K96" s="708"/>
      <c r="L96" s="282"/>
    </row>
    <row r="97" spans="2:12" s="17" customFormat="1" ht="20.100000000000001" customHeight="1">
      <c r="B97" s="382" t="s">
        <v>113</v>
      </c>
      <c r="C97" s="703" t="s">
        <v>116</v>
      </c>
      <c r="D97" s="704"/>
      <c r="E97" s="705"/>
      <c r="F97" s="385" t="s">
        <v>39</v>
      </c>
      <c r="G97" s="706"/>
      <c r="H97" s="707"/>
      <c r="I97" s="707"/>
      <c r="J97" s="707"/>
      <c r="K97" s="708"/>
      <c r="L97" s="282"/>
    </row>
    <row r="98" spans="2:12" s="17" customFormat="1" ht="20.100000000000001" customHeight="1">
      <c r="B98" s="384"/>
      <c r="C98" s="383"/>
      <c r="D98" s="384"/>
      <c r="E98" s="386"/>
      <c r="F98" s="385"/>
      <c r="G98" s="357"/>
      <c r="H98" s="358"/>
      <c r="I98" s="358"/>
      <c r="J98" s="358"/>
      <c r="K98" s="359"/>
      <c r="L98" s="364"/>
    </row>
    <row r="99" spans="2:12" s="17" customFormat="1" ht="20.100000000000001" customHeight="1">
      <c r="B99" s="482"/>
      <c r="C99" s="481"/>
      <c r="D99" s="482"/>
      <c r="E99" s="483"/>
      <c r="F99" s="385"/>
      <c r="G99" s="477"/>
      <c r="H99" s="478"/>
      <c r="I99" s="478"/>
      <c r="J99" s="478"/>
      <c r="K99" s="479"/>
      <c r="L99" s="480"/>
    </row>
    <row r="100" spans="2:12" s="17" customFormat="1" ht="20.100000000000001" customHeight="1">
      <c r="B100" s="482"/>
      <c r="C100" s="481"/>
      <c r="D100" s="482"/>
      <c r="E100" s="483"/>
      <c r="F100" s="385"/>
      <c r="G100" s="477"/>
      <c r="H100" s="478"/>
      <c r="I100" s="478"/>
      <c r="J100" s="478"/>
      <c r="K100" s="479"/>
      <c r="L100" s="480"/>
    </row>
    <row r="101" spans="2:12" s="17" customFormat="1" ht="20.100000000000001" customHeight="1">
      <c r="B101" s="482"/>
      <c r="C101" s="481"/>
      <c r="D101" s="482"/>
      <c r="E101" s="483"/>
      <c r="F101" s="385"/>
      <c r="G101" s="477"/>
      <c r="H101" s="478"/>
      <c r="I101" s="478"/>
      <c r="J101" s="478"/>
      <c r="K101" s="479"/>
      <c r="L101" s="480"/>
    </row>
    <row r="102" spans="2:12" s="17" customFormat="1" ht="20.100000000000001" customHeight="1">
      <c r="B102" s="482"/>
      <c r="C102" s="481"/>
      <c r="D102" s="482"/>
      <c r="E102" s="483"/>
      <c r="F102" s="385"/>
      <c r="G102" s="477"/>
      <c r="H102" s="478"/>
      <c r="I102" s="478"/>
      <c r="J102" s="478"/>
      <c r="K102" s="479"/>
      <c r="L102" s="480"/>
    </row>
    <row r="103" spans="2:12" s="17" customFormat="1" ht="20.100000000000001" customHeight="1">
      <c r="B103" s="482"/>
      <c r="C103" s="481"/>
      <c r="D103" s="482"/>
      <c r="E103" s="483"/>
      <c r="F103" s="385"/>
      <c r="G103" s="477"/>
      <c r="H103" s="478"/>
      <c r="I103" s="478"/>
      <c r="J103" s="478"/>
      <c r="K103" s="479"/>
      <c r="L103" s="480"/>
    </row>
    <row r="104" spans="2:12" s="17" customFormat="1" ht="20.100000000000001" customHeight="1">
      <c r="B104" s="482"/>
      <c r="C104" s="481"/>
      <c r="D104" s="482"/>
      <c r="E104" s="483"/>
      <c r="F104" s="385"/>
      <c r="G104" s="477"/>
      <c r="H104" s="478"/>
      <c r="I104" s="478"/>
      <c r="J104" s="478"/>
      <c r="K104" s="479"/>
      <c r="L104" s="480"/>
    </row>
    <row r="105" spans="2:12" s="17" customFormat="1" ht="20.100000000000001" customHeight="1">
      <c r="B105" s="384"/>
      <c r="C105" s="383"/>
      <c r="D105" s="384"/>
      <c r="E105" s="386"/>
      <c r="F105" s="385"/>
      <c r="G105" s="357"/>
      <c r="H105" s="358"/>
      <c r="I105" s="358"/>
      <c r="J105" s="358"/>
      <c r="K105" s="359"/>
      <c r="L105" s="364"/>
    </row>
    <row r="106" spans="2:12" s="13" customFormat="1">
      <c r="L106" s="297"/>
    </row>
    <row r="107" spans="2:12" s="13" customFormat="1">
      <c r="L107" s="297"/>
    </row>
    <row r="108" spans="2:12" s="13" customFormat="1">
      <c r="L108" s="297"/>
    </row>
    <row r="109" spans="2:12" s="13" customFormat="1">
      <c r="L109" s="297"/>
    </row>
    <row r="110" spans="2:12" s="13" customFormat="1">
      <c r="L110" s="297"/>
    </row>
    <row r="111" spans="2:12" s="13" customFormat="1">
      <c r="L111" s="297"/>
    </row>
    <row r="112" spans="2:12" s="13" customFormat="1">
      <c r="L112" s="297"/>
    </row>
    <row r="113" spans="12:12" s="13" customFormat="1">
      <c r="L113" s="297"/>
    </row>
    <row r="114" spans="12:12" s="13" customFormat="1">
      <c r="L114" s="297"/>
    </row>
    <row r="115" spans="12:12" s="13" customFormat="1">
      <c r="L115" s="297"/>
    </row>
    <row r="116" spans="12:12" s="13" customFormat="1">
      <c r="L116" s="297"/>
    </row>
    <row r="117" spans="12:12" s="13" customFormat="1">
      <c r="L117" s="297"/>
    </row>
  </sheetData>
  <mergeCells count="172">
    <mergeCell ref="C18:E18"/>
    <mergeCell ref="C8:E8"/>
    <mergeCell ref="G8:K8"/>
    <mergeCell ref="C10:E10"/>
    <mergeCell ref="C9:E9"/>
    <mergeCell ref="C5:E5"/>
    <mergeCell ref="G5:K5"/>
    <mergeCell ref="G16:K16"/>
    <mergeCell ref="C6:E6"/>
    <mergeCell ref="G6:K6"/>
    <mergeCell ref="C7:E7"/>
    <mergeCell ref="G7:K7"/>
    <mergeCell ref="C13:E13"/>
    <mergeCell ref="C14:E14"/>
    <mergeCell ref="C15:E15"/>
    <mergeCell ref="G15:K15"/>
    <mergeCell ref="C16:E16"/>
    <mergeCell ref="G9:K9"/>
    <mergeCell ref="B2:B3"/>
    <mergeCell ref="C2:C3"/>
    <mergeCell ref="D2:D3"/>
    <mergeCell ref="E2:F3"/>
    <mergeCell ref="G2:G3"/>
    <mergeCell ref="H2:H3"/>
    <mergeCell ref="I2:I3"/>
    <mergeCell ref="K2:L2"/>
    <mergeCell ref="K3:L3"/>
    <mergeCell ref="G35:K35"/>
    <mergeCell ref="C21:E21"/>
    <mergeCell ref="G21:K21"/>
    <mergeCell ref="C44:E44"/>
    <mergeCell ref="G44:K44"/>
    <mergeCell ref="C45:E45"/>
    <mergeCell ref="G45:K45"/>
    <mergeCell ref="G10:K10"/>
    <mergeCell ref="C38:E38"/>
    <mergeCell ref="C39:E39"/>
    <mergeCell ref="C40:E40"/>
    <mergeCell ref="C34:E34"/>
    <mergeCell ref="G34:K34"/>
    <mergeCell ref="C35:E35"/>
    <mergeCell ref="C37:E37"/>
    <mergeCell ref="C33:E33"/>
    <mergeCell ref="G33:K33"/>
    <mergeCell ref="C19:E19"/>
    <mergeCell ref="C20:E20"/>
    <mergeCell ref="G19:K19"/>
    <mergeCell ref="G20:K20"/>
    <mergeCell ref="C36:E36"/>
    <mergeCell ref="G36:K36"/>
    <mergeCell ref="C17:E17"/>
    <mergeCell ref="C46:E46"/>
    <mergeCell ref="G46:K46"/>
    <mergeCell ref="C41:E41"/>
    <mergeCell ref="G41:K41"/>
    <mergeCell ref="C42:E42"/>
    <mergeCell ref="G42:K42"/>
    <mergeCell ref="C43:E43"/>
    <mergeCell ref="G43:K43"/>
    <mergeCell ref="C50:E50"/>
    <mergeCell ref="G50:K50"/>
    <mergeCell ref="C51:E51"/>
    <mergeCell ref="G51:K51"/>
    <mergeCell ref="C52:E52"/>
    <mergeCell ref="G52:K52"/>
    <mergeCell ref="C47:E47"/>
    <mergeCell ref="G47:K47"/>
    <mergeCell ref="C48:E48"/>
    <mergeCell ref="G48:K48"/>
    <mergeCell ref="C49:E49"/>
    <mergeCell ref="G49:K49"/>
    <mergeCell ref="C56:E56"/>
    <mergeCell ref="G56:K56"/>
    <mergeCell ref="C57:E57"/>
    <mergeCell ref="G57:K57"/>
    <mergeCell ref="C58:E58"/>
    <mergeCell ref="G58:K58"/>
    <mergeCell ref="C53:E53"/>
    <mergeCell ref="G53:K53"/>
    <mergeCell ref="C54:E54"/>
    <mergeCell ref="G54:K54"/>
    <mergeCell ref="C55:E55"/>
    <mergeCell ref="G55:K55"/>
    <mergeCell ref="C75:E75"/>
    <mergeCell ref="G75:K75"/>
    <mergeCell ref="C62:E62"/>
    <mergeCell ref="G62:K62"/>
    <mergeCell ref="C63:E63"/>
    <mergeCell ref="G63:K63"/>
    <mergeCell ref="C64:E64"/>
    <mergeCell ref="G64:K64"/>
    <mergeCell ref="C59:E59"/>
    <mergeCell ref="G59:K59"/>
    <mergeCell ref="C60:E60"/>
    <mergeCell ref="G60:K60"/>
    <mergeCell ref="C61:E61"/>
    <mergeCell ref="G61:K61"/>
    <mergeCell ref="C84:E84"/>
    <mergeCell ref="G84:K84"/>
    <mergeCell ref="C65:E65"/>
    <mergeCell ref="G65:K65"/>
    <mergeCell ref="C66:E66"/>
    <mergeCell ref="G66:K66"/>
    <mergeCell ref="C85:E85"/>
    <mergeCell ref="G85:K85"/>
    <mergeCell ref="C67:E67"/>
    <mergeCell ref="G67:K67"/>
    <mergeCell ref="C68:E68"/>
    <mergeCell ref="G68:K68"/>
    <mergeCell ref="C69:E69"/>
    <mergeCell ref="G69:K69"/>
    <mergeCell ref="C70:E70"/>
    <mergeCell ref="G70:K70"/>
    <mergeCell ref="C71:E71"/>
    <mergeCell ref="G71:K71"/>
    <mergeCell ref="C72:E72"/>
    <mergeCell ref="G72:K72"/>
    <mergeCell ref="C73:E73"/>
    <mergeCell ref="G73:K73"/>
    <mergeCell ref="C74:E74"/>
    <mergeCell ref="G74:K74"/>
    <mergeCell ref="C76:E76"/>
    <mergeCell ref="G76:K76"/>
    <mergeCell ref="C77:E77"/>
    <mergeCell ref="G77:K77"/>
    <mergeCell ref="C83:E83"/>
    <mergeCell ref="G83:K83"/>
    <mergeCell ref="C78:E78"/>
    <mergeCell ref="G78:K78"/>
    <mergeCell ref="C79:E79"/>
    <mergeCell ref="G79:K79"/>
    <mergeCell ref="C80:E80"/>
    <mergeCell ref="G80:K80"/>
    <mergeCell ref="C81:E81"/>
    <mergeCell ref="G81:K81"/>
    <mergeCell ref="C82:E82"/>
    <mergeCell ref="G82:K82"/>
    <mergeCell ref="G95:K95"/>
    <mergeCell ref="G91:K91"/>
    <mergeCell ref="C92:E92"/>
    <mergeCell ref="G92:K92"/>
    <mergeCell ref="G88:K88"/>
    <mergeCell ref="G89:K89"/>
    <mergeCell ref="G90:K90"/>
    <mergeCell ref="C86:E86"/>
    <mergeCell ref="C87:E87"/>
    <mergeCell ref="G87:K87"/>
    <mergeCell ref="C94:E94"/>
    <mergeCell ref="C97:E97"/>
    <mergeCell ref="G97:K97"/>
    <mergeCell ref="C96:E96"/>
    <mergeCell ref="G96:K96"/>
    <mergeCell ref="G22:K22"/>
    <mergeCell ref="C22:E22"/>
    <mergeCell ref="G24:K24"/>
    <mergeCell ref="G31:K31"/>
    <mergeCell ref="G32:K32"/>
    <mergeCell ref="C23:E23"/>
    <mergeCell ref="G23:K23"/>
    <mergeCell ref="G25:K25"/>
    <mergeCell ref="G26:K26"/>
    <mergeCell ref="G27:K27"/>
    <mergeCell ref="G28:K28"/>
    <mergeCell ref="G29:K29"/>
    <mergeCell ref="G30:K30"/>
    <mergeCell ref="C90:E90"/>
    <mergeCell ref="C91:E91"/>
    <mergeCell ref="G86:K86"/>
    <mergeCell ref="C88:E88"/>
    <mergeCell ref="C89:E89"/>
    <mergeCell ref="G94:K94"/>
    <mergeCell ref="C95:E95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8:J16"/>
  <sheetViews>
    <sheetView view="pageBreakPreview" zoomScale="70" zoomScaleNormal="100" zoomScaleSheetLayoutView="70" workbookViewId="0">
      <selection activeCell="M15" sqref="M15"/>
    </sheetView>
  </sheetViews>
  <sheetFormatPr defaultRowHeight="16.5"/>
  <cols>
    <col min="1" max="16384" width="9" style="510"/>
  </cols>
  <sheetData>
    <row r="8" spans="1:10" ht="39">
      <c r="A8" s="701" t="s">
        <v>2409</v>
      </c>
      <c r="B8" s="701"/>
      <c r="C8" s="701"/>
      <c r="D8" s="701"/>
      <c r="E8" s="701"/>
      <c r="F8" s="701"/>
      <c r="G8" s="701"/>
      <c r="H8" s="701"/>
      <c r="I8" s="701"/>
      <c r="J8" s="701"/>
    </row>
    <row r="16" spans="1:10" ht="54">
      <c r="A16" s="702" t="s">
        <v>2410</v>
      </c>
      <c r="B16" s="702"/>
      <c r="C16" s="702"/>
      <c r="D16" s="702"/>
      <c r="E16" s="702"/>
      <c r="F16" s="702"/>
      <c r="G16" s="702"/>
      <c r="H16" s="702"/>
      <c r="I16" s="702"/>
      <c r="J16" s="702"/>
    </row>
  </sheetData>
  <mergeCells count="2">
    <mergeCell ref="A8:J8"/>
    <mergeCell ref="A16:J16"/>
  </mergeCells>
  <phoneticPr fontId="1" type="noConversion"/>
  <printOptions horizontalCentered="1" verticalCentered="1"/>
  <pageMargins left="0.15748031496062992" right="0.15748031496062992" top="0.19685039370078741" bottom="0.15748031496062992" header="0.15748031496062992" footer="0.1574803149606299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381"/>
  <sheetViews>
    <sheetView view="pageBreakPreview" zoomScale="130" zoomScaleNormal="100" zoomScaleSheetLayoutView="130" workbookViewId="0">
      <pane ySplit="5" topLeftCell="A309" activePane="bottomLeft" state="frozen"/>
      <selection activeCell="C12" sqref="C12:E12"/>
      <selection pane="bottomLeft" activeCell="G321" sqref="G321:K321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20" width="9" style="100"/>
    <col min="21" max="16384" width="9" style="1"/>
  </cols>
  <sheetData>
    <row r="1" spans="2:20" ht="6.75" customHeight="1" thickBot="1"/>
    <row r="2" spans="2:20" ht="20.100000000000001" customHeight="1" thickTop="1">
      <c r="B2" s="689"/>
      <c r="C2" s="691" t="s">
        <v>10</v>
      </c>
      <c r="D2" s="693" t="s">
        <v>13</v>
      </c>
      <c r="E2" s="695" t="s">
        <v>4</v>
      </c>
      <c r="F2" s="696"/>
      <c r="G2" s="699" t="s">
        <v>2155</v>
      </c>
      <c r="H2" s="691" t="s">
        <v>9</v>
      </c>
      <c r="I2" s="683" t="s">
        <v>5</v>
      </c>
      <c r="J2" s="356" t="s">
        <v>0</v>
      </c>
      <c r="K2" s="685">
        <f>+개정내역!$O$4</f>
        <v>42697</v>
      </c>
      <c r="L2" s="686"/>
    </row>
    <row r="3" spans="2:20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20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N4" s="17"/>
      <c r="O4" s="17"/>
      <c r="P4" s="17"/>
      <c r="Q4" s="17"/>
      <c r="R4" s="17"/>
      <c r="S4" s="17"/>
      <c r="T4" s="17"/>
    </row>
    <row r="5" spans="2:20" ht="20.100000000000001" customHeight="1">
      <c r="B5" s="354" t="s">
        <v>6</v>
      </c>
      <c r="C5" s="714" t="s">
        <v>11</v>
      </c>
      <c r="D5" s="715"/>
      <c r="E5" s="716"/>
      <c r="F5" s="354" t="s">
        <v>2</v>
      </c>
      <c r="G5" s="714" t="s">
        <v>7</v>
      </c>
      <c r="H5" s="715"/>
      <c r="I5" s="715"/>
      <c r="J5" s="715"/>
      <c r="K5" s="716"/>
      <c r="L5" s="354" t="s">
        <v>8</v>
      </c>
    </row>
    <row r="6" spans="2:20" s="12" customFormat="1" ht="20.100000000000001" customHeight="1">
      <c r="B6" s="111" t="s">
        <v>123</v>
      </c>
      <c r="C6" s="736"/>
      <c r="D6" s="736"/>
      <c r="E6" s="736"/>
      <c r="F6" s="86"/>
      <c r="G6" s="736"/>
      <c r="H6" s="736"/>
      <c r="I6" s="736"/>
      <c r="J6" s="736"/>
      <c r="K6" s="736"/>
      <c r="L6" s="376"/>
      <c r="N6" s="17"/>
      <c r="O6" s="17"/>
      <c r="P6" s="17"/>
      <c r="Q6" s="17"/>
      <c r="R6" s="17"/>
      <c r="S6" s="17"/>
      <c r="T6" s="17"/>
    </row>
    <row r="7" spans="2:20" s="12" customFormat="1" ht="20.100000000000001" customHeight="1">
      <c r="B7" s="118" t="s">
        <v>924</v>
      </c>
      <c r="C7" s="717"/>
      <c r="D7" s="717"/>
      <c r="E7" s="717"/>
      <c r="F7" s="347"/>
      <c r="G7" s="717"/>
      <c r="H7" s="717"/>
      <c r="I7" s="717"/>
      <c r="J7" s="717"/>
      <c r="K7" s="717"/>
      <c r="L7" s="357"/>
      <c r="N7" s="17"/>
      <c r="O7" s="17"/>
      <c r="P7" s="17"/>
      <c r="Q7" s="17"/>
      <c r="R7" s="17"/>
      <c r="S7" s="17"/>
      <c r="T7" s="17"/>
    </row>
    <row r="8" spans="2:20" s="12" customFormat="1" ht="20.100000000000001" customHeight="1">
      <c r="B8" s="112" t="s">
        <v>37</v>
      </c>
      <c r="C8" s="717"/>
      <c r="D8" s="717"/>
      <c r="E8" s="717"/>
      <c r="F8" s="347"/>
      <c r="G8" s="717"/>
      <c r="H8" s="717"/>
      <c r="I8" s="717"/>
      <c r="J8" s="717"/>
      <c r="K8" s="717"/>
      <c r="L8" s="357"/>
      <c r="N8" s="17"/>
      <c r="O8" s="17"/>
      <c r="P8" s="17"/>
      <c r="Q8" s="17"/>
      <c r="R8" s="17"/>
      <c r="S8" s="17"/>
      <c r="T8" s="17"/>
    </row>
    <row r="9" spans="2:20" s="12" customFormat="1" ht="20.100000000000001" customHeight="1">
      <c r="B9" s="359" t="s">
        <v>925</v>
      </c>
      <c r="C9" s="717" t="s">
        <v>828</v>
      </c>
      <c r="D9" s="717"/>
      <c r="E9" s="717"/>
      <c r="F9" s="347" t="s">
        <v>39</v>
      </c>
      <c r="G9" s="717"/>
      <c r="H9" s="717"/>
      <c r="I9" s="717"/>
      <c r="J9" s="717"/>
      <c r="K9" s="717"/>
      <c r="L9" s="357"/>
      <c r="N9" s="17"/>
      <c r="O9" s="17"/>
      <c r="P9" s="17"/>
      <c r="Q9" s="17"/>
      <c r="R9" s="17"/>
      <c r="S9" s="17"/>
      <c r="T9" s="17"/>
    </row>
    <row r="10" spans="2:20" s="12" customFormat="1" ht="20.100000000000001" customHeight="1">
      <c r="B10" s="359" t="s">
        <v>926</v>
      </c>
      <c r="C10" s="717" t="s">
        <v>829</v>
      </c>
      <c r="D10" s="717"/>
      <c r="E10" s="717"/>
      <c r="F10" s="347" t="s">
        <v>39</v>
      </c>
      <c r="G10" s="717"/>
      <c r="H10" s="717"/>
      <c r="I10" s="717"/>
      <c r="J10" s="717"/>
      <c r="K10" s="717"/>
      <c r="L10" s="357"/>
      <c r="N10" s="46" t="s">
        <v>2541</v>
      </c>
      <c r="O10" s="17"/>
      <c r="P10" s="17"/>
      <c r="Q10" s="17"/>
      <c r="R10" s="17"/>
      <c r="S10" s="17"/>
      <c r="T10" s="17"/>
    </row>
    <row r="11" spans="2:20" s="12" customFormat="1" ht="20.100000000000001" customHeight="1">
      <c r="B11" s="359" t="s">
        <v>830</v>
      </c>
      <c r="C11" s="717" t="s">
        <v>831</v>
      </c>
      <c r="D11" s="717"/>
      <c r="E11" s="717"/>
      <c r="F11" s="347" t="s">
        <v>832</v>
      </c>
      <c r="G11" s="717"/>
      <c r="H11" s="717"/>
      <c r="I11" s="717"/>
      <c r="J11" s="717"/>
      <c r="K11" s="717"/>
      <c r="L11" s="357"/>
      <c r="N11" s="46" t="s">
        <v>2542</v>
      </c>
      <c r="O11" s="17"/>
      <c r="P11" s="17"/>
      <c r="Q11" s="17"/>
      <c r="R11" s="17"/>
      <c r="S11" s="17"/>
      <c r="T11" s="17"/>
    </row>
    <row r="12" spans="2:20" s="12" customFormat="1" ht="20.100000000000001" customHeight="1">
      <c r="B12" s="359" t="s">
        <v>833</v>
      </c>
      <c r="C12" s="717" t="s">
        <v>834</v>
      </c>
      <c r="D12" s="717"/>
      <c r="E12" s="717"/>
      <c r="F12" s="347" t="s">
        <v>39</v>
      </c>
      <c r="G12" s="717"/>
      <c r="H12" s="717"/>
      <c r="I12" s="717"/>
      <c r="J12" s="717"/>
      <c r="K12" s="717"/>
      <c r="L12" s="357"/>
      <c r="N12" s="17"/>
      <c r="O12" s="17"/>
      <c r="P12" s="17"/>
      <c r="Q12" s="17"/>
      <c r="R12" s="17"/>
      <c r="S12" s="17"/>
      <c r="T12" s="17"/>
    </row>
    <row r="13" spans="2:20" s="12" customFormat="1" ht="20.100000000000001" customHeight="1">
      <c r="B13" s="359" t="s">
        <v>835</v>
      </c>
      <c r="C13" s="717" t="s">
        <v>834</v>
      </c>
      <c r="D13" s="717"/>
      <c r="E13" s="717"/>
      <c r="F13" s="347" t="s">
        <v>199</v>
      </c>
      <c r="G13" s="717"/>
      <c r="H13" s="717"/>
      <c r="I13" s="717"/>
      <c r="J13" s="717"/>
      <c r="K13" s="717"/>
      <c r="L13" s="357"/>
      <c r="N13" s="17"/>
      <c r="O13" s="17"/>
      <c r="P13" s="17"/>
      <c r="Q13" s="17"/>
      <c r="R13" s="17"/>
      <c r="S13" s="17"/>
      <c r="T13" s="17"/>
    </row>
    <row r="14" spans="2:20" s="12" customFormat="1" ht="20.100000000000001" customHeight="1">
      <c r="B14" s="359" t="s">
        <v>836</v>
      </c>
      <c r="C14" s="717"/>
      <c r="D14" s="717"/>
      <c r="E14" s="717"/>
      <c r="F14" s="347" t="s">
        <v>39</v>
      </c>
      <c r="G14" s="717"/>
      <c r="H14" s="717"/>
      <c r="I14" s="717"/>
      <c r="J14" s="717"/>
      <c r="K14" s="717"/>
      <c r="L14" s="357"/>
      <c r="N14" s="17"/>
      <c r="O14" s="17"/>
      <c r="P14" s="17"/>
      <c r="Q14" s="17"/>
      <c r="R14" s="17"/>
      <c r="S14" s="17"/>
      <c r="T14" s="17"/>
    </row>
    <row r="15" spans="2:20" s="12" customFormat="1" ht="20.100000000000001" customHeight="1">
      <c r="B15" s="359"/>
      <c r="C15" s="717"/>
      <c r="D15" s="717"/>
      <c r="E15" s="717"/>
      <c r="F15" s="347"/>
      <c r="G15" s="717"/>
      <c r="H15" s="717"/>
      <c r="I15" s="717"/>
      <c r="J15" s="717"/>
      <c r="K15" s="717"/>
      <c r="L15" s="357"/>
      <c r="N15" s="17"/>
      <c r="O15" s="17"/>
      <c r="P15" s="17"/>
      <c r="Q15" s="17"/>
      <c r="R15" s="17"/>
      <c r="S15" s="17"/>
      <c r="T15" s="17"/>
    </row>
    <row r="16" spans="2:20" s="12" customFormat="1" ht="20.100000000000001" customHeight="1">
      <c r="B16" s="112" t="s">
        <v>161</v>
      </c>
      <c r="C16" s="717"/>
      <c r="D16" s="717"/>
      <c r="E16" s="717"/>
      <c r="F16" s="347"/>
      <c r="G16" s="717"/>
      <c r="H16" s="717"/>
      <c r="I16" s="717"/>
      <c r="J16" s="717"/>
      <c r="K16" s="717"/>
      <c r="L16" s="357"/>
      <c r="N16" s="17"/>
      <c r="O16" s="17"/>
      <c r="P16" s="17"/>
      <c r="Q16" s="17"/>
      <c r="R16" s="17"/>
      <c r="S16" s="17"/>
      <c r="T16" s="17"/>
    </row>
    <row r="17" spans="2:20" s="12" customFormat="1" ht="20.100000000000001" customHeight="1">
      <c r="B17" s="359" t="s">
        <v>927</v>
      </c>
      <c r="C17" s="717"/>
      <c r="D17" s="717"/>
      <c r="E17" s="717"/>
      <c r="F17" s="347" t="s">
        <v>39</v>
      </c>
      <c r="G17" s="717"/>
      <c r="H17" s="717"/>
      <c r="I17" s="717"/>
      <c r="J17" s="717"/>
      <c r="K17" s="717"/>
      <c r="L17" s="357"/>
      <c r="N17" s="17"/>
      <c r="O17" s="17"/>
      <c r="P17" s="17"/>
      <c r="Q17" s="17"/>
      <c r="R17" s="17"/>
      <c r="S17" s="17"/>
      <c r="T17" s="17"/>
    </row>
    <row r="18" spans="2:20" s="12" customFormat="1" ht="20.100000000000001" customHeight="1">
      <c r="B18" s="359" t="s">
        <v>837</v>
      </c>
      <c r="C18" s="717" t="s">
        <v>828</v>
      </c>
      <c r="D18" s="717"/>
      <c r="E18" s="717"/>
      <c r="F18" s="347" t="s">
        <v>39</v>
      </c>
      <c r="G18" s="717"/>
      <c r="H18" s="717"/>
      <c r="I18" s="717"/>
      <c r="J18" s="717"/>
      <c r="K18" s="717"/>
      <c r="L18" s="357"/>
      <c r="N18" s="17"/>
      <c r="O18" s="17"/>
      <c r="P18" s="17"/>
      <c r="Q18" s="17"/>
      <c r="R18" s="17"/>
      <c r="S18" s="17"/>
      <c r="T18" s="17"/>
    </row>
    <row r="19" spans="2:20" s="12" customFormat="1" ht="20.100000000000001" customHeight="1">
      <c r="B19" s="359" t="s">
        <v>838</v>
      </c>
      <c r="C19" s="717" t="s">
        <v>829</v>
      </c>
      <c r="D19" s="717"/>
      <c r="E19" s="717"/>
      <c r="F19" s="347" t="s">
        <v>39</v>
      </c>
      <c r="G19" s="717"/>
      <c r="H19" s="717"/>
      <c r="I19" s="717"/>
      <c r="J19" s="717"/>
      <c r="K19" s="717"/>
      <c r="L19" s="357"/>
      <c r="N19" s="17"/>
      <c r="O19" s="17"/>
      <c r="P19" s="17"/>
      <c r="Q19" s="17"/>
      <c r="R19" s="17"/>
      <c r="S19" s="17"/>
      <c r="T19" s="17"/>
    </row>
    <row r="20" spans="2:20" s="12" customFormat="1" ht="20.100000000000001" customHeight="1">
      <c r="B20" s="359" t="s">
        <v>830</v>
      </c>
      <c r="C20" s="717" t="s">
        <v>839</v>
      </c>
      <c r="D20" s="717"/>
      <c r="E20" s="717"/>
      <c r="F20" s="347" t="s">
        <v>832</v>
      </c>
      <c r="G20" s="717"/>
      <c r="H20" s="717"/>
      <c r="I20" s="717"/>
      <c r="J20" s="717"/>
      <c r="K20" s="717"/>
      <c r="L20" s="357"/>
      <c r="N20" s="17"/>
      <c r="O20" s="17"/>
      <c r="P20" s="17"/>
      <c r="Q20" s="17"/>
      <c r="R20" s="17"/>
      <c r="S20" s="17"/>
      <c r="T20" s="17"/>
    </row>
    <row r="21" spans="2:20" s="12" customFormat="1" ht="20.100000000000001" customHeight="1">
      <c r="B21" s="359" t="s">
        <v>928</v>
      </c>
      <c r="C21" s="717" t="s">
        <v>840</v>
      </c>
      <c r="D21" s="717"/>
      <c r="E21" s="717"/>
      <c r="F21" s="347" t="s">
        <v>39</v>
      </c>
      <c r="G21" s="717"/>
      <c r="H21" s="717"/>
      <c r="I21" s="717"/>
      <c r="J21" s="717"/>
      <c r="K21" s="717"/>
      <c r="L21" s="357"/>
      <c r="N21" s="17"/>
      <c r="O21" s="17"/>
      <c r="P21" s="17"/>
      <c r="Q21" s="17"/>
      <c r="R21" s="17"/>
      <c r="S21" s="17"/>
      <c r="T21" s="17"/>
    </row>
    <row r="22" spans="2:20" s="12" customFormat="1" ht="20.100000000000001" customHeight="1">
      <c r="B22" s="359" t="s">
        <v>928</v>
      </c>
      <c r="C22" s="717" t="s">
        <v>841</v>
      </c>
      <c r="D22" s="717"/>
      <c r="E22" s="717"/>
      <c r="F22" s="347" t="s">
        <v>39</v>
      </c>
      <c r="G22" s="717"/>
      <c r="H22" s="717"/>
      <c r="I22" s="717"/>
      <c r="J22" s="717"/>
      <c r="K22" s="717"/>
      <c r="L22" s="357"/>
      <c r="N22" s="17"/>
      <c r="O22" s="17"/>
      <c r="P22" s="17"/>
      <c r="Q22" s="17"/>
      <c r="R22" s="17"/>
      <c r="S22" s="17"/>
      <c r="T22" s="17"/>
    </row>
    <row r="23" spans="2:20" s="12" customFormat="1" ht="20.100000000000001" customHeight="1">
      <c r="B23" s="359" t="s">
        <v>842</v>
      </c>
      <c r="C23" s="717" t="s">
        <v>843</v>
      </c>
      <c r="D23" s="717"/>
      <c r="E23" s="717"/>
      <c r="F23" s="347" t="s">
        <v>58</v>
      </c>
      <c r="G23" s="717"/>
      <c r="H23" s="717"/>
      <c r="I23" s="717"/>
      <c r="J23" s="717"/>
      <c r="K23" s="717"/>
      <c r="L23" s="357"/>
      <c r="N23" s="17"/>
      <c r="O23" s="17"/>
      <c r="P23" s="17"/>
      <c r="Q23" s="17"/>
      <c r="R23" s="17"/>
      <c r="S23" s="17"/>
      <c r="T23" s="17"/>
    </row>
    <row r="24" spans="2:20" s="12" customFormat="1" ht="20.100000000000001" customHeight="1">
      <c r="B24" s="359" t="s">
        <v>835</v>
      </c>
      <c r="C24" s="717" t="s">
        <v>50</v>
      </c>
      <c r="D24" s="717"/>
      <c r="E24" s="717"/>
      <c r="F24" s="347" t="s">
        <v>199</v>
      </c>
      <c r="G24" s="717"/>
      <c r="H24" s="717"/>
      <c r="I24" s="717"/>
      <c r="J24" s="717"/>
      <c r="K24" s="717"/>
      <c r="L24" s="357"/>
      <c r="N24" s="17"/>
      <c r="O24" s="17"/>
      <c r="P24" s="17"/>
      <c r="Q24" s="17"/>
      <c r="R24" s="17"/>
      <c r="S24" s="17"/>
      <c r="T24" s="17"/>
    </row>
    <row r="25" spans="2:20" s="12" customFormat="1" ht="20.100000000000001" customHeight="1">
      <c r="B25" s="359" t="s">
        <v>844</v>
      </c>
      <c r="C25" s="717" t="s">
        <v>845</v>
      </c>
      <c r="D25" s="717"/>
      <c r="E25" s="717"/>
      <c r="F25" s="347" t="s">
        <v>39</v>
      </c>
      <c r="G25" s="717"/>
      <c r="H25" s="717"/>
      <c r="I25" s="717"/>
      <c r="J25" s="717"/>
      <c r="K25" s="717"/>
      <c r="L25" s="357"/>
      <c r="N25" s="17"/>
      <c r="O25" s="17"/>
      <c r="P25" s="17"/>
      <c r="Q25" s="17"/>
      <c r="R25" s="17"/>
      <c r="S25" s="17"/>
      <c r="T25" s="17"/>
    </row>
    <row r="26" spans="2:20" s="12" customFormat="1" ht="20.100000000000001" customHeight="1">
      <c r="B26" s="359" t="s">
        <v>836</v>
      </c>
      <c r="C26" s="717"/>
      <c r="D26" s="717"/>
      <c r="E26" s="717"/>
      <c r="F26" s="347" t="s">
        <v>39</v>
      </c>
      <c r="G26" s="717"/>
      <c r="H26" s="717"/>
      <c r="I26" s="717"/>
      <c r="J26" s="717"/>
      <c r="K26" s="717"/>
      <c r="L26" s="357"/>
      <c r="N26" s="17"/>
      <c r="O26" s="17"/>
      <c r="P26" s="17"/>
      <c r="Q26" s="17"/>
      <c r="R26" s="17"/>
      <c r="S26" s="17"/>
      <c r="T26" s="17"/>
    </row>
    <row r="27" spans="2:20" s="12" customFormat="1" ht="20.100000000000001" customHeight="1">
      <c r="B27" s="367"/>
      <c r="C27" s="717"/>
      <c r="D27" s="717"/>
      <c r="E27" s="717"/>
      <c r="F27" s="113"/>
      <c r="G27" s="726"/>
      <c r="H27" s="726"/>
      <c r="I27" s="726"/>
      <c r="J27" s="726"/>
      <c r="K27" s="726"/>
      <c r="L27" s="365"/>
      <c r="N27" s="17"/>
      <c r="O27" s="17"/>
      <c r="P27" s="17"/>
      <c r="Q27" s="17"/>
      <c r="R27" s="17"/>
      <c r="S27" s="17"/>
      <c r="T27" s="17"/>
    </row>
    <row r="28" spans="2:20" s="12" customFormat="1" ht="20.100000000000001" customHeight="1">
      <c r="B28" s="118" t="s">
        <v>929</v>
      </c>
      <c r="C28" s="717"/>
      <c r="D28" s="717"/>
      <c r="E28" s="717"/>
      <c r="F28" s="347"/>
      <c r="G28" s="717"/>
      <c r="H28" s="717"/>
      <c r="I28" s="717"/>
      <c r="J28" s="717"/>
      <c r="K28" s="717"/>
      <c r="L28" s="357"/>
      <c r="N28" s="17"/>
      <c r="O28" s="17"/>
      <c r="P28" s="17"/>
      <c r="Q28" s="17"/>
      <c r="R28" s="17"/>
      <c r="S28" s="17"/>
      <c r="T28" s="17"/>
    </row>
    <row r="29" spans="2:20" s="12" customFormat="1" ht="20.100000000000001" customHeight="1">
      <c r="B29" s="112" t="s">
        <v>37</v>
      </c>
      <c r="C29" s="717"/>
      <c r="D29" s="717"/>
      <c r="E29" s="717"/>
      <c r="F29" s="347"/>
      <c r="G29" s="717"/>
      <c r="H29" s="717"/>
      <c r="I29" s="717"/>
      <c r="J29" s="717"/>
      <c r="K29" s="717"/>
      <c r="L29" s="357"/>
      <c r="N29" s="17"/>
      <c r="O29" s="17"/>
      <c r="P29" s="17"/>
      <c r="Q29" s="17"/>
      <c r="R29" s="17"/>
      <c r="S29" s="17"/>
      <c r="T29" s="17"/>
    </row>
    <row r="30" spans="2:20" s="12" customFormat="1" ht="20.100000000000001" customHeight="1">
      <c r="B30" s="359" t="s">
        <v>846</v>
      </c>
      <c r="C30" s="717" t="s">
        <v>847</v>
      </c>
      <c r="D30" s="717"/>
      <c r="E30" s="717"/>
      <c r="F30" s="347" t="s">
        <v>483</v>
      </c>
      <c r="G30" s="717" t="s">
        <v>848</v>
      </c>
      <c r="H30" s="717"/>
      <c r="I30" s="717"/>
      <c r="J30" s="717"/>
      <c r="K30" s="717"/>
      <c r="L30" s="357"/>
      <c r="N30" s="17"/>
      <c r="O30" s="17"/>
      <c r="P30" s="17"/>
      <c r="Q30" s="17"/>
      <c r="R30" s="17"/>
      <c r="S30" s="17"/>
      <c r="T30" s="17"/>
    </row>
    <row r="31" spans="2:20" s="12" customFormat="1" ht="20.100000000000001" customHeight="1">
      <c r="B31" s="359" t="s">
        <v>846</v>
      </c>
      <c r="C31" s="717" t="s">
        <v>849</v>
      </c>
      <c r="D31" s="717"/>
      <c r="E31" s="717"/>
      <c r="F31" s="347" t="s">
        <v>483</v>
      </c>
      <c r="G31" s="717" t="s">
        <v>850</v>
      </c>
      <c r="H31" s="717"/>
      <c r="I31" s="717"/>
      <c r="J31" s="717"/>
      <c r="K31" s="717"/>
      <c r="L31" s="357"/>
      <c r="N31" s="17"/>
      <c r="O31" s="17"/>
      <c r="P31" s="17"/>
      <c r="Q31" s="17"/>
      <c r="R31" s="17"/>
      <c r="S31" s="17"/>
      <c r="T31" s="17"/>
    </row>
    <row r="32" spans="2:20" s="12" customFormat="1" ht="20.100000000000001" customHeight="1">
      <c r="B32" s="359" t="s">
        <v>846</v>
      </c>
      <c r="C32" s="717" t="s">
        <v>851</v>
      </c>
      <c r="D32" s="717"/>
      <c r="E32" s="717"/>
      <c r="F32" s="347" t="s">
        <v>483</v>
      </c>
      <c r="G32" s="717" t="s">
        <v>852</v>
      </c>
      <c r="H32" s="717"/>
      <c r="I32" s="717"/>
      <c r="J32" s="717"/>
      <c r="K32" s="717"/>
      <c r="L32" s="357"/>
      <c r="N32" s="17"/>
      <c r="O32" s="17"/>
      <c r="P32" s="17"/>
      <c r="Q32" s="17"/>
      <c r="R32" s="17"/>
      <c r="S32" s="17"/>
      <c r="T32" s="17"/>
    </row>
    <row r="33" spans="2:20" s="12" customFormat="1" ht="20.100000000000001" customHeight="1">
      <c r="B33" s="359" t="s">
        <v>846</v>
      </c>
      <c r="C33" s="717" t="s">
        <v>853</v>
      </c>
      <c r="D33" s="717"/>
      <c r="E33" s="717"/>
      <c r="F33" s="347" t="s">
        <v>483</v>
      </c>
      <c r="G33" s="717" t="s">
        <v>854</v>
      </c>
      <c r="H33" s="717"/>
      <c r="I33" s="717"/>
      <c r="J33" s="717"/>
      <c r="K33" s="717"/>
      <c r="L33" s="357"/>
      <c r="N33" s="17"/>
      <c r="O33" s="17"/>
      <c r="P33" s="17"/>
      <c r="Q33" s="17"/>
      <c r="R33" s="17"/>
      <c r="S33" s="17"/>
      <c r="T33" s="17"/>
    </row>
    <row r="34" spans="2:20" s="12" customFormat="1" ht="20.100000000000001" customHeight="1">
      <c r="B34" s="359" t="s">
        <v>846</v>
      </c>
      <c r="C34" s="717" t="s">
        <v>855</v>
      </c>
      <c r="D34" s="717"/>
      <c r="E34" s="717"/>
      <c r="F34" s="347" t="s">
        <v>483</v>
      </c>
      <c r="G34" s="717" t="s">
        <v>856</v>
      </c>
      <c r="H34" s="717"/>
      <c r="I34" s="717"/>
      <c r="J34" s="717"/>
      <c r="K34" s="717"/>
      <c r="L34" s="357"/>
      <c r="N34" s="17"/>
      <c r="O34" s="17"/>
      <c r="P34" s="17"/>
      <c r="Q34" s="17"/>
      <c r="R34" s="17"/>
      <c r="S34" s="17"/>
      <c r="T34" s="17"/>
    </row>
    <row r="35" spans="2:20" s="12" customFormat="1" ht="20.100000000000001" customHeight="1">
      <c r="B35" s="359" t="s">
        <v>846</v>
      </c>
      <c r="C35" s="717" t="s">
        <v>857</v>
      </c>
      <c r="D35" s="717"/>
      <c r="E35" s="717"/>
      <c r="F35" s="347" t="s">
        <v>483</v>
      </c>
      <c r="G35" s="717" t="s">
        <v>858</v>
      </c>
      <c r="H35" s="717"/>
      <c r="I35" s="717"/>
      <c r="J35" s="717"/>
      <c r="K35" s="717"/>
      <c r="L35" s="357"/>
      <c r="N35" s="17"/>
      <c r="O35" s="17"/>
      <c r="P35" s="17"/>
      <c r="Q35" s="17"/>
      <c r="R35" s="17"/>
      <c r="S35" s="17"/>
      <c r="T35" s="17"/>
    </row>
    <row r="36" spans="2:20" s="12" customFormat="1" ht="20.100000000000001" customHeight="1">
      <c r="B36" s="359" t="s">
        <v>846</v>
      </c>
      <c r="C36" s="717" t="s">
        <v>859</v>
      </c>
      <c r="D36" s="717"/>
      <c r="E36" s="717"/>
      <c r="F36" s="347" t="s">
        <v>483</v>
      </c>
      <c r="G36" s="717" t="s">
        <v>860</v>
      </c>
      <c r="H36" s="717"/>
      <c r="I36" s="717"/>
      <c r="J36" s="717"/>
      <c r="K36" s="717"/>
      <c r="L36" s="357"/>
      <c r="N36" s="17"/>
      <c r="O36" s="17"/>
      <c r="P36" s="17"/>
      <c r="Q36" s="17"/>
      <c r="R36" s="17"/>
      <c r="S36" s="17"/>
      <c r="T36" s="17"/>
    </row>
    <row r="37" spans="2:20" s="12" customFormat="1" ht="20.100000000000001" customHeight="1">
      <c r="B37" s="359" t="s">
        <v>846</v>
      </c>
      <c r="C37" s="717" t="s">
        <v>861</v>
      </c>
      <c r="D37" s="717"/>
      <c r="E37" s="717"/>
      <c r="F37" s="347" t="s">
        <v>483</v>
      </c>
      <c r="G37" s="717" t="s">
        <v>862</v>
      </c>
      <c r="H37" s="717"/>
      <c r="I37" s="717"/>
      <c r="J37" s="717"/>
      <c r="K37" s="717"/>
      <c r="L37" s="357"/>
      <c r="N37" s="17"/>
      <c r="O37" s="17"/>
      <c r="P37" s="17"/>
      <c r="Q37" s="17"/>
      <c r="R37" s="17"/>
      <c r="S37" s="17"/>
      <c r="T37" s="17"/>
    </row>
    <row r="38" spans="2:20" s="12" customFormat="1" ht="20.100000000000001" customHeight="1">
      <c r="B38" s="359" t="s">
        <v>846</v>
      </c>
      <c r="C38" s="717" t="s">
        <v>863</v>
      </c>
      <c r="D38" s="717"/>
      <c r="E38" s="717"/>
      <c r="F38" s="347" t="s">
        <v>483</v>
      </c>
      <c r="G38" s="717" t="s">
        <v>864</v>
      </c>
      <c r="H38" s="717"/>
      <c r="I38" s="717"/>
      <c r="J38" s="717"/>
      <c r="K38" s="717"/>
      <c r="L38" s="357"/>
      <c r="N38" s="17"/>
      <c r="O38" s="17"/>
      <c r="P38" s="17"/>
      <c r="Q38" s="17"/>
      <c r="R38" s="17"/>
      <c r="S38" s="17"/>
      <c r="T38" s="17"/>
    </row>
    <row r="39" spans="2:20" s="12" customFormat="1" ht="20.100000000000001" customHeight="1">
      <c r="B39" s="359" t="s">
        <v>846</v>
      </c>
      <c r="C39" s="717" t="s">
        <v>865</v>
      </c>
      <c r="D39" s="717"/>
      <c r="E39" s="717"/>
      <c r="F39" s="347" t="s">
        <v>483</v>
      </c>
      <c r="G39" s="717" t="s">
        <v>930</v>
      </c>
      <c r="H39" s="717"/>
      <c r="I39" s="717"/>
      <c r="J39" s="717"/>
      <c r="K39" s="717"/>
      <c r="L39" s="357"/>
      <c r="N39" s="17"/>
      <c r="O39" s="17"/>
      <c r="P39" s="17"/>
      <c r="Q39" s="17"/>
      <c r="R39" s="17"/>
      <c r="S39" s="17"/>
      <c r="T39" s="17"/>
    </row>
    <row r="40" spans="2:20" s="12" customFormat="1" ht="20.100000000000001" customHeight="1">
      <c r="B40" s="359" t="s">
        <v>846</v>
      </c>
      <c r="C40" s="717" t="s">
        <v>866</v>
      </c>
      <c r="D40" s="717"/>
      <c r="E40" s="717"/>
      <c r="F40" s="347" t="s">
        <v>483</v>
      </c>
      <c r="G40" s="717" t="s">
        <v>867</v>
      </c>
      <c r="H40" s="717"/>
      <c r="I40" s="717"/>
      <c r="J40" s="717"/>
      <c r="K40" s="717"/>
      <c r="L40" s="357"/>
      <c r="N40" s="17"/>
      <c r="O40" s="17"/>
      <c r="P40" s="17"/>
      <c r="Q40" s="17"/>
      <c r="R40" s="17"/>
      <c r="S40" s="17"/>
      <c r="T40" s="17"/>
    </row>
    <row r="41" spans="2:20" s="12" customFormat="1" ht="20.100000000000001" customHeight="1">
      <c r="B41" s="359" t="s">
        <v>846</v>
      </c>
      <c r="C41" s="717" t="s">
        <v>931</v>
      </c>
      <c r="D41" s="717"/>
      <c r="E41" s="717"/>
      <c r="F41" s="347" t="s">
        <v>483</v>
      </c>
      <c r="G41" s="717" t="s">
        <v>868</v>
      </c>
      <c r="H41" s="717"/>
      <c r="I41" s="717"/>
      <c r="J41" s="717"/>
      <c r="K41" s="717"/>
      <c r="L41" s="357"/>
      <c r="N41" s="17"/>
      <c r="O41" s="17"/>
      <c r="P41" s="17"/>
      <c r="Q41" s="17"/>
      <c r="R41" s="17"/>
      <c r="S41" s="17"/>
      <c r="T41" s="17"/>
    </row>
    <row r="42" spans="2:20" s="12" customFormat="1" ht="20.100000000000001" customHeight="1">
      <c r="B42" s="359" t="s">
        <v>846</v>
      </c>
      <c r="C42" s="717" t="s">
        <v>932</v>
      </c>
      <c r="D42" s="717"/>
      <c r="E42" s="717"/>
      <c r="F42" s="347" t="s">
        <v>483</v>
      </c>
      <c r="G42" s="717" t="s">
        <v>869</v>
      </c>
      <c r="H42" s="717"/>
      <c r="I42" s="717"/>
      <c r="J42" s="717"/>
      <c r="K42" s="717"/>
      <c r="L42" s="357"/>
      <c r="N42" s="17"/>
      <c r="O42" s="17"/>
      <c r="P42" s="17"/>
      <c r="Q42" s="17"/>
      <c r="R42" s="17"/>
      <c r="S42" s="17"/>
      <c r="T42" s="17"/>
    </row>
    <row r="43" spans="2:20" s="12" customFormat="1" ht="20.100000000000001" customHeight="1">
      <c r="B43" s="359" t="s">
        <v>846</v>
      </c>
      <c r="C43" s="717" t="s">
        <v>933</v>
      </c>
      <c r="D43" s="717"/>
      <c r="E43" s="717"/>
      <c r="F43" s="347" t="s">
        <v>483</v>
      </c>
      <c r="G43" s="717" t="s">
        <v>870</v>
      </c>
      <c r="H43" s="717"/>
      <c r="I43" s="717"/>
      <c r="J43" s="717"/>
      <c r="K43" s="717"/>
      <c r="L43" s="357"/>
      <c r="N43" s="17"/>
      <c r="O43" s="17"/>
      <c r="P43" s="17"/>
      <c r="Q43" s="17"/>
      <c r="R43" s="17"/>
      <c r="S43" s="17"/>
      <c r="T43" s="17"/>
    </row>
    <row r="44" spans="2:20" s="12" customFormat="1" ht="20.100000000000001" customHeight="1">
      <c r="B44" s="359" t="s">
        <v>846</v>
      </c>
      <c r="C44" s="717" t="s">
        <v>934</v>
      </c>
      <c r="D44" s="717"/>
      <c r="E44" s="717"/>
      <c r="F44" s="347" t="s">
        <v>483</v>
      </c>
      <c r="G44" s="717" t="s">
        <v>871</v>
      </c>
      <c r="H44" s="717"/>
      <c r="I44" s="717"/>
      <c r="J44" s="717"/>
      <c r="K44" s="717"/>
      <c r="L44" s="357"/>
      <c r="N44" s="17"/>
      <c r="O44" s="17"/>
      <c r="P44" s="17"/>
      <c r="Q44" s="17"/>
      <c r="R44" s="17"/>
      <c r="S44" s="17"/>
      <c r="T44" s="17"/>
    </row>
    <row r="45" spans="2:20" s="12" customFormat="1" ht="20.100000000000001" customHeight="1">
      <c r="B45" s="359" t="s">
        <v>846</v>
      </c>
      <c r="C45" s="717" t="s">
        <v>1993</v>
      </c>
      <c r="D45" s="717"/>
      <c r="E45" s="717"/>
      <c r="F45" s="347" t="s">
        <v>483</v>
      </c>
      <c r="G45" s="717" t="s">
        <v>872</v>
      </c>
      <c r="H45" s="717"/>
      <c r="I45" s="717"/>
      <c r="J45" s="717"/>
      <c r="K45" s="717"/>
      <c r="L45" s="357"/>
      <c r="N45" s="17"/>
      <c r="O45" s="17"/>
      <c r="P45" s="17"/>
      <c r="Q45" s="17"/>
      <c r="R45" s="17"/>
      <c r="S45" s="17"/>
      <c r="T45" s="17"/>
    </row>
    <row r="46" spans="2:20" s="12" customFormat="1" ht="20.100000000000001" customHeight="1">
      <c r="B46" s="359" t="s">
        <v>935</v>
      </c>
      <c r="C46" s="717" t="s">
        <v>873</v>
      </c>
      <c r="D46" s="717"/>
      <c r="E46" s="717"/>
      <c r="F46" s="347" t="s">
        <v>39</v>
      </c>
      <c r="G46" s="717"/>
      <c r="H46" s="717"/>
      <c r="I46" s="717"/>
      <c r="J46" s="717"/>
      <c r="K46" s="717"/>
      <c r="L46" s="357"/>
      <c r="N46" s="17"/>
      <c r="O46" s="17"/>
      <c r="P46" s="17"/>
      <c r="Q46" s="17"/>
      <c r="R46" s="17"/>
      <c r="S46" s="17"/>
      <c r="T46" s="17"/>
    </row>
    <row r="47" spans="2:20" s="12" customFormat="1" ht="20.100000000000001" customHeight="1">
      <c r="B47" s="359" t="s">
        <v>935</v>
      </c>
      <c r="C47" s="717" t="s">
        <v>874</v>
      </c>
      <c r="D47" s="717"/>
      <c r="E47" s="717"/>
      <c r="F47" s="347" t="s">
        <v>39</v>
      </c>
      <c r="G47" s="717"/>
      <c r="H47" s="717"/>
      <c r="I47" s="717"/>
      <c r="J47" s="717"/>
      <c r="K47" s="717"/>
      <c r="L47" s="357"/>
      <c r="N47" s="17"/>
      <c r="O47" s="17"/>
      <c r="P47" s="17"/>
      <c r="Q47" s="17"/>
      <c r="R47" s="17"/>
      <c r="S47" s="17"/>
      <c r="T47" s="17"/>
    </row>
    <row r="48" spans="2:20" s="12" customFormat="1" ht="20.100000000000001" customHeight="1">
      <c r="B48" s="359" t="s">
        <v>935</v>
      </c>
      <c r="C48" s="717" t="s">
        <v>875</v>
      </c>
      <c r="D48" s="717"/>
      <c r="E48" s="717"/>
      <c r="F48" s="347" t="s">
        <v>39</v>
      </c>
      <c r="G48" s="717"/>
      <c r="H48" s="717"/>
      <c r="I48" s="717"/>
      <c r="J48" s="717"/>
      <c r="K48" s="717"/>
      <c r="L48" s="357"/>
      <c r="N48" s="17"/>
      <c r="O48" s="17"/>
      <c r="P48" s="17"/>
      <c r="Q48" s="17"/>
      <c r="R48" s="17"/>
      <c r="S48" s="17"/>
      <c r="T48" s="17"/>
    </row>
    <row r="49" spans="2:20" s="12" customFormat="1" ht="20.100000000000001" customHeight="1">
      <c r="B49" s="359" t="s">
        <v>1847</v>
      </c>
      <c r="C49" s="717" t="s">
        <v>877</v>
      </c>
      <c r="D49" s="717"/>
      <c r="E49" s="717"/>
      <c r="F49" s="347" t="s">
        <v>39</v>
      </c>
      <c r="G49" s="717"/>
      <c r="H49" s="717"/>
      <c r="I49" s="717"/>
      <c r="J49" s="717"/>
      <c r="K49" s="717"/>
      <c r="L49" s="357"/>
      <c r="N49" s="17"/>
      <c r="O49" s="17"/>
      <c r="P49" s="17"/>
      <c r="Q49" s="17"/>
      <c r="R49" s="17"/>
      <c r="S49" s="17"/>
      <c r="T49" s="17"/>
    </row>
    <row r="50" spans="2:20" s="12" customFormat="1" ht="20.100000000000001" customHeight="1">
      <c r="B50" s="359" t="s">
        <v>878</v>
      </c>
      <c r="C50" s="717" t="s">
        <v>879</v>
      </c>
      <c r="D50" s="717"/>
      <c r="E50" s="717"/>
      <c r="F50" s="347" t="s">
        <v>39</v>
      </c>
      <c r="G50" s="717"/>
      <c r="H50" s="717"/>
      <c r="I50" s="717"/>
      <c r="J50" s="717"/>
      <c r="K50" s="717"/>
      <c r="L50" s="357"/>
      <c r="N50" s="17"/>
      <c r="O50" s="17"/>
      <c r="P50" s="17"/>
      <c r="Q50" s="17"/>
      <c r="R50" s="17"/>
      <c r="S50" s="17"/>
      <c r="T50" s="17"/>
    </row>
    <row r="51" spans="2:20" s="12" customFormat="1" ht="20.100000000000001" customHeight="1">
      <c r="B51" s="359"/>
      <c r="C51" s="717"/>
      <c r="D51" s="717"/>
      <c r="E51" s="717"/>
      <c r="F51" s="347"/>
      <c r="G51" s="717"/>
      <c r="H51" s="717"/>
      <c r="I51" s="717"/>
      <c r="J51" s="717"/>
      <c r="K51" s="717"/>
      <c r="L51" s="357"/>
      <c r="N51" s="17"/>
      <c r="O51" s="17"/>
      <c r="P51" s="17"/>
      <c r="Q51" s="17"/>
      <c r="R51" s="17"/>
      <c r="S51" s="17"/>
      <c r="T51" s="17"/>
    </row>
    <row r="52" spans="2:20" s="12" customFormat="1" ht="20.100000000000001" customHeight="1">
      <c r="B52" s="112" t="s">
        <v>161</v>
      </c>
      <c r="C52" s="717"/>
      <c r="D52" s="717"/>
      <c r="E52" s="717"/>
      <c r="F52" s="115"/>
      <c r="G52" s="717"/>
      <c r="H52" s="717"/>
      <c r="I52" s="717"/>
      <c r="J52" s="717"/>
      <c r="K52" s="717"/>
      <c r="L52" s="357"/>
      <c r="N52" s="17"/>
      <c r="O52" s="17"/>
      <c r="P52" s="17"/>
      <c r="Q52" s="17"/>
      <c r="R52" s="17"/>
      <c r="S52" s="17"/>
      <c r="T52" s="17"/>
    </row>
    <row r="53" spans="2:20" s="12" customFormat="1" ht="20.100000000000001" customHeight="1">
      <c r="B53" s="380" t="s">
        <v>936</v>
      </c>
      <c r="C53" s="717" t="s">
        <v>847</v>
      </c>
      <c r="D53" s="717"/>
      <c r="E53" s="717"/>
      <c r="F53" s="347" t="s">
        <v>39</v>
      </c>
      <c r="G53" s="717" t="s">
        <v>848</v>
      </c>
      <c r="H53" s="717"/>
      <c r="I53" s="717"/>
      <c r="J53" s="717"/>
      <c r="K53" s="717"/>
      <c r="L53" s="357"/>
      <c r="N53" s="17"/>
      <c r="O53" s="17"/>
      <c r="P53" s="17"/>
      <c r="Q53" s="17"/>
      <c r="R53" s="17"/>
      <c r="S53" s="17"/>
      <c r="T53" s="17"/>
    </row>
    <row r="54" spans="2:20" s="12" customFormat="1" ht="20.100000000000001" customHeight="1">
      <c r="B54" s="380" t="s">
        <v>936</v>
      </c>
      <c r="C54" s="717" t="s">
        <v>849</v>
      </c>
      <c r="D54" s="717"/>
      <c r="E54" s="717"/>
      <c r="F54" s="347" t="s">
        <v>39</v>
      </c>
      <c r="G54" s="717" t="s">
        <v>850</v>
      </c>
      <c r="H54" s="717"/>
      <c r="I54" s="717"/>
      <c r="J54" s="717"/>
      <c r="K54" s="717"/>
      <c r="L54" s="357"/>
      <c r="N54" s="17"/>
      <c r="O54" s="17"/>
      <c r="P54" s="17"/>
      <c r="Q54" s="17"/>
      <c r="R54" s="17"/>
      <c r="S54" s="17"/>
      <c r="T54" s="17"/>
    </row>
    <row r="55" spans="2:20" s="12" customFormat="1" ht="20.100000000000001" customHeight="1">
      <c r="B55" s="380" t="s">
        <v>936</v>
      </c>
      <c r="C55" s="717" t="s">
        <v>851</v>
      </c>
      <c r="D55" s="717"/>
      <c r="E55" s="717"/>
      <c r="F55" s="347" t="s">
        <v>39</v>
      </c>
      <c r="G55" s="717" t="s">
        <v>880</v>
      </c>
      <c r="H55" s="717"/>
      <c r="I55" s="717"/>
      <c r="J55" s="717"/>
      <c r="K55" s="717"/>
      <c r="L55" s="357"/>
      <c r="N55" s="17"/>
      <c r="O55" s="17"/>
      <c r="P55" s="17"/>
      <c r="Q55" s="17"/>
      <c r="R55" s="17"/>
      <c r="S55" s="17"/>
      <c r="T55" s="17"/>
    </row>
    <row r="56" spans="2:20" s="12" customFormat="1" ht="20.100000000000001" customHeight="1">
      <c r="B56" s="380" t="s">
        <v>936</v>
      </c>
      <c r="C56" s="717" t="s">
        <v>881</v>
      </c>
      <c r="D56" s="717"/>
      <c r="E56" s="717"/>
      <c r="F56" s="347" t="s">
        <v>39</v>
      </c>
      <c r="G56" s="717" t="s">
        <v>882</v>
      </c>
      <c r="H56" s="717"/>
      <c r="I56" s="717"/>
      <c r="J56" s="717"/>
      <c r="K56" s="717"/>
      <c r="L56" s="357"/>
      <c r="N56" s="17"/>
      <c r="O56" s="17"/>
      <c r="P56" s="17"/>
      <c r="Q56" s="17"/>
      <c r="R56" s="17"/>
      <c r="S56" s="17"/>
      <c r="T56" s="17"/>
    </row>
    <row r="57" spans="2:20" s="12" customFormat="1" ht="20.100000000000001" customHeight="1">
      <c r="B57" s="380" t="s">
        <v>936</v>
      </c>
      <c r="C57" s="717" t="s">
        <v>859</v>
      </c>
      <c r="D57" s="717"/>
      <c r="E57" s="717"/>
      <c r="F57" s="347" t="s">
        <v>39</v>
      </c>
      <c r="G57" s="717" t="s">
        <v>860</v>
      </c>
      <c r="H57" s="717"/>
      <c r="I57" s="717"/>
      <c r="J57" s="717"/>
      <c r="K57" s="717"/>
      <c r="L57" s="357"/>
      <c r="N57" s="17"/>
      <c r="O57" s="17"/>
      <c r="P57" s="17"/>
      <c r="Q57" s="17"/>
      <c r="R57" s="17"/>
      <c r="S57" s="17"/>
      <c r="T57" s="17"/>
    </row>
    <row r="58" spans="2:20" s="12" customFormat="1" ht="20.100000000000001" customHeight="1">
      <c r="B58" s="380" t="s">
        <v>936</v>
      </c>
      <c r="C58" s="717" t="s">
        <v>883</v>
      </c>
      <c r="D58" s="717"/>
      <c r="E58" s="717"/>
      <c r="F58" s="347" t="s">
        <v>39</v>
      </c>
      <c r="G58" s="717" t="s">
        <v>884</v>
      </c>
      <c r="H58" s="717"/>
      <c r="I58" s="717"/>
      <c r="J58" s="717"/>
      <c r="K58" s="717"/>
      <c r="L58" s="357"/>
      <c r="N58" s="17"/>
      <c r="O58" s="17"/>
      <c r="P58" s="17"/>
      <c r="Q58" s="17"/>
      <c r="R58" s="17"/>
      <c r="S58" s="17"/>
      <c r="T58" s="17"/>
    </row>
    <row r="59" spans="2:20" s="12" customFormat="1" ht="20.100000000000001" customHeight="1">
      <c r="B59" s="380" t="s">
        <v>936</v>
      </c>
      <c r="C59" s="717" t="s">
        <v>885</v>
      </c>
      <c r="D59" s="717"/>
      <c r="E59" s="717"/>
      <c r="F59" s="347" t="s">
        <v>39</v>
      </c>
      <c r="G59" s="717" t="s">
        <v>886</v>
      </c>
      <c r="H59" s="717"/>
      <c r="I59" s="717"/>
      <c r="J59" s="717"/>
      <c r="K59" s="717"/>
      <c r="L59" s="357"/>
      <c r="N59" s="17"/>
      <c r="O59" s="17"/>
      <c r="P59" s="17"/>
      <c r="Q59" s="17"/>
      <c r="R59" s="17"/>
      <c r="S59" s="17"/>
      <c r="T59" s="17"/>
    </row>
    <row r="60" spans="2:20" s="12" customFormat="1" ht="20.100000000000001" customHeight="1">
      <c r="B60" s="380" t="s">
        <v>936</v>
      </c>
      <c r="C60" s="717" t="s">
        <v>937</v>
      </c>
      <c r="D60" s="717"/>
      <c r="E60" s="717"/>
      <c r="F60" s="347" t="s">
        <v>39</v>
      </c>
      <c r="G60" s="717" t="s">
        <v>887</v>
      </c>
      <c r="H60" s="717"/>
      <c r="I60" s="717"/>
      <c r="J60" s="717"/>
      <c r="K60" s="717"/>
      <c r="L60" s="357"/>
      <c r="N60" s="17"/>
      <c r="O60" s="17"/>
      <c r="P60" s="17"/>
      <c r="Q60" s="17"/>
      <c r="R60" s="17"/>
      <c r="S60" s="17"/>
      <c r="T60" s="17"/>
    </row>
    <row r="61" spans="2:20" s="12" customFormat="1" ht="20.100000000000001" customHeight="1">
      <c r="B61" s="380" t="s">
        <v>888</v>
      </c>
      <c r="C61" s="717" t="s">
        <v>849</v>
      </c>
      <c r="D61" s="717"/>
      <c r="E61" s="717"/>
      <c r="F61" s="347" t="s">
        <v>39</v>
      </c>
      <c r="G61" s="717"/>
      <c r="H61" s="717"/>
      <c r="I61" s="717"/>
      <c r="J61" s="717"/>
      <c r="K61" s="717"/>
      <c r="L61" s="357"/>
      <c r="N61" s="17"/>
      <c r="O61" s="17"/>
      <c r="P61" s="17"/>
      <c r="Q61" s="17"/>
      <c r="R61" s="17"/>
      <c r="S61" s="17"/>
      <c r="T61" s="17"/>
    </row>
    <row r="62" spans="2:20" s="12" customFormat="1" ht="20.100000000000001" customHeight="1">
      <c r="B62" s="359" t="s">
        <v>889</v>
      </c>
      <c r="C62" s="717" t="s">
        <v>890</v>
      </c>
      <c r="D62" s="717"/>
      <c r="E62" s="717"/>
      <c r="F62" s="347" t="s">
        <v>45</v>
      </c>
      <c r="G62" s="717"/>
      <c r="H62" s="717"/>
      <c r="I62" s="717"/>
      <c r="J62" s="717"/>
      <c r="K62" s="717"/>
      <c r="L62" s="357"/>
      <c r="N62" s="17"/>
      <c r="O62" s="17"/>
      <c r="P62" s="17"/>
      <c r="Q62" s="17"/>
      <c r="R62" s="17"/>
      <c r="S62" s="17"/>
      <c r="T62" s="17"/>
    </row>
    <row r="63" spans="2:20" s="12" customFormat="1" ht="20.100000000000001" customHeight="1">
      <c r="B63" s="359" t="s">
        <v>1899</v>
      </c>
      <c r="C63" s="717" t="s">
        <v>938</v>
      </c>
      <c r="D63" s="717"/>
      <c r="E63" s="717"/>
      <c r="F63" s="347" t="s">
        <v>39</v>
      </c>
      <c r="G63" s="717"/>
      <c r="H63" s="717"/>
      <c r="I63" s="717"/>
      <c r="J63" s="717"/>
      <c r="K63" s="717"/>
      <c r="L63" s="357"/>
      <c r="N63" s="17"/>
      <c r="O63" s="17"/>
      <c r="P63" s="17"/>
      <c r="Q63" s="17"/>
      <c r="R63" s="17"/>
      <c r="S63" s="17"/>
      <c r="T63" s="17"/>
    </row>
    <row r="64" spans="2:20" s="12" customFormat="1" ht="20.100000000000001" customHeight="1">
      <c r="B64" s="359" t="s">
        <v>1848</v>
      </c>
      <c r="C64" s="717" t="s">
        <v>877</v>
      </c>
      <c r="D64" s="717"/>
      <c r="E64" s="717"/>
      <c r="F64" s="347" t="s">
        <v>39</v>
      </c>
      <c r="G64" s="717"/>
      <c r="H64" s="717"/>
      <c r="I64" s="717"/>
      <c r="J64" s="717"/>
      <c r="K64" s="717"/>
      <c r="L64" s="357"/>
      <c r="N64" s="17"/>
      <c r="O64" s="17"/>
      <c r="P64" s="17"/>
      <c r="Q64" s="17"/>
      <c r="R64" s="17"/>
      <c r="S64" s="17"/>
      <c r="T64" s="17"/>
    </row>
    <row r="65" spans="2:20" s="12" customFormat="1" ht="20.100000000000001" customHeight="1">
      <c r="B65" s="367"/>
      <c r="C65" s="717"/>
      <c r="D65" s="717"/>
      <c r="E65" s="717"/>
      <c r="F65" s="113"/>
      <c r="G65" s="726"/>
      <c r="H65" s="726"/>
      <c r="I65" s="726"/>
      <c r="J65" s="726"/>
      <c r="K65" s="726"/>
      <c r="L65" s="365"/>
      <c r="N65" s="17"/>
      <c r="O65" s="17"/>
      <c r="P65" s="17"/>
      <c r="Q65" s="17"/>
      <c r="R65" s="17"/>
      <c r="S65" s="17"/>
      <c r="T65" s="17"/>
    </row>
    <row r="66" spans="2:20" s="12" customFormat="1" ht="20.100000000000001" customHeight="1">
      <c r="B66" s="118" t="s">
        <v>939</v>
      </c>
      <c r="C66" s="717"/>
      <c r="D66" s="717"/>
      <c r="E66" s="717"/>
      <c r="F66" s="115"/>
      <c r="G66" s="717"/>
      <c r="H66" s="717"/>
      <c r="I66" s="717"/>
      <c r="J66" s="717"/>
      <c r="K66" s="717"/>
      <c r="L66" s="357"/>
      <c r="N66" s="17"/>
      <c r="O66" s="17"/>
      <c r="P66" s="17"/>
      <c r="Q66" s="17"/>
      <c r="R66" s="17"/>
      <c r="S66" s="17"/>
      <c r="T66" s="17"/>
    </row>
    <row r="67" spans="2:20" s="12" customFormat="1" ht="20.100000000000001" customHeight="1">
      <c r="B67" s="112" t="s">
        <v>37</v>
      </c>
      <c r="C67" s="717"/>
      <c r="D67" s="717"/>
      <c r="E67" s="717"/>
      <c r="F67" s="115"/>
      <c r="G67" s="735"/>
      <c r="H67" s="717"/>
      <c r="I67" s="717"/>
      <c r="J67" s="717"/>
      <c r="K67" s="717"/>
      <c r="L67" s="357"/>
      <c r="N67" s="17"/>
      <c r="O67" s="17"/>
      <c r="P67" s="17"/>
      <c r="Q67" s="17"/>
      <c r="R67" s="17"/>
      <c r="S67" s="17"/>
      <c r="T67" s="17"/>
    </row>
    <row r="68" spans="2:20" s="12" customFormat="1" ht="20.100000000000001" customHeight="1">
      <c r="B68" s="375" t="s">
        <v>1691</v>
      </c>
      <c r="C68" s="717" t="s">
        <v>160</v>
      </c>
      <c r="D68" s="717"/>
      <c r="E68" s="717"/>
      <c r="F68" s="119" t="s">
        <v>69</v>
      </c>
      <c r="G68" s="735"/>
      <c r="H68" s="717"/>
      <c r="I68" s="717"/>
      <c r="J68" s="717"/>
      <c r="K68" s="717"/>
      <c r="L68" s="373"/>
      <c r="N68" s="17"/>
      <c r="O68" s="17"/>
      <c r="P68" s="17"/>
      <c r="Q68" s="17"/>
      <c r="R68" s="17"/>
      <c r="S68" s="17"/>
      <c r="T68" s="17"/>
    </row>
    <row r="69" spans="2:20" s="12" customFormat="1" ht="20.100000000000001" customHeight="1">
      <c r="B69" s="375" t="s">
        <v>891</v>
      </c>
      <c r="C69" s="717" t="s">
        <v>940</v>
      </c>
      <c r="D69" s="717"/>
      <c r="E69" s="717"/>
      <c r="F69" s="119" t="s">
        <v>69</v>
      </c>
      <c r="G69" s="735" t="s">
        <v>1849</v>
      </c>
      <c r="H69" s="717"/>
      <c r="I69" s="717"/>
      <c r="J69" s="717"/>
      <c r="K69" s="717"/>
      <c r="L69" s="373"/>
      <c r="N69" s="17"/>
      <c r="O69" s="17"/>
      <c r="P69" s="17"/>
      <c r="Q69" s="17"/>
      <c r="R69" s="17"/>
      <c r="S69" s="17"/>
      <c r="T69" s="17"/>
    </row>
    <row r="70" spans="2:20" s="12" customFormat="1" ht="20.100000000000001" customHeight="1">
      <c r="B70" s="375" t="s">
        <v>892</v>
      </c>
      <c r="C70" s="717" t="s">
        <v>941</v>
      </c>
      <c r="D70" s="717"/>
      <c r="E70" s="717"/>
      <c r="F70" s="119" t="s">
        <v>694</v>
      </c>
      <c r="G70" s="717"/>
      <c r="H70" s="717"/>
      <c r="I70" s="717"/>
      <c r="J70" s="717"/>
      <c r="K70" s="717"/>
      <c r="L70" s="373"/>
      <c r="N70" s="17"/>
      <c r="O70" s="17"/>
      <c r="P70" s="17"/>
      <c r="Q70" s="17"/>
      <c r="R70" s="17"/>
      <c r="S70" s="17"/>
      <c r="T70" s="17"/>
    </row>
    <row r="71" spans="2:20" s="12" customFormat="1" ht="20.100000000000001" customHeight="1">
      <c r="B71" s="375"/>
      <c r="C71" s="717"/>
      <c r="D71" s="717"/>
      <c r="E71" s="717"/>
      <c r="F71" s="119"/>
      <c r="G71" s="717"/>
      <c r="H71" s="717"/>
      <c r="I71" s="717"/>
      <c r="J71" s="717"/>
      <c r="K71" s="717"/>
      <c r="L71" s="373"/>
      <c r="N71" s="17"/>
      <c r="O71" s="17"/>
      <c r="P71" s="17"/>
      <c r="Q71" s="17"/>
      <c r="R71" s="17"/>
      <c r="S71" s="17"/>
      <c r="T71" s="17"/>
    </row>
    <row r="72" spans="2:20" s="12" customFormat="1" ht="20.100000000000001" customHeight="1">
      <c r="B72" s="112" t="s">
        <v>161</v>
      </c>
      <c r="C72" s="717"/>
      <c r="D72" s="717"/>
      <c r="E72" s="717"/>
      <c r="F72" s="115"/>
      <c r="G72" s="735"/>
      <c r="H72" s="717"/>
      <c r="I72" s="717"/>
      <c r="J72" s="717"/>
      <c r="K72" s="717"/>
      <c r="L72" s="357"/>
      <c r="N72" s="17"/>
      <c r="O72" s="17"/>
      <c r="P72" s="17"/>
      <c r="Q72" s="17"/>
      <c r="R72" s="17"/>
      <c r="S72" s="17"/>
      <c r="T72" s="17"/>
    </row>
    <row r="73" spans="2:20" s="12" customFormat="1" ht="20.100000000000001" customHeight="1">
      <c r="B73" s="375" t="s">
        <v>1691</v>
      </c>
      <c r="C73" s="717" t="s">
        <v>893</v>
      </c>
      <c r="D73" s="717"/>
      <c r="E73" s="717"/>
      <c r="F73" s="119" t="s">
        <v>69</v>
      </c>
      <c r="G73" s="735"/>
      <c r="H73" s="717"/>
      <c r="I73" s="717"/>
      <c r="J73" s="717"/>
      <c r="K73" s="717"/>
      <c r="L73" s="373"/>
      <c r="N73" s="17"/>
      <c r="O73" s="17"/>
      <c r="P73" s="17"/>
      <c r="Q73" s="17"/>
      <c r="R73" s="17"/>
      <c r="S73" s="17"/>
      <c r="T73" s="17"/>
    </row>
    <row r="74" spans="2:20" s="12" customFormat="1" ht="20.100000000000001" customHeight="1">
      <c r="B74" s="375" t="s">
        <v>1690</v>
      </c>
      <c r="C74" s="717" t="s">
        <v>770</v>
      </c>
      <c r="D74" s="717"/>
      <c r="E74" s="717"/>
      <c r="F74" s="119" t="s">
        <v>69</v>
      </c>
      <c r="G74" s="735"/>
      <c r="H74" s="717"/>
      <c r="I74" s="717"/>
      <c r="J74" s="717"/>
      <c r="K74" s="717"/>
      <c r="L74" s="373"/>
      <c r="N74" s="17"/>
      <c r="O74" s="17"/>
      <c r="P74" s="17"/>
      <c r="Q74" s="17"/>
      <c r="R74" s="17"/>
      <c r="S74" s="17"/>
      <c r="T74" s="17"/>
    </row>
    <row r="75" spans="2:20" s="12" customFormat="1" ht="20.100000000000001" customHeight="1">
      <c r="B75" s="375" t="s">
        <v>891</v>
      </c>
      <c r="C75" s="717" t="s">
        <v>893</v>
      </c>
      <c r="D75" s="717"/>
      <c r="E75" s="717"/>
      <c r="F75" s="119" t="s">
        <v>69</v>
      </c>
      <c r="G75" s="735" t="s">
        <v>1849</v>
      </c>
      <c r="H75" s="717"/>
      <c r="I75" s="717"/>
      <c r="J75" s="717"/>
      <c r="K75" s="717"/>
      <c r="L75" s="373"/>
      <c r="N75" s="17"/>
      <c r="O75" s="17"/>
      <c r="P75" s="17"/>
      <c r="Q75" s="17"/>
      <c r="R75" s="17"/>
      <c r="S75" s="17"/>
      <c r="T75" s="17"/>
    </row>
    <row r="76" spans="2:20" s="12" customFormat="1" ht="20.100000000000001" customHeight="1">
      <c r="B76" s="375" t="s">
        <v>891</v>
      </c>
      <c r="C76" s="717" t="s">
        <v>770</v>
      </c>
      <c r="D76" s="717"/>
      <c r="E76" s="717"/>
      <c r="F76" s="119" t="s">
        <v>69</v>
      </c>
      <c r="G76" s="735" t="s">
        <v>1849</v>
      </c>
      <c r="H76" s="717"/>
      <c r="I76" s="717"/>
      <c r="J76" s="717"/>
      <c r="K76" s="717"/>
      <c r="L76" s="373"/>
      <c r="N76" s="17"/>
      <c r="O76" s="17"/>
      <c r="P76" s="17"/>
      <c r="Q76" s="17"/>
      <c r="R76" s="17"/>
      <c r="S76" s="17"/>
      <c r="T76" s="17"/>
    </row>
    <row r="77" spans="2:20" s="12" customFormat="1" ht="20.100000000000001" customHeight="1">
      <c r="B77" s="375" t="s">
        <v>892</v>
      </c>
      <c r="C77" s="717" t="s">
        <v>894</v>
      </c>
      <c r="D77" s="717"/>
      <c r="E77" s="717"/>
      <c r="F77" s="119" t="s">
        <v>694</v>
      </c>
      <c r="G77" s="730"/>
      <c r="H77" s="730"/>
      <c r="I77" s="730"/>
      <c r="J77" s="730"/>
      <c r="K77" s="730"/>
      <c r="L77" s="373"/>
      <c r="N77" s="17"/>
      <c r="O77" s="17"/>
      <c r="P77" s="17"/>
      <c r="Q77" s="17"/>
      <c r="R77" s="17"/>
      <c r="S77" s="17"/>
      <c r="T77" s="17"/>
    </row>
    <row r="78" spans="2:20" s="12" customFormat="1" ht="20.100000000000001" customHeight="1">
      <c r="B78" s="362"/>
      <c r="C78" s="717"/>
      <c r="D78" s="717"/>
      <c r="E78" s="717"/>
      <c r="F78" s="115"/>
      <c r="G78" s="717"/>
      <c r="H78" s="717"/>
      <c r="I78" s="717"/>
      <c r="J78" s="717"/>
      <c r="K78" s="717"/>
      <c r="L78" s="357"/>
      <c r="N78" s="17"/>
      <c r="O78" s="17"/>
      <c r="P78" s="17"/>
      <c r="Q78" s="17"/>
      <c r="R78" s="17"/>
      <c r="S78" s="17"/>
      <c r="T78" s="17"/>
    </row>
    <row r="79" spans="2:20" s="12" customFormat="1" ht="20.100000000000001" customHeight="1">
      <c r="B79" s="118" t="s">
        <v>942</v>
      </c>
      <c r="C79" s="717"/>
      <c r="D79" s="717"/>
      <c r="E79" s="717"/>
      <c r="F79" s="115"/>
      <c r="G79" s="717"/>
      <c r="H79" s="717"/>
      <c r="I79" s="717"/>
      <c r="J79" s="717"/>
      <c r="K79" s="717"/>
      <c r="L79" s="357"/>
      <c r="N79" s="17"/>
      <c r="O79" s="17"/>
      <c r="P79" s="17"/>
      <c r="Q79" s="17"/>
      <c r="R79" s="17"/>
      <c r="S79" s="17"/>
      <c r="T79" s="17"/>
    </row>
    <row r="80" spans="2:20" s="12" customFormat="1" ht="20.100000000000001" customHeight="1">
      <c r="B80" s="112" t="s">
        <v>37</v>
      </c>
      <c r="C80" s="717"/>
      <c r="D80" s="717"/>
      <c r="E80" s="717"/>
      <c r="F80" s="115"/>
      <c r="G80" s="735"/>
      <c r="H80" s="717"/>
      <c r="I80" s="717"/>
      <c r="J80" s="717"/>
      <c r="K80" s="717"/>
      <c r="L80" s="357"/>
      <c r="N80" s="17"/>
      <c r="O80" s="17"/>
      <c r="P80" s="17"/>
      <c r="Q80" s="17"/>
      <c r="R80" s="17"/>
      <c r="S80" s="17"/>
      <c r="T80" s="17"/>
    </row>
    <row r="81" spans="2:20" s="12" customFormat="1" ht="20.100000000000001" customHeight="1">
      <c r="B81" s="375" t="s">
        <v>895</v>
      </c>
      <c r="C81" s="717" t="s">
        <v>896</v>
      </c>
      <c r="D81" s="717"/>
      <c r="E81" s="717"/>
      <c r="F81" s="119" t="s">
        <v>84</v>
      </c>
      <c r="G81" s="734" t="s">
        <v>897</v>
      </c>
      <c r="H81" s="730"/>
      <c r="I81" s="730"/>
      <c r="J81" s="730"/>
      <c r="K81" s="730"/>
      <c r="L81" s="373"/>
      <c r="N81" s="17"/>
      <c r="O81" s="17"/>
      <c r="P81" s="17"/>
      <c r="Q81" s="17"/>
      <c r="R81" s="17"/>
      <c r="S81" s="17"/>
      <c r="T81" s="17"/>
    </row>
    <row r="82" spans="2:20" s="12" customFormat="1" ht="20.100000000000001" customHeight="1">
      <c r="B82" s="375" t="s">
        <v>895</v>
      </c>
      <c r="C82" s="717" t="s">
        <v>898</v>
      </c>
      <c r="D82" s="717"/>
      <c r="E82" s="717"/>
      <c r="F82" s="119" t="s">
        <v>84</v>
      </c>
      <c r="G82" s="734" t="s">
        <v>899</v>
      </c>
      <c r="H82" s="730"/>
      <c r="I82" s="730"/>
      <c r="J82" s="730"/>
      <c r="K82" s="730"/>
      <c r="L82" s="373"/>
      <c r="N82" s="17"/>
      <c r="O82" s="17"/>
      <c r="P82" s="17"/>
      <c r="Q82" s="17"/>
      <c r="R82" s="17"/>
      <c r="S82" s="17"/>
      <c r="T82" s="17"/>
    </row>
    <row r="83" spans="2:20" s="12" customFormat="1" ht="20.100000000000001" customHeight="1">
      <c r="B83" s="362" t="s">
        <v>1687</v>
      </c>
      <c r="C83" s="717" t="s">
        <v>900</v>
      </c>
      <c r="D83" s="717"/>
      <c r="E83" s="717"/>
      <c r="F83" s="119" t="s">
        <v>39</v>
      </c>
      <c r="G83" s="730" t="s">
        <v>901</v>
      </c>
      <c r="H83" s="730"/>
      <c r="I83" s="730"/>
      <c r="J83" s="730"/>
      <c r="K83" s="730"/>
      <c r="L83" s="306" t="s">
        <v>1850</v>
      </c>
      <c r="N83" s="17"/>
      <c r="O83" s="17"/>
      <c r="P83" s="17"/>
      <c r="Q83" s="17"/>
      <c r="R83" s="17"/>
      <c r="S83" s="17"/>
      <c r="T83" s="17"/>
    </row>
    <row r="84" spans="2:20" s="12" customFormat="1" ht="20.100000000000001" customHeight="1">
      <c r="B84" s="375"/>
      <c r="C84" s="717"/>
      <c r="D84" s="717"/>
      <c r="E84" s="717"/>
      <c r="F84" s="119"/>
      <c r="G84" s="730"/>
      <c r="H84" s="730"/>
      <c r="I84" s="730"/>
      <c r="J84" s="730"/>
      <c r="K84" s="730"/>
      <c r="L84" s="373"/>
      <c r="N84" s="17"/>
      <c r="O84" s="17"/>
      <c r="P84" s="17"/>
      <c r="Q84" s="17"/>
      <c r="R84" s="17"/>
      <c r="S84" s="17"/>
      <c r="T84" s="17"/>
    </row>
    <row r="85" spans="2:20" s="12" customFormat="1" ht="20.100000000000001" customHeight="1">
      <c r="B85" s="112" t="s">
        <v>161</v>
      </c>
      <c r="C85" s="717"/>
      <c r="D85" s="717"/>
      <c r="E85" s="717"/>
      <c r="F85" s="115"/>
      <c r="G85" s="717"/>
      <c r="H85" s="717"/>
      <c r="I85" s="717"/>
      <c r="J85" s="717"/>
      <c r="K85" s="717"/>
      <c r="L85" s="357"/>
      <c r="N85" s="17"/>
      <c r="O85" s="17"/>
      <c r="P85" s="17"/>
      <c r="Q85" s="17"/>
      <c r="R85" s="17"/>
      <c r="S85" s="17"/>
      <c r="T85" s="17"/>
    </row>
    <row r="86" spans="2:20" s="12" customFormat="1" ht="20.100000000000001" customHeight="1">
      <c r="B86" s="375" t="s">
        <v>895</v>
      </c>
      <c r="C86" s="717" t="s">
        <v>896</v>
      </c>
      <c r="D86" s="717"/>
      <c r="E86" s="717"/>
      <c r="F86" s="119" t="s">
        <v>84</v>
      </c>
      <c r="G86" s="734" t="s">
        <v>897</v>
      </c>
      <c r="H86" s="730"/>
      <c r="I86" s="730"/>
      <c r="J86" s="730"/>
      <c r="K86" s="730"/>
      <c r="L86" s="373"/>
      <c r="N86" s="17"/>
      <c r="O86" s="17"/>
      <c r="P86" s="17"/>
      <c r="Q86" s="17"/>
      <c r="R86" s="17"/>
      <c r="S86" s="17"/>
      <c r="T86" s="17"/>
    </row>
    <row r="87" spans="2:20" s="12" customFormat="1" ht="20.100000000000001" customHeight="1">
      <c r="B87" s="375" t="s">
        <v>895</v>
      </c>
      <c r="C87" s="717" t="s">
        <v>898</v>
      </c>
      <c r="D87" s="717"/>
      <c r="E87" s="717"/>
      <c r="F87" s="119" t="s">
        <v>84</v>
      </c>
      <c r="G87" s="734" t="s">
        <v>899</v>
      </c>
      <c r="H87" s="730"/>
      <c r="I87" s="730"/>
      <c r="J87" s="730"/>
      <c r="K87" s="730"/>
      <c r="L87" s="373"/>
      <c r="N87" s="17"/>
      <c r="O87" s="17"/>
      <c r="P87" s="17"/>
      <c r="Q87" s="17"/>
      <c r="R87" s="17"/>
      <c r="S87" s="17"/>
      <c r="T87" s="17"/>
    </row>
    <row r="88" spans="2:20" s="12" customFormat="1" ht="20.100000000000001" customHeight="1">
      <c r="B88" s="375" t="s">
        <v>895</v>
      </c>
      <c r="C88" s="717" t="s">
        <v>943</v>
      </c>
      <c r="D88" s="717"/>
      <c r="E88" s="717"/>
      <c r="F88" s="119" t="s">
        <v>84</v>
      </c>
      <c r="G88" s="730" t="s">
        <v>902</v>
      </c>
      <c r="H88" s="730"/>
      <c r="I88" s="730"/>
      <c r="J88" s="730"/>
      <c r="K88" s="730"/>
      <c r="L88" s="373"/>
      <c r="N88" s="17"/>
      <c r="O88" s="17"/>
      <c r="P88" s="17"/>
      <c r="Q88" s="17"/>
      <c r="R88" s="17"/>
      <c r="S88" s="17"/>
      <c r="T88" s="17"/>
    </row>
    <row r="89" spans="2:20" s="12" customFormat="1" ht="20.100000000000001" customHeight="1">
      <c r="B89" s="362" t="s">
        <v>1687</v>
      </c>
      <c r="C89" s="717" t="s">
        <v>900</v>
      </c>
      <c r="D89" s="717"/>
      <c r="E89" s="717"/>
      <c r="F89" s="119" t="s">
        <v>39</v>
      </c>
      <c r="G89" s="730" t="s">
        <v>944</v>
      </c>
      <c r="H89" s="730"/>
      <c r="I89" s="730"/>
      <c r="J89" s="730"/>
      <c r="K89" s="730"/>
      <c r="L89" s="306" t="s">
        <v>1850</v>
      </c>
      <c r="N89" s="17"/>
      <c r="O89" s="17"/>
      <c r="P89" s="17"/>
      <c r="Q89" s="17"/>
      <c r="R89" s="17"/>
      <c r="S89" s="17"/>
      <c r="T89" s="17"/>
    </row>
    <row r="90" spans="2:20" s="12" customFormat="1" ht="20.100000000000001" customHeight="1">
      <c r="B90" s="366"/>
      <c r="C90" s="731"/>
      <c r="D90" s="732"/>
      <c r="E90" s="733"/>
      <c r="F90" s="381"/>
      <c r="G90" s="731"/>
      <c r="H90" s="732"/>
      <c r="I90" s="732"/>
      <c r="J90" s="732"/>
      <c r="K90" s="733"/>
      <c r="L90" s="366"/>
      <c r="N90" s="17"/>
      <c r="O90" s="17"/>
      <c r="P90" s="17"/>
      <c r="Q90" s="17"/>
      <c r="R90" s="17"/>
      <c r="S90" s="17"/>
      <c r="T90" s="17"/>
    </row>
    <row r="91" spans="2:20" s="12" customFormat="1" ht="20.100000000000001" customHeight="1">
      <c r="B91" s="366"/>
      <c r="C91" s="731"/>
      <c r="D91" s="732"/>
      <c r="E91" s="733"/>
      <c r="F91" s="381"/>
      <c r="G91" s="731"/>
      <c r="H91" s="732"/>
      <c r="I91" s="732"/>
      <c r="J91" s="732"/>
      <c r="K91" s="733"/>
      <c r="L91" s="366"/>
      <c r="N91" s="17"/>
      <c r="O91" s="17"/>
      <c r="P91" s="17"/>
      <c r="Q91" s="17"/>
      <c r="R91" s="17"/>
      <c r="S91" s="17"/>
      <c r="T91" s="17"/>
    </row>
    <row r="92" spans="2:20" s="12" customFormat="1" ht="20.100000000000001" customHeight="1">
      <c r="B92" s="8" t="s">
        <v>658</v>
      </c>
      <c r="C92" s="717"/>
      <c r="D92" s="717"/>
      <c r="E92" s="717"/>
      <c r="F92" s="113"/>
      <c r="G92" s="726"/>
      <c r="H92" s="726"/>
      <c r="I92" s="726"/>
      <c r="J92" s="726"/>
      <c r="K92" s="726"/>
      <c r="L92" s="365"/>
      <c r="N92" s="17"/>
      <c r="O92" s="17"/>
      <c r="P92" s="17"/>
      <c r="Q92" s="17"/>
      <c r="R92" s="17"/>
      <c r="S92" s="17"/>
      <c r="T92" s="17"/>
    </row>
    <row r="93" spans="2:20" s="17" customFormat="1" ht="20.100000000000001" customHeight="1">
      <c r="B93" s="118" t="s">
        <v>1931</v>
      </c>
      <c r="C93" s="706"/>
      <c r="D93" s="707"/>
      <c r="E93" s="708"/>
      <c r="F93" s="364"/>
      <c r="G93" s="725" t="s">
        <v>1851</v>
      </c>
      <c r="H93" s="707"/>
      <c r="I93" s="707"/>
      <c r="J93" s="707"/>
      <c r="K93" s="708"/>
      <c r="L93" s="358"/>
    </row>
    <row r="94" spans="2:20" s="17" customFormat="1" ht="20.100000000000001" customHeight="1">
      <c r="B94" s="358"/>
      <c r="C94" s="706"/>
      <c r="D94" s="707"/>
      <c r="E94" s="708"/>
      <c r="F94" s="364"/>
      <c r="G94" s="727" t="s">
        <v>1852</v>
      </c>
      <c r="H94" s="728"/>
      <c r="I94" s="728"/>
      <c r="J94" s="728"/>
      <c r="K94" s="729"/>
      <c r="L94" s="358"/>
    </row>
    <row r="95" spans="2:20" s="17" customFormat="1" ht="20.100000000000001" customHeight="1">
      <c r="B95" s="358"/>
      <c r="C95" s="706"/>
      <c r="D95" s="707"/>
      <c r="E95" s="708"/>
      <c r="F95" s="364"/>
      <c r="G95" s="725" t="s">
        <v>1853</v>
      </c>
      <c r="H95" s="707"/>
      <c r="I95" s="707"/>
      <c r="J95" s="707"/>
      <c r="K95" s="708"/>
      <c r="L95" s="358"/>
    </row>
    <row r="96" spans="2:20" s="17" customFormat="1" ht="20.100000000000001" customHeight="1">
      <c r="B96" s="358"/>
      <c r="C96" s="706"/>
      <c r="D96" s="707"/>
      <c r="E96" s="708"/>
      <c r="F96" s="364"/>
      <c r="G96" s="725" t="s">
        <v>903</v>
      </c>
      <c r="H96" s="707"/>
      <c r="I96" s="707"/>
      <c r="J96" s="707"/>
      <c r="K96" s="708"/>
      <c r="L96" s="358"/>
    </row>
    <row r="97" spans="2:12" s="17" customFormat="1" ht="20.100000000000001" customHeight="1">
      <c r="B97" s="358"/>
      <c r="C97" s="706"/>
      <c r="D97" s="707"/>
      <c r="E97" s="708"/>
      <c r="F97" s="364"/>
      <c r="G97" s="706" t="s">
        <v>904</v>
      </c>
      <c r="H97" s="707"/>
      <c r="I97" s="707"/>
      <c r="J97" s="707"/>
      <c r="K97" s="708"/>
      <c r="L97" s="358"/>
    </row>
    <row r="98" spans="2:12" s="17" customFormat="1" ht="20.100000000000001" customHeight="1">
      <c r="B98" s="358"/>
      <c r="C98" s="706"/>
      <c r="D98" s="707"/>
      <c r="E98" s="708"/>
      <c r="F98" s="364"/>
      <c r="G98" s="706" t="s">
        <v>1854</v>
      </c>
      <c r="H98" s="707"/>
      <c r="I98" s="707"/>
      <c r="J98" s="707"/>
      <c r="K98" s="708"/>
      <c r="L98" s="358"/>
    </row>
    <row r="99" spans="2:12" s="17" customFormat="1" ht="20.100000000000001" customHeight="1">
      <c r="B99" s="358"/>
      <c r="C99" s="706"/>
      <c r="D99" s="707"/>
      <c r="E99" s="708"/>
      <c r="F99" s="364"/>
      <c r="G99" s="718" t="s">
        <v>905</v>
      </c>
      <c r="H99" s="719"/>
      <c r="I99" s="719"/>
      <c r="J99" s="719"/>
      <c r="K99" s="720"/>
      <c r="L99" s="358"/>
    </row>
    <row r="100" spans="2:12" s="17" customFormat="1" ht="20.100000000000001" customHeight="1">
      <c r="B100" s="358"/>
      <c r="C100" s="706"/>
      <c r="D100" s="707"/>
      <c r="E100" s="708"/>
      <c r="F100" s="364"/>
      <c r="G100" s="718" t="s">
        <v>906</v>
      </c>
      <c r="H100" s="719"/>
      <c r="I100" s="719"/>
      <c r="J100" s="719"/>
      <c r="K100" s="720"/>
      <c r="L100" s="364"/>
    </row>
    <row r="101" spans="2:12" s="17" customFormat="1" ht="20.100000000000001" customHeight="1">
      <c r="B101" s="358"/>
      <c r="C101" s="706"/>
      <c r="D101" s="707"/>
      <c r="E101" s="708"/>
      <c r="F101" s="364"/>
      <c r="G101" s="718" t="s">
        <v>907</v>
      </c>
      <c r="H101" s="719"/>
      <c r="I101" s="719"/>
      <c r="J101" s="719"/>
      <c r="K101" s="720"/>
      <c r="L101" s="364"/>
    </row>
    <row r="102" spans="2:12" s="17" customFormat="1" ht="20.100000000000001" customHeight="1">
      <c r="B102" s="359"/>
      <c r="C102" s="706"/>
      <c r="D102" s="707"/>
      <c r="E102" s="708"/>
      <c r="F102" s="347"/>
      <c r="G102" s="718" t="s">
        <v>908</v>
      </c>
      <c r="H102" s="719"/>
      <c r="I102" s="719"/>
      <c r="J102" s="719"/>
      <c r="K102" s="720"/>
      <c r="L102" s="363"/>
    </row>
    <row r="103" spans="2:12" s="17" customFormat="1" ht="20.100000000000001" customHeight="1">
      <c r="B103" s="359"/>
      <c r="C103" s="706"/>
      <c r="D103" s="707"/>
      <c r="E103" s="708"/>
      <c r="F103" s="347"/>
      <c r="G103" s="706"/>
      <c r="H103" s="707"/>
      <c r="I103" s="707"/>
      <c r="J103" s="707"/>
      <c r="K103" s="708"/>
      <c r="L103" s="363"/>
    </row>
    <row r="104" spans="2:12" s="17" customFormat="1" ht="20.100000000000001" customHeight="1">
      <c r="B104" s="118" t="s">
        <v>924</v>
      </c>
      <c r="C104" s="717"/>
      <c r="D104" s="717"/>
      <c r="E104" s="717"/>
      <c r="F104" s="347"/>
      <c r="G104" s="717"/>
      <c r="H104" s="717"/>
      <c r="I104" s="717"/>
      <c r="J104" s="717"/>
      <c r="K104" s="717"/>
      <c r="L104" s="363"/>
    </row>
    <row r="105" spans="2:12" s="17" customFormat="1" ht="20.100000000000001" customHeight="1">
      <c r="B105" s="374" t="s">
        <v>927</v>
      </c>
      <c r="C105" s="373"/>
      <c r="D105" s="374"/>
      <c r="E105" s="375"/>
      <c r="F105" s="89" t="s">
        <v>39</v>
      </c>
      <c r="G105" s="706" t="s">
        <v>1855</v>
      </c>
      <c r="H105" s="707"/>
      <c r="I105" s="707"/>
      <c r="J105" s="707"/>
      <c r="K105" s="708"/>
      <c r="L105" s="364"/>
    </row>
    <row r="106" spans="2:12" s="17" customFormat="1" ht="20.100000000000001" customHeight="1">
      <c r="B106" s="374" t="s">
        <v>925</v>
      </c>
      <c r="C106" s="373"/>
      <c r="D106" s="374"/>
      <c r="E106" s="375"/>
      <c r="F106" s="89" t="s">
        <v>39</v>
      </c>
      <c r="G106" s="709" t="s">
        <v>1856</v>
      </c>
      <c r="H106" s="710"/>
      <c r="I106" s="710"/>
      <c r="J106" s="710"/>
      <c r="K106" s="711"/>
      <c r="L106" s="24" t="s">
        <v>1836</v>
      </c>
    </row>
    <row r="107" spans="2:12" s="17" customFormat="1" ht="20.100000000000001" customHeight="1">
      <c r="B107" s="374"/>
      <c r="C107" s="373"/>
      <c r="D107" s="374"/>
      <c r="E107" s="375"/>
      <c r="F107" s="89"/>
      <c r="G107" s="709" t="s">
        <v>1857</v>
      </c>
      <c r="H107" s="710"/>
      <c r="I107" s="710"/>
      <c r="J107" s="710"/>
      <c r="K107" s="711"/>
      <c r="L107" s="24" t="s">
        <v>1836</v>
      </c>
    </row>
    <row r="108" spans="2:12" s="17" customFormat="1" ht="20.100000000000001" customHeight="1">
      <c r="B108" s="374" t="s">
        <v>926</v>
      </c>
      <c r="C108" s="373"/>
      <c r="D108" s="374"/>
      <c r="E108" s="375"/>
      <c r="F108" s="89" t="s">
        <v>39</v>
      </c>
      <c r="G108" s="706" t="s">
        <v>1858</v>
      </c>
      <c r="H108" s="707"/>
      <c r="I108" s="707"/>
      <c r="J108" s="707"/>
      <c r="K108" s="708"/>
      <c r="L108" s="364"/>
    </row>
    <row r="109" spans="2:12" s="17" customFormat="1" ht="20.100000000000001" customHeight="1">
      <c r="B109" s="374"/>
      <c r="C109" s="373"/>
      <c r="D109" s="374"/>
      <c r="E109" s="375"/>
      <c r="F109" s="89"/>
      <c r="G109" s="706" t="s">
        <v>1859</v>
      </c>
      <c r="H109" s="707"/>
      <c r="I109" s="707"/>
      <c r="J109" s="707"/>
      <c r="K109" s="708"/>
      <c r="L109" s="364"/>
    </row>
    <row r="110" spans="2:12" s="17" customFormat="1" ht="20.100000000000001" customHeight="1">
      <c r="B110" s="374"/>
      <c r="C110" s="373"/>
      <c r="D110" s="374"/>
      <c r="E110" s="375"/>
      <c r="F110" s="89"/>
      <c r="G110" s="721" t="s">
        <v>1860</v>
      </c>
      <c r="H110" s="722"/>
      <c r="I110" s="722"/>
      <c r="J110" s="722"/>
      <c r="K110" s="723"/>
      <c r="L110" s="364"/>
    </row>
    <row r="111" spans="2:12" s="17" customFormat="1" ht="20.100000000000001" customHeight="1">
      <c r="B111" s="374" t="s">
        <v>945</v>
      </c>
      <c r="C111" s="373"/>
      <c r="D111" s="374"/>
      <c r="E111" s="375"/>
      <c r="F111" s="89" t="s">
        <v>832</v>
      </c>
      <c r="G111" s="706" t="s">
        <v>1861</v>
      </c>
      <c r="H111" s="707"/>
      <c r="I111" s="707"/>
      <c r="J111" s="707"/>
      <c r="K111" s="708"/>
      <c r="L111" s="364"/>
    </row>
    <row r="112" spans="2:12" s="17" customFormat="1" ht="20.100000000000001" customHeight="1">
      <c r="B112" s="374"/>
      <c r="C112" s="373"/>
      <c r="D112" s="374"/>
      <c r="E112" s="375"/>
      <c r="F112" s="89"/>
      <c r="G112" s="706" t="s">
        <v>1862</v>
      </c>
      <c r="H112" s="707"/>
      <c r="I112" s="707"/>
      <c r="J112" s="707"/>
      <c r="K112" s="708"/>
      <c r="L112" s="364"/>
    </row>
    <row r="113" spans="2:12" s="17" customFormat="1" ht="20.100000000000001" customHeight="1">
      <c r="B113" s="374"/>
      <c r="C113" s="373"/>
      <c r="D113" s="374"/>
      <c r="E113" s="375"/>
      <c r="F113" s="89"/>
      <c r="G113" s="706" t="s">
        <v>1863</v>
      </c>
      <c r="H113" s="707"/>
      <c r="I113" s="707"/>
      <c r="J113" s="707"/>
      <c r="K113" s="708"/>
      <c r="L113" s="364"/>
    </row>
    <row r="114" spans="2:12" s="17" customFormat="1" ht="20.100000000000001" customHeight="1">
      <c r="B114" s="374"/>
      <c r="C114" s="373"/>
      <c r="D114" s="374"/>
      <c r="E114" s="375"/>
      <c r="F114" s="89"/>
      <c r="G114" s="724" t="s">
        <v>1864</v>
      </c>
      <c r="H114" s="707"/>
      <c r="I114" s="707"/>
      <c r="J114" s="707"/>
      <c r="K114" s="708"/>
      <c r="L114" s="364"/>
    </row>
    <row r="115" spans="2:12" s="17" customFormat="1" ht="20.100000000000001" customHeight="1">
      <c r="B115" s="374"/>
      <c r="C115" s="373"/>
      <c r="D115" s="374"/>
      <c r="E115" s="375"/>
      <c r="F115" s="89"/>
      <c r="G115" s="724" t="s">
        <v>1865</v>
      </c>
      <c r="H115" s="707"/>
      <c r="I115" s="707"/>
      <c r="J115" s="707"/>
      <c r="K115" s="708"/>
      <c r="L115" s="364"/>
    </row>
    <row r="116" spans="2:12" s="304" customFormat="1" ht="20.100000000000001" customHeight="1">
      <c r="B116" s="374"/>
      <c r="C116" s="373"/>
      <c r="D116" s="374"/>
      <c r="E116" s="375"/>
      <c r="F116" s="89"/>
      <c r="G116" s="721" t="s">
        <v>1866</v>
      </c>
      <c r="H116" s="722"/>
      <c r="I116" s="722"/>
      <c r="J116" s="722"/>
      <c r="K116" s="723"/>
      <c r="L116" s="364"/>
    </row>
    <row r="117" spans="2:12" s="304" customFormat="1" ht="20.100000000000001" customHeight="1">
      <c r="B117" s="374"/>
      <c r="C117" s="373"/>
      <c r="D117" s="374"/>
      <c r="E117" s="375"/>
      <c r="F117" s="89"/>
      <c r="G117" s="709" t="s">
        <v>2638</v>
      </c>
      <c r="H117" s="710"/>
      <c r="I117" s="710"/>
      <c r="J117" s="710"/>
      <c r="K117" s="711"/>
      <c r="L117" s="24" t="s">
        <v>1836</v>
      </c>
    </row>
    <row r="118" spans="2:12" s="304" customFormat="1" ht="20.100000000000001" customHeight="1">
      <c r="B118" s="374"/>
      <c r="C118" s="373"/>
      <c r="D118" s="374"/>
      <c r="E118" s="375"/>
      <c r="F118" s="89"/>
      <c r="G118" s="709" t="s">
        <v>1867</v>
      </c>
      <c r="H118" s="710"/>
      <c r="I118" s="710"/>
      <c r="J118" s="710"/>
      <c r="K118" s="711"/>
      <c r="L118" s="24"/>
    </row>
    <row r="119" spans="2:12" s="304" customFormat="1" ht="20.100000000000001" customHeight="1">
      <c r="B119" s="374" t="s">
        <v>928</v>
      </c>
      <c r="C119" s="373"/>
      <c r="D119" s="374"/>
      <c r="E119" s="375"/>
      <c r="F119" s="89" t="s">
        <v>39</v>
      </c>
      <c r="G119" s="706" t="s">
        <v>1868</v>
      </c>
      <c r="H119" s="707"/>
      <c r="I119" s="707"/>
      <c r="J119" s="707"/>
      <c r="K119" s="708"/>
      <c r="L119" s="364"/>
    </row>
    <row r="120" spans="2:12" s="304" customFormat="1" ht="20.100000000000001" customHeight="1">
      <c r="B120" s="374"/>
      <c r="C120" s="373"/>
      <c r="D120" s="374"/>
      <c r="E120" s="375"/>
      <c r="F120" s="89"/>
      <c r="G120" s="706" t="s">
        <v>1869</v>
      </c>
      <c r="H120" s="707"/>
      <c r="I120" s="707"/>
      <c r="J120" s="707"/>
      <c r="K120" s="708"/>
      <c r="L120" s="364"/>
    </row>
    <row r="121" spans="2:12" s="304" customFormat="1" ht="20.100000000000001" customHeight="1">
      <c r="B121" s="374"/>
      <c r="C121" s="373"/>
      <c r="D121" s="374"/>
      <c r="E121" s="375"/>
      <c r="F121" s="89"/>
      <c r="G121" s="706" t="s">
        <v>1870</v>
      </c>
      <c r="H121" s="707"/>
      <c r="I121" s="707"/>
      <c r="J121" s="707"/>
      <c r="K121" s="708"/>
      <c r="L121" s="364"/>
    </row>
    <row r="122" spans="2:12" s="304" customFormat="1" ht="20.100000000000001" customHeight="1">
      <c r="B122" s="374"/>
      <c r="C122" s="373"/>
      <c r="D122" s="374"/>
      <c r="E122" s="375"/>
      <c r="F122" s="89"/>
      <c r="G122" s="706" t="s">
        <v>1871</v>
      </c>
      <c r="H122" s="707"/>
      <c r="I122" s="707"/>
      <c r="J122" s="707"/>
      <c r="K122" s="708"/>
      <c r="L122" s="364"/>
    </row>
    <row r="123" spans="2:12" s="304" customFormat="1" ht="20.100000000000001" customHeight="1">
      <c r="B123" s="374"/>
      <c r="C123" s="373"/>
      <c r="D123" s="374"/>
      <c r="E123" s="375"/>
      <c r="F123" s="89"/>
      <c r="G123" s="706" t="s">
        <v>2585</v>
      </c>
      <c r="H123" s="707"/>
      <c r="I123" s="707"/>
      <c r="J123" s="707"/>
      <c r="K123" s="708"/>
      <c r="L123" s="364"/>
    </row>
    <row r="124" spans="2:12" s="304" customFormat="1" ht="20.100000000000001" customHeight="1">
      <c r="B124" s="374"/>
      <c r="C124" s="373"/>
      <c r="D124" s="374"/>
      <c r="E124" s="375"/>
      <c r="F124" s="89"/>
      <c r="G124" s="357" t="s">
        <v>1872</v>
      </c>
      <c r="H124" s="358"/>
      <c r="I124" s="358"/>
      <c r="J124" s="358"/>
      <c r="K124" s="359"/>
      <c r="L124" s="364"/>
    </row>
    <row r="125" spans="2:12" s="304" customFormat="1" ht="20.100000000000001" customHeight="1">
      <c r="B125" s="374"/>
      <c r="C125" s="373"/>
      <c r="D125" s="374"/>
      <c r="E125" s="375"/>
      <c r="F125" s="89"/>
      <c r="G125" s="721" t="s">
        <v>1873</v>
      </c>
      <c r="H125" s="722"/>
      <c r="I125" s="722"/>
      <c r="J125" s="722"/>
      <c r="K125" s="723"/>
      <c r="L125" s="364"/>
    </row>
    <row r="126" spans="2:12" s="304" customFormat="1" ht="20.100000000000001" customHeight="1">
      <c r="B126" s="374" t="s">
        <v>835</v>
      </c>
      <c r="C126" s="373"/>
      <c r="D126" s="374"/>
      <c r="E126" s="375"/>
      <c r="F126" s="89" t="s">
        <v>199</v>
      </c>
      <c r="G126" s="706" t="s">
        <v>1874</v>
      </c>
      <c r="H126" s="707"/>
      <c r="I126" s="707"/>
      <c r="J126" s="707"/>
      <c r="K126" s="708"/>
      <c r="L126" s="364"/>
    </row>
    <row r="127" spans="2:12" s="304" customFormat="1" ht="20.100000000000001" customHeight="1">
      <c r="B127" s="374"/>
      <c r="C127" s="373"/>
      <c r="D127" s="374"/>
      <c r="E127" s="375"/>
      <c r="F127" s="89"/>
      <c r="G127" s="706" t="s">
        <v>1875</v>
      </c>
      <c r="H127" s="707"/>
      <c r="I127" s="707"/>
      <c r="J127" s="707"/>
      <c r="K127" s="708"/>
      <c r="L127" s="364"/>
    </row>
    <row r="128" spans="2:12" s="304" customFormat="1" ht="20.100000000000001" customHeight="1">
      <c r="B128" s="374"/>
      <c r="C128" s="373"/>
      <c r="D128" s="374"/>
      <c r="E128" s="375"/>
      <c r="F128" s="89"/>
      <c r="G128" s="706" t="s">
        <v>1876</v>
      </c>
      <c r="H128" s="707"/>
      <c r="I128" s="707"/>
      <c r="J128" s="707"/>
      <c r="K128" s="708"/>
      <c r="L128" s="364"/>
    </row>
    <row r="129" spans="2:12" s="304" customFormat="1" ht="20.100000000000001" customHeight="1">
      <c r="B129" s="374" t="s">
        <v>842</v>
      </c>
      <c r="C129" s="373"/>
      <c r="D129" s="374"/>
      <c r="E129" s="375"/>
      <c r="F129" s="89" t="s">
        <v>58</v>
      </c>
      <c r="G129" s="706" t="s">
        <v>1877</v>
      </c>
      <c r="H129" s="707"/>
      <c r="I129" s="707"/>
      <c r="J129" s="707"/>
      <c r="K129" s="708"/>
      <c r="L129" s="364"/>
    </row>
    <row r="130" spans="2:12" s="304" customFormat="1" ht="20.100000000000001" customHeight="1">
      <c r="B130" s="374"/>
      <c r="C130" s="373"/>
      <c r="D130" s="374"/>
      <c r="E130" s="375"/>
      <c r="F130" s="89"/>
      <c r="G130" s="721" t="s">
        <v>1878</v>
      </c>
      <c r="H130" s="722"/>
      <c r="I130" s="722"/>
      <c r="J130" s="722"/>
      <c r="K130" s="723"/>
      <c r="L130" s="364"/>
    </row>
    <row r="131" spans="2:12" s="304" customFormat="1" ht="20.100000000000001" customHeight="1">
      <c r="B131" s="374" t="s">
        <v>946</v>
      </c>
      <c r="C131" s="373"/>
      <c r="D131" s="374"/>
      <c r="E131" s="375"/>
      <c r="F131" s="89" t="s">
        <v>39</v>
      </c>
      <c r="G131" s="721" t="s">
        <v>1879</v>
      </c>
      <c r="H131" s="722"/>
      <c r="I131" s="722"/>
      <c r="J131" s="722"/>
      <c r="K131" s="723"/>
      <c r="L131" s="364"/>
    </row>
    <row r="132" spans="2:12" s="304" customFormat="1" ht="20.100000000000001" customHeight="1">
      <c r="B132" s="374" t="s">
        <v>836</v>
      </c>
      <c r="C132" s="373"/>
      <c r="D132" s="374"/>
      <c r="E132" s="375"/>
      <c r="F132" s="89" t="s">
        <v>39</v>
      </c>
      <c r="G132" s="706" t="s">
        <v>2584</v>
      </c>
      <c r="H132" s="707"/>
      <c r="I132" s="707"/>
      <c r="J132" s="707"/>
      <c r="K132" s="708"/>
      <c r="L132" s="24"/>
    </row>
    <row r="133" spans="2:12" s="304" customFormat="1" ht="20.100000000000001" customHeight="1">
      <c r="B133" s="374"/>
      <c r="C133" s="373"/>
      <c r="D133" s="374"/>
      <c r="E133" s="375"/>
      <c r="F133" s="89"/>
      <c r="G133" s="709"/>
      <c r="H133" s="710"/>
      <c r="I133" s="710"/>
      <c r="J133" s="710"/>
      <c r="K133" s="711"/>
      <c r="L133" s="24"/>
    </row>
    <row r="134" spans="2:12" s="304" customFormat="1" ht="20.100000000000001" customHeight="1">
      <c r="B134" s="374"/>
      <c r="C134" s="373"/>
      <c r="D134" s="374"/>
      <c r="E134" s="375"/>
      <c r="F134" s="89"/>
      <c r="G134" s="357"/>
      <c r="H134" s="358"/>
      <c r="I134" s="358"/>
      <c r="J134" s="358"/>
      <c r="K134" s="359"/>
      <c r="L134" s="364"/>
    </row>
    <row r="135" spans="2:12" s="304" customFormat="1" ht="20.100000000000001" customHeight="1">
      <c r="B135" s="118" t="s">
        <v>929</v>
      </c>
      <c r="C135" s="706"/>
      <c r="D135" s="707"/>
      <c r="E135" s="708"/>
      <c r="F135" s="347"/>
      <c r="G135" s="706"/>
      <c r="H135" s="707"/>
      <c r="I135" s="707"/>
      <c r="J135" s="707"/>
      <c r="K135" s="708"/>
      <c r="L135" s="431"/>
    </row>
    <row r="136" spans="2:12" s="304" customFormat="1" ht="20.100000000000001" customHeight="1">
      <c r="B136" s="303" t="s">
        <v>1909</v>
      </c>
      <c r="C136" s="717"/>
      <c r="D136" s="717"/>
      <c r="E136" s="717"/>
      <c r="F136" s="115"/>
      <c r="G136" s="737" t="s">
        <v>1880</v>
      </c>
      <c r="H136" s="737"/>
      <c r="I136" s="737"/>
      <c r="J136" s="737"/>
      <c r="K136" s="737"/>
      <c r="L136" s="431"/>
    </row>
    <row r="137" spans="2:12" s="304" customFormat="1" ht="20.100000000000001" customHeight="1">
      <c r="B137" s="362"/>
      <c r="C137" s="717"/>
      <c r="D137" s="717"/>
      <c r="E137" s="717"/>
      <c r="F137" s="115"/>
      <c r="G137" s="738" t="s">
        <v>947</v>
      </c>
      <c r="H137" s="739"/>
      <c r="I137" s="739"/>
      <c r="J137" s="739"/>
      <c r="K137" s="739"/>
      <c r="L137" s="431"/>
    </row>
    <row r="138" spans="2:12" s="304" customFormat="1" ht="20.100000000000001" customHeight="1">
      <c r="B138" s="362"/>
      <c r="C138" s="717"/>
      <c r="D138" s="717"/>
      <c r="E138" s="717"/>
      <c r="F138" s="115"/>
      <c r="G138" s="738" t="s">
        <v>948</v>
      </c>
      <c r="H138" s="739"/>
      <c r="I138" s="739"/>
      <c r="J138" s="739"/>
      <c r="K138" s="739"/>
      <c r="L138" s="431"/>
    </row>
    <row r="139" spans="2:12" s="304" customFormat="1" ht="20.100000000000001" customHeight="1">
      <c r="B139" s="362"/>
      <c r="C139" s="717"/>
      <c r="D139" s="717"/>
      <c r="E139" s="717"/>
      <c r="F139" s="115"/>
      <c r="G139" s="738" t="s">
        <v>949</v>
      </c>
      <c r="H139" s="739"/>
      <c r="I139" s="739"/>
      <c r="J139" s="739"/>
      <c r="K139" s="739"/>
      <c r="L139" s="431"/>
    </row>
    <row r="140" spans="2:12" s="304" customFormat="1" ht="20.100000000000001" customHeight="1">
      <c r="B140" s="362"/>
      <c r="C140" s="717"/>
      <c r="D140" s="717"/>
      <c r="E140" s="717"/>
      <c r="F140" s="115"/>
      <c r="G140" s="738" t="s">
        <v>950</v>
      </c>
      <c r="H140" s="739"/>
      <c r="I140" s="739"/>
      <c r="J140" s="739"/>
      <c r="K140" s="739"/>
      <c r="L140" s="431"/>
    </row>
    <row r="141" spans="2:12" s="304" customFormat="1" ht="20.100000000000001" customHeight="1">
      <c r="B141" s="362"/>
      <c r="C141" s="717"/>
      <c r="D141" s="717"/>
      <c r="E141" s="717"/>
      <c r="F141" s="115"/>
      <c r="G141" s="738" t="s">
        <v>951</v>
      </c>
      <c r="H141" s="739"/>
      <c r="I141" s="739"/>
      <c r="J141" s="739"/>
      <c r="K141" s="739"/>
      <c r="L141" s="431"/>
    </row>
    <row r="142" spans="2:12" s="304" customFormat="1" ht="20.100000000000001" customHeight="1">
      <c r="B142" s="362"/>
      <c r="C142" s="717"/>
      <c r="D142" s="717"/>
      <c r="E142" s="717"/>
      <c r="F142" s="115"/>
      <c r="G142" s="738" t="s">
        <v>952</v>
      </c>
      <c r="H142" s="739"/>
      <c r="I142" s="739"/>
      <c r="J142" s="739"/>
      <c r="K142" s="739"/>
      <c r="L142" s="431"/>
    </row>
    <row r="143" spans="2:12" s="304" customFormat="1" ht="20.100000000000001" customHeight="1">
      <c r="B143" s="362"/>
      <c r="C143" s="717"/>
      <c r="D143" s="717"/>
      <c r="E143" s="717"/>
      <c r="F143" s="115"/>
      <c r="G143" s="737" t="s">
        <v>1881</v>
      </c>
      <c r="H143" s="737"/>
      <c r="I143" s="737"/>
      <c r="J143" s="737"/>
      <c r="K143" s="737"/>
      <c r="L143" s="431"/>
    </row>
    <row r="144" spans="2:12" s="304" customFormat="1" ht="20.100000000000001" customHeight="1">
      <c r="B144" s="362"/>
      <c r="C144" s="717"/>
      <c r="D144" s="717"/>
      <c r="E144" s="717"/>
      <c r="F144" s="115"/>
      <c r="G144" s="737" t="s">
        <v>1882</v>
      </c>
      <c r="H144" s="737"/>
      <c r="I144" s="737"/>
      <c r="J144" s="737"/>
      <c r="K144" s="737"/>
      <c r="L144" s="431"/>
    </row>
    <row r="145" spans="2:12" s="304" customFormat="1" ht="20.100000000000001" customHeight="1">
      <c r="B145" s="362"/>
      <c r="C145" s="717"/>
      <c r="D145" s="717"/>
      <c r="E145" s="717"/>
      <c r="F145" s="115"/>
      <c r="G145" s="738" t="s">
        <v>953</v>
      </c>
      <c r="H145" s="739"/>
      <c r="I145" s="739"/>
      <c r="J145" s="739"/>
      <c r="K145" s="739"/>
      <c r="L145" s="431"/>
    </row>
    <row r="146" spans="2:12" s="304" customFormat="1" ht="20.100000000000001" customHeight="1">
      <c r="B146" s="375" t="s">
        <v>846</v>
      </c>
      <c r="C146" s="717" t="s">
        <v>847</v>
      </c>
      <c r="D146" s="717"/>
      <c r="E146" s="717"/>
      <c r="F146" s="119" t="s">
        <v>483</v>
      </c>
      <c r="G146" s="735" t="s">
        <v>1883</v>
      </c>
      <c r="H146" s="717"/>
      <c r="I146" s="717"/>
      <c r="J146" s="717"/>
      <c r="K146" s="717"/>
      <c r="L146" s="431"/>
    </row>
    <row r="147" spans="2:12" s="304" customFormat="1" ht="20.100000000000001" customHeight="1">
      <c r="B147" s="375" t="s">
        <v>846</v>
      </c>
      <c r="C147" s="717" t="s">
        <v>849</v>
      </c>
      <c r="D147" s="717"/>
      <c r="E147" s="717"/>
      <c r="F147" s="119" t="s">
        <v>483</v>
      </c>
      <c r="G147" s="735" t="s">
        <v>1884</v>
      </c>
      <c r="H147" s="717"/>
      <c r="I147" s="717"/>
      <c r="J147" s="717"/>
      <c r="K147" s="717"/>
      <c r="L147" s="431"/>
    </row>
    <row r="148" spans="2:12" s="304" customFormat="1" ht="20.100000000000001" customHeight="1">
      <c r="B148" s="375" t="s">
        <v>846</v>
      </c>
      <c r="C148" s="717" t="s">
        <v>851</v>
      </c>
      <c r="D148" s="717"/>
      <c r="E148" s="717"/>
      <c r="F148" s="119" t="s">
        <v>483</v>
      </c>
      <c r="G148" s="735" t="s">
        <v>1885</v>
      </c>
      <c r="H148" s="717"/>
      <c r="I148" s="717"/>
      <c r="J148" s="717"/>
      <c r="K148" s="717"/>
      <c r="L148" s="431"/>
    </row>
    <row r="149" spans="2:12" s="304" customFormat="1" ht="20.100000000000001" customHeight="1">
      <c r="B149" s="375" t="s">
        <v>846</v>
      </c>
      <c r="C149" s="717" t="s">
        <v>954</v>
      </c>
      <c r="D149" s="717"/>
      <c r="E149" s="717"/>
      <c r="F149" s="119" t="s">
        <v>483</v>
      </c>
      <c r="G149" s="735" t="s">
        <v>1886</v>
      </c>
      <c r="H149" s="717"/>
      <c r="I149" s="717"/>
      <c r="J149" s="717"/>
      <c r="K149" s="717"/>
      <c r="L149" s="431"/>
    </row>
    <row r="150" spans="2:12" s="304" customFormat="1" ht="20.100000000000001" customHeight="1">
      <c r="B150" s="375"/>
      <c r="C150" s="717"/>
      <c r="D150" s="717"/>
      <c r="E150" s="717"/>
      <c r="F150" s="119"/>
      <c r="G150" s="735" t="s">
        <v>1887</v>
      </c>
      <c r="H150" s="717"/>
      <c r="I150" s="717"/>
      <c r="J150" s="717"/>
      <c r="K150" s="717"/>
      <c r="L150" s="431"/>
    </row>
    <row r="151" spans="2:12" s="304" customFormat="1" ht="20.100000000000001" customHeight="1">
      <c r="B151" s="375" t="s">
        <v>846</v>
      </c>
      <c r="C151" s="717" t="s">
        <v>934</v>
      </c>
      <c r="D151" s="717"/>
      <c r="E151" s="717"/>
      <c r="F151" s="119" t="s">
        <v>483</v>
      </c>
      <c r="G151" s="735" t="s">
        <v>1888</v>
      </c>
      <c r="H151" s="717"/>
      <c r="I151" s="717"/>
      <c r="J151" s="717"/>
      <c r="K151" s="717"/>
      <c r="L151" s="431"/>
    </row>
    <row r="152" spans="2:12" s="304" customFormat="1" ht="20.100000000000001" customHeight="1">
      <c r="B152" s="375" t="s">
        <v>846</v>
      </c>
      <c r="C152" s="717" t="s">
        <v>955</v>
      </c>
      <c r="D152" s="717"/>
      <c r="E152" s="717"/>
      <c r="F152" s="119" t="s">
        <v>483</v>
      </c>
      <c r="G152" s="735" t="s">
        <v>1889</v>
      </c>
      <c r="H152" s="717"/>
      <c r="I152" s="717"/>
      <c r="J152" s="717"/>
      <c r="K152" s="717"/>
      <c r="L152" s="431"/>
    </row>
    <row r="153" spans="2:12" s="304" customFormat="1" ht="20.100000000000001" customHeight="1">
      <c r="B153" s="120" t="s">
        <v>956</v>
      </c>
      <c r="C153" s="717" t="s">
        <v>957</v>
      </c>
      <c r="D153" s="717"/>
      <c r="E153" s="717"/>
      <c r="F153" s="119" t="s">
        <v>483</v>
      </c>
      <c r="G153" s="735" t="s">
        <v>1890</v>
      </c>
      <c r="H153" s="717"/>
      <c r="I153" s="717"/>
      <c r="J153" s="717"/>
      <c r="K153" s="717"/>
      <c r="L153" s="431"/>
    </row>
    <row r="154" spans="2:12" s="304" customFormat="1" ht="20.100000000000001" customHeight="1">
      <c r="B154" s="375"/>
      <c r="C154" s="717"/>
      <c r="D154" s="717"/>
      <c r="E154" s="717"/>
      <c r="F154" s="119"/>
      <c r="G154" s="735" t="s">
        <v>1891</v>
      </c>
      <c r="H154" s="717"/>
      <c r="I154" s="717"/>
      <c r="J154" s="717"/>
      <c r="K154" s="717"/>
      <c r="L154" s="431"/>
    </row>
    <row r="155" spans="2:12" s="304" customFormat="1" ht="20.100000000000001" customHeight="1">
      <c r="B155" s="362" t="s">
        <v>889</v>
      </c>
      <c r="C155" s="717" t="s">
        <v>890</v>
      </c>
      <c r="D155" s="717"/>
      <c r="E155" s="717"/>
      <c r="F155" s="119" t="s">
        <v>45</v>
      </c>
      <c r="G155" s="740" t="s">
        <v>1892</v>
      </c>
      <c r="H155" s="740"/>
      <c r="I155" s="740"/>
      <c r="J155" s="740"/>
      <c r="K155" s="740"/>
      <c r="L155" s="24" t="s">
        <v>1836</v>
      </c>
    </row>
    <row r="156" spans="2:12" s="304" customFormat="1" ht="20.100000000000001" customHeight="1">
      <c r="B156" s="362" t="s">
        <v>1900</v>
      </c>
      <c r="C156" s="717" t="s">
        <v>1894</v>
      </c>
      <c r="D156" s="717"/>
      <c r="E156" s="717"/>
      <c r="F156" s="347" t="s">
        <v>39</v>
      </c>
      <c r="G156" s="717" t="s">
        <v>1893</v>
      </c>
      <c r="H156" s="717"/>
      <c r="I156" s="717"/>
      <c r="J156" s="717"/>
      <c r="K156" s="717"/>
      <c r="L156" s="24" t="s">
        <v>1836</v>
      </c>
    </row>
    <row r="157" spans="2:12" s="304" customFormat="1" ht="20.100000000000001" customHeight="1">
      <c r="B157" s="305"/>
      <c r="C157" s="717"/>
      <c r="D157" s="717"/>
      <c r="E157" s="717"/>
      <c r="F157" s="347"/>
      <c r="G157" s="735"/>
      <c r="H157" s="717"/>
      <c r="I157" s="717"/>
      <c r="J157" s="717"/>
      <c r="K157" s="717"/>
      <c r="L157" s="363"/>
    </row>
    <row r="158" spans="2:12" s="304" customFormat="1" ht="20.100000000000001" customHeight="1">
      <c r="B158" s="303" t="s">
        <v>1910</v>
      </c>
      <c r="C158" s="717"/>
      <c r="D158" s="717"/>
      <c r="E158" s="717"/>
      <c r="F158" s="115"/>
      <c r="G158" s="735"/>
      <c r="H158" s="717"/>
      <c r="I158" s="717"/>
      <c r="J158" s="717"/>
      <c r="K158" s="717"/>
      <c r="L158" s="363"/>
    </row>
    <row r="159" spans="2:12" s="304" customFormat="1" ht="20.100000000000001" customHeight="1">
      <c r="B159" s="375"/>
      <c r="C159" s="717"/>
      <c r="D159" s="717"/>
      <c r="E159" s="717"/>
      <c r="F159" s="119"/>
      <c r="G159" s="741" t="s">
        <v>1901</v>
      </c>
      <c r="H159" s="737"/>
      <c r="I159" s="737"/>
      <c r="J159" s="737"/>
      <c r="K159" s="737"/>
      <c r="L159" s="363"/>
    </row>
    <row r="160" spans="2:12" s="304" customFormat="1" ht="20.100000000000001" customHeight="1">
      <c r="B160" s="375"/>
      <c r="C160" s="717"/>
      <c r="D160" s="717"/>
      <c r="E160" s="717"/>
      <c r="F160" s="119"/>
      <c r="G160" s="738" t="s">
        <v>958</v>
      </c>
      <c r="H160" s="739"/>
      <c r="I160" s="739"/>
      <c r="J160" s="739"/>
      <c r="K160" s="739"/>
      <c r="L160" s="363"/>
    </row>
    <row r="161" spans="2:12" s="304" customFormat="1" ht="20.100000000000001" customHeight="1">
      <c r="B161" s="375"/>
      <c r="C161" s="717"/>
      <c r="D161" s="717"/>
      <c r="E161" s="717"/>
      <c r="F161" s="119"/>
      <c r="G161" s="738" t="s">
        <v>959</v>
      </c>
      <c r="H161" s="739"/>
      <c r="I161" s="739"/>
      <c r="J161" s="739"/>
      <c r="K161" s="739"/>
      <c r="L161" s="363"/>
    </row>
    <row r="162" spans="2:12" s="304" customFormat="1" ht="20.100000000000001" customHeight="1">
      <c r="B162" s="375"/>
      <c r="C162" s="717"/>
      <c r="D162" s="717"/>
      <c r="E162" s="717"/>
      <c r="F162" s="119"/>
      <c r="G162" s="735"/>
      <c r="H162" s="717"/>
      <c r="I162" s="717"/>
      <c r="J162" s="717"/>
      <c r="K162" s="717"/>
      <c r="L162" s="363"/>
    </row>
    <row r="163" spans="2:12" s="304" customFormat="1" ht="20.100000000000001" customHeight="1">
      <c r="B163" s="375"/>
      <c r="C163" s="717"/>
      <c r="D163" s="717"/>
      <c r="E163" s="717"/>
      <c r="F163" s="119"/>
      <c r="G163" s="717"/>
      <c r="H163" s="717"/>
      <c r="I163" s="717"/>
      <c r="J163" s="717"/>
      <c r="K163" s="717"/>
      <c r="L163" s="363"/>
    </row>
    <row r="164" spans="2:12" s="304" customFormat="1" ht="20.100000000000001" customHeight="1">
      <c r="B164" s="375"/>
      <c r="C164" s="717"/>
      <c r="D164" s="717"/>
      <c r="E164" s="717"/>
      <c r="F164" s="119"/>
      <c r="G164" s="717"/>
      <c r="H164" s="717"/>
      <c r="I164" s="717"/>
      <c r="J164" s="717"/>
      <c r="K164" s="717"/>
      <c r="L164" s="363"/>
    </row>
    <row r="165" spans="2:12" s="304" customFormat="1" ht="20.100000000000001" customHeight="1">
      <c r="B165" s="375"/>
      <c r="C165" s="717"/>
      <c r="D165" s="717"/>
      <c r="E165" s="717"/>
      <c r="F165" s="119"/>
      <c r="G165" s="735"/>
      <c r="H165" s="717"/>
      <c r="I165" s="717"/>
      <c r="J165" s="717"/>
      <c r="K165" s="717"/>
      <c r="L165" s="363"/>
    </row>
    <row r="166" spans="2:12" s="304" customFormat="1" ht="20.100000000000001" customHeight="1">
      <c r="B166" s="375" t="s">
        <v>909</v>
      </c>
      <c r="C166" s="717" t="s">
        <v>960</v>
      </c>
      <c r="D166" s="717"/>
      <c r="E166" s="717"/>
      <c r="F166" s="119" t="s">
        <v>39</v>
      </c>
      <c r="G166" s="717" t="s">
        <v>1902</v>
      </c>
      <c r="H166" s="717"/>
      <c r="I166" s="717"/>
      <c r="J166" s="717"/>
      <c r="K166" s="717"/>
      <c r="L166" s="363"/>
    </row>
    <row r="167" spans="2:12" s="304" customFormat="1" ht="20.100000000000001" customHeight="1">
      <c r="B167" s="375"/>
      <c r="C167" s="717"/>
      <c r="D167" s="717"/>
      <c r="E167" s="717"/>
      <c r="F167" s="119"/>
      <c r="G167" s="740" t="s">
        <v>2601</v>
      </c>
      <c r="H167" s="740"/>
      <c r="I167" s="740"/>
      <c r="J167" s="740"/>
      <c r="K167" s="740"/>
      <c r="L167" s="363"/>
    </row>
    <row r="168" spans="2:12" s="304" customFormat="1" ht="20.100000000000001" customHeight="1">
      <c r="B168" s="375" t="s">
        <v>909</v>
      </c>
      <c r="C168" s="717" t="s">
        <v>874</v>
      </c>
      <c r="D168" s="717"/>
      <c r="E168" s="717"/>
      <c r="F168" s="119" t="s">
        <v>39</v>
      </c>
      <c r="G168" s="740" t="s">
        <v>1903</v>
      </c>
      <c r="H168" s="740"/>
      <c r="I168" s="740"/>
      <c r="J168" s="740"/>
      <c r="K168" s="740"/>
      <c r="L168" s="24" t="s">
        <v>1836</v>
      </c>
    </row>
    <row r="169" spans="2:12" s="304" customFormat="1" ht="20.100000000000001" customHeight="1">
      <c r="B169" s="375"/>
      <c r="C169" s="717"/>
      <c r="D169" s="717"/>
      <c r="E169" s="717"/>
      <c r="F169" s="119"/>
      <c r="G169" s="740" t="s">
        <v>2600</v>
      </c>
      <c r="H169" s="740"/>
      <c r="I169" s="740"/>
      <c r="J169" s="740"/>
      <c r="K169" s="740"/>
      <c r="L169" s="306"/>
    </row>
    <row r="170" spans="2:12" s="304" customFormat="1" ht="20.100000000000001" customHeight="1">
      <c r="B170" s="375"/>
      <c r="C170" s="717"/>
      <c r="D170" s="717"/>
      <c r="E170" s="717"/>
      <c r="F170" s="119"/>
      <c r="G170" s="742" t="s">
        <v>1904</v>
      </c>
      <c r="H170" s="742"/>
      <c r="I170" s="742"/>
      <c r="J170" s="742"/>
      <c r="K170" s="742"/>
      <c r="L170" s="363"/>
    </row>
    <row r="171" spans="2:12" s="304" customFormat="1" ht="20.100000000000001" customHeight="1">
      <c r="B171" s="375" t="s">
        <v>909</v>
      </c>
      <c r="C171" s="717" t="s">
        <v>875</v>
      </c>
      <c r="D171" s="717"/>
      <c r="E171" s="717"/>
      <c r="F171" s="119" t="s">
        <v>39</v>
      </c>
      <c r="G171" s="717" t="s">
        <v>1905</v>
      </c>
      <c r="H171" s="717"/>
      <c r="I171" s="717"/>
      <c r="J171" s="717"/>
      <c r="K171" s="717"/>
      <c r="L171" s="363"/>
    </row>
    <row r="172" spans="2:12" s="304" customFormat="1" ht="20.100000000000001" customHeight="1">
      <c r="B172" s="375"/>
      <c r="C172" s="717"/>
      <c r="D172" s="717"/>
      <c r="E172" s="717"/>
      <c r="F172" s="119"/>
      <c r="G172" s="717" t="s">
        <v>1906</v>
      </c>
      <c r="H172" s="717"/>
      <c r="I172" s="717"/>
      <c r="J172" s="717"/>
      <c r="K172" s="717"/>
      <c r="L172" s="363"/>
    </row>
    <row r="173" spans="2:12" s="304" customFormat="1" ht="20.100000000000001" customHeight="1">
      <c r="B173" s="375" t="s">
        <v>876</v>
      </c>
      <c r="C173" s="717" t="s">
        <v>877</v>
      </c>
      <c r="D173" s="717"/>
      <c r="E173" s="717"/>
      <c r="F173" s="119" t="s">
        <v>39</v>
      </c>
      <c r="G173" s="717" t="s">
        <v>1907</v>
      </c>
      <c r="H173" s="717"/>
      <c r="I173" s="717"/>
      <c r="J173" s="717"/>
      <c r="K173" s="717"/>
      <c r="L173" s="363"/>
    </row>
    <row r="174" spans="2:12" s="304" customFormat="1" ht="20.100000000000001" customHeight="1">
      <c r="B174" s="375" t="s">
        <v>961</v>
      </c>
      <c r="C174" s="717" t="s">
        <v>962</v>
      </c>
      <c r="D174" s="717"/>
      <c r="E174" s="717"/>
      <c r="F174" s="119" t="s">
        <v>39</v>
      </c>
      <c r="G174" s="735" t="s">
        <v>1908</v>
      </c>
      <c r="H174" s="717"/>
      <c r="I174" s="717"/>
      <c r="J174" s="717"/>
      <c r="K174" s="717"/>
      <c r="L174" s="363"/>
    </row>
    <row r="175" spans="2:12" s="304" customFormat="1" ht="20.100000000000001" customHeight="1">
      <c r="B175" s="359"/>
      <c r="C175" s="717"/>
      <c r="D175" s="717"/>
      <c r="E175" s="717"/>
      <c r="F175" s="347"/>
      <c r="G175" s="717"/>
      <c r="H175" s="717"/>
      <c r="I175" s="717"/>
      <c r="J175" s="717"/>
      <c r="K175" s="717"/>
      <c r="L175" s="363"/>
    </row>
    <row r="176" spans="2:12" s="304" customFormat="1" ht="20.100000000000001" customHeight="1">
      <c r="B176" s="118" t="s">
        <v>939</v>
      </c>
      <c r="C176" s="706"/>
      <c r="D176" s="707"/>
      <c r="E176" s="708"/>
      <c r="F176" s="364"/>
      <c r="G176" s="706"/>
      <c r="H176" s="707"/>
      <c r="I176" s="707"/>
      <c r="J176" s="707"/>
      <c r="K176" s="708"/>
      <c r="L176" s="364"/>
    </row>
    <row r="177" spans="2:12" s="304" customFormat="1" ht="20.100000000000001" customHeight="1">
      <c r="B177" s="121" t="s">
        <v>963</v>
      </c>
      <c r="C177" s="706"/>
      <c r="D177" s="707"/>
      <c r="E177" s="708"/>
      <c r="F177" s="347"/>
      <c r="G177" s="706"/>
      <c r="H177" s="707"/>
      <c r="I177" s="707"/>
      <c r="J177" s="707"/>
      <c r="K177" s="708"/>
      <c r="L177" s="363"/>
    </row>
    <row r="178" spans="2:12" s="304" customFormat="1" ht="20.100000000000001" customHeight="1">
      <c r="B178" s="122" t="s">
        <v>964</v>
      </c>
      <c r="C178" s="706"/>
      <c r="D178" s="707"/>
      <c r="E178" s="708"/>
      <c r="F178" s="347"/>
      <c r="G178" s="706"/>
      <c r="H178" s="707"/>
      <c r="I178" s="707"/>
      <c r="J178" s="707"/>
      <c r="K178" s="708"/>
      <c r="L178" s="363"/>
    </row>
    <row r="179" spans="2:12" s="304" customFormat="1" ht="20.100000000000001" customHeight="1">
      <c r="B179" s="359"/>
      <c r="C179" s="706" t="s">
        <v>910</v>
      </c>
      <c r="D179" s="707"/>
      <c r="E179" s="708"/>
      <c r="F179" s="347"/>
      <c r="G179" s="706" t="s">
        <v>911</v>
      </c>
      <c r="H179" s="707"/>
      <c r="I179" s="707"/>
      <c r="J179" s="707"/>
      <c r="K179" s="708"/>
      <c r="L179" s="302"/>
    </row>
    <row r="180" spans="2:12" s="304" customFormat="1" ht="20.100000000000001" customHeight="1">
      <c r="B180" s="359"/>
      <c r="C180" s="706" t="s">
        <v>912</v>
      </c>
      <c r="D180" s="707"/>
      <c r="E180" s="708"/>
      <c r="F180" s="347"/>
      <c r="G180" s="706" t="s">
        <v>911</v>
      </c>
      <c r="H180" s="707"/>
      <c r="I180" s="707"/>
      <c r="J180" s="707"/>
      <c r="K180" s="708"/>
      <c r="L180" s="302"/>
    </row>
    <row r="181" spans="2:12" s="304" customFormat="1" ht="20.100000000000001" customHeight="1">
      <c r="B181" s="359"/>
      <c r="C181" s="706" t="s">
        <v>913</v>
      </c>
      <c r="D181" s="707"/>
      <c r="E181" s="708"/>
      <c r="F181" s="347"/>
      <c r="G181" s="706" t="s">
        <v>911</v>
      </c>
      <c r="H181" s="707"/>
      <c r="I181" s="707"/>
      <c r="J181" s="707"/>
      <c r="K181" s="708"/>
      <c r="L181" s="302"/>
    </row>
    <row r="182" spans="2:12" s="304" customFormat="1" ht="20.100000000000001" customHeight="1">
      <c r="B182" s="359"/>
      <c r="C182" s="706" t="s">
        <v>914</v>
      </c>
      <c r="D182" s="707"/>
      <c r="E182" s="708"/>
      <c r="F182" s="347"/>
      <c r="G182" s="706" t="s">
        <v>911</v>
      </c>
      <c r="H182" s="707"/>
      <c r="I182" s="707"/>
      <c r="J182" s="707"/>
      <c r="K182" s="708"/>
      <c r="L182" s="302"/>
    </row>
    <row r="183" spans="2:12" s="304" customFormat="1" ht="20.100000000000001" customHeight="1">
      <c r="B183" s="359"/>
      <c r="C183" s="706" t="s">
        <v>915</v>
      </c>
      <c r="D183" s="707"/>
      <c r="E183" s="708"/>
      <c r="F183" s="347"/>
      <c r="G183" s="706" t="s">
        <v>911</v>
      </c>
      <c r="H183" s="707"/>
      <c r="I183" s="707"/>
      <c r="J183" s="707"/>
      <c r="K183" s="708"/>
      <c r="L183" s="302"/>
    </row>
    <row r="184" spans="2:12" s="304" customFormat="1" ht="20.100000000000001" customHeight="1">
      <c r="B184" s="359"/>
      <c r="C184" s="706" t="s">
        <v>916</v>
      </c>
      <c r="D184" s="707"/>
      <c r="E184" s="708"/>
      <c r="F184" s="347"/>
      <c r="G184" s="706" t="s">
        <v>1066</v>
      </c>
      <c r="H184" s="707"/>
      <c r="I184" s="707"/>
      <c r="J184" s="707"/>
      <c r="K184" s="708"/>
      <c r="L184" s="302"/>
    </row>
    <row r="185" spans="2:12" s="304" customFormat="1" ht="20.100000000000001" customHeight="1">
      <c r="B185" s="359"/>
      <c r="C185" s="706" t="s">
        <v>917</v>
      </c>
      <c r="D185" s="707"/>
      <c r="E185" s="708"/>
      <c r="F185" s="347"/>
      <c r="G185" s="706" t="s">
        <v>965</v>
      </c>
      <c r="H185" s="707"/>
      <c r="I185" s="707"/>
      <c r="J185" s="707"/>
      <c r="K185" s="708"/>
      <c r="L185" s="302"/>
    </row>
    <row r="186" spans="2:12" s="304" customFormat="1" ht="20.100000000000001" customHeight="1">
      <c r="B186" s="359"/>
      <c r="C186" s="706" t="s">
        <v>918</v>
      </c>
      <c r="D186" s="707"/>
      <c r="E186" s="708"/>
      <c r="F186" s="347"/>
      <c r="G186" s="706" t="s">
        <v>965</v>
      </c>
      <c r="H186" s="707"/>
      <c r="I186" s="707"/>
      <c r="J186" s="707"/>
      <c r="K186" s="708"/>
      <c r="L186" s="302"/>
    </row>
    <row r="187" spans="2:12" s="304" customFormat="1" ht="20.100000000000001" customHeight="1">
      <c r="B187" s="359"/>
      <c r="C187" s="706" t="s">
        <v>919</v>
      </c>
      <c r="D187" s="707"/>
      <c r="E187" s="708"/>
      <c r="F187" s="347"/>
      <c r="G187" s="706" t="s">
        <v>1067</v>
      </c>
      <c r="H187" s="707"/>
      <c r="I187" s="707"/>
      <c r="J187" s="707"/>
      <c r="K187" s="708"/>
      <c r="L187" s="302"/>
    </row>
    <row r="188" spans="2:12" s="304" customFormat="1" ht="20.100000000000001" customHeight="1">
      <c r="B188" s="359"/>
      <c r="C188" s="706" t="s">
        <v>920</v>
      </c>
      <c r="D188" s="707"/>
      <c r="E188" s="708"/>
      <c r="F188" s="347"/>
      <c r="G188" s="706" t="s">
        <v>2586</v>
      </c>
      <c r="H188" s="707"/>
      <c r="I188" s="707"/>
      <c r="J188" s="707"/>
      <c r="K188" s="708"/>
      <c r="L188" s="302"/>
    </row>
    <row r="189" spans="2:12" s="304" customFormat="1" ht="20.100000000000001" customHeight="1">
      <c r="B189" s="121"/>
      <c r="C189" s="706"/>
      <c r="D189" s="707"/>
      <c r="E189" s="708"/>
      <c r="F189" s="347"/>
      <c r="G189" s="706"/>
      <c r="H189" s="707"/>
      <c r="I189" s="707"/>
      <c r="J189" s="707"/>
      <c r="K189" s="708"/>
      <c r="L189" s="363"/>
    </row>
    <row r="190" spans="2:12" s="304" customFormat="1" ht="20.100000000000001" customHeight="1">
      <c r="B190" s="122" t="s">
        <v>966</v>
      </c>
      <c r="C190" s="706"/>
      <c r="D190" s="707"/>
      <c r="E190" s="708"/>
      <c r="F190" s="347"/>
      <c r="G190" s="706" t="s">
        <v>1911</v>
      </c>
      <c r="H190" s="707"/>
      <c r="I190" s="707"/>
      <c r="J190" s="707"/>
      <c r="K190" s="708"/>
      <c r="L190" s="363"/>
    </row>
    <row r="191" spans="2:12" s="304" customFormat="1" ht="20.100000000000001" customHeight="1">
      <c r="B191" s="121"/>
      <c r="C191" s="706"/>
      <c r="D191" s="707"/>
      <c r="E191" s="708"/>
      <c r="F191" s="347"/>
      <c r="G191" s="706"/>
      <c r="H191" s="707"/>
      <c r="I191" s="707"/>
      <c r="J191" s="707"/>
      <c r="K191" s="708"/>
      <c r="L191" s="363"/>
    </row>
    <row r="192" spans="2:12" s="304" customFormat="1" ht="20.100000000000001" customHeight="1">
      <c r="B192" s="122" t="s">
        <v>1068</v>
      </c>
      <c r="C192" s="706"/>
      <c r="D192" s="707"/>
      <c r="E192" s="708"/>
      <c r="F192" s="347"/>
      <c r="G192" s="706"/>
      <c r="H192" s="707"/>
      <c r="I192" s="707"/>
      <c r="J192" s="707"/>
      <c r="K192" s="708"/>
      <c r="L192" s="363"/>
    </row>
    <row r="193" spans="2:12" s="304" customFormat="1" ht="20.100000000000001" customHeight="1">
      <c r="B193" s="370" t="s">
        <v>967</v>
      </c>
      <c r="C193" s="706" t="s">
        <v>1000</v>
      </c>
      <c r="D193" s="707"/>
      <c r="E193" s="708"/>
      <c r="F193" s="347"/>
      <c r="G193" s="706" t="s">
        <v>968</v>
      </c>
      <c r="H193" s="707"/>
      <c r="I193" s="707"/>
      <c r="J193" s="707"/>
      <c r="K193" s="708"/>
      <c r="L193" s="363"/>
    </row>
    <row r="194" spans="2:12" s="304" customFormat="1" ht="20.100000000000001" customHeight="1">
      <c r="B194" s="370"/>
      <c r="C194" s="706" t="s">
        <v>1069</v>
      </c>
      <c r="D194" s="707"/>
      <c r="E194" s="708"/>
      <c r="F194" s="347"/>
      <c r="G194" s="706" t="s">
        <v>1070</v>
      </c>
      <c r="H194" s="707"/>
      <c r="I194" s="707"/>
      <c r="J194" s="707"/>
      <c r="K194" s="708"/>
      <c r="L194" s="363"/>
    </row>
    <row r="195" spans="2:12" s="304" customFormat="1" ht="20.100000000000001" customHeight="1">
      <c r="B195" s="370"/>
      <c r="C195" s="706" t="s">
        <v>1071</v>
      </c>
      <c r="D195" s="707"/>
      <c r="E195" s="708"/>
      <c r="F195" s="347"/>
      <c r="G195" s="706" t="s">
        <v>970</v>
      </c>
      <c r="H195" s="707"/>
      <c r="I195" s="707"/>
      <c r="J195" s="707"/>
      <c r="K195" s="708"/>
      <c r="L195" s="363"/>
    </row>
    <row r="196" spans="2:12" s="304" customFormat="1" ht="20.100000000000001" customHeight="1">
      <c r="B196" s="370" t="s">
        <v>971</v>
      </c>
      <c r="C196" s="706" t="s">
        <v>1921</v>
      </c>
      <c r="D196" s="707"/>
      <c r="E196" s="708"/>
      <c r="F196" s="347"/>
      <c r="G196" s="706" t="s">
        <v>972</v>
      </c>
      <c r="H196" s="707"/>
      <c r="I196" s="707"/>
      <c r="J196" s="707"/>
      <c r="K196" s="708"/>
      <c r="L196" s="363"/>
    </row>
    <row r="197" spans="2:12" s="304" customFormat="1" ht="20.100000000000001" customHeight="1">
      <c r="B197" s="359"/>
      <c r="C197" s="706" t="s">
        <v>973</v>
      </c>
      <c r="D197" s="707"/>
      <c r="E197" s="708"/>
      <c r="F197" s="347"/>
      <c r="G197" s="706" t="s">
        <v>974</v>
      </c>
      <c r="H197" s="707"/>
      <c r="I197" s="707"/>
      <c r="J197" s="707"/>
      <c r="K197" s="708"/>
      <c r="L197" s="363"/>
    </row>
    <row r="198" spans="2:12" s="304" customFormat="1" ht="20.100000000000001" customHeight="1">
      <c r="B198" s="359"/>
      <c r="C198" s="706" t="s">
        <v>975</v>
      </c>
      <c r="D198" s="707"/>
      <c r="E198" s="708"/>
      <c r="F198" s="347"/>
      <c r="G198" s="706" t="s">
        <v>974</v>
      </c>
      <c r="H198" s="707"/>
      <c r="I198" s="707"/>
      <c r="J198" s="707"/>
      <c r="K198" s="708"/>
      <c r="L198" s="363"/>
    </row>
    <row r="199" spans="2:12" s="304" customFormat="1" ht="20.100000000000001" customHeight="1">
      <c r="B199" s="370" t="s">
        <v>1072</v>
      </c>
      <c r="C199" s="706" t="s">
        <v>1922</v>
      </c>
      <c r="D199" s="707"/>
      <c r="E199" s="708"/>
      <c r="F199" s="347"/>
      <c r="G199" s="706" t="s">
        <v>968</v>
      </c>
      <c r="H199" s="707"/>
      <c r="I199" s="707"/>
      <c r="J199" s="707"/>
      <c r="K199" s="708"/>
      <c r="L199" s="363"/>
    </row>
    <row r="200" spans="2:12" s="304" customFormat="1" ht="20.100000000000001" customHeight="1">
      <c r="B200" s="359"/>
      <c r="C200" s="706" t="s">
        <v>921</v>
      </c>
      <c r="D200" s="707"/>
      <c r="E200" s="708"/>
      <c r="F200" s="347"/>
      <c r="G200" s="706" t="s">
        <v>969</v>
      </c>
      <c r="H200" s="707"/>
      <c r="I200" s="707"/>
      <c r="J200" s="707"/>
      <c r="K200" s="708"/>
      <c r="L200" s="363"/>
    </row>
    <row r="201" spans="2:12" s="304" customFormat="1" ht="20.100000000000001" customHeight="1">
      <c r="B201" s="359"/>
      <c r="C201" s="706" t="s">
        <v>1073</v>
      </c>
      <c r="D201" s="707"/>
      <c r="E201" s="708"/>
      <c r="F201" s="347"/>
      <c r="G201" s="706" t="s">
        <v>1074</v>
      </c>
      <c r="H201" s="707"/>
      <c r="I201" s="707"/>
      <c r="J201" s="707"/>
      <c r="K201" s="708"/>
      <c r="L201" s="363"/>
    </row>
    <row r="202" spans="2:12" s="304" customFormat="1" ht="20.100000000000001" customHeight="1">
      <c r="B202" s="359"/>
      <c r="C202" s="706" t="s">
        <v>976</v>
      </c>
      <c r="D202" s="707"/>
      <c r="E202" s="708"/>
      <c r="F202" s="347"/>
      <c r="G202" s="706" t="s">
        <v>977</v>
      </c>
      <c r="H202" s="707"/>
      <c r="I202" s="707"/>
      <c r="J202" s="707"/>
      <c r="K202" s="708"/>
      <c r="L202" s="363"/>
    </row>
    <row r="203" spans="2:12" s="304" customFormat="1" ht="20.100000000000001" customHeight="1">
      <c r="B203" s="359"/>
      <c r="C203" s="706" t="s">
        <v>978</v>
      </c>
      <c r="D203" s="707"/>
      <c r="E203" s="708"/>
      <c r="F203" s="347"/>
      <c r="G203" s="706" t="s">
        <v>972</v>
      </c>
      <c r="H203" s="707"/>
      <c r="I203" s="707"/>
      <c r="J203" s="707"/>
      <c r="K203" s="708"/>
      <c r="L203" s="363"/>
    </row>
    <row r="204" spans="2:12" s="304" customFormat="1" ht="20.100000000000001" customHeight="1">
      <c r="B204" s="359"/>
      <c r="C204" s="706"/>
      <c r="D204" s="707"/>
      <c r="E204" s="708"/>
      <c r="F204" s="347"/>
      <c r="G204" s="706"/>
      <c r="H204" s="707"/>
      <c r="I204" s="707"/>
      <c r="J204" s="707"/>
      <c r="K204" s="708"/>
      <c r="L204" s="363"/>
    </row>
    <row r="205" spans="2:12" s="304" customFormat="1" ht="20.100000000000001" customHeight="1">
      <c r="B205" s="122" t="s">
        <v>979</v>
      </c>
      <c r="C205" s="706"/>
      <c r="D205" s="707"/>
      <c r="E205" s="708"/>
      <c r="F205" s="347"/>
      <c r="G205" s="706"/>
      <c r="H205" s="707"/>
      <c r="I205" s="707"/>
      <c r="J205" s="707"/>
      <c r="K205" s="708"/>
      <c r="L205" s="363"/>
    </row>
    <row r="206" spans="2:12" s="304" customFormat="1" ht="20.100000000000001" customHeight="1">
      <c r="B206" s="370" t="s">
        <v>980</v>
      </c>
      <c r="C206" s="706" t="s">
        <v>1922</v>
      </c>
      <c r="D206" s="707"/>
      <c r="E206" s="708"/>
      <c r="F206" s="347"/>
      <c r="G206" s="706" t="s">
        <v>1075</v>
      </c>
      <c r="H206" s="707"/>
      <c r="I206" s="707"/>
      <c r="J206" s="707"/>
      <c r="K206" s="708"/>
      <c r="L206" s="363"/>
    </row>
    <row r="207" spans="2:12" s="304" customFormat="1" ht="20.100000000000001" customHeight="1">
      <c r="B207" s="359"/>
      <c r="C207" s="706" t="s">
        <v>921</v>
      </c>
      <c r="D207" s="707"/>
      <c r="E207" s="708"/>
      <c r="F207" s="347"/>
      <c r="G207" s="706" t="s">
        <v>1070</v>
      </c>
      <c r="H207" s="707"/>
      <c r="I207" s="707"/>
      <c r="J207" s="707"/>
      <c r="K207" s="708"/>
      <c r="L207" s="363"/>
    </row>
    <row r="208" spans="2:12" s="304" customFormat="1" ht="20.100000000000001" customHeight="1">
      <c r="B208" s="359"/>
      <c r="C208" s="706" t="s">
        <v>922</v>
      </c>
      <c r="D208" s="707"/>
      <c r="E208" s="708"/>
      <c r="F208" s="347"/>
      <c r="G208" s="706" t="s">
        <v>981</v>
      </c>
      <c r="H208" s="707"/>
      <c r="I208" s="707"/>
      <c r="J208" s="707"/>
      <c r="K208" s="708"/>
      <c r="L208" s="363"/>
    </row>
    <row r="209" spans="2:12" s="304" customFormat="1" ht="20.100000000000001" customHeight="1">
      <c r="B209" s="359"/>
      <c r="C209" s="706" t="s">
        <v>982</v>
      </c>
      <c r="D209" s="707"/>
      <c r="E209" s="708"/>
      <c r="F209" s="347"/>
      <c r="G209" s="706" t="s">
        <v>983</v>
      </c>
      <c r="H209" s="707"/>
      <c r="I209" s="707"/>
      <c r="J209" s="707"/>
      <c r="K209" s="708"/>
      <c r="L209" s="363"/>
    </row>
    <row r="210" spans="2:12" s="304" customFormat="1" ht="20.100000000000001" customHeight="1">
      <c r="B210" s="359"/>
      <c r="C210" s="706" t="s">
        <v>984</v>
      </c>
      <c r="D210" s="707"/>
      <c r="E210" s="708"/>
      <c r="F210" s="347"/>
      <c r="G210" s="706" t="s">
        <v>1076</v>
      </c>
      <c r="H210" s="707"/>
      <c r="I210" s="707"/>
      <c r="J210" s="707"/>
      <c r="K210" s="708"/>
      <c r="L210" s="363"/>
    </row>
    <row r="211" spans="2:12" s="304" customFormat="1" ht="20.100000000000001" customHeight="1">
      <c r="B211" s="359"/>
      <c r="C211" s="706" t="s">
        <v>985</v>
      </c>
      <c r="D211" s="707"/>
      <c r="E211" s="708"/>
      <c r="F211" s="347"/>
      <c r="G211" s="706" t="s">
        <v>2587</v>
      </c>
      <c r="H211" s="707"/>
      <c r="I211" s="707"/>
      <c r="J211" s="707"/>
      <c r="K211" s="708"/>
      <c r="L211" s="363"/>
    </row>
    <row r="212" spans="2:12" s="304" customFormat="1" ht="20.100000000000001" customHeight="1">
      <c r="B212" s="370" t="s">
        <v>986</v>
      </c>
      <c r="C212" s="706" t="s">
        <v>1923</v>
      </c>
      <c r="D212" s="707"/>
      <c r="E212" s="708"/>
      <c r="F212" s="347"/>
      <c r="G212" s="706" t="s">
        <v>987</v>
      </c>
      <c r="H212" s="707"/>
      <c r="I212" s="707"/>
      <c r="J212" s="707"/>
      <c r="K212" s="708"/>
      <c r="L212" s="363"/>
    </row>
    <row r="213" spans="2:12" s="304" customFormat="1" ht="20.100000000000001" customHeight="1">
      <c r="B213" s="359"/>
      <c r="C213" s="706" t="s">
        <v>1077</v>
      </c>
      <c r="D213" s="707"/>
      <c r="E213" s="708"/>
      <c r="F213" s="347"/>
      <c r="G213" s="706" t="s">
        <v>1078</v>
      </c>
      <c r="H213" s="707"/>
      <c r="I213" s="707"/>
      <c r="J213" s="707"/>
      <c r="K213" s="708"/>
      <c r="L213" s="363"/>
    </row>
    <row r="214" spans="2:12" s="304" customFormat="1" ht="20.100000000000001" customHeight="1">
      <c r="B214" s="359"/>
      <c r="C214" s="706" t="s">
        <v>988</v>
      </c>
      <c r="D214" s="707"/>
      <c r="E214" s="708"/>
      <c r="F214" s="347"/>
      <c r="G214" s="706" t="s">
        <v>989</v>
      </c>
      <c r="H214" s="707"/>
      <c r="I214" s="707"/>
      <c r="J214" s="707"/>
      <c r="K214" s="708"/>
      <c r="L214" s="363"/>
    </row>
    <row r="215" spans="2:12" s="304" customFormat="1" ht="20.100000000000001" customHeight="1">
      <c r="B215" s="359"/>
      <c r="C215" s="706" t="s">
        <v>990</v>
      </c>
      <c r="D215" s="707"/>
      <c r="E215" s="708"/>
      <c r="F215" s="347"/>
      <c r="G215" s="706" t="s">
        <v>991</v>
      </c>
      <c r="H215" s="707"/>
      <c r="I215" s="707"/>
      <c r="J215" s="707"/>
      <c r="K215" s="708"/>
      <c r="L215" s="363"/>
    </row>
    <row r="216" spans="2:12" s="304" customFormat="1" ht="20.100000000000001" customHeight="1">
      <c r="B216" s="370" t="s">
        <v>992</v>
      </c>
      <c r="C216" s="706" t="s">
        <v>1924</v>
      </c>
      <c r="D216" s="707"/>
      <c r="E216" s="708"/>
      <c r="F216" s="347"/>
      <c r="G216" s="706" t="s">
        <v>993</v>
      </c>
      <c r="H216" s="707"/>
      <c r="I216" s="707"/>
      <c r="J216" s="707"/>
      <c r="K216" s="708"/>
      <c r="L216" s="363"/>
    </row>
    <row r="217" spans="2:12" s="304" customFormat="1" ht="20.100000000000001" customHeight="1">
      <c r="B217" s="359"/>
      <c r="C217" s="706" t="s">
        <v>1925</v>
      </c>
      <c r="D217" s="707"/>
      <c r="E217" s="708"/>
      <c r="F217" s="347"/>
      <c r="G217" s="706" t="s">
        <v>994</v>
      </c>
      <c r="H217" s="707"/>
      <c r="I217" s="707"/>
      <c r="J217" s="707"/>
      <c r="K217" s="708"/>
      <c r="L217" s="363"/>
    </row>
    <row r="218" spans="2:12" s="304" customFormat="1" ht="20.100000000000001" customHeight="1">
      <c r="B218" s="359"/>
      <c r="C218" s="706" t="s">
        <v>1926</v>
      </c>
      <c r="D218" s="707"/>
      <c r="E218" s="708"/>
      <c r="F218" s="347"/>
      <c r="G218" s="706" t="s">
        <v>995</v>
      </c>
      <c r="H218" s="707"/>
      <c r="I218" s="707"/>
      <c r="J218" s="707"/>
      <c r="K218" s="708"/>
      <c r="L218" s="363"/>
    </row>
    <row r="219" spans="2:12" s="304" customFormat="1" ht="20.100000000000001" customHeight="1">
      <c r="B219" s="359"/>
      <c r="C219" s="706"/>
      <c r="D219" s="707"/>
      <c r="E219" s="708"/>
      <c r="F219" s="347"/>
      <c r="G219" s="706"/>
      <c r="H219" s="707"/>
      <c r="I219" s="707"/>
      <c r="J219" s="707"/>
      <c r="K219" s="708"/>
      <c r="L219" s="363"/>
    </row>
    <row r="220" spans="2:12" s="304" customFormat="1" ht="20.100000000000001" customHeight="1">
      <c r="B220" s="122" t="s">
        <v>996</v>
      </c>
      <c r="C220" s="706"/>
      <c r="D220" s="707"/>
      <c r="E220" s="708"/>
      <c r="F220" s="347"/>
      <c r="G220" s="706"/>
      <c r="H220" s="707"/>
      <c r="I220" s="707"/>
      <c r="J220" s="707"/>
      <c r="K220" s="708"/>
      <c r="L220" s="363"/>
    </row>
    <row r="221" spans="2:12" s="304" customFormat="1" ht="20.100000000000001" customHeight="1">
      <c r="B221" s="370"/>
      <c r="C221" s="706" t="s">
        <v>997</v>
      </c>
      <c r="D221" s="707"/>
      <c r="E221" s="708"/>
      <c r="F221" s="347"/>
      <c r="G221" s="706" t="s">
        <v>994</v>
      </c>
      <c r="H221" s="707"/>
      <c r="I221" s="707"/>
      <c r="J221" s="707"/>
      <c r="K221" s="708"/>
      <c r="L221" s="363"/>
    </row>
    <row r="222" spans="2:12" s="304" customFormat="1" ht="20.100000000000001" customHeight="1">
      <c r="B222" s="359"/>
      <c r="C222" s="709" t="s">
        <v>998</v>
      </c>
      <c r="D222" s="710"/>
      <c r="E222" s="711"/>
      <c r="F222" s="347"/>
      <c r="G222" s="706" t="s">
        <v>999</v>
      </c>
      <c r="H222" s="707"/>
      <c r="I222" s="707"/>
      <c r="J222" s="707"/>
      <c r="K222" s="708"/>
      <c r="L222" s="363"/>
    </row>
    <row r="223" spans="2:12" s="304" customFormat="1" ht="20.100000000000001" customHeight="1">
      <c r="B223" s="359"/>
      <c r="C223" s="706"/>
      <c r="D223" s="707"/>
      <c r="E223" s="708"/>
      <c r="F223" s="347"/>
      <c r="G223" s="709" t="s">
        <v>1079</v>
      </c>
      <c r="H223" s="710"/>
      <c r="I223" s="710"/>
      <c r="J223" s="710"/>
      <c r="K223" s="711"/>
      <c r="L223" s="306" t="s">
        <v>1836</v>
      </c>
    </row>
    <row r="224" spans="2:12" s="304" customFormat="1" ht="20.100000000000001" customHeight="1">
      <c r="B224" s="359"/>
      <c r="C224" s="706"/>
      <c r="D224" s="707"/>
      <c r="E224" s="708"/>
      <c r="F224" s="347"/>
      <c r="G224" s="706"/>
      <c r="H224" s="707"/>
      <c r="I224" s="707"/>
      <c r="J224" s="707"/>
      <c r="K224" s="708"/>
      <c r="L224" s="363"/>
    </row>
    <row r="225" spans="2:12" s="304" customFormat="1" ht="20.100000000000001" customHeight="1">
      <c r="B225" s="122" t="s">
        <v>1080</v>
      </c>
      <c r="C225" s="706"/>
      <c r="D225" s="707"/>
      <c r="E225" s="708"/>
      <c r="F225" s="347"/>
      <c r="G225" s="706"/>
      <c r="H225" s="707"/>
      <c r="I225" s="707"/>
      <c r="J225" s="707"/>
      <c r="K225" s="708"/>
      <c r="L225" s="363"/>
    </row>
    <row r="226" spans="2:12" s="304" customFormat="1" ht="20.100000000000001" customHeight="1">
      <c r="B226" s="370" t="s">
        <v>1081</v>
      </c>
      <c r="C226" s="706" t="s">
        <v>1000</v>
      </c>
      <c r="D226" s="707"/>
      <c r="E226" s="708"/>
      <c r="F226" s="347"/>
      <c r="G226" s="706" t="s">
        <v>1082</v>
      </c>
      <c r="H226" s="707"/>
      <c r="I226" s="707"/>
      <c r="J226" s="707"/>
      <c r="K226" s="708"/>
      <c r="L226" s="363"/>
    </row>
    <row r="227" spans="2:12" s="304" customFormat="1" ht="20.100000000000001" customHeight="1">
      <c r="B227" s="359"/>
      <c r="C227" s="706" t="s">
        <v>1083</v>
      </c>
      <c r="D227" s="707"/>
      <c r="E227" s="708"/>
      <c r="F227" s="347"/>
      <c r="G227" s="706" t="s">
        <v>1084</v>
      </c>
      <c r="H227" s="707"/>
      <c r="I227" s="707"/>
      <c r="J227" s="707"/>
      <c r="K227" s="708"/>
      <c r="L227" s="363"/>
    </row>
    <row r="228" spans="2:12" s="304" customFormat="1" ht="20.100000000000001" customHeight="1">
      <c r="B228" s="123" t="s">
        <v>1001</v>
      </c>
      <c r="C228" s="706" t="s">
        <v>1927</v>
      </c>
      <c r="D228" s="707"/>
      <c r="E228" s="708"/>
      <c r="F228" s="347"/>
      <c r="G228" s="706" t="s">
        <v>1085</v>
      </c>
      <c r="H228" s="707"/>
      <c r="I228" s="707"/>
      <c r="J228" s="707"/>
      <c r="K228" s="708"/>
      <c r="L228" s="363"/>
    </row>
    <row r="229" spans="2:12" s="304" customFormat="1" ht="20.100000000000001" customHeight="1">
      <c r="B229" s="359"/>
      <c r="C229" s="706" t="s">
        <v>1086</v>
      </c>
      <c r="D229" s="707"/>
      <c r="E229" s="708"/>
      <c r="F229" s="347"/>
      <c r="G229" s="706" t="s">
        <v>1087</v>
      </c>
      <c r="H229" s="707"/>
      <c r="I229" s="707"/>
      <c r="J229" s="707"/>
      <c r="K229" s="708"/>
      <c r="L229" s="363"/>
    </row>
    <row r="230" spans="2:12" s="304" customFormat="1" ht="20.100000000000001" customHeight="1">
      <c r="B230" s="359"/>
      <c r="C230" s="706" t="s">
        <v>1088</v>
      </c>
      <c r="D230" s="707"/>
      <c r="E230" s="708"/>
      <c r="F230" s="347"/>
      <c r="G230" s="706" t="s">
        <v>1089</v>
      </c>
      <c r="H230" s="707"/>
      <c r="I230" s="707"/>
      <c r="J230" s="707"/>
      <c r="K230" s="708"/>
      <c r="L230" s="363"/>
    </row>
    <row r="231" spans="2:12" s="304" customFormat="1" ht="20.100000000000001" customHeight="1">
      <c r="B231" s="370" t="s">
        <v>1002</v>
      </c>
      <c r="C231" s="706" t="s">
        <v>1090</v>
      </c>
      <c r="D231" s="707"/>
      <c r="E231" s="708"/>
      <c r="F231" s="347"/>
      <c r="G231" s="706" t="s">
        <v>1091</v>
      </c>
      <c r="H231" s="707"/>
      <c r="I231" s="707"/>
      <c r="J231" s="707"/>
      <c r="K231" s="708"/>
      <c r="L231" s="363"/>
    </row>
    <row r="232" spans="2:12" s="304" customFormat="1" ht="20.100000000000001" customHeight="1">
      <c r="B232" s="359"/>
      <c r="C232" s="706" t="s">
        <v>1003</v>
      </c>
      <c r="D232" s="707"/>
      <c r="E232" s="708"/>
      <c r="F232" s="347"/>
      <c r="G232" s="706" t="s">
        <v>1004</v>
      </c>
      <c r="H232" s="707"/>
      <c r="I232" s="707"/>
      <c r="J232" s="707"/>
      <c r="K232" s="708"/>
      <c r="L232" s="363"/>
    </row>
    <row r="233" spans="2:12" s="304" customFormat="1" ht="20.100000000000001" customHeight="1">
      <c r="B233" s="359"/>
      <c r="C233" s="706" t="s">
        <v>1092</v>
      </c>
      <c r="D233" s="707"/>
      <c r="E233" s="708"/>
      <c r="F233" s="347"/>
      <c r="G233" s="706" t="s">
        <v>1005</v>
      </c>
      <c r="H233" s="707"/>
      <c r="I233" s="707"/>
      <c r="J233" s="707"/>
      <c r="K233" s="708"/>
      <c r="L233" s="363"/>
    </row>
    <row r="234" spans="2:12" s="304" customFormat="1" ht="20.100000000000001" customHeight="1">
      <c r="B234" s="370" t="s">
        <v>1006</v>
      </c>
      <c r="C234" s="706" t="s">
        <v>1007</v>
      </c>
      <c r="D234" s="707"/>
      <c r="E234" s="708"/>
      <c r="F234" s="347"/>
      <c r="G234" s="706" t="s">
        <v>1093</v>
      </c>
      <c r="H234" s="707"/>
      <c r="I234" s="707"/>
      <c r="J234" s="707"/>
      <c r="K234" s="708"/>
      <c r="L234" s="363"/>
    </row>
    <row r="235" spans="2:12" s="304" customFormat="1" ht="20.100000000000001" customHeight="1">
      <c r="B235" s="359"/>
      <c r="C235" s="709" t="s">
        <v>1094</v>
      </c>
      <c r="D235" s="710"/>
      <c r="E235" s="711"/>
      <c r="F235" s="115"/>
      <c r="G235" s="709" t="s">
        <v>1095</v>
      </c>
      <c r="H235" s="710"/>
      <c r="I235" s="710"/>
      <c r="J235" s="710"/>
      <c r="K235" s="711"/>
      <c r="L235" s="306" t="s">
        <v>1836</v>
      </c>
    </row>
    <row r="236" spans="2:12" s="304" customFormat="1" ht="20.100000000000001" customHeight="1">
      <c r="B236" s="359"/>
      <c r="C236" s="706"/>
      <c r="D236" s="707"/>
      <c r="E236" s="708"/>
      <c r="F236" s="347"/>
      <c r="G236" s="706"/>
      <c r="H236" s="707"/>
      <c r="I236" s="707"/>
      <c r="J236" s="707"/>
      <c r="K236" s="708"/>
      <c r="L236" s="363"/>
    </row>
    <row r="237" spans="2:12" s="304" customFormat="1" ht="20.100000000000001" customHeight="1">
      <c r="B237" s="122" t="s">
        <v>1008</v>
      </c>
      <c r="C237" s="706"/>
      <c r="D237" s="707"/>
      <c r="E237" s="708"/>
      <c r="F237" s="347"/>
      <c r="G237" s="706"/>
      <c r="H237" s="707"/>
      <c r="I237" s="707"/>
      <c r="J237" s="707"/>
      <c r="K237" s="708"/>
      <c r="L237" s="363"/>
    </row>
    <row r="238" spans="2:12" s="304" customFormat="1" ht="20.100000000000001" customHeight="1">
      <c r="B238" s="370" t="s">
        <v>1009</v>
      </c>
      <c r="C238" s="706" t="s">
        <v>1010</v>
      </c>
      <c r="D238" s="707"/>
      <c r="E238" s="708"/>
      <c r="F238" s="347"/>
      <c r="G238" s="706" t="s">
        <v>1895</v>
      </c>
      <c r="H238" s="707"/>
      <c r="I238" s="707"/>
      <c r="J238" s="707"/>
      <c r="K238" s="708"/>
      <c r="L238" s="363"/>
    </row>
    <row r="239" spans="2:12" s="304" customFormat="1" ht="20.100000000000001" customHeight="1">
      <c r="B239" s="359"/>
      <c r="C239" s="706" t="s">
        <v>1011</v>
      </c>
      <c r="D239" s="707"/>
      <c r="E239" s="708"/>
      <c r="F239" s="347"/>
      <c r="G239" s="706" t="s">
        <v>1012</v>
      </c>
      <c r="H239" s="707"/>
      <c r="I239" s="707"/>
      <c r="J239" s="707"/>
      <c r="K239" s="708"/>
      <c r="L239" s="363"/>
    </row>
    <row r="240" spans="2:12" s="304" customFormat="1" ht="20.100000000000001" customHeight="1">
      <c r="B240" s="370" t="s">
        <v>1013</v>
      </c>
      <c r="C240" s="706" t="s">
        <v>1014</v>
      </c>
      <c r="D240" s="707"/>
      <c r="E240" s="708"/>
      <c r="F240" s="347"/>
      <c r="G240" s="706" t="s">
        <v>1015</v>
      </c>
      <c r="H240" s="707"/>
      <c r="I240" s="707"/>
      <c r="J240" s="707"/>
      <c r="K240" s="708"/>
      <c r="L240" s="363"/>
    </row>
    <row r="241" spans="2:12" s="304" customFormat="1" ht="20.100000000000001" customHeight="1">
      <c r="B241" s="359"/>
      <c r="C241" s="706"/>
      <c r="D241" s="707"/>
      <c r="E241" s="708"/>
      <c r="F241" s="347"/>
      <c r="G241" s="706" t="s">
        <v>1896</v>
      </c>
      <c r="H241" s="707"/>
      <c r="I241" s="707"/>
      <c r="J241" s="707"/>
      <c r="K241" s="708"/>
      <c r="L241" s="363"/>
    </row>
    <row r="242" spans="2:12" s="304" customFormat="1" ht="20.100000000000001" customHeight="1">
      <c r="B242" s="359"/>
      <c r="C242" s="706" t="s">
        <v>1016</v>
      </c>
      <c r="D242" s="707"/>
      <c r="E242" s="708"/>
      <c r="F242" s="347"/>
      <c r="G242" s="706" t="s">
        <v>1017</v>
      </c>
      <c r="H242" s="707"/>
      <c r="I242" s="707"/>
      <c r="J242" s="707"/>
      <c r="K242" s="708"/>
      <c r="L242" s="363"/>
    </row>
    <row r="243" spans="2:12" s="304" customFormat="1" ht="20.100000000000001" customHeight="1">
      <c r="B243" s="359"/>
      <c r="C243" s="706" t="s">
        <v>1018</v>
      </c>
      <c r="D243" s="707"/>
      <c r="E243" s="708"/>
      <c r="F243" s="347"/>
      <c r="G243" s="706" t="s">
        <v>974</v>
      </c>
      <c r="H243" s="707"/>
      <c r="I243" s="707"/>
      <c r="J243" s="707"/>
      <c r="K243" s="708"/>
      <c r="L243" s="363"/>
    </row>
    <row r="244" spans="2:12" s="304" customFormat="1" ht="20.100000000000001" customHeight="1">
      <c r="B244" s="370" t="s">
        <v>1019</v>
      </c>
      <c r="C244" s="706" t="s">
        <v>1020</v>
      </c>
      <c r="D244" s="707"/>
      <c r="E244" s="708"/>
      <c r="F244" s="347"/>
      <c r="G244" s="706" t="s">
        <v>1021</v>
      </c>
      <c r="H244" s="707"/>
      <c r="I244" s="707"/>
      <c r="J244" s="707"/>
      <c r="K244" s="708"/>
      <c r="L244" s="363"/>
    </row>
    <row r="245" spans="2:12" s="304" customFormat="1" ht="20.100000000000001" customHeight="1">
      <c r="B245" s="359"/>
      <c r="C245" s="706"/>
      <c r="D245" s="707"/>
      <c r="E245" s="708"/>
      <c r="F245" s="347"/>
      <c r="G245" s="706"/>
      <c r="H245" s="707"/>
      <c r="I245" s="707"/>
      <c r="J245" s="707"/>
      <c r="K245" s="708"/>
      <c r="L245" s="363"/>
    </row>
    <row r="246" spans="2:12" s="304" customFormat="1" ht="20.100000000000001" customHeight="1">
      <c r="B246" s="122" t="s">
        <v>1022</v>
      </c>
      <c r="C246" s="706"/>
      <c r="D246" s="707"/>
      <c r="E246" s="708"/>
      <c r="F246" s="347"/>
      <c r="G246" s="706"/>
      <c r="H246" s="707"/>
      <c r="I246" s="707"/>
      <c r="J246" s="707"/>
      <c r="K246" s="708"/>
      <c r="L246" s="363"/>
    </row>
    <row r="247" spans="2:12" s="304" customFormat="1" ht="20.100000000000001" customHeight="1">
      <c r="B247" s="370" t="s">
        <v>1009</v>
      </c>
      <c r="C247" s="706" t="s">
        <v>1010</v>
      </c>
      <c r="D247" s="707"/>
      <c r="E247" s="708"/>
      <c r="F247" s="347"/>
      <c r="G247" s="706" t="s">
        <v>1897</v>
      </c>
      <c r="H247" s="707"/>
      <c r="I247" s="707"/>
      <c r="J247" s="707"/>
      <c r="K247" s="708"/>
      <c r="L247" s="363"/>
    </row>
    <row r="248" spans="2:12" s="304" customFormat="1" ht="20.100000000000001" customHeight="1">
      <c r="B248" s="359"/>
      <c r="C248" s="706" t="s">
        <v>923</v>
      </c>
      <c r="D248" s="707"/>
      <c r="E248" s="708"/>
      <c r="F248" s="347"/>
      <c r="G248" s="706" t="s">
        <v>1023</v>
      </c>
      <c r="H248" s="707"/>
      <c r="I248" s="707"/>
      <c r="J248" s="707"/>
      <c r="K248" s="708"/>
      <c r="L248" s="363"/>
    </row>
    <row r="249" spans="2:12" s="304" customFormat="1" ht="20.100000000000001" customHeight="1">
      <c r="B249" s="359"/>
      <c r="C249" s="706"/>
      <c r="D249" s="707"/>
      <c r="E249" s="708"/>
      <c r="F249" s="347"/>
      <c r="G249" s="706" t="s">
        <v>1024</v>
      </c>
      <c r="H249" s="707"/>
      <c r="I249" s="707"/>
      <c r="J249" s="707"/>
      <c r="K249" s="708"/>
      <c r="L249" s="363"/>
    </row>
    <row r="250" spans="2:12" s="304" customFormat="1" ht="20.100000000000001" customHeight="1">
      <c r="B250" s="359"/>
      <c r="C250" s="706"/>
      <c r="D250" s="707"/>
      <c r="E250" s="708"/>
      <c r="F250" s="347"/>
      <c r="G250" s="706" t="s">
        <v>1025</v>
      </c>
      <c r="H250" s="707"/>
      <c r="I250" s="707"/>
      <c r="J250" s="707"/>
      <c r="K250" s="708"/>
      <c r="L250" s="363"/>
    </row>
    <row r="251" spans="2:12" s="304" customFormat="1" ht="20.100000000000001" customHeight="1">
      <c r="B251" s="370" t="s">
        <v>1026</v>
      </c>
      <c r="C251" s="706" t="s">
        <v>1027</v>
      </c>
      <c r="D251" s="707"/>
      <c r="E251" s="708"/>
      <c r="F251" s="347"/>
      <c r="G251" s="706" t="s">
        <v>1028</v>
      </c>
      <c r="H251" s="707"/>
      <c r="I251" s="707"/>
      <c r="J251" s="707"/>
      <c r="K251" s="708"/>
      <c r="L251" s="363"/>
    </row>
    <row r="252" spans="2:12" s="304" customFormat="1" ht="20.100000000000001" customHeight="1">
      <c r="B252" s="370" t="s">
        <v>1029</v>
      </c>
      <c r="C252" s="706" t="s">
        <v>1030</v>
      </c>
      <c r="D252" s="707"/>
      <c r="E252" s="708"/>
      <c r="F252" s="347"/>
      <c r="G252" s="706" t="s">
        <v>1031</v>
      </c>
      <c r="H252" s="707"/>
      <c r="I252" s="707"/>
      <c r="J252" s="707"/>
      <c r="K252" s="708"/>
      <c r="L252" s="363"/>
    </row>
    <row r="253" spans="2:12" s="304" customFormat="1" ht="20.100000000000001" customHeight="1">
      <c r="B253" s="359"/>
      <c r="C253" s="706" t="s">
        <v>1032</v>
      </c>
      <c r="D253" s="707"/>
      <c r="E253" s="708"/>
      <c r="F253" s="347"/>
      <c r="G253" s="706" t="s">
        <v>1033</v>
      </c>
      <c r="H253" s="707"/>
      <c r="I253" s="707"/>
      <c r="J253" s="707"/>
      <c r="K253" s="708"/>
      <c r="L253" s="363"/>
    </row>
    <row r="254" spans="2:12" s="304" customFormat="1" ht="20.100000000000001" customHeight="1">
      <c r="B254" s="358"/>
      <c r="C254" s="706"/>
      <c r="D254" s="707"/>
      <c r="E254" s="708"/>
      <c r="F254" s="364"/>
      <c r="G254" s="706"/>
      <c r="H254" s="707"/>
      <c r="I254" s="707"/>
      <c r="J254" s="707"/>
      <c r="K254" s="708"/>
      <c r="L254" s="364"/>
    </row>
    <row r="255" spans="2:12" s="304" customFormat="1" ht="20.100000000000001" customHeight="1">
      <c r="B255" s="358"/>
      <c r="C255" s="706"/>
      <c r="D255" s="707"/>
      <c r="E255" s="708"/>
      <c r="F255" s="364"/>
      <c r="G255" s="706"/>
      <c r="H255" s="707"/>
      <c r="I255" s="707"/>
      <c r="J255" s="707"/>
      <c r="K255" s="708"/>
      <c r="L255" s="364"/>
    </row>
    <row r="256" spans="2:12" s="304" customFormat="1" ht="20.100000000000001" customHeight="1">
      <c r="B256" s="358"/>
      <c r="C256" s="706"/>
      <c r="D256" s="707"/>
      <c r="E256" s="708"/>
      <c r="F256" s="364"/>
      <c r="G256" s="706"/>
      <c r="H256" s="707"/>
      <c r="I256" s="707"/>
      <c r="J256" s="707"/>
      <c r="K256" s="708"/>
      <c r="L256" s="364"/>
    </row>
    <row r="257" spans="2:12" s="304" customFormat="1" ht="20.100000000000001" customHeight="1">
      <c r="B257" s="118" t="s">
        <v>942</v>
      </c>
      <c r="C257" s="706"/>
      <c r="D257" s="707"/>
      <c r="E257" s="708"/>
      <c r="F257" s="364"/>
      <c r="G257" s="706"/>
      <c r="H257" s="707"/>
      <c r="I257" s="707"/>
      <c r="J257" s="707"/>
      <c r="K257" s="708"/>
      <c r="L257" s="364"/>
    </row>
    <row r="258" spans="2:12" s="304" customFormat="1" ht="20.100000000000001" customHeight="1">
      <c r="B258" s="358" t="s">
        <v>895</v>
      </c>
      <c r="C258" s="706" t="s">
        <v>898</v>
      </c>
      <c r="D258" s="707"/>
      <c r="E258" s="708"/>
      <c r="F258" s="364" t="s">
        <v>84</v>
      </c>
      <c r="G258" s="706" t="s">
        <v>1912</v>
      </c>
      <c r="H258" s="707"/>
      <c r="I258" s="707"/>
      <c r="J258" s="707"/>
      <c r="K258" s="708"/>
      <c r="L258" s="364"/>
    </row>
    <row r="259" spans="2:12" s="304" customFormat="1" ht="20.100000000000001" customHeight="1">
      <c r="B259" s="358"/>
      <c r="C259" s="706"/>
      <c r="D259" s="707"/>
      <c r="E259" s="708"/>
      <c r="F259" s="364"/>
      <c r="G259" s="706" t="s">
        <v>1913</v>
      </c>
      <c r="H259" s="707"/>
      <c r="I259" s="707"/>
      <c r="J259" s="707"/>
      <c r="K259" s="708"/>
      <c r="L259" s="364"/>
    </row>
    <row r="260" spans="2:12" s="304" customFormat="1" ht="20.100000000000001" customHeight="1">
      <c r="B260" s="358"/>
      <c r="C260" s="706"/>
      <c r="D260" s="707"/>
      <c r="E260" s="708"/>
      <c r="F260" s="364"/>
      <c r="G260" s="709" t="s">
        <v>755</v>
      </c>
      <c r="H260" s="710"/>
      <c r="I260" s="710"/>
      <c r="J260" s="710"/>
      <c r="K260" s="711"/>
      <c r="L260" s="24" t="s">
        <v>1836</v>
      </c>
    </row>
    <row r="261" spans="2:12" s="304" customFormat="1" ht="20.100000000000001" customHeight="1">
      <c r="B261" s="358"/>
      <c r="C261" s="706"/>
      <c r="D261" s="707"/>
      <c r="E261" s="708"/>
      <c r="F261" s="364"/>
      <c r="G261" s="706" t="s">
        <v>756</v>
      </c>
      <c r="H261" s="707"/>
      <c r="I261" s="707"/>
      <c r="J261" s="707"/>
      <c r="K261" s="708"/>
      <c r="L261" s="364"/>
    </row>
    <row r="262" spans="2:12" s="304" customFormat="1" ht="20.100000000000001" customHeight="1">
      <c r="B262" s="359"/>
      <c r="C262" s="706"/>
      <c r="D262" s="707"/>
      <c r="E262" s="708"/>
      <c r="F262" s="347"/>
      <c r="G262" s="706"/>
      <c r="H262" s="707"/>
      <c r="I262" s="707"/>
      <c r="J262" s="707"/>
      <c r="K262" s="708"/>
      <c r="L262" s="363"/>
    </row>
    <row r="263" spans="2:12" s="304" customFormat="1" ht="20.100000000000001" customHeight="1">
      <c r="B263" s="118" t="s">
        <v>1034</v>
      </c>
      <c r="C263" s="706"/>
      <c r="D263" s="707"/>
      <c r="E263" s="708"/>
      <c r="F263" s="347"/>
      <c r="G263" s="706"/>
      <c r="H263" s="707"/>
      <c r="I263" s="707"/>
      <c r="J263" s="707"/>
      <c r="K263" s="708"/>
      <c r="L263" s="363"/>
    </row>
    <row r="264" spans="2:12" s="304" customFormat="1" ht="20.100000000000001" customHeight="1">
      <c r="B264" s="121" t="s">
        <v>1035</v>
      </c>
      <c r="C264" s="717"/>
      <c r="D264" s="717"/>
      <c r="E264" s="717"/>
      <c r="F264" s="347"/>
      <c r="G264" s="717"/>
      <c r="H264" s="717"/>
      <c r="I264" s="717"/>
      <c r="J264" s="717"/>
      <c r="K264" s="717"/>
      <c r="L264" s="363"/>
    </row>
    <row r="265" spans="2:12" s="304" customFormat="1" ht="20.100000000000001" customHeight="1">
      <c r="B265" s="122" t="s">
        <v>1036</v>
      </c>
      <c r="C265" s="717" t="s">
        <v>1917</v>
      </c>
      <c r="D265" s="717"/>
      <c r="E265" s="717"/>
      <c r="F265" s="347"/>
      <c r="G265" s="717"/>
      <c r="H265" s="717"/>
      <c r="I265" s="717"/>
      <c r="J265" s="717"/>
      <c r="K265" s="717"/>
      <c r="L265" s="363"/>
    </row>
    <row r="266" spans="2:12" s="304" customFormat="1" ht="20.100000000000001" customHeight="1">
      <c r="B266" s="359" t="s">
        <v>1037</v>
      </c>
      <c r="C266" s="717" t="s">
        <v>937</v>
      </c>
      <c r="D266" s="717"/>
      <c r="E266" s="717"/>
      <c r="F266" s="347" t="s">
        <v>39</v>
      </c>
      <c r="G266" s="717" t="s">
        <v>1914</v>
      </c>
      <c r="H266" s="717"/>
      <c r="I266" s="717"/>
      <c r="J266" s="717"/>
      <c r="K266" s="717"/>
      <c r="L266" s="363"/>
    </row>
    <row r="267" spans="2:12" s="304" customFormat="1" ht="20.100000000000001" customHeight="1">
      <c r="B267" s="359" t="s">
        <v>891</v>
      </c>
      <c r="C267" s="717" t="s">
        <v>1038</v>
      </c>
      <c r="D267" s="717"/>
      <c r="E267" s="717"/>
      <c r="F267" s="347" t="s">
        <v>69</v>
      </c>
      <c r="G267" s="743" t="s">
        <v>1039</v>
      </c>
      <c r="H267" s="743"/>
      <c r="I267" s="743"/>
      <c r="J267" s="743"/>
      <c r="K267" s="743"/>
      <c r="L267" s="363"/>
    </row>
    <row r="268" spans="2:12" s="304" customFormat="1" ht="20.100000000000001" customHeight="1">
      <c r="B268" s="359"/>
      <c r="C268" s="717"/>
      <c r="D268" s="717"/>
      <c r="E268" s="717"/>
      <c r="F268" s="347"/>
      <c r="G268" s="743" t="s">
        <v>1040</v>
      </c>
      <c r="H268" s="743"/>
      <c r="I268" s="743"/>
      <c r="J268" s="743"/>
      <c r="K268" s="743"/>
      <c r="L268" s="363"/>
    </row>
    <row r="269" spans="2:12" s="304" customFormat="1" ht="20.100000000000001" customHeight="1">
      <c r="B269" s="359"/>
      <c r="C269" s="717"/>
      <c r="D269" s="717"/>
      <c r="E269" s="717"/>
      <c r="F269" s="347"/>
      <c r="G269" s="744"/>
      <c r="H269" s="744"/>
      <c r="I269" s="744"/>
      <c r="J269" s="744"/>
      <c r="K269" s="744"/>
      <c r="L269" s="363"/>
    </row>
    <row r="270" spans="2:12" s="304" customFormat="1" ht="20.100000000000001" customHeight="1">
      <c r="B270" s="307" t="s">
        <v>1041</v>
      </c>
      <c r="C270" s="717" t="s">
        <v>1918</v>
      </c>
      <c r="D270" s="717"/>
      <c r="E270" s="717"/>
      <c r="F270" s="347"/>
      <c r="G270" s="744"/>
      <c r="H270" s="744"/>
      <c r="I270" s="744"/>
      <c r="J270" s="744"/>
      <c r="K270" s="744"/>
      <c r="L270" s="306" t="s">
        <v>1836</v>
      </c>
    </row>
    <row r="271" spans="2:12" s="304" customFormat="1" ht="20.100000000000001" customHeight="1">
      <c r="B271" s="359" t="s">
        <v>895</v>
      </c>
      <c r="C271" s="717" t="s">
        <v>896</v>
      </c>
      <c r="D271" s="717"/>
      <c r="E271" s="717"/>
      <c r="F271" s="347" t="s">
        <v>84</v>
      </c>
      <c r="G271" s="743" t="s">
        <v>1042</v>
      </c>
      <c r="H271" s="743"/>
      <c r="I271" s="743"/>
      <c r="J271" s="743"/>
      <c r="K271" s="743"/>
      <c r="L271" s="363"/>
    </row>
    <row r="272" spans="2:12" s="304" customFormat="1" ht="20.100000000000001" customHeight="1">
      <c r="B272" s="359" t="s">
        <v>1037</v>
      </c>
      <c r="C272" s="717" t="s">
        <v>847</v>
      </c>
      <c r="D272" s="717"/>
      <c r="E272" s="717"/>
      <c r="F272" s="347" t="s">
        <v>39</v>
      </c>
      <c r="G272" s="743" t="s">
        <v>1043</v>
      </c>
      <c r="H272" s="743"/>
      <c r="I272" s="743"/>
      <c r="J272" s="743"/>
      <c r="K272" s="743"/>
      <c r="L272" s="363"/>
    </row>
    <row r="273" spans="2:12" s="304" customFormat="1" ht="20.100000000000001" customHeight="1">
      <c r="B273" s="359" t="s">
        <v>891</v>
      </c>
      <c r="C273" s="717"/>
      <c r="D273" s="717"/>
      <c r="E273" s="717"/>
      <c r="F273" s="347" t="s">
        <v>69</v>
      </c>
      <c r="G273" s="743" t="s">
        <v>1044</v>
      </c>
      <c r="H273" s="743"/>
      <c r="I273" s="743"/>
      <c r="J273" s="743"/>
      <c r="K273" s="743"/>
      <c r="L273" s="363"/>
    </row>
    <row r="274" spans="2:12" s="304" customFormat="1" ht="20.100000000000001" customHeight="1">
      <c r="B274" s="359"/>
      <c r="C274" s="717"/>
      <c r="D274" s="717"/>
      <c r="E274" s="717"/>
      <c r="F274" s="347"/>
      <c r="G274" s="744"/>
      <c r="H274" s="744"/>
      <c r="I274" s="744"/>
      <c r="J274" s="744"/>
      <c r="K274" s="744"/>
      <c r="L274" s="363"/>
    </row>
    <row r="275" spans="2:12" s="304" customFormat="1" ht="20.100000000000001" customHeight="1">
      <c r="B275" s="122" t="s">
        <v>1045</v>
      </c>
      <c r="C275" s="717" t="s">
        <v>1919</v>
      </c>
      <c r="D275" s="717"/>
      <c r="E275" s="717"/>
      <c r="F275" s="347"/>
      <c r="G275" s="744"/>
      <c r="H275" s="744"/>
      <c r="I275" s="744"/>
      <c r="J275" s="744"/>
      <c r="K275" s="744"/>
      <c r="L275" s="363"/>
    </row>
    <row r="276" spans="2:12" s="304" customFormat="1" ht="20.100000000000001" customHeight="1">
      <c r="B276" s="359" t="s">
        <v>895</v>
      </c>
      <c r="C276" s="717" t="s">
        <v>896</v>
      </c>
      <c r="D276" s="717"/>
      <c r="E276" s="717"/>
      <c r="F276" s="347" t="s">
        <v>84</v>
      </c>
      <c r="G276" s="743" t="s">
        <v>1046</v>
      </c>
      <c r="H276" s="743"/>
      <c r="I276" s="743"/>
      <c r="J276" s="743"/>
      <c r="K276" s="743"/>
      <c r="L276" s="363"/>
    </row>
    <row r="277" spans="2:12" s="304" customFormat="1" ht="20.100000000000001" customHeight="1">
      <c r="B277" s="359" t="s">
        <v>1037</v>
      </c>
      <c r="C277" s="717" t="s">
        <v>847</v>
      </c>
      <c r="D277" s="717"/>
      <c r="E277" s="717"/>
      <c r="F277" s="347" t="s">
        <v>39</v>
      </c>
      <c r="G277" s="743" t="s">
        <v>1047</v>
      </c>
      <c r="H277" s="743"/>
      <c r="I277" s="743"/>
      <c r="J277" s="743"/>
      <c r="K277" s="743"/>
      <c r="L277" s="363"/>
    </row>
    <row r="278" spans="2:12" s="304" customFormat="1" ht="20.100000000000001" customHeight="1">
      <c r="B278" s="359" t="s">
        <v>891</v>
      </c>
      <c r="C278" s="717"/>
      <c r="D278" s="717"/>
      <c r="E278" s="717"/>
      <c r="F278" s="347" t="s">
        <v>69</v>
      </c>
      <c r="G278" s="743" t="s">
        <v>1048</v>
      </c>
      <c r="H278" s="743"/>
      <c r="I278" s="743"/>
      <c r="J278" s="743"/>
      <c r="K278" s="743"/>
      <c r="L278" s="363"/>
    </row>
    <row r="279" spans="2:12" s="304" customFormat="1" ht="20.100000000000001" customHeight="1">
      <c r="B279" s="359"/>
      <c r="C279" s="717"/>
      <c r="D279" s="717"/>
      <c r="E279" s="717"/>
      <c r="F279" s="347"/>
      <c r="G279" s="744"/>
      <c r="H279" s="744"/>
      <c r="I279" s="744"/>
      <c r="J279" s="744"/>
      <c r="K279" s="744"/>
      <c r="L279" s="363"/>
    </row>
    <row r="280" spans="2:12" s="304" customFormat="1" ht="20.100000000000001" customHeight="1">
      <c r="B280" s="307" t="s">
        <v>1049</v>
      </c>
      <c r="C280" s="717"/>
      <c r="D280" s="717"/>
      <c r="E280" s="717"/>
      <c r="F280" s="347"/>
      <c r="G280" s="744"/>
      <c r="H280" s="744"/>
      <c r="I280" s="744"/>
      <c r="J280" s="744"/>
      <c r="K280" s="744"/>
      <c r="L280" s="306" t="s">
        <v>1836</v>
      </c>
    </row>
    <row r="281" spans="2:12" s="304" customFormat="1" ht="20.100000000000001" customHeight="1">
      <c r="B281" s="359" t="s">
        <v>895</v>
      </c>
      <c r="C281" s="717" t="s">
        <v>896</v>
      </c>
      <c r="D281" s="717"/>
      <c r="E281" s="717"/>
      <c r="F281" s="347" t="s">
        <v>84</v>
      </c>
      <c r="G281" s="743" t="s">
        <v>1050</v>
      </c>
      <c r="H281" s="743"/>
      <c r="I281" s="743"/>
      <c r="J281" s="743"/>
      <c r="K281" s="743"/>
      <c r="L281" s="363"/>
    </row>
    <row r="282" spans="2:12" s="304" customFormat="1" ht="20.100000000000001" customHeight="1">
      <c r="B282" s="359" t="s">
        <v>1037</v>
      </c>
      <c r="C282" s="717" t="s">
        <v>847</v>
      </c>
      <c r="D282" s="717"/>
      <c r="E282" s="717"/>
      <c r="F282" s="347" t="s">
        <v>39</v>
      </c>
      <c r="G282" s="743" t="s">
        <v>1051</v>
      </c>
      <c r="H282" s="743"/>
      <c r="I282" s="743"/>
      <c r="J282" s="743"/>
      <c r="K282" s="743"/>
      <c r="L282" s="363"/>
    </row>
    <row r="283" spans="2:12" s="304" customFormat="1" ht="20.100000000000001" customHeight="1">
      <c r="B283" s="121"/>
      <c r="C283" s="717"/>
      <c r="D283" s="717"/>
      <c r="E283" s="717"/>
      <c r="F283" s="347"/>
      <c r="G283" s="744"/>
      <c r="H283" s="744"/>
      <c r="I283" s="744"/>
      <c r="J283" s="744"/>
      <c r="K283" s="744"/>
      <c r="L283" s="363"/>
    </row>
    <row r="284" spans="2:12" s="304" customFormat="1" ht="20.100000000000001" customHeight="1">
      <c r="B284" s="121" t="s">
        <v>1052</v>
      </c>
      <c r="C284" s="717"/>
      <c r="D284" s="717"/>
      <c r="E284" s="717"/>
      <c r="F284" s="347"/>
      <c r="G284" s="744"/>
      <c r="H284" s="744"/>
      <c r="I284" s="744"/>
      <c r="J284" s="744"/>
      <c r="K284" s="744"/>
      <c r="L284" s="363"/>
    </row>
    <row r="285" spans="2:12" s="304" customFormat="1" ht="20.100000000000001" customHeight="1">
      <c r="B285" s="122" t="s">
        <v>1053</v>
      </c>
      <c r="C285" s="717" t="s">
        <v>1920</v>
      </c>
      <c r="D285" s="717"/>
      <c r="E285" s="717"/>
      <c r="F285" s="347"/>
      <c r="G285" s="744"/>
      <c r="H285" s="744"/>
      <c r="I285" s="744"/>
      <c r="J285" s="744"/>
      <c r="K285" s="744"/>
      <c r="L285" s="363"/>
    </row>
    <row r="286" spans="2:12" s="304" customFormat="1" ht="20.100000000000001" customHeight="1">
      <c r="B286" s="359" t="s">
        <v>895</v>
      </c>
      <c r="C286" s="717" t="s">
        <v>896</v>
      </c>
      <c r="D286" s="717"/>
      <c r="E286" s="717"/>
      <c r="F286" s="347" t="s">
        <v>84</v>
      </c>
      <c r="G286" s="743" t="s">
        <v>1054</v>
      </c>
      <c r="H286" s="743"/>
      <c r="I286" s="743"/>
      <c r="J286" s="743"/>
      <c r="K286" s="743"/>
      <c r="L286" s="363"/>
    </row>
    <row r="287" spans="2:12" s="304" customFormat="1" ht="20.100000000000001" customHeight="1">
      <c r="B287" s="359" t="s">
        <v>1037</v>
      </c>
      <c r="C287" s="717" t="s">
        <v>957</v>
      </c>
      <c r="D287" s="717"/>
      <c r="E287" s="717"/>
      <c r="F287" s="347" t="s">
        <v>39</v>
      </c>
      <c r="G287" s="743" t="s">
        <v>1055</v>
      </c>
      <c r="H287" s="743"/>
      <c r="I287" s="743"/>
      <c r="J287" s="743"/>
      <c r="K287" s="743"/>
      <c r="L287" s="363"/>
    </row>
    <row r="288" spans="2:12" s="304" customFormat="1" ht="20.100000000000001" customHeight="1">
      <c r="B288" s="359" t="s">
        <v>891</v>
      </c>
      <c r="C288" s="717"/>
      <c r="D288" s="717"/>
      <c r="E288" s="717"/>
      <c r="F288" s="347" t="s">
        <v>69</v>
      </c>
      <c r="G288" s="743" t="s">
        <v>1056</v>
      </c>
      <c r="H288" s="743"/>
      <c r="I288" s="743"/>
      <c r="J288" s="743"/>
      <c r="K288" s="743"/>
      <c r="L288" s="363"/>
    </row>
    <row r="289" spans="2:12" s="304" customFormat="1" ht="20.100000000000001" customHeight="1">
      <c r="B289" s="121"/>
      <c r="C289" s="717"/>
      <c r="D289" s="717"/>
      <c r="E289" s="717"/>
      <c r="F289" s="347"/>
      <c r="G289" s="744"/>
      <c r="H289" s="744"/>
      <c r="I289" s="744"/>
      <c r="J289" s="744"/>
      <c r="K289" s="744"/>
      <c r="L289" s="363"/>
    </row>
    <row r="290" spans="2:12" s="304" customFormat="1" ht="20.100000000000001" customHeight="1">
      <c r="B290" s="122" t="s">
        <v>1057</v>
      </c>
      <c r="C290" s="717" t="s">
        <v>1920</v>
      </c>
      <c r="D290" s="717"/>
      <c r="E290" s="717"/>
      <c r="F290" s="347"/>
      <c r="G290" s="744"/>
      <c r="H290" s="744"/>
      <c r="I290" s="744"/>
      <c r="J290" s="744"/>
      <c r="K290" s="744"/>
      <c r="L290" s="363"/>
    </row>
    <row r="291" spans="2:12" s="304" customFormat="1" ht="20.100000000000001" customHeight="1">
      <c r="B291" s="359" t="s">
        <v>895</v>
      </c>
      <c r="C291" s="717" t="s">
        <v>896</v>
      </c>
      <c r="D291" s="717"/>
      <c r="E291" s="717"/>
      <c r="F291" s="347" t="s">
        <v>84</v>
      </c>
      <c r="G291" s="743" t="s">
        <v>1058</v>
      </c>
      <c r="H291" s="743"/>
      <c r="I291" s="743"/>
      <c r="J291" s="743"/>
      <c r="K291" s="743"/>
      <c r="L291" s="363"/>
    </row>
    <row r="292" spans="2:12" s="304" customFormat="1" ht="20.100000000000001" customHeight="1">
      <c r="B292" s="359" t="s">
        <v>1037</v>
      </c>
      <c r="C292" s="717" t="s">
        <v>957</v>
      </c>
      <c r="D292" s="717"/>
      <c r="E292" s="717"/>
      <c r="F292" s="347" t="s">
        <v>39</v>
      </c>
      <c r="G292" s="743" t="s">
        <v>1055</v>
      </c>
      <c r="H292" s="743"/>
      <c r="I292" s="743"/>
      <c r="J292" s="743"/>
      <c r="K292" s="743"/>
      <c r="L292" s="363"/>
    </row>
    <row r="293" spans="2:12" s="304" customFormat="1" ht="20.100000000000001" customHeight="1">
      <c r="B293" s="359" t="s">
        <v>891</v>
      </c>
      <c r="C293" s="717"/>
      <c r="D293" s="717"/>
      <c r="E293" s="717"/>
      <c r="F293" s="347" t="s">
        <v>69</v>
      </c>
      <c r="G293" s="743" t="s">
        <v>1059</v>
      </c>
      <c r="H293" s="743"/>
      <c r="I293" s="743"/>
      <c r="J293" s="743"/>
      <c r="K293" s="743"/>
      <c r="L293" s="363"/>
    </row>
    <row r="294" spans="2:12" s="304" customFormat="1" ht="20.100000000000001" customHeight="1">
      <c r="B294" s="359"/>
      <c r="C294" s="717"/>
      <c r="D294" s="717"/>
      <c r="E294" s="717"/>
      <c r="F294" s="347"/>
      <c r="G294" s="717" t="s">
        <v>1915</v>
      </c>
      <c r="H294" s="717"/>
      <c r="I294" s="717"/>
      <c r="J294" s="717"/>
      <c r="K294" s="717"/>
      <c r="L294" s="363"/>
    </row>
    <row r="295" spans="2:12" s="304" customFormat="1" ht="20.100000000000001" customHeight="1">
      <c r="B295" s="121"/>
      <c r="C295" s="717"/>
      <c r="D295" s="717"/>
      <c r="E295" s="717"/>
      <c r="F295" s="347"/>
      <c r="G295" s="717"/>
      <c r="H295" s="717"/>
      <c r="I295" s="717"/>
      <c r="J295" s="717"/>
      <c r="K295" s="717"/>
      <c r="L295" s="363"/>
    </row>
    <row r="296" spans="2:12" s="304" customFormat="1" ht="20.100000000000001" customHeight="1">
      <c r="B296" s="122" t="s">
        <v>1060</v>
      </c>
      <c r="C296" s="717"/>
      <c r="D296" s="717"/>
      <c r="E296" s="717"/>
      <c r="F296" s="347"/>
      <c r="G296" s="717"/>
      <c r="H296" s="717"/>
      <c r="I296" s="717"/>
      <c r="J296" s="717"/>
      <c r="K296" s="717"/>
      <c r="L296" s="363"/>
    </row>
    <row r="297" spans="2:12" s="304" customFormat="1" ht="20.100000000000001" customHeight="1">
      <c r="B297" s="359" t="s">
        <v>891</v>
      </c>
      <c r="C297" s="717"/>
      <c r="D297" s="717"/>
      <c r="E297" s="717"/>
      <c r="F297" s="347" t="s">
        <v>69</v>
      </c>
      <c r="G297" s="743" t="s">
        <v>1061</v>
      </c>
      <c r="H297" s="743"/>
      <c r="I297" s="743"/>
      <c r="J297" s="743"/>
      <c r="K297" s="743"/>
      <c r="L297" s="363"/>
    </row>
    <row r="298" spans="2:12" s="304" customFormat="1" ht="20.100000000000001" customHeight="1">
      <c r="B298" s="359"/>
      <c r="C298" s="717"/>
      <c r="D298" s="717"/>
      <c r="E298" s="717"/>
      <c r="F298" s="347"/>
      <c r="G298" s="743" t="s">
        <v>1062</v>
      </c>
      <c r="H298" s="743"/>
      <c r="I298" s="743"/>
      <c r="J298" s="743"/>
      <c r="K298" s="743"/>
      <c r="L298" s="363"/>
    </row>
    <row r="299" spans="2:12" s="304" customFormat="1" ht="20.100000000000001" customHeight="1">
      <c r="B299" s="121"/>
      <c r="C299" s="717"/>
      <c r="D299" s="717"/>
      <c r="E299" s="717"/>
      <c r="F299" s="347"/>
      <c r="G299" s="717"/>
      <c r="H299" s="717"/>
      <c r="I299" s="717"/>
      <c r="J299" s="717"/>
      <c r="K299" s="717"/>
      <c r="L299" s="363"/>
    </row>
    <row r="300" spans="2:12" s="304" customFormat="1" ht="20.100000000000001" customHeight="1">
      <c r="B300" s="122" t="s">
        <v>1063</v>
      </c>
      <c r="C300" s="717"/>
      <c r="D300" s="717"/>
      <c r="E300" s="717"/>
      <c r="F300" s="347"/>
      <c r="G300" s="717"/>
      <c r="H300" s="717"/>
      <c r="I300" s="717"/>
      <c r="J300" s="717"/>
      <c r="K300" s="717"/>
      <c r="L300" s="363"/>
    </row>
    <row r="301" spans="2:12" s="304" customFormat="1" ht="20.100000000000001" customHeight="1">
      <c r="B301" s="359" t="s">
        <v>895</v>
      </c>
      <c r="C301" s="717" t="s">
        <v>896</v>
      </c>
      <c r="D301" s="717"/>
      <c r="E301" s="717"/>
      <c r="F301" s="347" t="s">
        <v>84</v>
      </c>
      <c r="G301" s="743" t="s">
        <v>1064</v>
      </c>
      <c r="H301" s="743"/>
      <c r="I301" s="743"/>
      <c r="J301" s="743"/>
      <c r="K301" s="743"/>
      <c r="L301" s="363"/>
    </row>
    <row r="302" spans="2:12" s="304" customFormat="1" ht="20.100000000000001" customHeight="1">
      <c r="B302" s="121"/>
      <c r="C302" s="717"/>
      <c r="D302" s="717"/>
      <c r="E302" s="717"/>
      <c r="F302" s="347"/>
      <c r="G302" s="717"/>
      <c r="H302" s="717"/>
      <c r="I302" s="717"/>
      <c r="J302" s="717"/>
      <c r="K302" s="717"/>
      <c r="L302" s="363"/>
    </row>
    <row r="303" spans="2:12" s="304" customFormat="1" ht="20.100000000000001" customHeight="1">
      <c r="B303" s="122" t="s">
        <v>1065</v>
      </c>
      <c r="C303" s="717"/>
      <c r="D303" s="717"/>
      <c r="E303" s="717"/>
      <c r="F303" s="347"/>
      <c r="G303" s="717"/>
      <c r="H303" s="717"/>
      <c r="I303" s="717"/>
      <c r="J303" s="717"/>
      <c r="K303" s="717"/>
      <c r="L303" s="363"/>
    </row>
    <row r="304" spans="2:12" s="304" customFormat="1" ht="20.100000000000001" customHeight="1">
      <c r="B304" s="359" t="s">
        <v>892</v>
      </c>
      <c r="C304" s="717" t="s">
        <v>894</v>
      </c>
      <c r="D304" s="717"/>
      <c r="E304" s="717"/>
      <c r="F304" s="347" t="s">
        <v>694</v>
      </c>
      <c r="G304" s="745" t="s">
        <v>1916</v>
      </c>
      <c r="H304" s="717"/>
      <c r="I304" s="717"/>
      <c r="J304" s="717"/>
      <c r="K304" s="717"/>
      <c r="L304" s="363"/>
    </row>
    <row r="305" spans="2:12" s="304" customFormat="1" ht="20.100000000000001" customHeight="1">
      <c r="B305" s="358"/>
      <c r="C305" s="717"/>
      <c r="D305" s="717"/>
      <c r="E305" s="717"/>
      <c r="F305" s="364"/>
      <c r="G305" s="706"/>
      <c r="H305" s="707"/>
      <c r="I305" s="707"/>
      <c r="J305" s="707"/>
      <c r="K305" s="708"/>
      <c r="L305" s="364"/>
    </row>
    <row r="306" spans="2:12" s="304" customFormat="1" ht="20.100000000000001" customHeight="1">
      <c r="B306" s="122" t="s">
        <v>2639</v>
      </c>
      <c r="C306" s="717"/>
      <c r="D306" s="717"/>
      <c r="E306" s="717"/>
      <c r="F306" s="364"/>
      <c r="G306" s="357"/>
      <c r="H306" s="358"/>
      <c r="I306" s="358"/>
      <c r="J306" s="358"/>
      <c r="K306" s="359"/>
      <c r="L306" s="364"/>
    </row>
    <row r="307" spans="2:12" s="304" customFormat="1" ht="20.100000000000001" customHeight="1">
      <c r="B307" s="624" t="s">
        <v>2640</v>
      </c>
      <c r="C307" s="717" t="s">
        <v>2641</v>
      </c>
      <c r="D307" s="717"/>
      <c r="E307" s="717"/>
      <c r="F307" s="364" t="s">
        <v>2642</v>
      </c>
      <c r="G307" s="357" t="s">
        <v>2643</v>
      </c>
      <c r="H307" s="358"/>
      <c r="I307" s="358"/>
      <c r="J307" s="358"/>
      <c r="K307" s="359"/>
      <c r="L307" s="364"/>
    </row>
    <row r="308" spans="2:12" s="304" customFormat="1" ht="20.100000000000001" customHeight="1">
      <c r="B308" s="358"/>
      <c r="C308" s="717"/>
      <c r="D308" s="717"/>
      <c r="E308" s="717"/>
      <c r="F308" s="364"/>
      <c r="G308" s="357"/>
      <c r="H308" s="358"/>
      <c r="I308" s="358"/>
      <c r="J308" s="358"/>
      <c r="K308" s="359"/>
      <c r="L308" s="364"/>
    </row>
    <row r="309" spans="2:12" s="304" customFormat="1" ht="20.100000000000001" customHeight="1">
      <c r="B309" s="122" t="s">
        <v>2644</v>
      </c>
      <c r="C309" s="717"/>
      <c r="D309" s="717"/>
      <c r="E309" s="717"/>
      <c r="F309" s="364"/>
      <c r="G309" s="357"/>
      <c r="H309" s="358"/>
      <c r="I309" s="358"/>
      <c r="J309" s="358"/>
      <c r="K309" s="359"/>
      <c r="L309" s="364"/>
    </row>
    <row r="310" spans="2:12" s="304" customFormat="1" ht="20.100000000000001" customHeight="1">
      <c r="B310" s="624" t="s">
        <v>2640</v>
      </c>
      <c r="C310" s="717" t="s">
        <v>2647</v>
      </c>
      <c r="D310" s="717"/>
      <c r="E310" s="717"/>
      <c r="F310" s="364" t="s">
        <v>2649</v>
      </c>
      <c r="G310" s="357" t="s">
        <v>2651</v>
      </c>
      <c r="H310" s="358"/>
      <c r="I310" s="358"/>
      <c r="J310" s="358"/>
      <c r="K310" s="359"/>
      <c r="L310" s="364"/>
    </row>
    <row r="311" spans="2:12" s="304" customFormat="1" ht="20.100000000000001" customHeight="1">
      <c r="B311" s="358" t="s">
        <v>2645</v>
      </c>
      <c r="C311" s="717" t="s">
        <v>2648</v>
      </c>
      <c r="D311" s="717"/>
      <c r="E311" s="717"/>
      <c r="F311" s="364" t="s">
        <v>2642</v>
      </c>
      <c r="G311" s="357" t="s">
        <v>2652</v>
      </c>
      <c r="H311" s="358"/>
      <c r="I311" s="358"/>
      <c r="J311" s="358"/>
      <c r="K311" s="359"/>
      <c r="L311" s="364"/>
    </row>
    <row r="312" spans="2:12" s="304" customFormat="1" ht="20.100000000000001" customHeight="1">
      <c r="B312" s="623" t="s">
        <v>2646</v>
      </c>
      <c r="C312" s="717"/>
      <c r="D312" s="717"/>
      <c r="E312" s="717"/>
      <c r="F312" s="364" t="s">
        <v>2650</v>
      </c>
      <c r="G312" s="357"/>
      <c r="H312" s="358"/>
      <c r="I312" s="358"/>
      <c r="J312" s="358"/>
      <c r="K312" s="359"/>
      <c r="L312" s="364"/>
    </row>
    <row r="313" spans="2:12" s="304" customFormat="1" ht="20.100000000000001" customHeight="1">
      <c r="B313" s="358"/>
      <c r="C313" s="717"/>
      <c r="D313" s="717"/>
      <c r="E313" s="717"/>
      <c r="F313" s="364"/>
      <c r="G313" s="357"/>
      <c r="H313" s="358"/>
      <c r="I313" s="358"/>
      <c r="J313" s="358"/>
      <c r="K313" s="359"/>
      <c r="L313" s="364"/>
    </row>
    <row r="314" spans="2:12" s="304" customFormat="1" ht="20.100000000000001" customHeight="1">
      <c r="B314" s="122" t="s">
        <v>2653</v>
      </c>
      <c r="C314" s="717" t="s">
        <v>2654</v>
      </c>
      <c r="D314" s="717"/>
      <c r="E314" s="717"/>
      <c r="F314" s="364"/>
      <c r="G314" s="357"/>
      <c r="H314" s="358"/>
      <c r="I314" s="358"/>
      <c r="J314" s="358"/>
      <c r="K314" s="359"/>
      <c r="L314" s="364"/>
    </row>
    <row r="315" spans="2:12" s="304" customFormat="1" ht="20.100000000000001" customHeight="1">
      <c r="B315" s="624" t="s">
        <v>2640</v>
      </c>
      <c r="C315" s="717" t="s">
        <v>2647</v>
      </c>
      <c r="D315" s="717"/>
      <c r="E315" s="717"/>
      <c r="F315" s="625" t="s">
        <v>2649</v>
      </c>
      <c r="G315" s="357" t="s">
        <v>2656</v>
      </c>
      <c r="H315" s="358"/>
      <c r="I315" s="358"/>
      <c r="J315" s="358"/>
      <c r="K315" s="359"/>
      <c r="L315" s="364"/>
    </row>
    <row r="316" spans="2:12" s="304" customFormat="1" ht="20.100000000000001" customHeight="1">
      <c r="B316" s="623" t="s">
        <v>2645</v>
      </c>
      <c r="C316" s="717" t="s">
        <v>2655</v>
      </c>
      <c r="D316" s="717"/>
      <c r="E316" s="717"/>
      <c r="F316" s="625" t="s">
        <v>2642</v>
      </c>
      <c r="G316" s="357" t="s">
        <v>2657</v>
      </c>
      <c r="H316" s="358"/>
      <c r="I316" s="358"/>
      <c r="J316" s="358"/>
      <c r="K316" s="359"/>
      <c r="L316" s="364"/>
    </row>
    <row r="317" spans="2:12" s="304" customFormat="1" ht="20.100000000000001" customHeight="1">
      <c r="B317" s="623" t="s">
        <v>2646</v>
      </c>
      <c r="C317" s="717"/>
      <c r="D317" s="717"/>
      <c r="E317" s="717"/>
      <c r="F317" s="625" t="s">
        <v>2650</v>
      </c>
      <c r="G317" s="357" t="s">
        <v>2658</v>
      </c>
      <c r="H317" s="358"/>
      <c r="I317" s="358"/>
      <c r="J317" s="358"/>
      <c r="K317" s="359"/>
      <c r="L317" s="364"/>
    </row>
    <row r="318" spans="2:12" s="304" customFormat="1" ht="20.100000000000001" customHeight="1">
      <c r="B318" s="358"/>
      <c r="C318" s="717"/>
      <c r="D318" s="717"/>
      <c r="E318" s="717"/>
      <c r="F318" s="364"/>
      <c r="G318" s="743" t="s">
        <v>2659</v>
      </c>
      <c r="H318" s="743"/>
      <c r="I318" s="743"/>
      <c r="J318" s="743"/>
      <c r="K318" s="743"/>
      <c r="L318" s="364"/>
    </row>
    <row r="319" spans="2:12" s="304" customFormat="1" ht="20.100000000000001" customHeight="1">
      <c r="B319" s="623"/>
      <c r="C319" s="717"/>
      <c r="D319" s="717"/>
      <c r="E319" s="717"/>
      <c r="F319" s="625"/>
      <c r="G319" s="743" t="s">
        <v>2660</v>
      </c>
      <c r="H319" s="743"/>
      <c r="I319" s="743"/>
      <c r="J319" s="743"/>
      <c r="K319" s="743"/>
      <c r="L319" s="625"/>
    </row>
    <row r="320" spans="2:12" s="304" customFormat="1" ht="20.100000000000001" customHeight="1">
      <c r="B320" s="623"/>
      <c r="C320" s="717"/>
      <c r="D320" s="717"/>
      <c r="E320" s="717"/>
      <c r="F320" s="625"/>
      <c r="G320" s="743" t="s">
        <v>2661</v>
      </c>
      <c r="H320" s="743"/>
      <c r="I320" s="743"/>
      <c r="J320" s="743"/>
      <c r="K320" s="743"/>
      <c r="L320" s="625"/>
    </row>
    <row r="321" spans="2:20" s="304" customFormat="1" ht="20.100000000000001" customHeight="1">
      <c r="B321" s="358"/>
      <c r="C321" s="717"/>
      <c r="D321" s="717"/>
      <c r="E321" s="717"/>
      <c r="F321" s="364"/>
      <c r="G321" s="743" t="s">
        <v>2662</v>
      </c>
      <c r="H321" s="743"/>
      <c r="I321" s="743"/>
      <c r="J321" s="743"/>
      <c r="K321" s="743"/>
      <c r="L321" s="364"/>
    </row>
    <row r="322" spans="2:20" s="304" customFormat="1" ht="20.100000000000001" customHeight="1">
      <c r="B322" s="358"/>
      <c r="C322" s="706"/>
      <c r="D322" s="707"/>
      <c r="E322" s="708"/>
      <c r="F322" s="364"/>
      <c r="G322" s="706"/>
      <c r="H322" s="707"/>
      <c r="I322" s="707"/>
      <c r="J322" s="707"/>
      <c r="K322" s="708"/>
      <c r="L322" s="364"/>
    </row>
    <row r="323" spans="2:20" s="124" customFormat="1" ht="20.100000000000001" customHeight="1">
      <c r="L323" s="301"/>
      <c r="N323" s="304"/>
      <c r="O323" s="304"/>
      <c r="P323" s="304"/>
      <c r="Q323" s="304"/>
      <c r="R323" s="304"/>
      <c r="S323" s="304"/>
      <c r="T323" s="304"/>
    </row>
    <row r="324" spans="2:20" s="124" customFormat="1" ht="20.100000000000001" customHeight="1">
      <c r="N324" s="304"/>
      <c r="O324" s="304"/>
      <c r="P324" s="304"/>
      <c r="Q324" s="304"/>
      <c r="R324" s="304"/>
      <c r="S324" s="304"/>
      <c r="T324" s="304"/>
    </row>
    <row r="325" spans="2:20" s="124" customFormat="1" ht="20.100000000000001" customHeight="1">
      <c r="N325" s="304"/>
      <c r="O325" s="304"/>
      <c r="P325" s="304"/>
      <c r="Q325" s="304"/>
      <c r="R325" s="304"/>
      <c r="S325" s="304"/>
      <c r="T325" s="304"/>
    </row>
    <row r="326" spans="2:20" s="124" customFormat="1" ht="20.100000000000001" customHeight="1">
      <c r="N326" s="304"/>
      <c r="O326" s="304"/>
      <c r="P326" s="304"/>
      <c r="Q326" s="304"/>
      <c r="R326" s="304"/>
      <c r="S326" s="304"/>
      <c r="T326" s="304"/>
    </row>
    <row r="327" spans="2:20" s="124" customFormat="1" ht="20.100000000000001" customHeight="1">
      <c r="N327" s="304"/>
      <c r="O327" s="304"/>
      <c r="P327" s="304"/>
      <c r="Q327" s="304"/>
      <c r="R327" s="304"/>
      <c r="S327" s="304"/>
      <c r="T327" s="304"/>
    </row>
    <row r="328" spans="2:20" s="124" customFormat="1" ht="20.100000000000001" customHeight="1">
      <c r="N328" s="304"/>
      <c r="O328" s="304"/>
      <c r="P328" s="304"/>
      <c r="Q328" s="304"/>
      <c r="R328" s="304"/>
      <c r="S328" s="304"/>
      <c r="T328" s="304"/>
    </row>
    <row r="329" spans="2:20" s="124" customFormat="1" ht="20.100000000000001" customHeight="1">
      <c r="N329" s="304"/>
      <c r="O329" s="304"/>
      <c r="P329" s="304"/>
      <c r="Q329" s="304"/>
      <c r="R329" s="304"/>
      <c r="S329" s="304"/>
      <c r="T329" s="304"/>
    </row>
    <row r="330" spans="2:20" s="125" customFormat="1">
      <c r="N330" s="555"/>
      <c r="O330" s="555"/>
      <c r="P330" s="555"/>
      <c r="Q330" s="555"/>
      <c r="R330" s="555"/>
      <c r="S330" s="555"/>
      <c r="T330" s="555"/>
    </row>
    <row r="331" spans="2:20" s="125" customFormat="1">
      <c r="N331" s="555"/>
      <c r="O331" s="555"/>
      <c r="P331" s="555"/>
      <c r="Q331" s="555"/>
      <c r="R331" s="555"/>
      <c r="S331" s="555"/>
      <c r="T331" s="555"/>
    </row>
    <row r="332" spans="2:20" s="125" customFormat="1">
      <c r="N332" s="555"/>
      <c r="O332" s="555"/>
      <c r="P332" s="555"/>
      <c r="Q332" s="555"/>
      <c r="R332" s="555"/>
      <c r="S332" s="555"/>
      <c r="T332" s="555"/>
    </row>
    <row r="333" spans="2:20" s="125" customFormat="1">
      <c r="N333" s="555"/>
      <c r="O333" s="555"/>
      <c r="P333" s="555"/>
      <c r="Q333" s="555"/>
      <c r="R333" s="555"/>
      <c r="S333" s="555"/>
      <c r="T333" s="555"/>
    </row>
    <row r="334" spans="2:20" s="125" customFormat="1">
      <c r="N334" s="555"/>
      <c r="O334" s="555"/>
      <c r="P334" s="555"/>
      <c r="Q334" s="555"/>
      <c r="R334" s="555"/>
      <c r="S334" s="555"/>
      <c r="T334" s="555"/>
    </row>
    <row r="335" spans="2:20" s="125" customFormat="1">
      <c r="N335" s="555"/>
      <c r="O335" s="555"/>
      <c r="P335" s="555"/>
      <c r="Q335" s="555"/>
      <c r="R335" s="555"/>
      <c r="S335" s="555"/>
      <c r="T335" s="555"/>
    </row>
    <row r="336" spans="2:20" s="125" customFormat="1">
      <c r="N336" s="555"/>
      <c r="O336" s="555"/>
      <c r="P336" s="555"/>
      <c r="Q336" s="555"/>
      <c r="R336" s="555"/>
      <c r="S336" s="555"/>
      <c r="T336" s="555"/>
    </row>
    <row r="337" spans="14:20" s="125" customFormat="1">
      <c r="N337" s="555"/>
      <c r="O337" s="555"/>
      <c r="P337" s="555"/>
      <c r="Q337" s="555"/>
      <c r="R337" s="555"/>
      <c r="S337" s="555"/>
      <c r="T337" s="555"/>
    </row>
    <row r="338" spans="14:20" s="125" customFormat="1">
      <c r="N338" s="555"/>
      <c r="O338" s="555"/>
      <c r="P338" s="555"/>
      <c r="Q338" s="555"/>
      <c r="R338" s="555"/>
      <c r="S338" s="555"/>
      <c r="T338" s="555"/>
    </row>
    <row r="339" spans="14:20" s="125" customFormat="1">
      <c r="N339" s="555"/>
      <c r="O339" s="555"/>
      <c r="P339" s="555"/>
      <c r="Q339" s="555"/>
      <c r="R339" s="555"/>
      <c r="S339" s="555"/>
      <c r="T339" s="555"/>
    </row>
    <row r="340" spans="14:20" s="125" customFormat="1">
      <c r="N340" s="555"/>
      <c r="O340" s="555"/>
      <c r="P340" s="555"/>
      <c r="Q340" s="555"/>
      <c r="R340" s="555"/>
      <c r="S340" s="555"/>
      <c r="T340" s="555"/>
    </row>
    <row r="341" spans="14:20" s="125" customFormat="1">
      <c r="N341" s="555"/>
      <c r="O341" s="555"/>
      <c r="P341" s="555"/>
      <c r="Q341" s="555"/>
      <c r="R341" s="555"/>
      <c r="S341" s="555"/>
      <c r="T341" s="555"/>
    </row>
    <row r="342" spans="14:20" s="125" customFormat="1">
      <c r="N342" s="555"/>
      <c r="O342" s="555"/>
      <c r="P342" s="555"/>
      <c r="Q342" s="555"/>
      <c r="R342" s="555"/>
      <c r="S342" s="555"/>
      <c r="T342" s="555"/>
    </row>
    <row r="343" spans="14:20" s="125" customFormat="1">
      <c r="N343" s="555"/>
      <c r="O343" s="555"/>
      <c r="P343" s="555"/>
      <c r="Q343" s="555"/>
      <c r="R343" s="555"/>
      <c r="S343" s="555"/>
      <c r="T343" s="555"/>
    </row>
    <row r="344" spans="14:20" s="125" customFormat="1">
      <c r="N344" s="555"/>
      <c r="O344" s="555"/>
      <c r="P344" s="555"/>
      <c r="Q344" s="555"/>
      <c r="R344" s="555"/>
      <c r="S344" s="555"/>
      <c r="T344" s="555"/>
    </row>
    <row r="345" spans="14:20" s="125" customFormat="1">
      <c r="N345" s="555"/>
      <c r="O345" s="555"/>
      <c r="P345" s="555"/>
      <c r="Q345" s="555"/>
      <c r="R345" s="555"/>
      <c r="S345" s="555"/>
      <c r="T345" s="555"/>
    </row>
    <row r="346" spans="14:20" s="125" customFormat="1">
      <c r="N346" s="555"/>
      <c r="O346" s="555"/>
      <c r="P346" s="555"/>
      <c r="Q346" s="555"/>
      <c r="R346" s="555"/>
      <c r="S346" s="555"/>
      <c r="T346" s="555"/>
    </row>
    <row r="347" spans="14:20" s="125" customFormat="1">
      <c r="N347" s="555"/>
      <c r="O347" s="555"/>
      <c r="P347" s="555"/>
      <c r="Q347" s="555"/>
      <c r="R347" s="555"/>
      <c r="S347" s="555"/>
      <c r="T347" s="555"/>
    </row>
    <row r="348" spans="14:20" s="125" customFormat="1">
      <c r="N348" s="555"/>
      <c r="O348" s="555"/>
      <c r="P348" s="555"/>
      <c r="Q348" s="555"/>
      <c r="R348" s="555"/>
      <c r="S348" s="555"/>
      <c r="T348" s="555"/>
    </row>
    <row r="349" spans="14:20" s="125" customFormat="1">
      <c r="N349" s="555"/>
      <c r="O349" s="555"/>
      <c r="P349" s="555"/>
      <c r="Q349" s="555"/>
      <c r="R349" s="555"/>
      <c r="S349" s="555"/>
      <c r="T349" s="555"/>
    </row>
    <row r="350" spans="14:20" s="125" customFormat="1">
      <c r="N350" s="555"/>
      <c r="O350" s="555"/>
      <c r="P350" s="555"/>
      <c r="Q350" s="555"/>
      <c r="R350" s="555"/>
      <c r="S350" s="555"/>
      <c r="T350" s="555"/>
    </row>
    <row r="351" spans="14:20" s="125" customFormat="1">
      <c r="N351" s="555"/>
      <c r="O351" s="555"/>
      <c r="P351" s="555"/>
      <c r="Q351" s="555"/>
      <c r="R351" s="555"/>
      <c r="S351" s="555"/>
      <c r="T351" s="555"/>
    </row>
    <row r="352" spans="14:20" s="125" customFormat="1">
      <c r="N352" s="555"/>
      <c r="O352" s="555"/>
      <c r="P352" s="555"/>
      <c r="Q352" s="555"/>
      <c r="R352" s="555"/>
      <c r="S352" s="555"/>
      <c r="T352" s="555"/>
    </row>
    <row r="353" spans="14:20" s="125" customFormat="1">
      <c r="N353" s="555"/>
      <c r="O353" s="555"/>
      <c r="P353" s="555"/>
      <c r="Q353" s="555"/>
      <c r="R353" s="555"/>
      <c r="S353" s="555"/>
      <c r="T353" s="555"/>
    </row>
    <row r="354" spans="14:20" s="125" customFormat="1">
      <c r="N354" s="555"/>
      <c r="O354" s="555"/>
      <c r="P354" s="555"/>
      <c r="Q354" s="555"/>
      <c r="R354" s="555"/>
      <c r="S354" s="555"/>
      <c r="T354" s="555"/>
    </row>
    <row r="355" spans="14:20" s="125" customFormat="1">
      <c r="N355" s="555"/>
      <c r="O355" s="555"/>
      <c r="P355" s="555"/>
      <c r="Q355" s="555"/>
      <c r="R355" s="555"/>
      <c r="S355" s="555"/>
      <c r="T355" s="555"/>
    </row>
    <row r="356" spans="14:20" s="125" customFormat="1">
      <c r="N356" s="555"/>
      <c r="O356" s="555"/>
      <c r="P356" s="555"/>
      <c r="Q356" s="555"/>
      <c r="R356" s="555"/>
      <c r="S356" s="555"/>
      <c r="T356" s="555"/>
    </row>
    <row r="357" spans="14:20" s="125" customFormat="1">
      <c r="N357" s="555"/>
      <c r="O357" s="555"/>
      <c r="P357" s="555"/>
      <c r="Q357" s="555"/>
      <c r="R357" s="555"/>
      <c r="S357" s="555"/>
      <c r="T357" s="555"/>
    </row>
    <row r="358" spans="14:20" s="125" customFormat="1">
      <c r="N358" s="555"/>
      <c r="O358" s="555"/>
      <c r="P358" s="555"/>
      <c r="Q358" s="555"/>
      <c r="R358" s="555"/>
      <c r="S358" s="555"/>
      <c r="T358" s="555"/>
    </row>
    <row r="359" spans="14:20" s="125" customFormat="1">
      <c r="N359" s="555"/>
      <c r="O359" s="555"/>
      <c r="P359" s="555"/>
      <c r="Q359" s="555"/>
      <c r="R359" s="555"/>
      <c r="S359" s="555"/>
      <c r="T359" s="555"/>
    </row>
    <row r="360" spans="14:20" s="125" customFormat="1">
      <c r="N360" s="555"/>
      <c r="O360" s="555"/>
      <c r="P360" s="555"/>
      <c r="Q360" s="555"/>
      <c r="R360" s="555"/>
      <c r="S360" s="555"/>
      <c r="T360" s="555"/>
    </row>
    <row r="361" spans="14:20" s="125" customFormat="1">
      <c r="N361" s="555"/>
      <c r="O361" s="555"/>
      <c r="P361" s="555"/>
      <c r="Q361" s="555"/>
      <c r="R361" s="555"/>
      <c r="S361" s="555"/>
      <c r="T361" s="555"/>
    </row>
    <row r="362" spans="14:20" s="125" customFormat="1">
      <c r="N362" s="555"/>
      <c r="O362" s="555"/>
      <c r="P362" s="555"/>
      <c r="Q362" s="555"/>
      <c r="R362" s="555"/>
      <c r="S362" s="555"/>
      <c r="T362" s="555"/>
    </row>
    <row r="363" spans="14:20" s="125" customFormat="1">
      <c r="N363" s="555"/>
      <c r="O363" s="555"/>
      <c r="P363" s="555"/>
      <c r="Q363" s="555"/>
      <c r="R363" s="555"/>
      <c r="S363" s="555"/>
      <c r="T363" s="555"/>
    </row>
    <row r="364" spans="14:20" s="125" customFormat="1">
      <c r="N364" s="555"/>
      <c r="O364" s="555"/>
      <c r="P364" s="555"/>
      <c r="Q364" s="555"/>
      <c r="R364" s="555"/>
      <c r="S364" s="555"/>
      <c r="T364" s="555"/>
    </row>
    <row r="365" spans="14:20" s="125" customFormat="1">
      <c r="N365" s="555"/>
      <c r="O365" s="555"/>
      <c r="P365" s="555"/>
      <c r="Q365" s="555"/>
      <c r="R365" s="555"/>
      <c r="S365" s="555"/>
      <c r="T365" s="555"/>
    </row>
    <row r="366" spans="14:20" s="125" customFormat="1">
      <c r="N366" s="555"/>
      <c r="O366" s="555"/>
      <c r="P366" s="555"/>
      <c r="Q366" s="555"/>
      <c r="R366" s="555"/>
      <c r="S366" s="555"/>
      <c r="T366" s="555"/>
    </row>
    <row r="367" spans="14:20" s="125" customFormat="1">
      <c r="N367" s="555"/>
      <c r="O367" s="555"/>
      <c r="P367" s="555"/>
      <c r="Q367" s="555"/>
      <c r="R367" s="555"/>
      <c r="S367" s="555"/>
      <c r="T367" s="555"/>
    </row>
    <row r="368" spans="14:20" s="125" customFormat="1">
      <c r="N368" s="555"/>
      <c r="O368" s="555"/>
      <c r="P368" s="555"/>
      <c r="Q368" s="555"/>
      <c r="R368" s="555"/>
      <c r="S368" s="555"/>
      <c r="T368" s="555"/>
    </row>
    <row r="369" spans="14:20" s="125" customFormat="1">
      <c r="N369" s="555"/>
      <c r="O369" s="555"/>
      <c r="P369" s="555"/>
      <c r="Q369" s="555"/>
      <c r="R369" s="555"/>
      <c r="S369" s="555"/>
      <c r="T369" s="555"/>
    </row>
    <row r="370" spans="14:20" s="125" customFormat="1">
      <c r="N370" s="555"/>
      <c r="O370" s="555"/>
      <c r="P370" s="555"/>
      <c r="Q370" s="555"/>
      <c r="R370" s="555"/>
      <c r="S370" s="555"/>
      <c r="T370" s="555"/>
    </row>
    <row r="371" spans="14:20" s="125" customFormat="1">
      <c r="N371" s="555"/>
      <c r="O371" s="555"/>
      <c r="P371" s="555"/>
      <c r="Q371" s="555"/>
      <c r="R371" s="555"/>
      <c r="S371" s="555"/>
      <c r="T371" s="555"/>
    </row>
    <row r="372" spans="14:20" s="125" customFormat="1">
      <c r="N372" s="555"/>
      <c r="O372" s="555"/>
      <c r="P372" s="555"/>
      <c r="Q372" s="555"/>
      <c r="R372" s="555"/>
      <c r="S372" s="555"/>
      <c r="T372" s="555"/>
    </row>
    <row r="373" spans="14:20" s="125" customFormat="1">
      <c r="N373" s="555"/>
      <c r="O373" s="555"/>
      <c r="P373" s="555"/>
      <c r="Q373" s="555"/>
      <c r="R373" s="555"/>
      <c r="S373" s="555"/>
      <c r="T373" s="555"/>
    </row>
    <row r="374" spans="14:20" s="125" customFormat="1">
      <c r="N374" s="555"/>
      <c r="O374" s="555"/>
      <c r="P374" s="555"/>
      <c r="Q374" s="555"/>
      <c r="R374" s="555"/>
      <c r="S374" s="555"/>
      <c r="T374" s="555"/>
    </row>
    <row r="375" spans="14:20" s="125" customFormat="1">
      <c r="N375" s="555"/>
      <c r="O375" s="555"/>
      <c r="P375" s="555"/>
      <c r="Q375" s="555"/>
      <c r="R375" s="555"/>
      <c r="S375" s="555"/>
      <c r="T375" s="555"/>
    </row>
    <row r="376" spans="14:20" s="125" customFormat="1">
      <c r="N376" s="555"/>
      <c r="O376" s="555"/>
      <c r="P376" s="555"/>
      <c r="Q376" s="555"/>
      <c r="R376" s="555"/>
      <c r="S376" s="555"/>
      <c r="T376" s="555"/>
    </row>
    <row r="377" spans="14:20" s="125" customFormat="1">
      <c r="N377" s="555"/>
      <c r="O377" s="555"/>
      <c r="P377" s="555"/>
      <c r="Q377" s="555"/>
      <c r="R377" s="555"/>
      <c r="S377" s="555"/>
      <c r="T377" s="555"/>
    </row>
    <row r="378" spans="14:20" s="125" customFormat="1">
      <c r="N378" s="555"/>
      <c r="O378" s="555"/>
      <c r="P378" s="555"/>
      <c r="Q378" s="555"/>
      <c r="R378" s="555"/>
      <c r="S378" s="555"/>
      <c r="T378" s="555"/>
    </row>
    <row r="379" spans="14:20" s="125" customFormat="1">
      <c r="N379" s="555"/>
      <c r="O379" s="555"/>
      <c r="P379" s="555"/>
      <c r="Q379" s="555"/>
      <c r="R379" s="555"/>
      <c r="S379" s="555"/>
      <c r="T379" s="555"/>
    </row>
    <row r="380" spans="14:20" s="125" customFormat="1">
      <c r="N380" s="555"/>
      <c r="O380" s="555"/>
      <c r="P380" s="555"/>
      <c r="Q380" s="555"/>
      <c r="R380" s="555"/>
      <c r="S380" s="555"/>
      <c r="T380" s="555"/>
    </row>
    <row r="381" spans="14:20" s="125" customFormat="1">
      <c r="N381" s="555"/>
      <c r="O381" s="555"/>
      <c r="P381" s="555"/>
      <c r="Q381" s="555"/>
      <c r="R381" s="555"/>
      <c r="S381" s="555"/>
      <c r="T381" s="555"/>
    </row>
  </sheetData>
  <mergeCells count="601">
    <mergeCell ref="C157:E157"/>
    <mergeCell ref="G157:K157"/>
    <mergeCell ref="C307:E307"/>
    <mergeCell ref="C308:E308"/>
    <mergeCell ref="C318:E318"/>
    <mergeCell ref="C321:E321"/>
    <mergeCell ref="C297:E297"/>
    <mergeCell ref="G297:K297"/>
    <mergeCell ref="C298:E298"/>
    <mergeCell ref="G298:K298"/>
    <mergeCell ref="C299:E299"/>
    <mergeCell ref="G299:K299"/>
    <mergeCell ref="C300:E300"/>
    <mergeCell ref="G300:K300"/>
    <mergeCell ref="C301:E301"/>
    <mergeCell ref="G301:K301"/>
    <mergeCell ref="C292:E292"/>
    <mergeCell ref="G292:K292"/>
    <mergeCell ref="C293:E293"/>
    <mergeCell ref="G293:K293"/>
    <mergeCell ref="C295:E295"/>
    <mergeCell ref="G295:K295"/>
    <mergeCell ref="C322:E322"/>
    <mergeCell ref="G322:K322"/>
    <mergeCell ref="C302:E302"/>
    <mergeCell ref="G302:K302"/>
    <mergeCell ref="C303:E303"/>
    <mergeCell ref="G303:K303"/>
    <mergeCell ref="C304:E304"/>
    <mergeCell ref="G304:K304"/>
    <mergeCell ref="C305:E305"/>
    <mergeCell ref="G305:K305"/>
    <mergeCell ref="C306:E306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20:E320"/>
    <mergeCell ref="C319:E319"/>
    <mergeCell ref="G320:K320"/>
    <mergeCell ref="G321:K321"/>
    <mergeCell ref="G318:K318"/>
    <mergeCell ref="G319:K319"/>
    <mergeCell ref="C283:E283"/>
    <mergeCell ref="G283:K283"/>
    <mergeCell ref="C284:E284"/>
    <mergeCell ref="G284:K284"/>
    <mergeCell ref="C285:E285"/>
    <mergeCell ref="G285:K285"/>
    <mergeCell ref="C286:E286"/>
    <mergeCell ref="G286:K286"/>
    <mergeCell ref="C294:E294"/>
    <mergeCell ref="G294:K294"/>
    <mergeCell ref="C287:E287"/>
    <mergeCell ref="G287:K287"/>
    <mergeCell ref="C288:E288"/>
    <mergeCell ref="G288:K288"/>
    <mergeCell ref="C289:E289"/>
    <mergeCell ref="G289:K289"/>
    <mergeCell ref="C290:E290"/>
    <mergeCell ref="G290:K290"/>
    <mergeCell ref="C291:E291"/>
    <mergeCell ref="G291:K291"/>
    <mergeCell ref="C296:E296"/>
    <mergeCell ref="G296:K296"/>
    <mergeCell ref="C278:E278"/>
    <mergeCell ref="G278:K278"/>
    <mergeCell ref="C279:E279"/>
    <mergeCell ref="G279:K279"/>
    <mergeCell ref="C280:E280"/>
    <mergeCell ref="G280:K280"/>
    <mergeCell ref="C281:E281"/>
    <mergeCell ref="G281:K281"/>
    <mergeCell ref="C282:E282"/>
    <mergeCell ref="G282:K282"/>
    <mergeCell ref="C273:E273"/>
    <mergeCell ref="G273:K273"/>
    <mergeCell ref="C274:E274"/>
    <mergeCell ref="G274:K274"/>
    <mergeCell ref="C275:E275"/>
    <mergeCell ref="G275:K275"/>
    <mergeCell ref="C276:E276"/>
    <mergeCell ref="G276:K276"/>
    <mergeCell ref="C277:E277"/>
    <mergeCell ref="G277:K277"/>
    <mergeCell ref="C268:E268"/>
    <mergeCell ref="G268:K268"/>
    <mergeCell ref="C269:E269"/>
    <mergeCell ref="G269:K269"/>
    <mergeCell ref="C270:E270"/>
    <mergeCell ref="G270:K270"/>
    <mergeCell ref="C271:E271"/>
    <mergeCell ref="G271:K271"/>
    <mergeCell ref="C272:E272"/>
    <mergeCell ref="G272:K272"/>
    <mergeCell ref="C263:E263"/>
    <mergeCell ref="G263:K263"/>
    <mergeCell ref="C264:E264"/>
    <mergeCell ref="G264:K264"/>
    <mergeCell ref="C265:E265"/>
    <mergeCell ref="G265:K265"/>
    <mergeCell ref="C266:E266"/>
    <mergeCell ref="G266:K266"/>
    <mergeCell ref="C267:E267"/>
    <mergeCell ref="G267:K267"/>
    <mergeCell ref="C258:E258"/>
    <mergeCell ref="G258:K258"/>
    <mergeCell ref="C259:E259"/>
    <mergeCell ref="G259:K259"/>
    <mergeCell ref="C260:E260"/>
    <mergeCell ref="G260:K260"/>
    <mergeCell ref="C261:E261"/>
    <mergeCell ref="G261:K261"/>
    <mergeCell ref="C262:E262"/>
    <mergeCell ref="G262:K262"/>
    <mergeCell ref="C253:E253"/>
    <mergeCell ref="G253:K253"/>
    <mergeCell ref="C254:E254"/>
    <mergeCell ref="G254:K254"/>
    <mergeCell ref="C255:E255"/>
    <mergeCell ref="G255:K255"/>
    <mergeCell ref="C256:E256"/>
    <mergeCell ref="G256:K256"/>
    <mergeCell ref="C257:E257"/>
    <mergeCell ref="G257:K257"/>
    <mergeCell ref="C248:E248"/>
    <mergeCell ref="G248:K248"/>
    <mergeCell ref="C249:E249"/>
    <mergeCell ref="G249:K249"/>
    <mergeCell ref="C250:E250"/>
    <mergeCell ref="G250:K250"/>
    <mergeCell ref="C251:E251"/>
    <mergeCell ref="G251:K251"/>
    <mergeCell ref="C252:E252"/>
    <mergeCell ref="G252:K252"/>
    <mergeCell ref="C243:E243"/>
    <mergeCell ref="G243:K243"/>
    <mergeCell ref="C244:E244"/>
    <mergeCell ref="G244:K244"/>
    <mergeCell ref="C245:E245"/>
    <mergeCell ref="G245:K245"/>
    <mergeCell ref="C246:E246"/>
    <mergeCell ref="G246:K246"/>
    <mergeCell ref="C247:E247"/>
    <mergeCell ref="G247:K247"/>
    <mergeCell ref="C238:E238"/>
    <mergeCell ref="G238:K238"/>
    <mergeCell ref="C239:E239"/>
    <mergeCell ref="G239:K239"/>
    <mergeCell ref="C240:E240"/>
    <mergeCell ref="G240:K240"/>
    <mergeCell ref="C241:E241"/>
    <mergeCell ref="G241:K241"/>
    <mergeCell ref="C242:E242"/>
    <mergeCell ref="G242:K242"/>
    <mergeCell ref="C233:E233"/>
    <mergeCell ref="G233:K233"/>
    <mergeCell ref="C234:E234"/>
    <mergeCell ref="G234:K234"/>
    <mergeCell ref="C235:E235"/>
    <mergeCell ref="G235:K235"/>
    <mergeCell ref="C236:E236"/>
    <mergeCell ref="G236:K236"/>
    <mergeCell ref="C237:E237"/>
    <mergeCell ref="G237:K237"/>
    <mergeCell ref="C228:E228"/>
    <mergeCell ref="G228:K228"/>
    <mergeCell ref="C229:E229"/>
    <mergeCell ref="G229:K229"/>
    <mergeCell ref="C230:E230"/>
    <mergeCell ref="G230:K230"/>
    <mergeCell ref="C231:E231"/>
    <mergeCell ref="G231:K231"/>
    <mergeCell ref="C232:E232"/>
    <mergeCell ref="G232:K232"/>
    <mergeCell ref="C223:E223"/>
    <mergeCell ref="G223:K223"/>
    <mergeCell ref="C224:E224"/>
    <mergeCell ref="G224:K224"/>
    <mergeCell ref="C225:E225"/>
    <mergeCell ref="G225:K225"/>
    <mergeCell ref="C226:E226"/>
    <mergeCell ref="G226:K226"/>
    <mergeCell ref="C227:E227"/>
    <mergeCell ref="G227:K227"/>
    <mergeCell ref="C218:E218"/>
    <mergeCell ref="G218:K218"/>
    <mergeCell ref="C219:E219"/>
    <mergeCell ref="G219:K219"/>
    <mergeCell ref="C220:E220"/>
    <mergeCell ref="G220:K220"/>
    <mergeCell ref="C221:E221"/>
    <mergeCell ref="G221:K221"/>
    <mergeCell ref="C222:E222"/>
    <mergeCell ref="G222:K222"/>
    <mergeCell ref="C213:E213"/>
    <mergeCell ref="G213:K213"/>
    <mergeCell ref="C214:E214"/>
    <mergeCell ref="G214:K214"/>
    <mergeCell ref="C215:E215"/>
    <mergeCell ref="G215:K215"/>
    <mergeCell ref="C216:E216"/>
    <mergeCell ref="G216:K216"/>
    <mergeCell ref="C217:E217"/>
    <mergeCell ref="G217:K217"/>
    <mergeCell ref="C208:E208"/>
    <mergeCell ref="G208:K208"/>
    <mergeCell ref="C209:E209"/>
    <mergeCell ref="G209:K209"/>
    <mergeCell ref="C210:E210"/>
    <mergeCell ref="G210:K210"/>
    <mergeCell ref="C211:E211"/>
    <mergeCell ref="G211:K211"/>
    <mergeCell ref="C212:E212"/>
    <mergeCell ref="G212:K212"/>
    <mergeCell ref="C203:E203"/>
    <mergeCell ref="G203:K203"/>
    <mergeCell ref="C204:E204"/>
    <mergeCell ref="G204:K204"/>
    <mergeCell ref="C205:E205"/>
    <mergeCell ref="G205:K205"/>
    <mergeCell ref="C206:E206"/>
    <mergeCell ref="G206:K206"/>
    <mergeCell ref="C207:E207"/>
    <mergeCell ref="G207:K207"/>
    <mergeCell ref="C198:E198"/>
    <mergeCell ref="G198:K198"/>
    <mergeCell ref="C199:E199"/>
    <mergeCell ref="G199:K199"/>
    <mergeCell ref="C200:E200"/>
    <mergeCell ref="G200:K200"/>
    <mergeCell ref="C201:E201"/>
    <mergeCell ref="G201:K201"/>
    <mergeCell ref="C202:E202"/>
    <mergeCell ref="G202:K202"/>
    <mergeCell ref="C193:E193"/>
    <mergeCell ref="G193:K193"/>
    <mergeCell ref="C194:E194"/>
    <mergeCell ref="G194:K194"/>
    <mergeCell ref="C195:E195"/>
    <mergeCell ref="G195:K195"/>
    <mergeCell ref="C196:E196"/>
    <mergeCell ref="G196:K196"/>
    <mergeCell ref="C197:E197"/>
    <mergeCell ref="G197:K197"/>
    <mergeCell ref="C188:E188"/>
    <mergeCell ref="G188:K188"/>
    <mergeCell ref="C189:E189"/>
    <mergeCell ref="G189:K189"/>
    <mergeCell ref="C190:E190"/>
    <mergeCell ref="G190:K190"/>
    <mergeCell ref="C191:E191"/>
    <mergeCell ref="G191:K191"/>
    <mergeCell ref="C192:E192"/>
    <mergeCell ref="G192:K192"/>
    <mergeCell ref="C183:E183"/>
    <mergeCell ref="G183:K183"/>
    <mergeCell ref="C184:E184"/>
    <mergeCell ref="G184:K184"/>
    <mergeCell ref="C185:E185"/>
    <mergeCell ref="G185:K185"/>
    <mergeCell ref="C186:E186"/>
    <mergeCell ref="G186:K186"/>
    <mergeCell ref="C187:E187"/>
    <mergeCell ref="G187:K187"/>
    <mergeCell ref="C178:E178"/>
    <mergeCell ref="G178:K178"/>
    <mergeCell ref="C179:E179"/>
    <mergeCell ref="G179:K179"/>
    <mergeCell ref="C180:E180"/>
    <mergeCell ref="G180:K180"/>
    <mergeCell ref="C181:E181"/>
    <mergeCell ref="G181:K181"/>
    <mergeCell ref="C182:E182"/>
    <mergeCell ref="G182:K182"/>
    <mergeCell ref="C173:E173"/>
    <mergeCell ref="G173:K173"/>
    <mergeCell ref="C174:E174"/>
    <mergeCell ref="G174:K174"/>
    <mergeCell ref="C175:E175"/>
    <mergeCell ref="G175:K175"/>
    <mergeCell ref="C176:E176"/>
    <mergeCell ref="G176:K176"/>
    <mergeCell ref="C177:E177"/>
    <mergeCell ref="G177:K177"/>
    <mergeCell ref="C168:E168"/>
    <mergeCell ref="G168:K168"/>
    <mergeCell ref="C169:E169"/>
    <mergeCell ref="G169:K169"/>
    <mergeCell ref="C170:E170"/>
    <mergeCell ref="G170:K170"/>
    <mergeCell ref="C171:E171"/>
    <mergeCell ref="G171:K171"/>
    <mergeCell ref="C172:E172"/>
    <mergeCell ref="G172:K172"/>
    <mergeCell ref="C163:E163"/>
    <mergeCell ref="G163:K163"/>
    <mergeCell ref="C164:E164"/>
    <mergeCell ref="G164:K164"/>
    <mergeCell ref="C165:E165"/>
    <mergeCell ref="G165:K165"/>
    <mergeCell ref="C166:E166"/>
    <mergeCell ref="G166:K166"/>
    <mergeCell ref="C167:E167"/>
    <mergeCell ref="G167:K167"/>
    <mergeCell ref="C158:E158"/>
    <mergeCell ref="G158:K158"/>
    <mergeCell ref="C159:E159"/>
    <mergeCell ref="G159:K159"/>
    <mergeCell ref="C160:E160"/>
    <mergeCell ref="G160:K160"/>
    <mergeCell ref="C161:E161"/>
    <mergeCell ref="G161:K161"/>
    <mergeCell ref="C162:E162"/>
    <mergeCell ref="G162:K162"/>
    <mergeCell ref="C149:E149"/>
    <mergeCell ref="G149:K149"/>
    <mergeCell ref="C150:E150"/>
    <mergeCell ref="G150:K150"/>
    <mergeCell ref="C156:E156"/>
    <mergeCell ref="G156:K156"/>
    <mergeCell ref="C151:E151"/>
    <mergeCell ref="G151:K151"/>
    <mergeCell ref="C152:E152"/>
    <mergeCell ref="G152:K152"/>
    <mergeCell ref="C153:E153"/>
    <mergeCell ref="G153:K153"/>
    <mergeCell ref="C154:E154"/>
    <mergeCell ref="G154:K154"/>
    <mergeCell ref="C155:E155"/>
    <mergeCell ref="G155:K155"/>
    <mergeCell ref="C144:E144"/>
    <mergeCell ref="G144:K144"/>
    <mergeCell ref="C145:E145"/>
    <mergeCell ref="G145:K145"/>
    <mergeCell ref="C146:E146"/>
    <mergeCell ref="G146:K146"/>
    <mergeCell ref="C147:E147"/>
    <mergeCell ref="G147:K147"/>
    <mergeCell ref="C148:E148"/>
    <mergeCell ref="G148:K148"/>
    <mergeCell ref="C139:E139"/>
    <mergeCell ref="G139:K139"/>
    <mergeCell ref="C140:E140"/>
    <mergeCell ref="G140:K140"/>
    <mergeCell ref="C141:E141"/>
    <mergeCell ref="G141:K141"/>
    <mergeCell ref="C142:E142"/>
    <mergeCell ref="G142:K142"/>
    <mergeCell ref="C143:E143"/>
    <mergeCell ref="G143:K143"/>
    <mergeCell ref="G133:K133"/>
    <mergeCell ref="C135:E135"/>
    <mergeCell ref="G135:K135"/>
    <mergeCell ref="C136:E136"/>
    <mergeCell ref="G136:K136"/>
    <mergeCell ref="C137:E137"/>
    <mergeCell ref="G137:K137"/>
    <mergeCell ref="C138:E138"/>
    <mergeCell ref="G138:K138"/>
    <mergeCell ref="G123:K123"/>
    <mergeCell ref="G125:K125"/>
    <mergeCell ref="G126:K126"/>
    <mergeCell ref="G127:K127"/>
    <mergeCell ref="G128:K128"/>
    <mergeCell ref="G129:K129"/>
    <mergeCell ref="G130:K130"/>
    <mergeCell ref="G131:K131"/>
    <mergeCell ref="G132:K132"/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3:E13"/>
    <mergeCell ref="G13:K13"/>
    <mergeCell ref="C14:E14"/>
    <mergeCell ref="G14:K14"/>
    <mergeCell ref="C16:E16"/>
    <mergeCell ref="G16:K16"/>
    <mergeCell ref="C10:E10"/>
    <mergeCell ref="G10:K10"/>
    <mergeCell ref="C11:E11"/>
    <mergeCell ref="G11:K11"/>
    <mergeCell ref="C12:E12"/>
    <mergeCell ref="G12:K12"/>
    <mergeCell ref="C15:E15"/>
    <mergeCell ref="G15:K15"/>
    <mergeCell ref="C20:E20"/>
    <mergeCell ref="G20:K20"/>
    <mergeCell ref="C21:E21"/>
    <mergeCell ref="G21:K21"/>
    <mergeCell ref="C22:E22"/>
    <mergeCell ref="G22:K22"/>
    <mergeCell ref="C17:E17"/>
    <mergeCell ref="G17:K17"/>
    <mergeCell ref="C18:E18"/>
    <mergeCell ref="G18:K18"/>
    <mergeCell ref="C19:E19"/>
    <mergeCell ref="G19:K19"/>
    <mergeCell ref="C26:E26"/>
    <mergeCell ref="G26:K26"/>
    <mergeCell ref="C27:E27"/>
    <mergeCell ref="G27:K27"/>
    <mergeCell ref="C28:E28"/>
    <mergeCell ref="G28:K28"/>
    <mergeCell ref="C23:E23"/>
    <mergeCell ref="G23:K23"/>
    <mergeCell ref="C24:E24"/>
    <mergeCell ref="G24:K24"/>
    <mergeCell ref="C25:E25"/>
    <mergeCell ref="G25:K25"/>
    <mergeCell ref="C32:E32"/>
    <mergeCell ref="G32:K32"/>
    <mergeCell ref="C33:E33"/>
    <mergeCell ref="G33:K33"/>
    <mergeCell ref="C34:E34"/>
    <mergeCell ref="G34:K34"/>
    <mergeCell ref="C29:E29"/>
    <mergeCell ref="G29:K29"/>
    <mergeCell ref="C30:E30"/>
    <mergeCell ref="G30:K30"/>
    <mergeCell ref="C31:E31"/>
    <mergeCell ref="G31:K31"/>
    <mergeCell ref="C38:E38"/>
    <mergeCell ref="G38:K38"/>
    <mergeCell ref="C39:E39"/>
    <mergeCell ref="G39:K39"/>
    <mergeCell ref="C40:E40"/>
    <mergeCell ref="G40:K40"/>
    <mergeCell ref="C35:E35"/>
    <mergeCell ref="G35:K35"/>
    <mergeCell ref="C36:E36"/>
    <mergeCell ref="G36:K36"/>
    <mergeCell ref="C37:E37"/>
    <mergeCell ref="G37:K37"/>
    <mergeCell ref="C44:E44"/>
    <mergeCell ref="G44:K44"/>
    <mergeCell ref="C45:E45"/>
    <mergeCell ref="G45:K45"/>
    <mergeCell ref="C46:E46"/>
    <mergeCell ref="G46:K46"/>
    <mergeCell ref="C41:E41"/>
    <mergeCell ref="G41:K41"/>
    <mergeCell ref="C42:E42"/>
    <mergeCell ref="G42:K42"/>
    <mergeCell ref="C43:E43"/>
    <mergeCell ref="G43:K43"/>
    <mergeCell ref="C50:E50"/>
    <mergeCell ref="G50:K50"/>
    <mergeCell ref="C52:E52"/>
    <mergeCell ref="G52:K52"/>
    <mergeCell ref="C53:E53"/>
    <mergeCell ref="G53:K53"/>
    <mergeCell ref="C47:E47"/>
    <mergeCell ref="G47:K47"/>
    <mergeCell ref="C48:E48"/>
    <mergeCell ref="G48:K48"/>
    <mergeCell ref="C49:E49"/>
    <mergeCell ref="G49:K49"/>
    <mergeCell ref="C51:E51"/>
    <mergeCell ref="G51:K51"/>
    <mergeCell ref="C57:E57"/>
    <mergeCell ref="G57:K57"/>
    <mergeCell ref="C58:E58"/>
    <mergeCell ref="G58:K58"/>
    <mergeCell ref="C59:E59"/>
    <mergeCell ref="G59:K59"/>
    <mergeCell ref="C54:E54"/>
    <mergeCell ref="G54:K54"/>
    <mergeCell ref="C55:E55"/>
    <mergeCell ref="G55:K55"/>
    <mergeCell ref="C56:E56"/>
    <mergeCell ref="G56:K56"/>
    <mergeCell ref="C63:E63"/>
    <mergeCell ref="G63:K63"/>
    <mergeCell ref="C64:E64"/>
    <mergeCell ref="G64:K64"/>
    <mergeCell ref="C65:E65"/>
    <mergeCell ref="G65:K65"/>
    <mergeCell ref="C60:E60"/>
    <mergeCell ref="G60:K60"/>
    <mergeCell ref="C61:E61"/>
    <mergeCell ref="G61:K61"/>
    <mergeCell ref="C62:E62"/>
    <mergeCell ref="G62:K62"/>
    <mergeCell ref="C66:E66"/>
    <mergeCell ref="G66:K66"/>
    <mergeCell ref="C67:E67"/>
    <mergeCell ref="G67:K67"/>
    <mergeCell ref="C69:E69"/>
    <mergeCell ref="G69:K69"/>
    <mergeCell ref="C68:E68"/>
    <mergeCell ref="G68:K68"/>
    <mergeCell ref="C73:E73"/>
    <mergeCell ref="G73:K73"/>
    <mergeCell ref="C76:E76"/>
    <mergeCell ref="G76:K76"/>
    <mergeCell ref="C77:E77"/>
    <mergeCell ref="G77:K77"/>
    <mergeCell ref="C78:E78"/>
    <mergeCell ref="G78:K78"/>
    <mergeCell ref="C70:E70"/>
    <mergeCell ref="G70:K70"/>
    <mergeCell ref="C72:E72"/>
    <mergeCell ref="G72:K72"/>
    <mergeCell ref="C75:E75"/>
    <mergeCell ref="G75:K75"/>
    <mergeCell ref="C74:E74"/>
    <mergeCell ref="G74:K74"/>
    <mergeCell ref="C71:E71"/>
    <mergeCell ref="G71:K71"/>
    <mergeCell ref="C82:E82"/>
    <mergeCell ref="G82:K82"/>
    <mergeCell ref="C83:E83"/>
    <mergeCell ref="G83:K83"/>
    <mergeCell ref="C85:E85"/>
    <mergeCell ref="G85:K85"/>
    <mergeCell ref="C79:E79"/>
    <mergeCell ref="G79:K79"/>
    <mergeCell ref="C80:E80"/>
    <mergeCell ref="G80:K80"/>
    <mergeCell ref="C81:E81"/>
    <mergeCell ref="G81:K81"/>
    <mergeCell ref="C84:E84"/>
    <mergeCell ref="G84:K84"/>
    <mergeCell ref="C89:E89"/>
    <mergeCell ref="G89:K89"/>
    <mergeCell ref="C90:E90"/>
    <mergeCell ref="G90:K90"/>
    <mergeCell ref="C91:E91"/>
    <mergeCell ref="G91:K91"/>
    <mergeCell ref="C86:E86"/>
    <mergeCell ref="G86:K86"/>
    <mergeCell ref="C87:E87"/>
    <mergeCell ref="G87:K87"/>
    <mergeCell ref="C88:E88"/>
    <mergeCell ref="G88:K88"/>
    <mergeCell ref="G100:K100"/>
    <mergeCell ref="C95:E95"/>
    <mergeCell ref="G95:K95"/>
    <mergeCell ref="C96:E96"/>
    <mergeCell ref="G96:K96"/>
    <mergeCell ref="C97:E97"/>
    <mergeCell ref="G97:K97"/>
    <mergeCell ref="C92:E92"/>
    <mergeCell ref="G92:K92"/>
    <mergeCell ref="C93:E93"/>
    <mergeCell ref="G93:K93"/>
    <mergeCell ref="C94:E94"/>
    <mergeCell ref="G94:K94"/>
    <mergeCell ref="C98:E98"/>
    <mergeCell ref="G98:K98"/>
    <mergeCell ref="C99:E99"/>
    <mergeCell ref="G99:K99"/>
    <mergeCell ref="C100:E100"/>
    <mergeCell ref="G122:K122"/>
    <mergeCell ref="G110:K110"/>
    <mergeCell ref="G111:K111"/>
    <mergeCell ref="G112:K112"/>
    <mergeCell ref="G107:K107"/>
    <mergeCell ref="G108:K108"/>
    <mergeCell ref="G109:K109"/>
    <mergeCell ref="G117:K117"/>
    <mergeCell ref="G118:K118"/>
    <mergeCell ref="G114:K114"/>
    <mergeCell ref="G115:K115"/>
    <mergeCell ref="G116:K116"/>
    <mergeCell ref="G119:K119"/>
    <mergeCell ref="G120:K120"/>
    <mergeCell ref="G121:K121"/>
    <mergeCell ref="G113:K113"/>
    <mergeCell ref="C104:E104"/>
    <mergeCell ref="G104:K104"/>
    <mergeCell ref="G105:K105"/>
    <mergeCell ref="G106:K106"/>
    <mergeCell ref="C101:E101"/>
    <mergeCell ref="G101:K101"/>
    <mergeCell ref="C102:E102"/>
    <mergeCell ref="G102:K102"/>
    <mergeCell ref="C103:E103"/>
    <mergeCell ref="G103:K10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42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P21" sqref="P21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22</v>
      </c>
      <c r="E2" s="695" t="s">
        <v>4</v>
      </c>
      <c r="F2" s="696"/>
      <c r="G2" s="699" t="s">
        <v>2156</v>
      </c>
      <c r="H2" s="691" t="s">
        <v>9</v>
      </c>
      <c r="I2" s="683" t="s">
        <v>5</v>
      </c>
      <c r="J2" s="356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2" ht="20.100000000000001" customHeight="1">
      <c r="B5" s="355" t="s">
        <v>6</v>
      </c>
      <c r="C5" s="748" t="s">
        <v>11</v>
      </c>
      <c r="D5" s="748"/>
      <c r="E5" s="748"/>
      <c r="F5" s="371" t="s">
        <v>2</v>
      </c>
      <c r="G5" s="748" t="s">
        <v>7</v>
      </c>
      <c r="H5" s="748"/>
      <c r="I5" s="748"/>
      <c r="J5" s="748"/>
      <c r="K5" s="748"/>
      <c r="L5" s="353" t="s">
        <v>8</v>
      </c>
    </row>
    <row r="6" spans="2:12" s="12" customFormat="1" ht="20.100000000000001" customHeight="1">
      <c r="B6" s="111" t="s">
        <v>768</v>
      </c>
      <c r="C6" s="726"/>
      <c r="D6" s="726"/>
      <c r="E6" s="726"/>
      <c r="F6" s="113"/>
      <c r="G6" s="726"/>
      <c r="H6" s="726"/>
      <c r="I6" s="726"/>
      <c r="J6" s="726"/>
      <c r="K6" s="726"/>
      <c r="L6" s="365"/>
    </row>
    <row r="7" spans="2:12" s="17" customFormat="1" ht="20.100000000000001" customHeight="1">
      <c r="B7" s="112" t="s">
        <v>769</v>
      </c>
      <c r="C7" s="706"/>
      <c r="D7" s="707"/>
      <c r="E7" s="708"/>
      <c r="F7" s="347"/>
      <c r="G7" s="717"/>
      <c r="H7" s="717"/>
      <c r="I7" s="717"/>
      <c r="J7" s="717"/>
      <c r="K7" s="717"/>
      <c r="L7" s="357"/>
    </row>
    <row r="8" spans="2:12" s="101" customFormat="1" ht="20.100000000000001" customHeight="1">
      <c r="B8" s="359" t="s">
        <v>770</v>
      </c>
      <c r="C8" s="706" t="s">
        <v>771</v>
      </c>
      <c r="D8" s="707"/>
      <c r="E8" s="708"/>
      <c r="F8" s="347" t="s">
        <v>39</v>
      </c>
      <c r="G8" s="717"/>
      <c r="H8" s="717"/>
      <c r="I8" s="717"/>
      <c r="J8" s="717"/>
      <c r="K8" s="717"/>
      <c r="L8" s="357"/>
    </row>
    <row r="9" spans="2:12" s="101" customFormat="1" ht="20.100000000000001" customHeight="1">
      <c r="B9" s="359" t="s">
        <v>772</v>
      </c>
      <c r="C9" s="706" t="s">
        <v>773</v>
      </c>
      <c r="D9" s="707"/>
      <c r="E9" s="708"/>
      <c r="F9" s="347" t="s">
        <v>39</v>
      </c>
      <c r="G9" s="717" t="s">
        <v>774</v>
      </c>
      <c r="H9" s="717"/>
      <c r="I9" s="717"/>
      <c r="J9" s="717"/>
      <c r="K9" s="717"/>
      <c r="L9" s="357"/>
    </row>
    <row r="10" spans="2:12" s="101" customFormat="1" ht="20.100000000000001" customHeight="1">
      <c r="B10" s="359" t="s">
        <v>775</v>
      </c>
      <c r="C10" s="706" t="s">
        <v>773</v>
      </c>
      <c r="D10" s="707"/>
      <c r="E10" s="708"/>
      <c r="F10" s="347" t="s">
        <v>39</v>
      </c>
      <c r="G10" s="717" t="s">
        <v>776</v>
      </c>
      <c r="H10" s="717"/>
      <c r="I10" s="717"/>
      <c r="J10" s="717"/>
      <c r="K10" s="717"/>
      <c r="L10" s="357"/>
    </row>
    <row r="11" spans="2:12" s="101" customFormat="1" ht="20.100000000000001" customHeight="1">
      <c r="B11" s="359"/>
      <c r="C11" s="706"/>
      <c r="D11" s="707"/>
      <c r="E11" s="708"/>
      <c r="F11" s="347"/>
      <c r="G11" s="717"/>
      <c r="H11" s="717"/>
      <c r="I11" s="717"/>
      <c r="J11" s="717"/>
      <c r="K11" s="717"/>
      <c r="L11" s="357"/>
    </row>
    <row r="12" spans="2:12" s="101" customFormat="1" ht="20.100000000000001" customHeight="1">
      <c r="B12" s="388" t="s">
        <v>117</v>
      </c>
      <c r="C12" s="706"/>
      <c r="D12" s="707"/>
      <c r="E12" s="708"/>
      <c r="F12" s="347"/>
      <c r="G12" s="717"/>
      <c r="H12" s="717"/>
      <c r="I12" s="717"/>
      <c r="J12" s="717"/>
      <c r="K12" s="717"/>
      <c r="L12" s="357"/>
    </row>
    <row r="13" spans="2:12" s="101" customFormat="1" ht="20.100000000000001" customHeight="1">
      <c r="B13" s="386" t="s">
        <v>770</v>
      </c>
      <c r="C13" s="703" t="s">
        <v>778</v>
      </c>
      <c r="D13" s="704"/>
      <c r="E13" s="705"/>
      <c r="F13" s="387" t="s">
        <v>39</v>
      </c>
      <c r="G13" s="747"/>
      <c r="H13" s="747"/>
      <c r="I13" s="747"/>
      <c r="J13" s="747"/>
      <c r="K13" s="747"/>
      <c r="L13" s="357"/>
    </row>
    <row r="14" spans="2:12" s="101" customFormat="1" ht="20.100000000000001" customHeight="1">
      <c r="B14" s="359"/>
      <c r="C14" s="706"/>
      <c r="D14" s="707"/>
      <c r="E14" s="708"/>
      <c r="F14" s="347"/>
      <c r="G14" s="742"/>
      <c r="H14" s="742"/>
      <c r="I14" s="742"/>
      <c r="J14" s="742"/>
      <c r="K14" s="742"/>
      <c r="L14" s="357"/>
    </row>
    <row r="15" spans="2:12" s="101" customFormat="1" ht="20.100000000000001" customHeight="1">
      <c r="B15" s="359"/>
      <c r="C15" s="706"/>
      <c r="D15" s="707"/>
      <c r="E15" s="708"/>
      <c r="F15" s="347"/>
      <c r="G15" s="717"/>
      <c r="H15" s="717"/>
      <c r="I15" s="717"/>
      <c r="J15" s="717"/>
      <c r="K15" s="717"/>
      <c r="L15" s="357"/>
    </row>
    <row r="16" spans="2:12" s="101" customFormat="1" ht="20.100000000000001" customHeight="1">
      <c r="B16" s="359"/>
      <c r="C16" s="706"/>
      <c r="D16" s="707"/>
      <c r="E16" s="708"/>
      <c r="F16" s="347"/>
      <c r="G16" s="717"/>
      <c r="H16" s="717"/>
      <c r="I16" s="717"/>
      <c r="J16" s="717"/>
      <c r="K16" s="717"/>
      <c r="L16" s="357"/>
    </row>
    <row r="17" spans="2:12" s="101" customFormat="1" ht="20.100000000000001" customHeight="1">
      <c r="B17" s="359"/>
      <c r="C17" s="706"/>
      <c r="D17" s="707"/>
      <c r="E17" s="708"/>
      <c r="F17" s="347"/>
      <c r="G17" s="717"/>
      <c r="H17" s="717"/>
      <c r="I17" s="717"/>
      <c r="J17" s="717"/>
      <c r="K17" s="717"/>
      <c r="L17" s="357"/>
    </row>
    <row r="18" spans="2:12" s="101" customFormat="1" ht="20.100000000000001" customHeight="1">
      <c r="B18" s="359"/>
      <c r="C18" s="706"/>
      <c r="D18" s="707"/>
      <c r="E18" s="708"/>
      <c r="F18" s="347"/>
      <c r="G18" s="717"/>
      <c r="H18" s="717"/>
      <c r="I18" s="717"/>
      <c r="J18" s="717"/>
      <c r="K18" s="717"/>
      <c r="L18" s="357"/>
    </row>
    <row r="19" spans="2:12" s="101" customFormat="1" ht="20.100000000000001" customHeight="1">
      <c r="B19" s="359"/>
      <c r="C19" s="706"/>
      <c r="D19" s="707"/>
      <c r="E19" s="708"/>
      <c r="F19" s="347"/>
      <c r="G19" s="717"/>
      <c r="H19" s="717"/>
      <c r="I19" s="717"/>
      <c r="J19" s="717"/>
      <c r="K19" s="717"/>
      <c r="L19" s="357"/>
    </row>
    <row r="20" spans="2:12" s="101" customFormat="1" ht="20.100000000000001" customHeight="1">
      <c r="B20" s="359"/>
      <c r="C20" s="706"/>
      <c r="D20" s="707"/>
      <c r="E20" s="708"/>
      <c r="F20" s="347"/>
      <c r="G20" s="746" t="s">
        <v>779</v>
      </c>
      <c r="H20" s="746"/>
      <c r="I20" s="746"/>
      <c r="J20" s="746"/>
      <c r="K20" s="746"/>
      <c r="L20" s="357"/>
    </row>
    <row r="21" spans="2:12" s="101" customFormat="1" ht="20.100000000000001" customHeight="1">
      <c r="B21" s="359"/>
      <c r="C21" s="706"/>
      <c r="D21" s="707"/>
      <c r="E21" s="708"/>
      <c r="F21" s="347"/>
      <c r="G21" s="717"/>
      <c r="H21" s="717"/>
      <c r="I21" s="717"/>
      <c r="J21" s="717"/>
      <c r="K21" s="717"/>
      <c r="L21" s="357"/>
    </row>
    <row r="22" spans="2:12" s="101" customFormat="1" ht="20.100000000000001" customHeight="1">
      <c r="B22" s="359"/>
      <c r="C22" s="706"/>
      <c r="D22" s="707"/>
      <c r="E22" s="708"/>
      <c r="F22" s="347"/>
      <c r="G22" s="717"/>
      <c r="H22" s="717"/>
      <c r="I22" s="717"/>
      <c r="J22" s="717"/>
      <c r="K22" s="717"/>
      <c r="L22" s="357"/>
    </row>
    <row r="23" spans="2:12" s="101" customFormat="1" ht="20.100000000000001" customHeight="1">
      <c r="B23" s="359"/>
      <c r="C23" s="717"/>
      <c r="D23" s="717"/>
      <c r="E23" s="717"/>
      <c r="F23" s="347"/>
      <c r="G23" s="717"/>
      <c r="H23" s="717"/>
      <c r="I23" s="717"/>
      <c r="J23" s="717"/>
      <c r="K23" s="717"/>
      <c r="L23" s="357"/>
    </row>
    <row r="24" spans="2:12" s="101" customFormat="1" ht="20.100000000000001" customHeight="1">
      <c r="B24" s="359"/>
      <c r="C24" s="717"/>
      <c r="D24" s="717"/>
      <c r="E24" s="717"/>
      <c r="F24" s="347"/>
      <c r="G24" s="717"/>
      <c r="H24" s="717"/>
      <c r="I24" s="717"/>
      <c r="J24" s="717"/>
      <c r="K24" s="717"/>
      <c r="L24" s="357"/>
    </row>
    <row r="25" spans="2:12" s="101" customFormat="1" ht="20.100000000000001" customHeight="1">
      <c r="B25" s="359"/>
      <c r="C25" s="717"/>
      <c r="D25" s="717"/>
      <c r="E25" s="717"/>
      <c r="F25" s="347"/>
      <c r="G25" s="717"/>
      <c r="H25" s="717"/>
      <c r="I25" s="717"/>
      <c r="J25" s="717"/>
      <c r="K25" s="717"/>
      <c r="L25" s="357"/>
    </row>
    <row r="26" spans="2:12" s="101" customFormat="1" ht="20.100000000000001" customHeight="1">
      <c r="B26" s="359"/>
      <c r="C26" s="717"/>
      <c r="D26" s="717"/>
      <c r="E26" s="717"/>
      <c r="F26" s="347"/>
      <c r="G26" s="717"/>
      <c r="H26" s="717"/>
      <c r="I26" s="717"/>
      <c r="J26" s="717"/>
      <c r="K26" s="717"/>
      <c r="L26" s="357"/>
    </row>
    <row r="27" spans="2:12" s="101" customFormat="1" ht="20.100000000000001" customHeight="1">
      <c r="B27" s="359"/>
      <c r="C27" s="717"/>
      <c r="D27" s="717"/>
      <c r="E27" s="717"/>
      <c r="F27" s="347"/>
      <c r="G27" s="717"/>
      <c r="H27" s="717"/>
      <c r="I27" s="717"/>
      <c r="J27" s="717"/>
      <c r="K27" s="717"/>
      <c r="L27" s="357"/>
    </row>
    <row r="28" spans="2:12" s="101" customFormat="1" ht="20.100000000000001" customHeight="1">
      <c r="B28" s="359"/>
      <c r="C28" s="717"/>
      <c r="D28" s="717"/>
      <c r="E28" s="717"/>
      <c r="F28" s="347"/>
      <c r="G28" s="717"/>
      <c r="H28" s="717"/>
      <c r="I28" s="717"/>
      <c r="J28" s="717"/>
      <c r="K28" s="717"/>
      <c r="L28" s="357"/>
    </row>
    <row r="29" spans="2:12" s="101" customFormat="1" ht="20.100000000000001" customHeight="1">
      <c r="B29" s="359"/>
      <c r="C29" s="717"/>
      <c r="D29" s="717"/>
      <c r="E29" s="717"/>
      <c r="F29" s="347"/>
      <c r="G29" s="717"/>
      <c r="H29" s="717"/>
      <c r="I29" s="717"/>
      <c r="J29" s="717"/>
      <c r="K29" s="717"/>
      <c r="L29" s="357"/>
    </row>
    <row r="30" spans="2:12" s="101" customFormat="1" ht="20.100000000000001" customHeight="1">
      <c r="B30" s="359"/>
      <c r="C30" s="717"/>
      <c r="D30" s="717"/>
      <c r="E30" s="717"/>
      <c r="F30" s="347"/>
      <c r="G30" s="717"/>
      <c r="H30" s="717"/>
      <c r="I30" s="717"/>
      <c r="J30" s="717"/>
      <c r="K30" s="717"/>
      <c r="L30" s="357"/>
    </row>
    <row r="31" spans="2:12" s="101" customFormat="1" ht="20.100000000000001" customHeight="1">
      <c r="B31" s="359"/>
      <c r="C31" s="717"/>
      <c r="D31" s="717"/>
      <c r="E31" s="717"/>
      <c r="F31" s="347"/>
      <c r="G31" s="717"/>
      <c r="H31" s="717"/>
      <c r="I31" s="717"/>
      <c r="J31" s="717"/>
      <c r="K31" s="717"/>
      <c r="L31" s="357"/>
    </row>
    <row r="32" spans="2:12" s="101" customFormat="1" ht="20.100000000000001" customHeight="1">
      <c r="B32" s="359"/>
      <c r="C32" s="717"/>
      <c r="D32" s="717"/>
      <c r="E32" s="717"/>
      <c r="F32" s="347"/>
      <c r="G32" s="717"/>
      <c r="H32" s="717"/>
      <c r="I32" s="717"/>
      <c r="J32" s="717"/>
      <c r="K32" s="717"/>
      <c r="L32" s="357"/>
    </row>
    <row r="33" spans="2:12" s="101" customFormat="1" ht="20.100000000000001" customHeight="1">
      <c r="B33" s="359"/>
      <c r="C33" s="717"/>
      <c r="D33" s="717"/>
      <c r="E33" s="717"/>
      <c r="F33" s="347"/>
      <c r="G33" s="717" t="s">
        <v>1932</v>
      </c>
      <c r="H33" s="717"/>
      <c r="I33" s="717"/>
      <c r="J33" s="717"/>
      <c r="K33" s="717"/>
      <c r="L33" s="357"/>
    </row>
    <row r="34" spans="2:12" s="101" customFormat="1" ht="20.100000000000001" customHeight="1">
      <c r="B34" s="359"/>
      <c r="C34" s="717"/>
      <c r="D34" s="717"/>
      <c r="E34" s="717"/>
      <c r="F34" s="347"/>
      <c r="G34" s="717" t="s">
        <v>1933</v>
      </c>
      <c r="H34" s="717"/>
      <c r="I34" s="717"/>
      <c r="J34" s="717"/>
      <c r="K34" s="717"/>
      <c r="L34" s="357"/>
    </row>
    <row r="35" spans="2:12" s="101" customFormat="1" ht="20.100000000000001" customHeight="1">
      <c r="B35" s="359"/>
      <c r="C35" s="717"/>
      <c r="D35" s="717"/>
      <c r="E35" s="717"/>
      <c r="F35" s="347"/>
      <c r="G35" s="746"/>
      <c r="H35" s="746"/>
      <c r="I35" s="746"/>
      <c r="J35" s="746"/>
      <c r="K35" s="746"/>
      <c r="L35" s="357"/>
    </row>
    <row r="36" spans="2:12" s="101" customFormat="1" ht="20.100000000000001" customHeight="1">
      <c r="B36" s="359"/>
      <c r="C36" s="717"/>
      <c r="D36" s="717"/>
      <c r="E36" s="717"/>
      <c r="F36" s="347"/>
      <c r="G36" s="746"/>
      <c r="H36" s="746"/>
      <c r="I36" s="746"/>
      <c r="J36" s="746"/>
      <c r="K36" s="746"/>
      <c r="L36" s="357"/>
    </row>
    <row r="37" spans="2:12" s="101" customFormat="1" ht="20.100000000000001" customHeight="1">
      <c r="B37" s="359"/>
      <c r="C37" s="717"/>
      <c r="D37" s="717"/>
      <c r="E37" s="717"/>
      <c r="F37" s="347"/>
      <c r="G37" s="717"/>
      <c r="H37" s="717"/>
      <c r="I37" s="717"/>
      <c r="J37" s="717"/>
      <c r="K37" s="717"/>
      <c r="L37" s="357"/>
    </row>
    <row r="38" spans="2:12" s="101" customFormat="1" ht="20.100000000000001" customHeight="1">
      <c r="B38" s="359"/>
      <c r="C38" s="717"/>
      <c r="D38" s="717"/>
      <c r="E38" s="717"/>
      <c r="F38" s="347"/>
      <c r="G38" s="717"/>
      <c r="H38" s="717"/>
      <c r="I38" s="717"/>
      <c r="J38" s="717"/>
      <c r="K38" s="717"/>
      <c r="L38" s="357"/>
    </row>
    <row r="39" spans="2:12" s="101" customFormat="1" ht="20.100000000000001" customHeight="1">
      <c r="B39" s="359"/>
      <c r="C39" s="717"/>
      <c r="D39" s="717"/>
      <c r="E39" s="717"/>
      <c r="F39" s="347"/>
      <c r="G39" s="717"/>
      <c r="H39" s="717"/>
      <c r="I39" s="717"/>
      <c r="J39" s="717"/>
      <c r="K39" s="717"/>
      <c r="L39" s="357"/>
    </row>
    <row r="40" spans="2:12" s="101" customFormat="1" ht="20.100000000000001" customHeight="1">
      <c r="B40" s="359"/>
      <c r="C40" s="717"/>
      <c r="D40" s="717"/>
      <c r="E40" s="717"/>
      <c r="F40" s="347"/>
      <c r="G40" s="717"/>
      <c r="H40" s="717"/>
      <c r="I40" s="717"/>
      <c r="J40" s="717"/>
      <c r="K40" s="717"/>
      <c r="L40" s="357"/>
    </row>
    <row r="41" spans="2:12" s="13" customFormat="1"/>
    <row r="42" spans="2:12" s="13" customFormat="1"/>
  </sheetData>
  <mergeCells count="81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2:E12"/>
    <mergeCell ref="G12:K12"/>
    <mergeCell ref="C10:E10"/>
    <mergeCell ref="G10:K10"/>
    <mergeCell ref="C11:E11"/>
    <mergeCell ref="G11:K11"/>
    <mergeCell ref="C13:E13"/>
    <mergeCell ref="G13:K13"/>
    <mergeCell ref="C14:E14"/>
    <mergeCell ref="G14:K14"/>
    <mergeCell ref="C15:E15"/>
    <mergeCell ref="G15:K15"/>
    <mergeCell ref="C16:E16"/>
    <mergeCell ref="G16:K16"/>
    <mergeCell ref="C17:E17"/>
    <mergeCell ref="G17:K17"/>
    <mergeCell ref="C18:E18"/>
    <mergeCell ref="G18:K18"/>
    <mergeCell ref="C19:E19"/>
    <mergeCell ref="G19:K19"/>
    <mergeCell ref="C20:E20"/>
    <mergeCell ref="G20:K20"/>
    <mergeCell ref="C21:E21"/>
    <mergeCell ref="G21:K21"/>
    <mergeCell ref="C22:E22"/>
    <mergeCell ref="G22:K22"/>
    <mergeCell ref="C23:E23"/>
    <mergeCell ref="G23:K23"/>
    <mergeCell ref="C24:E24"/>
    <mergeCell ref="G24:K24"/>
    <mergeCell ref="C25:E25"/>
    <mergeCell ref="G25:K25"/>
    <mergeCell ref="C26:E26"/>
    <mergeCell ref="G26:K26"/>
    <mergeCell ref="C27:E27"/>
    <mergeCell ref="G27:K27"/>
    <mergeCell ref="C28:E28"/>
    <mergeCell ref="G28:K28"/>
    <mergeCell ref="C29:E29"/>
    <mergeCell ref="G29:K29"/>
    <mergeCell ref="C30:E30"/>
    <mergeCell ref="G30:K30"/>
    <mergeCell ref="C31:E31"/>
    <mergeCell ref="G31:K31"/>
    <mergeCell ref="C32:E32"/>
    <mergeCell ref="G32:K32"/>
    <mergeCell ref="C33:E33"/>
    <mergeCell ref="G33:K33"/>
    <mergeCell ref="C34:E34"/>
    <mergeCell ref="G34:K34"/>
    <mergeCell ref="C35:E35"/>
    <mergeCell ref="G35:K35"/>
    <mergeCell ref="C36:E36"/>
    <mergeCell ref="G36:K36"/>
    <mergeCell ref="C40:E40"/>
    <mergeCell ref="G40:K40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M78"/>
  <sheetViews>
    <sheetView view="pageBreakPreview" zoomScale="130" zoomScaleNormal="100" zoomScaleSheetLayoutView="130" workbookViewId="0">
      <pane ySplit="5" topLeftCell="A6" activePane="bottomLeft" state="frozen"/>
      <selection activeCell="C12" sqref="C12:E12"/>
      <selection pane="bottomLeft" activeCell="G56" sqref="G56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699" t="s">
        <v>2157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268" t="s">
        <v>8</v>
      </c>
    </row>
    <row r="6" spans="2:12" s="12" customFormat="1" ht="20.100000000000001" customHeight="1">
      <c r="B6" s="8" t="s">
        <v>159</v>
      </c>
      <c r="C6" s="706"/>
      <c r="D6" s="707"/>
      <c r="E6" s="708"/>
      <c r="F6" s="15"/>
      <c r="G6" s="706"/>
      <c r="H6" s="707"/>
      <c r="I6" s="707"/>
      <c r="J6" s="707"/>
      <c r="K6" s="708"/>
      <c r="L6" s="282"/>
    </row>
    <row r="7" spans="2:12" s="29" customFormat="1" ht="20.100000000000001" customHeight="1">
      <c r="B7" s="27" t="s">
        <v>37</v>
      </c>
      <c r="C7" s="749"/>
      <c r="D7" s="750"/>
      <c r="E7" s="751"/>
      <c r="F7" s="28"/>
      <c r="G7" s="749"/>
      <c r="H7" s="750"/>
      <c r="I7" s="750"/>
      <c r="J7" s="750"/>
      <c r="K7" s="751"/>
      <c r="L7" s="28"/>
    </row>
    <row r="8" spans="2:12" s="29" customFormat="1" ht="20.100000000000001" customHeight="1">
      <c r="B8" s="57" t="s">
        <v>130</v>
      </c>
      <c r="C8" s="706" t="s">
        <v>131</v>
      </c>
      <c r="D8" s="707"/>
      <c r="E8" s="708"/>
      <c r="F8" s="15" t="s">
        <v>39</v>
      </c>
      <c r="G8" s="752"/>
      <c r="H8" s="753"/>
      <c r="I8" s="753"/>
      <c r="J8" s="753"/>
      <c r="K8" s="754"/>
      <c r="L8" s="28"/>
    </row>
    <row r="9" spans="2:12" s="29" customFormat="1" ht="20.100000000000001" customHeight="1">
      <c r="B9" s="57" t="s">
        <v>130</v>
      </c>
      <c r="C9" s="706" t="s">
        <v>132</v>
      </c>
      <c r="D9" s="707"/>
      <c r="E9" s="708"/>
      <c r="F9" s="15" t="s">
        <v>39</v>
      </c>
      <c r="G9" s="749"/>
      <c r="H9" s="750"/>
      <c r="I9" s="750"/>
      <c r="J9" s="750"/>
      <c r="K9" s="751"/>
      <c r="L9" s="28"/>
    </row>
    <row r="10" spans="2:12" s="29" customFormat="1" ht="20.100000000000001" customHeight="1">
      <c r="B10" s="57" t="s">
        <v>133</v>
      </c>
      <c r="C10" s="706" t="s">
        <v>131</v>
      </c>
      <c r="D10" s="707"/>
      <c r="E10" s="708"/>
      <c r="F10" s="15" t="s">
        <v>39</v>
      </c>
      <c r="G10" s="752"/>
      <c r="H10" s="753"/>
      <c r="I10" s="753"/>
      <c r="J10" s="753"/>
      <c r="K10" s="754"/>
      <c r="L10" s="28"/>
    </row>
    <row r="11" spans="2:12" s="29" customFormat="1" ht="20.100000000000001" customHeight="1">
      <c r="B11" s="57" t="s">
        <v>134</v>
      </c>
      <c r="C11" s="706" t="s">
        <v>135</v>
      </c>
      <c r="D11" s="707"/>
      <c r="E11" s="708"/>
      <c r="F11" s="15" t="s">
        <v>39</v>
      </c>
      <c r="G11" s="752"/>
      <c r="H11" s="753"/>
      <c r="I11" s="753"/>
      <c r="J11" s="753"/>
      <c r="K11" s="754"/>
      <c r="L11" s="28"/>
    </row>
    <row r="12" spans="2:12" s="29" customFormat="1" ht="20.100000000000001" customHeight="1">
      <c r="B12" s="57" t="s">
        <v>134</v>
      </c>
      <c r="C12" s="706" t="s">
        <v>136</v>
      </c>
      <c r="D12" s="707"/>
      <c r="E12" s="708"/>
      <c r="F12" s="15" t="s">
        <v>39</v>
      </c>
      <c r="G12" s="752"/>
      <c r="H12" s="753"/>
      <c r="I12" s="753"/>
      <c r="J12" s="753"/>
      <c r="K12" s="754"/>
      <c r="L12" s="28"/>
    </row>
    <row r="13" spans="2:12" s="29" customFormat="1" ht="20.100000000000001" customHeight="1">
      <c r="B13" s="57" t="s">
        <v>137</v>
      </c>
      <c r="C13" s="706" t="s">
        <v>138</v>
      </c>
      <c r="D13" s="707"/>
      <c r="E13" s="708"/>
      <c r="F13" s="15" t="s">
        <v>45</v>
      </c>
      <c r="G13" s="752"/>
      <c r="H13" s="753"/>
      <c r="I13" s="753"/>
      <c r="J13" s="753"/>
      <c r="K13" s="754"/>
      <c r="L13" s="28"/>
    </row>
    <row r="14" spans="2:12" s="29" customFormat="1" ht="20.100000000000001" customHeight="1">
      <c r="B14" s="57" t="s">
        <v>139</v>
      </c>
      <c r="C14" s="706" t="s">
        <v>140</v>
      </c>
      <c r="D14" s="707"/>
      <c r="E14" s="708"/>
      <c r="F14" s="15" t="s">
        <v>39</v>
      </c>
      <c r="G14" s="752"/>
      <c r="H14" s="753"/>
      <c r="I14" s="753"/>
      <c r="J14" s="753"/>
      <c r="K14" s="754"/>
      <c r="L14" s="28"/>
    </row>
    <row r="15" spans="2:12" s="29" customFormat="1" ht="20.100000000000001" customHeight="1">
      <c r="B15" s="57" t="s">
        <v>139</v>
      </c>
      <c r="C15" s="706" t="s">
        <v>141</v>
      </c>
      <c r="D15" s="707"/>
      <c r="E15" s="708"/>
      <c r="F15" s="15" t="s">
        <v>39</v>
      </c>
      <c r="G15" s="752"/>
      <c r="H15" s="753"/>
      <c r="I15" s="753"/>
      <c r="J15" s="753"/>
      <c r="K15" s="754"/>
      <c r="L15" s="28"/>
    </row>
    <row r="16" spans="2:12" s="29" customFormat="1" ht="20.100000000000001" customHeight="1">
      <c r="B16" s="57" t="s">
        <v>142</v>
      </c>
      <c r="C16" s="706" t="s">
        <v>143</v>
      </c>
      <c r="D16" s="707"/>
      <c r="E16" s="708"/>
      <c r="F16" s="15" t="s">
        <v>39</v>
      </c>
      <c r="G16" s="752"/>
      <c r="H16" s="753"/>
      <c r="I16" s="753"/>
      <c r="J16" s="753"/>
      <c r="K16" s="754"/>
      <c r="L16" s="28"/>
    </row>
    <row r="17" spans="2:12" s="29" customFormat="1" ht="20.100000000000001" customHeight="1">
      <c r="B17" s="57" t="s">
        <v>142</v>
      </c>
      <c r="C17" s="706" t="s">
        <v>144</v>
      </c>
      <c r="D17" s="707"/>
      <c r="E17" s="708"/>
      <c r="F17" s="15" t="s">
        <v>39</v>
      </c>
      <c r="G17" s="752"/>
      <c r="H17" s="753"/>
      <c r="I17" s="753"/>
      <c r="J17" s="753"/>
      <c r="K17" s="754"/>
      <c r="L17" s="28"/>
    </row>
    <row r="18" spans="2:12" s="29" customFormat="1" ht="20.100000000000001" customHeight="1">
      <c r="B18" s="57" t="s">
        <v>145</v>
      </c>
      <c r="C18" s="706" t="s">
        <v>146</v>
      </c>
      <c r="D18" s="707"/>
      <c r="E18" s="708"/>
      <c r="F18" s="15" t="s">
        <v>39</v>
      </c>
      <c r="G18" s="752"/>
      <c r="H18" s="753"/>
      <c r="I18" s="753"/>
      <c r="J18" s="753"/>
      <c r="K18" s="754"/>
      <c r="L18" s="28"/>
    </row>
    <row r="19" spans="2:12" s="29" customFormat="1" ht="20.100000000000001" customHeight="1">
      <c r="B19" s="57" t="s">
        <v>147</v>
      </c>
      <c r="C19" s="706" t="s">
        <v>160</v>
      </c>
      <c r="D19" s="707"/>
      <c r="E19" s="708"/>
      <c r="F19" s="15" t="s">
        <v>45</v>
      </c>
      <c r="G19" s="752"/>
      <c r="H19" s="753"/>
      <c r="I19" s="753"/>
      <c r="J19" s="753"/>
      <c r="K19" s="754"/>
      <c r="L19" s="28"/>
    </row>
    <row r="20" spans="2:12" s="29" customFormat="1" ht="20.100000000000001" customHeight="1">
      <c r="B20" s="61"/>
      <c r="C20" s="749"/>
      <c r="D20" s="750"/>
      <c r="E20" s="751"/>
      <c r="F20" s="28"/>
      <c r="G20" s="752"/>
      <c r="H20" s="753"/>
      <c r="I20" s="753"/>
      <c r="J20" s="753"/>
      <c r="K20" s="754"/>
      <c r="L20" s="28"/>
    </row>
    <row r="21" spans="2:12" s="29" customFormat="1" ht="20.100000000000001" customHeight="1">
      <c r="B21" s="27" t="s">
        <v>161</v>
      </c>
      <c r="C21" s="749"/>
      <c r="D21" s="750"/>
      <c r="E21" s="751"/>
      <c r="F21" s="28"/>
      <c r="G21" s="752"/>
      <c r="H21" s="753"/>
      <c r="I21" s="753"/>
      <c r="J21" s="753"/>
      <c r="K21" s="754"/>
      <c r="L21" s="28"/>
    </row>
    <row r="22" spans="2:12" s="29" customFormat="1" ht="20.100000000000001" customHeight="1">
      <c r="B22" s="61" t="s">
        <v>148</v>
      </c>
      <c r="C22" s="706" t="s">
        <v>131</v>
      </c>
      <c r="D22" s="707"/>
      <c r="E22" s="708"/>
      <c r="F22" s="28" t="s">
        <v>39</v>
      </c>
      <c r="G22" s="752"/>
      <c r="H22" s="753"/>
      <c r="I22" s="753"/>
      <c r="J22" s="753"/>
      <c r="K22" s="754"/>
      <c r="L22" s="28"/>
    </row>
    <row r="23" spans="2:12" s="29" customFormat="1" ht="20.100000000000001" customHeight="1">
      <c r="B23" s="61" t="s">
        <v>148</v>
      </c>
      <c r="C23" s="706" t="s">
        <v>132</v>
      </c>
      <c r="D23" s="707"/>
      <c r="E23" s="708"/>
      <c r="F23" s="28" t="s">
        <v>39</v>
      </c>
      <c r="G23" s="752"/>
      <c r="H23" s="753"/>
      <c r="I23" s="753"/>
      <c r="J23" s="753"/>
      <c r="K23" s="754"/>
      <c r="L23" s="28"/>
    </row>
    <row r="24" spans="2:12" s="29" customFormat="1" ht="20.100000000000001" customHeight="1">
      <c r="B24" s="61" t="s">
        <v>149</v>
      </c>
      <c r="C24" s="706" t="s">
        <v>131</v>
      </c>
      <c r="D24" s="707"/>
      <c r="E24" s="708"/>
      <c r="F24" s="28" t="s">
        <v>39</v>
      </c>
      <c r="G24" s="752"/>
      <c r="H24" s="753"/>
      <c r="I24" s="753"/>
      <c r="J24" s="753"/>
      <c r="K24" s="754"/>
      <c r="L24" s="28"/>
    </row>
    <row r="25" spans="2:12" s="29" customFormat="1" ht="20.100000000000001" customHeight="1">
      <c r="B25" s="61" t="s">
        <v>149</v>
      </c>
      <c r="C25" s="706" t="s">
        <v>132</v>
      </c>
      <c r="D25" s="707"/>
      <c r="E25" s="708"/>
      <c r="F25" s="28" t="s">
        <v>39</v>
      </c>
      <c r="G25" s="752"/>
      <c r="H25" s="753"/>
      <c r="I25" s="753"/>
      <c r="J25" s="753"/>
      <c r="K25" s="754"/>
      <c r="L25" s="28"/>
    </row>
    <row r="26" spans="2:12" s="29" customFormat="1" ht="20.100000000000001" customHeight="1">
      <c r="B26" s="61" t="s">
        <v>134</v>
      </c>
      <c r="C26" s="706" t="s">
        <v>150</v>
      </c>
      <c r="D26" s="707"/>
      <c r="E26" s="708"/>
      <c r="F26" s="28" t="s">
        <v>39</v>
      </c>
      <c r="G26" s="752"/>
      <c r="H26" s="753"/>
      <c r="I26" s="753"/>
      <c r="J26" s="753"/>
      <c r="K26" s="754"/>
      <c r="L26" s="28"/>
    </row>
    <row r="27" spans="2:12" s="29" customFormat="1" ht="20.100000000000001" customHeight="1">
      <c r="B27" s="61" t="s">
        <v>134</v>
      </c>
      <c r="C27" s="706" t="s">
        <v>151</v>
      </c>
      <c r="D27" s="707"/>
      <c r="E27" s="708"/>
      <c r="F27" s="28" t="s">
        <v>39</v>
      </c>
      <c r="G27" s="752"/>
      <c r="H27" s="753"/>
      <c r="I27" s="753"/>
      <c r="J27" s="753"/>
      <c r="K27" s="754"/>
      <c r="L27" s="28"/>
    </row>
    <row r="28" spans="2:12" s="29" customFormat="1" ht="20.100000000000001" customHeight="1">
      <c r="B28" s="61" t="s">
        <v>134</v>
      </c>
      <c r="C28" s="706" t="s">
        <v>152</v>
      </c>
      <c r="D28" s="707"/>
      <c r="E28" s="708"/>
      <c r="F28" s="28" t="s">
        <v>39</v>
      </c>
      <c r="G28" s="752"/>
      <c r="H28" s="753"/>
      <c r="I28" s="753"/>
      <c r="J28" s="753"/>
      <c r="K28" s="754"/>
      <c r="L28" s="28"/>
    </row>
    <row r="29" spans="2:12" s="29" customFormat="1" ht="20.100000000000001" customHeight="1">
      <c r="B29" s="61" t="s">
        <v>153</v>
      </c>
      <c r="C29" s="706" t="s">
        <v>154</v>
      </c>
      <c r="D29" s="707"/>
      <c r="E29" s="708"/>
      <c r="F29" s="28" t="s">
        <v>39</v>
      </c>
      <c r="G29" s="752"/>
      <c r="H29" s="753"/>
      <c r="I29" s="753"/>
      <c r="J29" s="753"/>
      <c r="K29" s="754"/>
      <c r="L29" s="28"/>
    </row>
    <row r="30" spans="2:12" s="29" customFormat="1" ht="20.100000000000001" customHeight="1">
      <c r="B30" s="61" t="s">
        <v>153</v>
      </c>
      <c r="C30" s="706" t="s">
        <v>155</v>
      </c>
      <c r="D30" s="707"/>
      <c r="E30" s="708"/>
      <c r="F30" s="28" t="s">
        <v>39</v>
      </c>
      <c r="G30" s="752"/>
      <c r="H30" s="753"/>
      <c r="I30" s="753"/>
      <c r="J30" s="753"/>
      <c r="K30" s="754"/>
      <c r="L30" s="28"/>
    </row>
    <row r="31" spans="2:12" s="29" customFormat="1" ht="20.100000000000001" customHeight="1">
      <c r="B31" s="61" t="s">
        <v>153</v>
      </c>
      <c r="C31" s="706" t="s">
        <v>156</v>
      </c>
      <c r="D31" s="707"/>
      <c r="E31" s="708"/>
      <c r="F31" s="28" t="s">
        <v>39</v>
      </c>
      <c r="G31" s="752"/>
      <c r="H31" s="753"/>
      <c r="I31" s="753"/>
      <c r="J31" s="753"/>
      <c r="K31" s="754"/>
      <c r="L31" s="28"/>
    </row>
    <row r="32" spans="2:12" s="29" customFormat="1" ht="20.100000000000001" customHeight="1">
      <c r="B32" s="61" t="s">
        <v>137</v>
      </c>
      <c r="C32" s="706" t="s">
        <v>138</v>
      </c>
      <c r="D32" s="707"/>
      <c r="E32" s="708"/>
      <c r="F32" s="28" t="s">
        <v>45</v>
      </c>
      <c r="G32" s="752"/>
      <c r="H32" s="753"/>
      <c r="I32" s="753"/>
      <c r="J32" s="753"/>
      <c r="K32" s="754"/>
      <c r="L32" s="28"/>
    </row>
    <row r="33" spans="2:13" s="29" customFormat="1" ht="20.100000000000001" customHeight="1">
      <c r="B33" s="61" t="s">
        <v>139</v>
      </c>
      <c r="C33" s="706" t="s">
        <v>140</v>
      </c>
      <c r="D33" s="707"/>
      <c r="E33" s="708"/>
      <c r="F33" s="28" t="s">
        <v>39</v>
      </c>
      <c r="G33" s="752"/>
      <c r="H33" s="753"/>
      <c r="I33" s="753"/>
      <c r="J33" s="753"/>
      <c r="K33" s="754"/>
      <c r="L33" s="28"/>
    </row>
    <row r="34" spans="2:13" s="29" customFormat="1" ht="20.100000000000001" customHeight="1">
      <c r="B34" s="61" t="s">
        <v>139</v>
      </c>
      <c r="C34" s="706" t="s">
        <v>141</v>
      </c>
      <c r="D34" s="707"/>
      <c r="E34" s="708"/>
      <c r="F34" s="28" t="s">
        <v>39</v>
      </c>
      <c r="G34" s="752"/>
      <c r="H34" s="753"/>
      <c r="I34" s="753"/>
      <c r="J34" s="753"/>
      <c r="K34" s="754"/>
      <c r="L34" s="28"/>
    </row>
    <row r="35" spans="2:13" s="29" customFormat="1" ht="20.100000000000001" customHeight="1">
      <c r="B35" s="61" t="s">
        <v>157</v>
      </c>
      <c r="C35" s="706" t="s">
        <v>158</v>
      </c>
      <c r="D35" s="707"/>
      <c r="E35" s="708"/>
      <c r="F35" s="28" t="s">
        <v>39</v>
      </c>
      <c r="G35" s="752"/>
      <c r="H35" s="753"/>
      <c r="I35" s="753"/>
      <c r="J35" s="753"/>
      <c r="K35" s="754"/>
      <c r="L35" s="28"/>
    </row>
    <row r="36" spans="2:13" s="29" customFormat="1" ht="20.100000000000001" customHeight="1">
      <c r="B36" s="61" t="s">
        <v>142</v>
      </c>
      <c r="C36" s="706" t="s">
        <v>143</v>
      </c>
      <c r="D36" s="707"/>
      <c r="E36" s="708"/>
      <c r="F36" s="28" t="s">
        <v>39</v>
      </c>
      <c r="G36" s="752"/>
      <c r="H36" s="753"/>
      <c r="I36" s="753"/>
      <c r="J36" s="753"/>
      <c r="K36" s="754"/>
      <c r="L36" s="28"/>
    </row>
    <row r="37" spans="2:13" s="29" customFormat="1" ht="20.100000000000001" customHeight="1">
      <c r="B37" s="61" t="s">
        <v>142</v>
      </c>
      <c r="C37" s="706" t="s">
        <v>144</v>
      </c>
      <c r="D37" s="707"/>
      <c r="E37" s="708"/>
      <c r="F37" s="28" t="s">
        <v>39</v>
      </c>
      <c r="G37" s="752"/>
      <c r="H37" s="753"/>
      <c r="I37" s="753"/>
      <c r="J37" s="753"/>
      <c r="K37" s="754"/>
      <c r="L37" s="28"/>
    </row>
    <row r="38" spans="2:13" s="29" customFormat="1" ht="20.100000000000001" customHeight="1">
      <c r="B38" s="61" t="s">
        <v>145</v>
      </c>
      <c r="C38" s="706" t="s">
        <v>146</v>
      </c>
      <c r="D38" s="707"/>
      <c r="E38" s="708"/>
      <c r="F38" s="28" t="s">
        <v>39</v>
      </c>
      <c r="G38" s="752"/>
      <c r="H38" s="753"/>
      <c r="I38" s="753"/>
      <c r="J38" s="753"/>
      <c r="K38" s="754"/>
      <c r="L38" s="28"/>
    </row>
    <row r="39" spans="2:13" s="29" customFormat="1" ht="20.100000000000001" customHeight="1">
      <c r="B39" s="61" t="s">
        <v>147</v>
      </c>
      <c r="C39" s="706" t="s">
        <v>162</v>
      </c>
      <c r="D39" s="707"/>
      <c r="E39" s="708"/>
      <c r="F39" s="28" t="s">
        <v>45</v>
      </c>
      <c r="G39" s="752"/>
      <c r="H39" s="753"/>
      <c r="I39" s="753"/>
      <c r="J39" s="753"/>
      <c r="K39" s="754"/>
      <c r="L39" s="28"/>
    </row>
    <row r="40" spans="2:13" s="29" customFormat="1" ht="20.100000000000001" customHeight="1">
      <c r="B40" s="26"/>
      <c r="C40" s="749"/>
      <c r="D40" s="750"/>
      <c r="E40" s="751"/>
      <c r="F40" s="28"/>
      <c r="G40" s="752"/>
      <c r="H40" s="753"/>
      <c r="I40" s="753"/>
      <c r="J40" s="753"/>
      <c r="K40" s="754"/>
      <c r="L40" s="28"/>
    </row>
    <row r="41" spans="2:13" s="31" customFormat="1" ht="20.100000000000001" customHeight="1">
      <c r="B41" s="30" t="s">
        <v>163</v>
      </c>
      <c r="C41" s="749"/>
      <c r="D41" s="750"/>
      <c r="E41" s="751"/>
      <c r="F41" s="28"/>
      <c r="G41" s="752"/>
      <c r="H41" s="753"/>
      <c r="I41" s="753"/>
      <c r="J41" s="753"/>
      <c r="K41" s="754"/>
      <c r="L41" s="28"/>
    </row>
    <row r="42" spans="2:13" s="29" customFormat="1" ht="20.100000000000001" customHeight="1">
      <c r="B42" s="270" t="s">
        <v>397</v>
      </c>
      <c r="C42" s="269"/>
      <c r="D42" s="270"/>
      <c r="E42" s="271"/>
      <c r="F42" s="282" t="s">
        <v>39</v>
      </c>
      <c r="G42" s="725" t="s">
        <v>398</v>
      </c>
      <c r="H42" s="707"/>
      <c r="I42" s="707"/>
      <c r="J42" s="707"/>
      <c r="K42" s="708"/>
      <c r="L42" s="28"/>
    </row>
    <row r="43" spans="2:13" s="29" customFormat="1" ht="20.100000000000001" customHeight="1">
      <c r="B43" s="270"/>
      <c r="C43" s="269"/>
      <c r="D43" s="270"/>
      <c r="E43" s="271"/>
      <c r="F43" s="282"/>
      <c r="G43" s="725" t="s">
        <v>1934</v>
      </c>
      <c r="H43" s="707"/>
      <c r="I43" s="707"/>
      <c r="J43" s="707"/>
      <c r="K43" s="708"/>
      <c r="L43" s="28"/>
    </row>
    <row r="44" spans="2:13" s="29" customFormat="1" ht="20.100000000000001" customHeight="1">
      <c r="B44" s="602"/>
      <c r="C44" s="601"/>
      <c r="D44" s="602"/>
      <c r="E44" s="603"/>
      <c r="F44" s="605"/>
      <c r="G44" s="604" t="s">
        <v>2607</v>
      </c>
      <c r="H44" s="602"/>
      <c r="I44" s="602"/>
      <c r="J44" s="602"/>
      <c r="K44" s="603"/>
      <c r="L44" s="308" t="s">
        <v>1836</v>
      </c>
      <c r="M44" s="606" t="s">
        <v>2602</v>
      </c>
    </row>
    <row r="45" spans="2:13" s="29" customFormat="1" ht="20.100000000000001" customHeight="1">
      <c r="B45" s="270" t="s">
        <v>399</v>
      </c>
      <c r="C45" s="269"/>
      <c r="D45" s="270"/>
      <c r="E45" s="271"/>
      <c r="F45" s="282" t="s">
        <v>39</v>
      </c>
      <c r="G45" s="725" t="s">
        <v>1935</v>
      </c>
      <c r="H45" s="707"/>
      <c r="I45" s="707"/>
      <c r="J45" s="707"/>
      <c r="K45" s="708"/>
      <c r="L45" s="28"/>
    </row>
    <row r="46" spans="2:13" s="29" customFormat="1" ht="20.100000000000001" customHeight="1">
      <c r="B46" s="270" t="s">
        <v>400</v>
      </c>
      <c r="C46" s="269"/>
      <c r="D46" s="270"/>
      <c r="E46" s="271"/>
      <c r="F46" s="282" t="s">
        <v>39</v>
      </c>
      <c r="G46" s="706" t="s">
        <v>401</v>
      </c>
      <c r="H46" s="707"/>
      <c r="I46" s="707"/>
      <c r="J46" s="707"/>
      <c r="K46" s="708"/>
      <c r="L46" s="28"/>
    </row>
    <row r="47" spans="2:13" s="29" customFormat="1" ht="20.100000000000001" customHeight="1">
      <c r="B47" s="270"/>
      <c r="C47" s="269"/>
      <c r="D47" s="270"/>
      <c r="E47" s="271"/>
      <c r="F47" s="282"/>
      <c r="G47" s="706" t="s">
        <v>1936</v>
      </c>
      <c r="H47" s="707"/>
      <c r="I47" s="707"/>
      <c r="J47" s="707"/>
      <c r="K47" s="708"/>
      <c r="L47" s="28"/>
    </row>
    <row r="48" spans="2:13" s="29" customFormat="1" ht="20.100000000000001" customHeight="1">
      <c r="B48" s="270"/>
      <c r="C48" s="269"/>
      <c r="D48" s="270"/>
      <c r="E48" s="271"/>
      <c r="F48" s="282"/>
      <c r="G48" s="269" t="s">
        <v>1938</v>
      </c>
      <c r="H48" s="270"/>
      <c r="I48" s="270"/>
      <c r="J48" s="270"/>
      <c r="K48" s="271"/>
      <c r="L48" s="28"/>
    </row>
    <row r="49" spans="2:12" s="29" customFormat="1" ht="20.100000000000001" customHeight="1">
      <c r="B49" s="270"/>
      <c r="C49" s="269"/>
      <c r="D49" s="270"/>
      <c r="E49" s="271"/>
      <c r="F49" s="282"/>
      <c r="G49" s="281" t="s">
        <v>1937</v>
      </c>
      <c r="H49" s="270"/>
      <c r="I49" s="270"/>
      <c r="J49" s="270"/>
      <c r="K49" s="271"/>
      <c r="L49" s="28"/>
    </row>
    <row r="50" spans="2:12" s="29" customFormat="1" ht="20.100000000000001" customHeight="1">
      <c r="B50" s="324" t="s">
        <v>134</v>
      </c>
      <c r="C50" s="269"/>
      <c r="D50" s="270"/>
      <c r="E50" s="271"/>
      <c r="F50" s="282" t="s">
        <v>39</v>
      </c>
      <c r="G50" s="272" t="s">
        <v>1939</v>
      </c>
      <c r="H50" s="273"/>
      <c r="I50" s="273"/>
      <c r="J50" s="273"/>
      <c r="K50" s="274"/>
      <c r="L50" s="308" t="s">
        <v>1836</v>
      </c>
    </row>
    <row r="51" spans="2:12" s="29" customFormat="1" ht="20.100000000000001" customHeight="1">
      <c r="B51" s="270"/>
      <c r="C51" s="269"/>
      <c r="D51" s="270"/>
      <c r="E51" s="271"/>
      <c r="F51" s="282"/>
      <c r="G51" s="269" t="s">
        <v>1940</v>
      </c>
      <c r="H51" s="270"/>
      <c r="I51" s="270"/>
      <c r="J51" s="270"/>
      <c r="K51" s="271"/>
      <c r="L51" s="28"/>
    </row>
    <row r="52" spans="2:12" s="29" customFormat="1" ht="20.100000000000001" customHeight="1">
      <c r="B52" s="270"/>
      <c r="C52" s="269"/>
      <c r="D52" s="270"/>
      <c r="E52" s="271"/>
      <c r="F52" s="282"/>
      <c r="G52" s="73" t="s">
        <v>1941</v>
      </c>
      <c r="H52" s="74"/>
      <c r="I52" s="74"/>
      <c r="J52" s="74"/>
      <c r="K52" s="75"/>
      <c r="L52" s="28"/>
    </row>
    <row r="53" spans="2:12" s="29" customFormat="1" ht="20.100000000000001" customHeight="1">
      <c r="B53" s="270"/>
      <c r="C53" s="269"/>
      <c r="D53" s="270"/>
      <c r="E53" s="271"/>
      <c r="F53" s="282"/>
      <c r="G53" s="269" t="s">
        <v>2432</v>
      </c>
      <c r="H53" s="270"/>
      <c r="I53" s="270"/>
      <c r="J53" s="270"/>
      <c r="K53" s="271"/>
      <c r="L53" s="308"/>
    </row>
    <row r="54" spans="2:12" s="29" customFormat="1" ht="20.100000000000001" customHeight="1">
      <c r="B54" s="513"/>
      <c r="C54" s="512"/>
      <c r="D54" s="513"/>
      <c r="E54" s="514"/>
      <c r="F54" s="518"/>
      <c r="G54" s="515" t="s">
        <v>2433</v>
      </c>
      <c r="H54" s="513"/>
      <c r="I54" s="513"/>
      <c r="J54" s="513"/>
      <c r="K54" s="514"/>
      <c r="L54" s="308" t="s">
        <v>1836</v>
      </c>
    </row>
    <row r="55" spans="2:12" s="29" customFormat="1" ht="20.100000000000001" customHeight="1">
      <c r="B55" s="270"/>
      <c r="C55" s="269"/>
      <c r="D55" s="270"/>
      <c r="E55" s="271"/>
      <c r="F55" s="282"/>
      <c r="G55" s="269" t="s">
        <v>1942</v>
      </c>
      <c r="H55" s="270"/>
      <c r="I55" s="270"/>
      <c r="J55" s="270"/>
      <c r="K55" s="271"/>
      <c r="L55" s="28"/>
    </row>
    <row r="56" spans="2:12" s="29" customFormat="1" ht="20.100000000000001" customHeight="1">
      <c r="B56" s="270"/>
      <c r="C56" s="269"/>
      <c r="D56" s="270"/>
      <c r="E56" s="271"/>
      <c r="F56" s="282"/>
      <c r="G56" s="76" t="s">
        <v>1943</v>
      </c>
      <c r="H56" s="74"/>
      <c r="I56" s="74"/>
      <c r="J56" s="74"/>
      <c r="K56" s="75"/>
      <c r="L56" s="28"/>
    </row>
    <row r="57" spans="2:12" s="29" customFormat="1" ht="20.100000000000001" customHeight="1">
      <c r="B57" s="270"/>
      <c r="C57" s="269"/>
      <c r="D57" s="270"/>
      <c r="E57" s="271"/>
      <c r="F57" s="282"/>
      <c r="G57" s="709" t="s">
        <v>1944</v>
      </c>
      <c r="H57" s="710"/>
      <c r="I57" s="710"/>
      <c r="J57" s="710"/>
      <c r="K57" s="711"/>
      <c r="L57" s="308" t="s">
        <v>1836</v>
      </c>
    </row>
    <row r="58" spans="2:12" s="29" customFormat="1" ht="20.100000000000001" customHeight="1">
      <c r="B58" s="270" t="s">
        <v>137</v>
      </c>
      <c r="C58" s="269" t="s">
        <v>164</v>
      </c>
      <c r="D58" s="270"/>
      <c r="E58" s="271"/>
      <c r="F58" s="282" t="s">
        <v>45</v>
      </c>
      <c r="G58" s="706" t="s">
        <v>165</v>
      </c>
      <c r="H58" s="707"/>
      <c r="I58" s="707"/>
      <c r="J58" s="707"/>
      <c r="K58" s="708"/>
      <c r="L58" s="28"/>
    </row>
    <row r="59" spans="2:12" s="29" customFormat="1" ht="20.100000000000001" customHeight="1">
      <c r="B59" s="270" t="s">
        <v>139</v>
      </c>
      <c r="C59" s="269"/>
      <c r="D59" s="270"/>
      <c r="E59" s="271"/>
      <c r="F59" s="282" t="s">
        <v>39</v>
      </c>
      <c r="G59" s="706" t="s">
        <v>1945</v>
      </c>
      <c r="H59" s="707"/>
      <c r="I59" s="707"/>
      <c r="J59" s="707"/>
      <c r="K59" s="708"/>
      <c r="L59" s="28"/>
    </row>
    <row r="60" spans="2:12" s="29" customFormat="1" ht="20.100000000000001" customHeight="1">
      <c r="B60" s="270"/>
      <c r="C60" s="269"/>
      <c r="D60" s="270"/>
      <c r="E60" s="271"/>
      <c r="F60" s="282"/>
      <c r="G60" s="706" t="s">
        <v>166</v>
      </c>
      <c r="H60" s="707"/>
      <c r="I60" s="707"/>
      <c r="J60" s="707"/>
      <c r="K60" s="708"/>
      <c r="L60" s="28"/>
    </row>
    <row r="61" spans="2:12" s="29" customFormat="1" ht="20.100000000000001" customHeight="1">
      <c r="B61" s="270" t="s">
        <v>142</v>
      </c>
      <c r="C61" s="269" t="s">
        <v>167</v>
      </c>
      <c r="D61" s="270"/>
      <c r="E61" s="271"/>
      <c r="F61" s="282" t="s">
        <v>39</v>
      </c>
      <c r="G61" s="706" t="s">
        <v>1946</v>
      </c>
      <c r="H61" s="707"/>
      <c r="I61" s="707"/>
      <c r="J61" s="707"/>
      <c r="K61" s="708"/>
      <c r="L61" s="28"/>
    </row>
    <row r="62" spans="2:12" s="29" customFormat="1" ht="20.100000000000001" customHeight="1">
      <c r="B62" s="270"/>
      <c r="C62" s="269"/>
      <c r="D62" s="270"/>
      <c r="E62" s="271"/>
      <c r="F62" s="282"/>
      <c r="G62" s="706"/>
      <c r="H62" s="707"/>
      <c r="I62" s="707"/>
      <c r="J62" s="707"/>
      <c r="K62" s="708"/>
      <c r="L62" s="28"/>
    </row>
    <row r="63" spans="2:12" s="29" customFormat="1" ht="20.100000000000001" customHeight="1">
      <c r="B63" s="270"/>
      <c r="C63" s="269"/>
      <c r="D63" s="270"/>
      <c r="E63" s="271"/>
      <c r="F63" s="282"/>
      <c r="G63" s="706"/>
      <c r="H63" s="707"/>
      <c r="I63" s="707"/>
      <c r="J63" s="707"/>
      <c r="K63" s="708"/>
      <c r="L63" s="28"/>
    </row>
    <row r="64" spans="2:12" s="29" customFormat="1" ht="20.100000000000001" customHeight="1">
      <c r="B64" s="270"/>
      <c r="C64" s="269"/>
      <c r="D64" s="270"/>
      <c r="E64" s="271"/>
      <c r="F64" s="282"/>
      <c r="G64" s="706"/>
      <c r="H64" s="707"/>
      <c r="I64" s="707"/>
      <c r="J64" s="707"/>
      <c r="K64" s="708"/>
      <c r="L64" s="28"/>
    </row>
    <row r="65" spans="2:12" s="29" customFormat="1" ht="20.100000000000001" customHeight="1">
      <c r="B65" s="270"/>
      <c r="C65" s="706"/>
      <c r="D65" s="707"/>
      <c r="E65" s="708"/>
      <c r="F65" s="282"/>
      <c r="G65" s="706"/>
      <c r="H65" s="707"/>
      <c r="I65" s="707"/>
      <c r="J65" s="707"/>
      <c r="K65" s="708"/>
      <c r="L65" s="28"/>
    </row>
    <row r="66" spans="2:12" s="29" customFormat="1" ht="20.100000000000001" customHeight="1">
      <c r="B66" s="270"/>
      <c r="C66" s="706"/>
      <c r="D66" s="707"/>
      <c r="E66" s="708"/>
      <c r="F66" s="282"/>
      <c r="G66" s="706"/>
      <c r="H66" s="707"/>
      <c r="I66" s="707"/>
      <c r="J66" s="707"/>
      <c r="K66" s="708"/>
      <c r="L66" s="28"/>
    </row>
    <row r="67" spans="2:12" s="29" customFormat="1" ht="20.100000000000001" customHeight="1">
      <c r="B67" s="270"/>
      <c r="C67" s="706"/>
      <c r="D67" s="707"/>
      <c r="E67" s="708"/>
      <c r="F67" s="282"/>
      <c r="G67" s="706"/>
      <c r="H67" s="707"/>
      <c r="I67" s="707"/>
      <c r="J67" s="707"/>
      <c r="K67" s="708"/>
      <c r="L67" s="28"/>
    </row>
    <row r="68" spans="2:12" s="29" customFormat="1" ht="20.100000000000001" customHeight="1">
      <c r="B68" s="270"/>
      <c r="C68" s="706"/>
      <c r="D68" s="707"/>
      <c r="E68" s="708"/>
      <c r="F68" s="282"/>
      <c r="G68" s="706"/>
      <c r="H68" s="707"/>
      <c r="I68" s="707"/>
      <c r="J68" s="707"/>
      <c r="K68" s="708"/>
      <c r="L68" s="28"/>
    </row>
    <row r="69" spans="2:12" s="29" customFormat="1" ht="20.100000000000001" customHeight="1">
      <c r="B69" s="270" t="s">
        <v>142</v>
      </c>
      <c r="C69" s="269" t="s">
        <v>168</v>
      </c>
      <c r="D69" s="270"/>
      <c r="E69" s="271"/>
      <c r="F69" s="282" t="s">
        <v>39</v>
      </c>
      <c r="G69" s="706" t="s">
        <v>169</v>
      </c>
      <c r="H69" s="707"/>
      <c r="I69" s="707"/>
      <c r="J69" s="707"/>
      <c r="K69" s="708"/>
      <c r="L69" s="28"/>
    </row>
    <row r="70" spans="2:12" s="29" customFormat="1" ht="20.100000000000001" customHeight="1">
      <c r="B70" s="270" t="s">
        <v>145</v>
      </c>
      <c r="C70" s="269" t="s">
        <v>146</v>
      </c>
      <c r="D70" s="270"/>
      <c r="E70" s="271"/>
      <c r="F70" s="282" t="s">
        <v>39</v>
      </c>
      <c r="G70" s="706" t="s">
        <v>170</v>
      </c>
      <c r="H70" s="707"/>
      <c r="I70" s="707"/>
      <c r="J70" s="707"/>
      <c r="K70" s="708"/>
      <c r="L70" s="28"/>
    </row>
    <row r="71" spans="2:12" s="29" customFormat="1" ht="20.100000000000001" customHeight="1">
      <c r="B71" s="270" t="s">
        <v>147</v>
      </c>
      <c r="C71" s="269" t="s">
        <v>171</v>
      </c>
      <c r="D71" s="270"/>
      <c r="E71" s="271"/>
      <c r="F71" s="282" t="s">
        <v>45</v>
      </c>
      <c r="G71" s="706" t="s">
        <v>172</v>
      </c>
      <c r="H71" s="707"/>
      <c r="I71" s="707"/>
      <c r="J71" s="707"/>
      <c r="K71" s="708"/>
      <c r="L71" s="28"/>
    </row>
    <row r="72" spans="2:12" s="29" customFormat="1" ht="20.100000000000001" customHeight="1">
      <c r="B72" s="270" t="s">
        <v>157</v>
      </c>
      <c r="C72" s="269" t="s">
        <v>173</v>
      </c>
      <c r="D72" s="270"/>
      <c r="E72" s="271"/>
      <c r="F72" s="282" t="s">
        <v>39</v>
      </c>
      <c r="G72" s="706" t="s">
        <v>174</v>
      </c>
      <c r="H72" s="707"/>
      <c r="I72" s="707"/>
      <c r="J72" s="707"/>
      <c r="K72" s="708"/>
      <c r="L72" s="28"/>
    </row>
    <row r="73" spans="2:12" s="29" customFormat="1" ht="20.100000000000001" customHeight="1">
      <c r="B73" s="273" t="s">
        <v>402</v>
      </c>
      <c r="C73" s="269" t="s">
        <v>171</v>
      </c>
      <c r="D73" s="270"/>
      <c r="E73" s="271"/>
      <c r="F73" s="282" t="s">
        <v>39</v>
      </c>
      <c r="G73" s="706" t="s">
        <v>175</v>
      </c>
      <c r="H73" s="707"/>
      <c r="I73" s="707"/>
      <c r="J73" s="707"/>
      <c r="K73" s="708"/>
      <c r="L73" s="308" t="s">
        <v>1836</v>
      </c>
    </row>
    <row r="74" spans="2:12" s="29" customFormat="1" ht="20.100000000000001" customHeight="1">
      <c r="B74" s="279"/>
      <c r="C74" s="749"/>
      <c r="D74" s="750"/>
      <c r="E74" s="751"/>
      <c r="F74" s="28"/>
      <c r="G74" s="752"/>
      <c r="H74" s="753"/>
      <c r="I74" s="753"/>
      <c r="J74" s="753"/>
      <c r="K74" s="754"/>
      <c r="L74" s="28"/>
    </row>
    <row r="75" spans="2:12" s="29" customFormat="1" ht="20.100000000000001" customHeight="1">
      <c r="B75" s="279"/>
      <c r="C75" s="749"/>
      <c r="D75" s="750"/>
      <c r="E75" s="751"/>
      <c r="F75" s="28"/>
      <c r="G75" s="752"/>
      <c r="H75" s="753"/>
      <c r="I75" s="753"/>
      <c r="J75" s="753"/>
      <c r="K75" s="754"/>
      <c r="L75" s="28"/>
    </row>
    <row r="76" spans="2:12" s="29" customFormat="1" ht="20.100000000000001" customHeight="1">
      <c r="B76" s="279"/>
      <c r="C76" s="749"/>
      <c r="D76" s="750"/>
      <c r="E76" s="751"/>
      <c r="F76" s="28"/>
      <c r="G76" s="752"/>
      <c r="H76" s="753"/>
      <c r="I76" s="753"/>
      <c r="J76" s="753"/>
      <c r="K76" s="754"/>
      <c r="L76" s="28"/>
    </row>
    <row r="77" spans="2:12" s="13" customFormat="1"/>
    <row r="78" spans="2:12" s="13" customFormat="1"/>
  </sheetData>
  <mergeCells count="115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10:E10"/>
    <mergeCell ref="G10:K10"/>
    <mergeCell ref="C11:E11"/>
    <mergeCell ref="G11:K11"/>
    <mergeCell ref="C12:E12"/>
    <mergeCell ref="G12:K12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6:E16"/>
    <mergeCell ref="G16:K16"/>
    <mergeCell ref="C17:E17"/>
    <mergeCell ref="G17:K17"/>
    <mergeCell ref="C18:E18"/>
    <mergeCell ref="G18:K18"/>
    <mergeCell ref="C13:E13"/>
    <mergeCell ref="G13:K13"/>
    <mergeCell ref="C14:E14"/>
    <mergeCell ref="G14:K14"/>
    <mergeCell ref="C15:E15"/>
    <mergeCell ref="G15:K15"/>
    <mergeCell ref="C22:E22"/>
    <mergeCell ref="G22:K22"/>
    <mergeCell ref="C23:E23"/>
    <mergeCell ref="G23:K23"/>
    <mergeCell ref="C24:E24"/>
    <mergeCell ref="G24:K24"/>
    <mergeCell ref="C19:E19"/>
    <mergeCell ref="G19:K19"/>
    <mergeCell ref="C20:E20"/>
    <mergeCell ref="G20:K20"/>
    <mergeCell ref="C21:E21"/>
    <mergeCell ref="G21:K21"/>
    <mergeCell ref="C28:E28"/>
    <mergeCell ref="G28:K28"/>
    <mergeCell ref="C29:E29"/>
    <mergeCell ref="G29:K29"/>
    <mergeCell ref="C30:E30"/>
    <mergeCell ref="G30:K30"/>
    <mergeCell ref="C25:E25"/>
    <mergeCell ref="G25:K25"/>
    <mergeCell ref="C26:E26"/>
    <mergeCell ref="G26:K26"/>
    <mergeCell ref="C27:E27"/>
    <mergeCell ref="G27:K27"/>
    <mergeCell ref="C34:E34"/>
    <mergeCell ref="G34:K34"/>
    <mergeCell ref="C35:E35"/>
    <mergeCell ref="G35:K35"/>
    <mergeCell ref="C36:E36"/>
    <mergeCell ref="G36:K36"/>
    <mergeCell ref="C31:E31"/>
    <mergeCell ref="G31:K31"/>
    <mergeCell ref="C32:E32"/>
    <mergeCell ref="G32:K32"/>
    <mergeCell ref="C33:E33"/>
    <mergeCell ref="G33:K33"/>
    <mergeCell ref="C40:E40"/>
    <mergeCell ref="G40:K40"/>
    <mergeCell ref="C41:E41"/>
    <mergeCell ref="G41:K41"/>
    <mergeCell ref="G42:K42"/>
    <mergeCell ref="C37:E37"/>
    <mergeCell ref="G37:K37"/>
    <mergeCell ref="C38:E38"/>
    <mergeCell ref="G38:K38"/>
    <mergeCell ref="C39:E39"/>
    <mergeCell ref="G39:K39"/>
    <mergeCell ref="G60:K60"/>
    <mergeCell ref="G61:K61"/>
    <mergeCell ref="G62:K62"/>
    <mergeCell ref="G57:K57"/>
    <mergeCell ref="G58:K58"/>
    <mergeCell ref="G59:K59"/>
    <mergeCell ref="G47:K47"/>
    <mergeCell ref="G43:K43"/>
    <mergeCell ref="G45:K45"/>
    <mergeCell ref="G46:K46"/>
    <mergeCell ref="C66:E66"/>
    <mergeCell ref="G66:K66"/>
    <mergeCell ref="C67:E67"/>
    <mergeCell ref="G67:K67"/>
    <mergeCell ref="C68:E68"/>
    <mergeCell ref="G68:K68"/>
    <mergeCell ref="G63:K63"/>
    <mergeCell ref="G64:K64"/>
    <mergeCell ref="C65:E65"/>
    <mergeCell ref="G65:K65"/>
    <mergeCell ref="C75:E75"/>
    <mergeCell ref="G75:K75"/>
    <mergeCell ref="C76:E76"/>
    <mergeCell ref="G76:K76"/>
    <mergeCell ref="G72:K72"/>
    <mergeCell ref="G73:K73"/>
    <mergeCell ref="C74:E74"/>
    <mergeCell ref="G74:K74"/>
    <mergeCell ref="G69:K69"/>
    <mergeCell ref="G70:K70"/>
    <mergeCell ref="G71:K71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78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C6" sqref="C6:E6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21</v>
      </c>
      <c r="E2" s="695" t="s">
        <v>4</v>
      </c>
      <c r="F2" s="696"/>
      <c r="G2" s="699" t="s">
        <v>2158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06"/>
      <c r="D6" s="707"/>
      <c r="E6" s="708"/>
      <c r="F6" s="15"/>
      <c r="G6" s="706"/>
      <c r="H6" s="707"/>
      <c r="I6" s="707"/>
      <c r="J6" s="707"/>
      <c r="K6" s="708"/>
      <c r="L6" s="60"/>
    </row>
    <row r="7" spans="2:12" s="12" customFormat="1" ht="20.100000000000001" customHeight="1">
      <c r="B7" s="9" t="s">
        <v>37</v>
      </c>
      <c r="C7" s="706"/>
      <c r="D7" s="707"/>
      <c r="E7" s="708"/>
      <c r="F7" s="15"/>
      <c r="G7" s="706"/>
      <c r="H7" s="707"/>
      <c r="I7" s="707"/>
      <c r="J7" s="707"/>
      <c r="K7" s="708"/>
      <c r="L7" s="60"/>
    </row>
    <row r="8" spans="2:12" s="12" customFormat="1" ht="20.100000000000001" customHeight="1">
      <c r="B8" s="57" t="s">
        <v>403</v>
      </c>
      <c r="C8" s="56" t="s">
        <v>404</v>
      </c>
      <c r="D8" s="57"/>
      <c r="E8" s="58"/>
      <c r="F8" s="15" t="s">
        <v>39</v>
      </c>
      <c r="G8" s="706"/>
      <c r="H8" s="707"/>
      <c r="I8" s="707"/>
      <c r="J8" s="707"/>
      <c r="K8" s="708"/>
      <c r="L8" s="60"/>
    </row>
    <row r="9" spans="2:12" s="12" customFormat="1" ht="20.100000000000001" customHeight="1">
      <c r="B9" s="20" t="s">
        <v>52</v>
      </c>
      <c r="C9" s="706"/>
      <c r="D9" s="707"/>
      <c r="E9" s="708"/>
      <c r="F9" s="15"/>
      <c r="G9" s="706"/>
      <c r="H9" s="707"/>
      <c r="I9" s="707"/>
      <c r="J9" s="707"/>
      <c r="K9" s="708"/>
      <c r="L9" s="60"/>
    </row>
    <row r="10" spans="2:12" s="12" customFormat="1" ht="20.100000000000001" customHeight="1">
      <c r="B10" s="81" t="s">
        <v>405</v>
      </c>
      <c r="C10" s="82" t="s">
        <v>406</v>
      </c>
      <c r="D10" s="81"/>
      <c r="E10" s="83"/>
      <c r="F10" s="84" t="s">
        <v>39</v>
      </c>
      <c r="G10" s="706" t="s">
        <v>1979</v>
      </c>
      <c r="H10" s="707"/>
      <c r="I10" s="707"/>
      <c r="J10" s="707"/>
      <c r="K10" s="708"/>
      <c r="L10" s="60"/>
    </row>
    <row r="11" spans="2:12" s="12" customFormat="1" ht="20.100000000000001" customHeight="1">
      <c r="B11" s="81" t="s">
        <v>405</v>
      </c>
      <c r="C11" s="82" t="s">
        <v>407</v>
      </c>
      <c r="D11" s="81"/>
      <c r="E11" s="83"/>
      <c r="F11" s="84" t="s">
        <v>39</v>
      </c>
      <c r="G11" s="706" t="s">
        <v>1979</v>
      </c>
      <c r="H11" s="707"/>
      <c r="I11" s="707"/>
      <c r="J11" s="707"/>
      <c r="K11" s="708"/>
      <c r="L11" s="60"/>
    </row>
    <row r="12" spans="2:12" s="12" customFormat="1" ht="20.100000000000001" customHeight="1">
      <c r="B12" s="57" t="s">
        <v>403</v>
      </c>
      <c r="C12" s="56" t="s">
        <v>408</v>
      </c>
      <c r="D12" s="57"/>
      <c r="E12" s="58"/>
      <c r="F12" s="15" t="s">
        <v>39</v>
      </c>
      <c r="G12" s="706"/>
      <c r="H12" s="707"/>
      <c r="I12" s="707"/>
      <c r="J12" s="707"/>
      <c r="K12" s="708"/>
      <c r="L12" s="60"/>
    </row>
    <row r="13" spans="2:12" s="12" customFormat="1" ht="20.100000000000001" customHeight="1">
      <c r="B13" s="20" t="s">
        <v>52</v>
      </c>
      <c r="C13" s="706"/>
      <c r="D13" s="707"/>
      <c r="E13" s="708"/>
      <c r="F13" s="15"/>
      <c r="G13" s="56"/>
      <c r="H13" s="57"/>
      <c r="I13" s="57"/>
      <c r="J13" s="57"/>
      <c r="K13" s="58"/>
      <c r="L13" s="60"/>
    </row>
    <row r="14" spans="2:12" s="12" customFormat="1" ht="20.100000000000001" customHeight="1">
      <c r="B14" s="81" t="s">
        <v>405</v>
      </c>
      <c r="C14" s="82" t="s">
        <v>409</v>
      </c>
      <c r="D14" s="81"/>
      <c r="E14" s="83"/>
      <c r="F14" s="84" t="s">
        <v>39</v>
      </c>
      <c r="G14" s="706" t="s">
        <v>1979</v>
      </c>
      <c r="H14" s="707"/>
      <c r="I14" s="707"/>
      <c r="J14" s="707"/>
      <c r="K14" s="708"/>
      <c r="L14" s="60"/>
    </row>
    <row r="15" spans="2:12" s="12" customFormat="1" ht="20.100000000000001" customHeight="1">
      <c r="B15" s="81" t="s">
        <v>405</v>
      </c>
      <c r="C15" s="82" t="s">
        <v>410</v>
      </c>
      <c r="D15" s="81"/>
      <c r="E15" s="83"/>
      <c r="F15" s="84" t="s">
        <v>39</v>
      </c>
      <c r="G15" s="706" t="s">
        <v>1979</v>
      </c>
      <c r="H15" s="707"/>
      <c r="I15" s="707"/>
      <c r="J15" s="707"/>
      <c r="K15" s="708"/>
      <c r="L15" s="60"/>
    </row>
    <row r="16" spans="2:12" s="12" customFormat="1" ht="20.100000000000001" customHeight="1">
      <c r="B16" s="57" t="s">
        <v>403</v>
      </c>
      <c r="C16" s="56" t="s">
        <v>411</v>
      </c>
      <c r="D16" s="57"/>
      <c r="E16" s="58"/>
      <c r="F16" s="15" t="s">
        <v>39</v>
      </c>
      <c r="G16" s="706"/>
      <c r="H16" s="707"/>
      <c r="I16" s="707"/>
      <c r="J16" s="707"/>
      <c r="K16" s="708"/>
      <c r="L16" s="60"/>
    </row>
    <row r="17" spans="2:12" s="12" customFormat="1" ht="20.100000000000001" customHeight="1">
      <c r="B17" s="20" t="s">
        <v>52</v>
      </c>
      <c r="C17" s="706"/>
      <c r="D17" s="707"/>
      <c r="E17" s="708"/>
      <c r="F17" s="15"/>
      <c r="G17" s="706"/>
      <c r="H17" s="707"/>
      <c r="I17" s="707"/>
      <c r="J17" s="707"/>
      <c r="K17" s="708"/>
      <c r="L17" s="60"/>
    </row>
    <row r="18" spans="2:12" s="12" customFormat="1" ht="20.100000000000001" customHeight="1">
      <c r="B18" s="81" t="s">
        <v>405</v>
      </c>
      <c r="C18" s="82" t="s">
        <v>412</v>
      </c>
      <c r="D18" s="81"/>
      <c r="E18" s="83"/>
      <c r="F18" s="84" t="s">
        <v>39</v>
      </c>
      <c r="G18" s="706" t="s">
        <v>1979</v>
      </c>
      <c r="H18" s="707"/>
      <c r="I18" s="707"/>
      <c r="J18" s="707"/>
      <c r="K18" s="708"/>
      <c r="L18" s="60"/>
    </row>
    <row r="19" spans="2:12" s="12" customFormat="1" ht="20.100000000000001" customHeight="1">
      <c r="B19" s="81" t="s">
        <v>405</v>
      </c>
      <c r="C19" s="82" t="s">
        <v>413</v>
      </c>
      <c r="D19" s="81"/>
      <c r="E19" s="83"/>
      <c r="F19" s="84" t="s">
        <v>39</v>
      </c>
      <c r="G19" s="706" t="s">
        <v>1979</v>
      </c>
      <c r="H19" s="707"/>
      <c r="I19" s="707"/>
      <c r="J19" s="707"/>
      <c r="K19" s="708"/>
      <c r="L19" s="60"/>
    </row>
    <row r="20" spans="2:12" s="12" customFormat="1" ht="20.100000000000001" customHeight="1">
      <c r="B20" s="81" t="s">
        <v>405</v>
      </c>
      <c r="C20" s="82" t="s">
        <v>414</v>
      </c>
      <c r="D20" s="81"/>
      <c r="E20" s="83"/>
      <c r="F20" s="84" t="s">
        <v>39</v>
      </c>
      <c r="G20" s="706" t="s">
        <v>1979</v>
      </c>
      <c r="H20" s="707"/>
      <c r="I20" s="707"/>
      <c r="J20" s="707"/>
      <c r="K20" s="708"/>
      <c r="L20" s="60"/>
    </row>
    <row r="21" spans="2:12" s="12" customFormat="1" ht="20.100000000000001" customHeight="1">
      <c r="B21" s="57" t="s">
        <v>403</v>
      </c>
      <c r="C21" s="56" t="s">
        <v>415</v>
      </c>
      <c r="D21" s="57"/>
      <c r="E21" s="58"/>
      <c r="F21" s="15" t="s">
        <v>39</v>
      </c>
      <c r="G21" s="706"/>
      <c r="H21" s="707"/>
      <c r="I21" s="707"/>
      <c r="J21" s="707"/>
      <c r="K21" s="708"/>
      <c r="L21" s="60"/>
    </row>
    <row r="22" spans="2:12" s="12" customFormat="1" ht="20.100000000000001" customHeight="1">
      <c r="B22" s="569" t="s">
        <v>403</v>
      </c>
      <c r="C22" s="568" t="s">
        <v>2571</v>
      </c>
      <c r="D22" s="569"/>
      <c r="E22" s="570"/>
      <c r="F22" s="571" t="s">
        <v>39</v>
      </c>
      <c r="G22" s="731"/>
      <c r="H22" s="732"/>
      <c r="I22" s="732"/>
      <c r="J22" s="732"/>
      <c r="K22" s="733"/>
      <c r="L22" s="60"/>
    </row>
    <row r="23" spans="2:12" s="12" customFormat="1" ht="20.100000000000001" customHeight="1">
      <c r="B23" s="57" t="s">
        <v>416</v>
      </c>
      <c r="C23" s="56" t="s">
        <v>417</v>
      </c>
      <c r="D23" s="57"/>
      <c r="E23" s="58"/>
      <c r="F23" s="15" t="s">
        <v>39</v>
      </c>
      <c r="G23" s="706"/>
      <c r="H23" s="707"/>
      <c r="I23" s="707"/>
      <c r="J23" s="707"/>
      <c r="K23" s="708"/>
      <c r="L23" s="60"/>
    </row>
    <row r="24" spans="2:12" s="12" customFormat="1" ht="20.100000000000001" customHeight="1">
      <c r="B24" s="569" t="s">
        <v>416</v>
      </c>
      <c r="C24" s="568" t="s">
        <v>2572</v>
      </c>
      <c r="D24" s="569"/>
      <c r="E24" s="570"/>
      <c r="F24" s="571" t="s">
        <v>39</v>
      </c>
      <c r="G24" s="706"/>
      <c r="H24" s="707"/>
      <c r="I24" s="707"/>
      <c r="J24" s="707"/>
      <c r="K24" s="708"/>
      <c r="L24" s="572"/>
    </row>
    <row r="25" spans="2:12" s="12" customFormat="1" ht="20.100000000000001" customHeight="1">
      <c r="B25" s="57"/>
      <c r="C25" s="56"/>
      <c r="D25" s="57"/>
      <c r="E25" s="58"/>
      <c r="F25" s="15"/>
      <c r="G25" s="706"/>
      <c r="H25" s="707"/>
      <c r="I25" s="707"/>
      <c r="J25" s="707"/>
      <c r="K25" s="708"/>
      <c r="L25" s="60"/>
    </row>
    <row r="26" spans="2:12" s="12" customFormat="1" ht="20.100000000000001" customHeight="1">
      <c r="B26" s="9" t="s">
        <v>56</v>
      </c>
      <c r="C26" s="56"/>
      <c r="D26" s="57"/>
      <c r="E26" s="58"/>
      <c r="F26" s="15"/>
      <c r="G26" s="706"/>
      <c r="H26" s="707"/>
      <c r="I26" s="707"/>
      <c r="J26" s="707"/>
      <c r="K26" s="708"/>
      <c r="L26" s="60"/>
    </row>
    <row r="27" spans="2:12" s="12" customFormat="1" ht="20.100000000000001" customHeight="1">
      <c r="B27" s="57" t="s">
        <v>403</v>
      </c>
      <c r="C27" s="56" t="s">
        <v>418</v>
      </c>
      <c r="D27" s="57"/>
      <c r="E27" s="58"/>
      <c r="F27" s="15" t="s">
        <v>39</v>
      </c>
      <c r="G27" s="706"/>
      <c r="H27" s="707"/>
      <c r="I27" s="707"/>
      <c r="J27" s="707"/>
      <c r="K27" s="708"/>
      <c r="L27" s="60"/>
    </row>
    <row r="28" spans="2:12" s="12" customFormat="1" ht="20.100000000000001" customHeight="1">
      <c r="B28" s="57" t="s">
        <v>403</v>
      </c>
      <c r="C28" s="56" t="s">
        <v>419</v>
      </c>
      <c r="D28" s="57"/>
      <c r="E28" s="58"/>
      <c r="F28" s="15" t="s">
        <v>39</v>
      </c>
      <c r="G28" s="706"/>
      <c r="H28" s="707"/>
      <c r="I28" s="707"/>
      <c r="J28" s="707"/>
      <c r="K28" s="708"/>
      <c r="L28" s="60"/>
    </row>
    <row r="29" spans="2:12" s="12" customFormat="1" ht="20.100000000000001" customHeight="1">
      <c r="B29" s="57" t="s">
        <v>403</v>
      </c>
      <c r="C29" s="56" t="s">
        <v>411</v>
      </c>
      <c r="D29" s="57"/>
      <c r="E29" s="58"/>
      <c r="F29" s="15" t="s">
        <v>39</v>
      </c>
      <c r="G29" s="706"/>
      <c r="H29" s="707"/>
      <c r="I29" s="707"/>
      <c r="J29" s="707"/>
      <c r="K29" s="708"/>
      <c r="L29" s="60"/>
    </row>
    <row r="30" spans="2:12" s="12" customFormat="1" ht="20.100000000000001" customHeight="1">
      <c r="B30" s="57" t="s">
        <v>403</v>
      </c>
      <c r="C30" s="56" t="s">
        <v>415</v>
      </c>
      <c r="D30" s="57"/>
      <c r="E30" s="58"/>
      <c r="F30" s="15" t="s">
        <v>39</v>
      </c>
      <c r="G30" s="706"/>
      <c r="H30" s="707"/>
      <c r="I30" s="707"/>
      <c r="J30" s="707"/>
      <c r="K30" s="708"/>
      <c r="L30" s="60"/>
    </row>
    <row r="31" spans="2:12" s="12" customFormat="1" ht="20.100000000000001" customHeight="1">
      <c r="B31" s="57" t="s">
        <v>416</v>
      </c>
      <c r="C31" s="56" t="s">
        <v>417</v>
      </c>
      <c r="D31" s="57"/>
      <c r="E31" s="58"/>
      <c r="F31" s="15" t="s">
        <v>39</v>
      </c>
      <c r="G31" s="706"/>
      <c r="H31" s="707"/>
      <c r="I31" s="707"/>
      <c r="J31" s="707"/>
      <c r="K31" s="708"/>
      <c r="L31" s="60"/>
    </row>
    <row r="32" spans="2:12" s="12" customFormat="1" ht="20.100000000000001" customHeight="1">
      <c r="B32" s="60"/>
      <c r="C32" s="731"/>
      <c r="D32" s="732"/>
      <c r="E32" s="733"/>
      <c r="F32" s="11"/>
      <c r="G32" s="731"/>
      <c r="H32" s="732"/>
      <c r="I32" s="732"/>
      <c r="J32" s="732"/>
      <c r="K32" s="733"/>
      <c r="L32" s="60"/>
    </row>
    <row r="33" spans="2:12" s="12" customFormat="1" ht="20.100000000000001" customHeight="1">
      <c r="B33" s="60"/>
      <c r="C33" s="731"/>
      <c r="D33" s="732"/>
      <c r="E33" s="733"/>
      <c r="F33" s="11"/>
      <c r="G33" s="731"/>
      <c r="H33" s="732"/>
      <c r="I33" s="732"/>
      <c r="J33" s="732"/>
      <c r="K33" s="733"/>
      <c r="L33" s="60"/>
    </row>
    <row r="34" spans="2:12" s="12" customFormat="1" ht="20.100000000000001" customHeight="1">
      <c r="B34" s="10"/>
      <c r="C34" s="731"/>
      <c r="D34" s="732"/>
      <c r="E34" s="733"/>
      <c r="F34" s="11"/>
      <c r="G34" s="731"/>
      <c r="H34" s="732"/>
      <c r="I34" s="732"/>
      <c r="J34" s="732"/>
      <c r="K34" s="733"/>
      <c r="L34" s="60"/>
    </row>
    <row r="35" spans="2:12" s="12" customFormat="1" ht="20.100000000000001" customHeight="1">
      <c r="B35" s="10"/>
      <c r="C35" s="731"/>
      <c r="D35" s="732"/>
      <c r="E35" s="733"/>
      <c r="F35" s="11"/>
      <c r="G35" s="731"/>
      <c r="H35" s="732"/>
      <c r="I35" s="732"/>
      <c r="J35" s="732"/>
      <c r="K35" s="733"/>
      <c r="L35" s="60"/>
    </row>
    <row r="36" spans="2:12" s="12" customFormat="1" ht="20.100000000000001" customHeight="1">
      <c r="B36" s="10"/>
      <c r="C36" s="731"/>
      <c r="D36" s="732"/>
      <c r="E36" s="733"/>
      <c r="F36" s="11"/>
      <c r="G36" s="731"/>
      <c r="H36" s="732"/>
      <c r="I36" s="732"/>
      <c r="J36" s="732"/>
      <c r="K36" s="733"/>
      <c r="L36" s="60"/>
    </row>
    <row r="37" spans="2:12" s="12" customFormat="1" ht="20.100000000000001" customHeight="1">
      <c r="B37" s="10"/>
      <c r="C37" s="731"/>
      <c r="D37" s="732"/>
      <c r="E37" s="733"/>
      <c r="F37" s="11"/>
      <c r="G37" s="731"/>
      <c r="H37" s="732"/>
      <c r="I37" s="732"/>
      <c r="J37" s="732"/>
      <c r="K37" s="733"/>
      <c r="L37" s="10"/>
    </row>
    <row r="38" spans="2:12" s="12" customFormat="1" ht="20.100000000000001" customHeight="1">
      <c r="B38" s="10"/>
      <c r="C38" s="731"/>
      <c r="D38" s="732"/>
      <c r="E38" s="733"/>
      <c r="F38" s="11"/>
      <c r="G38" s="731"/>
      <c r="H38" s="732"/>
      <c r="I38" s="732"/>
      <c r="J38" s="732"/>
      <c r="K38" s="733"/>
      <c r="L38" s="10"/>
    </row>
    <row r="39" spans="2:12" s="12" customFormat="1" ht="20.100000000000001" customHeight="1">
      <c r="B39" s="10"/>
      <c r="C39" s="731"/>
      <c r="D39" s="732"/>
      <c r="E39" s="733"/>
      <c r="F39" s="11"/>
      <c r="G39" s="731"/>
      <c r="H39" s="732"/>
      <c r="I39" s="732"/>
      <c r="J39" s="732"/>
      <c r="K39" s="733"/>
      <c r="L39" s="10"/>
    </row>
    <row r="40" spans="2:12" s="12" customFormat="1" ht="20.100000000000001" customHeight="1">
      <c r="B40" s="10"/>
      <c r="C40" s="731"/>
      <c r="D40" s="732"/>
      <c r="E40" s="733"/>
      <c r="F40" s="11"/>
      <c r="G40" s="731"/>
      <c r="H40" s="732"/>
      <c r="I40" s="732"/>
      <c r="J40" s="732"/>
      <c r="K40" s="733"/>
      <c r="L40" s="60"/>
    </row>
    <row r="41" spans="2:12" s="12" customFormat="1" ht="20.100000000000001" customHeight="1">
      <c r="B41" s="8" t="s">
        <v>124</v>
      </c>
      <c r="C41" s="706"/>
      <c r="D41" s="707"/>
      <c r="E41" s="708"/>
      <c r="F41" s="15"/>
      <c r="G41" s="706"/>
      <c r="H41" s="707"/>
      <c r="I41" s="707"/>
      <c r="J41" s="707"/>
      <c r="K41" s="708"/>
      <c r="L41" s="60"/>
    </row>
    <row r="42" spans="2:12" s="17" customFormat="1" ht="20.100000000000001" customHeight="1">
      <c r="B42" s="324" t="s">
        <v>403</v>
      </c>
      <c r="C42" s="269" t="s">
        <v>404</v>
      </c>
      <c r="D42" s="270"/>
      <c r="E42" s="271"/>
      <c r="F42" s="282" t="s">
        <v>39</v>
      </c>
      <c r="G42" s="706" t="s">
        <v>420</v>
      </c>
      <c r="H42" s="707"/>
      <c r="I42" s="707"/>
      <c r="J42" s="707"/>
      <c r="K42" s="708"/>
      <c r="L42" s="270"/>
    </row>
    <row r="43" spans="2:12" s="17" customFormat="1" ht="20.100000000000001" customHeight="1">
      <c r="B43" s="270"/>
      <c r="C43" s="269"/>
      <c r="D43" s="270"/>
      <c r="E43" s="271"/>
      <c r="F43" s="282"/>
      <c r="G43" s="706" t="s">
        <v>1948</v>
      </c>
      <c r="H43" s="707"/>
      <c r="I43" s="707"/>
      <c r="J43" s="707"/>
      <c r="K43" s="708"/>
      <c r="L43" s="270"/>
    </row>
    <row r="44" spans="2:12" s="17" customFormat="1" ht="20.100000000000001" customHeight="1">
      <c r="B44" s="270"/>
      <c r="C44" s="269"/>
      <c r="D44" s="270"/>
      <c r="E44" s="271"/>
      <c r="F44" s="282"/>
      <c r="G44" s="709" t="s">
        <v>1949</v>
      </c>
      <c r="H44" s="710"/>
      <c r="I44" s="710"/>
      <c r="J44" s="710"/>
      <c r="K44" s="711"/>
      <c r="L44" s="24" t="s">
        <v>1836</v>
      </c>
    </row>
    <row r="45" spans="2:12" s="17" customFormat="1" ht="20.100000000000001" customHeight="1">
      <c r="B45" s="270"/>
      <c r="C45" s="269"/>
      <c r="D45" s="270"/>
      <c r="E45" s="271"/>
      <c r="F45" s="282"/>
      <c r="G45" s="272" t="s">
        <v>1950</v>
      </c>
      <c r="H45" s="273"/>
      <c r="I45" s="273"/>
      <c r="J45" s="273"/>
      <c r="K45" s="274"/>
      <c r="L45" s="273"/>
    </row>
    <row r="46" spans="2:12" s="17" customFormat="1" ht="20.100000000000001" customHeight="1">
      <c r="B46" s="270" t="s">
        <v>403</v>
      </c>
      <c r="C46" s="269" t="s">
        <v>419</v>
      </c>
      <c r="D46" s="270"/>
      <c r="E46" s="271"/>
      <c r="F46" s="282" t="s">
        <v>39</v>
      </c>
      <c r="G46" s="706" t="s">
        <v>1951</v>
      </c>
      <c r="H46" s="707"/>
      <c r="I46" s="707"/>
      <c r="J46" s="707"/>
      <c r="K46" s="708"/>
      <c r="L46" s="270"/>
    </row>
    <row r="47" spans="2:12" s="17" customFormat="1" ht="20.100000000000001" customHeight="1">
      <c r="B47" s="270" t="s">
        <v>403</v>
      </c>
      <c r="C47" s="269" t="s">
        <v>411</v>
      </c>
      <c r="D47" s="270"/>
      <c r="E47" s="271"/>
      <c r="F47" s="282" t="s">
        <v>39</v>
      </c>
      <c r="G47" s="706" t="s">
        <v>1952</v>
      </c>
      <c r="H47" s="707"/>
      <c r="I47" s="707"/>
      <c r="J47" s="707"/>
      <c r="K47" s="708"/>
      <c r="L47" s="270"/>
    </row>
    <row r="48" spans="2:12" s="17" customFormat="1" ht="20.100000000000001" customHeight="1">
      <c r="B48" s="270" t="s">
        <v>403</v>
      </c>
      <c r="C48" s="269" t="s">
        <v>415</v>
      </c>
      <c r="D48" s="270"/>
      <c r="E48" s="271"/>
      <c r="F48" s="282" t="s">
        <v>39</v>
      </c>
      <c r="G48" s="706"/>
      <c r="H48" s="707"/>
      <c r="I48" s="707"/>
      <c r="J48" s="707"/>
      <c r="K48" s="708"/>
      <c r="L48" s="270"/>
    </row>
    <row r="49" spans="2:12" s="17" customFormat="1" ht="20.100000000000001" customHeight="1">
      <c r="B49" s="569" t="s">
        <v>403</v>
      </c>
      <c r="C49" s="568" t="s">
        <v>2571</v>
      </c>
      <c r="D49" s="569"/>
      <c r="E49" s="570"/>
      <c r="F49" s="571" t="s">
        <v>39</v>
      </c>
      <c r="G49" s="709" t="s">
        <v>2578</v>
      </c>
      <c r="H49" s="707"/>
      <c r="I49" s="707"/>
      <c r="J49" s="707"/>
      <c r="K49" s="708"/>
      <c r="L49" s="24" t="s">
        <v>1836</v>
      </c>
    </row>
    <row r="50" spans="2:12" s="17" customFormat="1" ht="20.100000000000001" customHeight="1">
      <c r="B50" s="270" t="s">
        <v>416</v>
      </c>
      <c r="C50" s="269" t="s">
        <v>417</v>
      </c>
      <c r="D50" s="270"/>
      <c r="E50" s="271"/>
      <c r="F50" s="282" t="s">
        <v>39</v>
      </c>
      <c r="G50" s="573" t="s">
        <v>2579</v>
      </c>
      <c r="H50" s="574"/>
      <c r="I50" s="574"/>
      <c r="J50" s="574"/>
      <c r="K50" s="575"/>
      <c r="L50" s="24" t="s">
        <v>1836</v>
      </c>
    </row>
    <row r="51" spans="2:12" s="17" customFormat="1" ht="20.100000000000001" customHeight="1">
      <c r="B51" s="270"/>
      <c r="C51" s="269"/>
      <c r="D51" s="270"/>
      <c r="E51" s="271"/>
      <c r="F51" s="282"/>
      <c r="G51" s="281" t="s">
        <v>421</v>
      </c>
      <c r="H51" s="79"/>
      <c r="I51" s="79"/>
      <c r="J51" s="79"/>
      <c r="K51" s="80"/>
      <c r="L51" s="270"/>
    </row>
    <row r="52" spans="2:12" s="17" customFormat="1" ht="20.100000000000001" customHeight="1">
      <c r="B52" s="569" t="s">
        <v>416</v>
      </c>
      <c r="C52" s="568" t="s">
        <v>2572</v>
      </c>
      <c r="D52" s="569"/>
      <c r="E52" s="570"/>
      <c r="F52" s="571" t="s">
        <v>39</v>
      </c>
      <c r="G52" s="706" t="s">
        <v>2580</v>
      </c>
      <c r="H52" s="707"/>
      <c r="I52" s="707"/>
      <c r="J52" s="707"/>
      <c r="K52" s="708"/>
      <c r="L52" s="24" t="s">
        <v>1836</v>
      </c>
    </row>
    <row r="53" spans="2:12" s="17" customFormat="1" ht="20.100000000000001" customHeight="1">
      <c r="B53" s="270"/>
      <c r="C53" s="269"/>
      <c r="D53" s="270"/>
      <c r="E53" s="271"/>
      <c r="F53" s="282"/>
      <c r="G53" s="706"/>
      <c r="H53" s="707"/>
      <c r="I53" s="707"/>
      <c r="J53" s="707"/>
      <c r="K53" s="708"/>
      <c r="L53" s="270"/>
    </row>
    <row r="54" spans="2:12" s="17" customFormat="1" ht="20.100000000000001" customHeight="1">
      <c r="B54" s="270"/>
      <c r="C54" s="706"/>
      <c r="D54" s="707"/>
      <c r="E54" s="708"/>
      <c r="F54" s="282"/>
      <c r="G54" s="706"/>
      <c r="H54" s="707"/>
      <c r="I54" s="707"/>
      <c r="J54" s="707"/>
      <c r="K54" s="708"/>
      <c r="L54" s="270"/>
    </row>
    <row r="55" spans="2:12" s="17" customFormat="1" ht="20.100000000000001" customHeight="1">
      <c r="B55" s="270"/>
      <c r="C55" s="706"/>
      <c r="D55" s="707"/>
      <c r="E55" s="708"/>
      <c r="F55" s="282"/>
      <c r="G55" s="706"/>
      <c r="H55" s="707"/>
      <c r="I55" s="707"/>
      <c r="J55" s="707"/>
      <c r="K55" s="708"/>
      <c r="L55" s="270"/>
    </row>
    <row r="56" spans="2:12" s="12" customFormat="1" ht="20.100000000000001" customHeight="1">
      <c r="B56" s="10"/>
      <c r="C56" s="731"/>
      <c r="D56" s="732"/>
      <c r="E56" s="733"/>
      <c r="F56" s="11"/>
      <c r="G56" s="731"/>
      <c r="H56" s="732"/>
      <c r="I56" s="732"/>
      <c r="J56" s="732"/>
      <c r="K56" s="733"/>
      <c r="L56" s="10"/>
    </row>
    <row r="57" spans="2:12" s="12" customFormat="1" ht="20.100000000000001" customHeight="1">
      <c r="B57" s="10"/>
      <c r="C57" s="731"/>
      <c r="D57" s="732"/>
      <c r="E57" s="733"/>
      <c r="F57" s="11"/>
      <c r="G57" s="731"/>
      <c r="H57" s="732"/>
      <c r="I57" s="732"/>
      <c r="J57" s="732"/>
      <c r="K57" s="733"/>
      <c r="L57" s="10"/>
    </row>
    <row r="58" spans="2:12" s="12" customFormat="1" ht="20.100000000000001" customHeight="1">
      <c r="B58" s="10"/>
      <c r="C58" s="731"/>
      <c r="D58" s="732"/>
      <c r="E58" s="733"/>
      <c r="F58" s="11"/>
      <c r="G58" s="731"/>
      <c r="H58" s="732"/>
      <c r="I58" s="732"/>
      <c r="J58" s="732"/>
      <c r="K58" s="733"/>
      <c r="L58" s="10"/>
    </row>
    <row r="59" spans="2:12" s="12" customFormat="1" ht="20.100000000000001" customHeight="1">
      <c r="B59" s="10"/>
      <c r="C59" s="731"/>
      <c r="D59" s="732"/>
      <c r="E59" s="733"/>
      <c r="F59" s="11"/>
      <c r="G59" s="731"/>
      <c r="H59" s="732"/>
      <c r="I59" s="732"/>
      <c r="J59" s="732"/>
      <c r="K59" s="733"/>
      <c r="L59" s="10"/>
    </row>
    <row r="60" spans="2:12" s="12" customFormat="1" ht="20.100000000000001" customHeight="1">
      <c r="B60" s="10"/>
      <c r="C60" s="731"/>
      <c r="D60" s="732"/>
      <c r="E60" s="733"/>
      <c r="F60" s="11"/>
      <c r="G60" s="731"/>
      <c r="H60" s="732"/>
      <c r="I60" s="732"/>
      <c r="J60" s="732"/>
      <c r="K60" s="733"/>
      <c r="L60" s="10"/>
    </row>
    <row r="61" spans="2:12" s="12" customFormat="1" ht="20.100000000000001" customHeight="1">
      <c r="B61" s="10"/>
      <c r="C61" s="731"/>
      <c r="D61" s="732"/>
      <c r="E61" s="733"/>
      <c r="F61" s="11"/>
      <c r="G61" s="731"/>
      <c r="H61" s="732"/>
      <c r="I61" s="732"/>
      <c r="J61" s="732"/>
      <c r="K61" s="733"/>
      <c r="L61" s="10"/>
    </row>
    <row r="62" spans="2:12" s="12" customFormat="1" ht="20.100000000000001" customHeight="1">
      <c r="B62" s="10"/>
      <c r="C62" s="731"/>
      <c r="D62" s="732"/>
      <c r="E62" s="733"/>
      <c r="F62" s="11"/>
      <c r="G62" s="731"/>
      <c r="H62" s="732"/>
      <c r="I62" s="732"/>
      <c r="J62" s="732"/>
      <c r="K62" s="733"/>
      <c r="L62" s="10"/>
    </row>
    <row r="63" spans="2:12" s="12" customFormat="1" ht="20.100000000000001" customHeight="1">
      <c r="B63" s="10"/>
      <c r="C63" s="731"/>
      <c r="D63" s="732"/>
      <c r="E63" s="733"/>
      <c r="F63" s="11"/>
      <c r="G63" s="731"/>
      <c r="H63" s="732"/>
      <c r="I63" s="732"/>
      <c r="J63" s="732"/>
      <c r="K63" s="733"/>
      <c r="L63" s="10"/>
    </row>
    <row r="64" spans="2:12" s="12" customFormat="1" ht="20.100000000000001" customHeight="1">
      <c r="B64" s="10"/>
      <c r="C64" s="731"/>
      <c r="D64" s="732"/>
      <c r="E64" s="733"/>
      <c r="F64" s="11"/>
      <c r="G64" s="731"/>
      <c r="H64" s="732"/>
      <c r="I64" s="732"/>
      <c r="J64" s="732"/>
      <c r="K64" s="733"/>
      <c r="L64" s="10"/>
    </row>
    <row r="65" spans="2:12" s="12" customFormat="1" ht="20.100000000000001" customHeight="1">
      <c r="B65" s="10"/>
      <c r="C65" s="731"/>
      <c r="D65" s="732"/>
      <c r="E65" s="733"/>
      <c r="F65" s="11"/>
      <c r="G65" s="731"/>
      <c r="H65" s="732"/>
      <c r="I65" s="732"/>
      <c r="J65" s="732"/>
      <c r="K65" s="733"/>
      <c r="L65" s="10"/>
    </row>
    <row r="66" spans="2:12" s="12" customFormat="1" ht="20.100000000000001" customHeight="1">
      <c r="B66" s="10"/>
      <c r="C66" s="731"/>
      <c r="D66" s="732"/>
      <c r="E66" s="733"/>
      <c r="F66" s="11"/>
      <c r="G66" s="731"/>
      <c r="H66" s="732"/>
      <c r="I66" s="732"/>
      <c r="J66" s="732"/>
      <c r="K66" s="733"/>
      <c r="L66" s="10"/>
    </row>
    <row r="67" spans="2:12" s="12" customFormat="1" ht="20.100000000000001" customHeight="1">
      <c r="B67" s="10"/>
      <c r="C67" s="731"/>
      <c r="D67" s="732"/>
      <c r="E67" s="733"/>
      <c r="F67" s="11"/>
      <c r="G67" s="731"/>
      <c r="H67" s="732"/>
      <c r="I67" s="732"/>
      <c r="J67" s="732"/>
      <c r="K67" s="733"/>
      <c r="L67" s="10"/>
    </row>
    <row r="68" spans="2:12" s="12" customFormat="1" ht="20.100000000000001" customHeight="1">
      <c r="B68" s="10"/>
      <c r="C68" s="731"/>
      <c r="D68" s="732"/>
      <c r="E68" s="733"/>
      <c r="F68" s="11"/>
      <c r="G68" s="731"/>
      <c r="H68" s="732"/>
      <c r="I68" s="732"/>
      <c r="J68" s="732"/>
      <c r="K68" s="733"/>
      <c r="L68" s="10"/>
    </row>
    <row r="69" spans="2:12" s="12" customFormat="1" ht="20.100000000000001" customHeight="1">
      <c r="B69" s="10"/>
      <c r="C69" s="731"/>
      <c r="D69" s="732"/>
      <c r="E69" s="733"/>
      <c r="F69" s="11"/>
      <c r="G69" s="731"/>
      <c r="H69" s="732"/>
      <c r="I69" s="732"/>
      <c r="J69" s="732"/>
      <c r="K69" s="733"/>
      <c r="L69" s="10"/>
    </row>
    <row r="70" spans="2:12" s="12" customFormat="1" ht="20.100000000000001" customHeight="1">
      <c r="B70" s="10"/>
      <c r="C70" s="731"/>
      <c r="D70" s="732"/>
      <c r="E70" s="733"/>
      <c r="F70" s="11"/>
      <c r="G70" s="731"/>
      <c r="H70" s="732"/>
      <c r="I70" s="732"/>
      <c r="J70" s="732"/>
      <c r="K70" s="733"/>
      <c r="L70" s="10"/>
    </row>
    <row r="71" spans="2:12" s="12" customFormat="1" ht="20.100000000000001" customHeight="1">
      <c r="B71" s="10"/>
      <c r="C71" s="731"/>
      <c r="D71" s="732"/>
      <c r="E71" s="733"/>
      <c r="F71" s="11"/>
      <c r="G71" s="731"/>
      <c r="H71" s="732"/>
      <c r="I71" s="732"/>
      <c r="J71" s="732"/>
      <c r="K71" s="733"/>
      <c r="L71" s="10"/>
    </row>
    <row r="72" spans="2:12" s="12" customFormat="1" ht="20.100000000000001" customHeight="1">
      <c r="B72" s="10"/>
      <c r="C72" s="731"/>
      <c r="D72" s="732"/>
      <c r="E72" s="733"/>
      <c r="F72" s="11"/>
      <c r="G72" s="731"/>
      <c r="H72" s="732"/>
      <c r="I72" s="732"/>
      <c r="J72" s="732"/>
      <c r="K72" s="733"/>
      <c r="L72" s="10"/>
    </row>
    <row r="73" spans="2:12" s="12" customFormat="1" ht="20.100000000000001" customHeight="1">
      <c r="B73" s="10"/>
      <c r="C73" s="731"/>
      <c r="D73" s="732"/>
      <c r="E73" s="733"/>
      <c r="F73" s="11"/>
      <c r="G73" s="731"/>
      <c r="H73" s="732"/>
      <c r="I73" s="732"/>
      <c r="J73" s="732"/>
      <c r="K73" s="733"/>
      <c r="L73" s="10"/>
    </row>
    <row r="74" spans="2:12" s="12" customFormat="1" ht="20.100000000000001" customHeight="1">
      <c r="B74" s="10"/>
      <c r="C74" s="731"/>
      <c r="D74" s="732"/>
      <c r="E74" s="733"/>
      <c r="F74" s="11"/>
      <c r="G74" s="731"/>
      <c r="H74" s="732"/>
      <c r="I74" s="732"/>
      <c r="J74" s="732"/>
      <c r="K74" s="733"/>
      <c r="L74" s="10"/>
    </row>
    <row r="75" spans="2:12" s="12" customFormat="1" ht="20.100000000000001" customHeight="1">
      <c r="B75" s="10"/>
      <c r="C75" s="731"/>
      <c r="D75" s="732"/>
      <c r="E75" s="733"/>
      <c r="F75" s="11"/>
      <c r="G75" s="731"/>
      <c r="H75" s="732"/>
      <c r="I75" s="732"/>
      <c r="J75" s="732"/>
      <c r="K75" s="733"/>
      <c r="L75" s="10"/>
    </row>
    <row r="76" spans="2:12" s="12" customFormat="1" ht="20.100000000000001" customHeight="1">
      <c r="B76" s="10"/>
      <c r="C76" s="731"/>
      <c r="D76" s="732"/>
      <c r="E76" s="733"/>
      <c r="F76" s="11"/>
      <c r="G76" s="731"/>
      <c r="H76" s="732"/>
      <c r="I76" s="732"/>
      <c r="J76" s="732"/>
      <c r="K76" s="733"/>
      <c r="L76" s="10"/>
    </row>
    <row r="77" spans="2:12" s="13" customFormat="1"/>
    <row r="78" spans="2:12" s="13" customFormat="1"/>
  </sheetData>
  <mergeCells count="116">
    <mergeCell ref="G52:K52"/>
    <mergeCell ref="G6:K6"/>
    <mergeCell ref="B2:B3"/>
    <mergeCell ref="C2:C3"/>
    <mergeCell ref="D2:D3"/>
    <mergeCell ref="E2:F3"/>
    <mergeCell ref="G2:G3"/>
    <mergeCell ref="H2:H3"/>
    <mergeCell ref="C17:E17"/>
    <mergeCell ref="G17:K17"/>
    <mergeCell ref="I2:I3"/>
    <mergeCell ref="K2:L2"/>
    <mergeCell ref="K3:L3"/>
    <mergeCell ref="C5:E5"/>
    <mergeCell ref="G5:K5"/>
    <mergeCell ref="C6:E6"/>
    <mergeCell ref="C13:E13"/>
    <mergeCell ref="G10:K10"/>
    <mergeCell ref="G11:K11"/>
    <mergeCell ref="G12:K12"/>
    <mergeCell ref="C9:E9"/>
    <mergeCell ref="G9:K9"/>
    <mergeCell ref="C7:E7"/>
    <mergeCell ref="G7:K7"/>
    <mergeCell ref="G8:K8"/>
    <mergeCell ref="G14:K14"/>
    <mergeCell ref="G15:K15"/>
    <mergeCell ref="G20:K20"/>
    <mergeCell ref="G22:K22"/>
    <mergeCell ref="C33:E33"/>
    <mergeCell ref="G33:K33"/>
    <mergeCell ref="C34:E34"/>
    <mergeCell ref="G34:K34"/>
    <mergeCell ref="G30:K30"/>
    <mergeCell ref="G31:K31"/>
    <mergeCell ref="C32:E32"/>
    <mergeCell ref="G32:K32"/>
    <mergeCell ref="G27:K27"/>
    <mergeCell ref="G28:K28"/>
    <mergeCell ref="G29:K29"/>
    <mergeCell ref="G23:K23"/>
    <mergeCell ref="G25:K25"/>
    <mergeCell ref="G26:K26"/>
    <mergeCell ref="G19:K19"/>
    <mergeCell ref="G21:K21"/>
    <mergeCell ref="G16:K16"/>
    <mergeCell ref="G18:K18"/>
    <mergeCell ref="G24:K24"/>
    <mergeCell ref="C38:E38"/>
    <mergeCell ref="G38:K38"/>
    <mergeCell ref="C39:E39"/>
    <mergeCell ref="G39:K39"/>
    <mergeCell ref="C40:E40"/>
    <mergeCell ref="G40:K40"/>
    <mergeCell ref="C35:E35"/>
    <mergeCell ref="G35:K35"/>
    <mergeCell ref="C36:E36"/>
    <mergeCell ref="G36:K36"/>
    <mergeCell ref="C37:E37"/>
    <mergeCell ref="G37:K37"/>
    <mergeCell ref="G46:K46"/>
    <mergeCell ref="G47:K47"/>
    <mergeCell ref="G48:K48"/>
    <mergeCell ref="G43:K43"/>
    <mergeCell ref="G44:K44"/>
    <mergeCell ref="C41:E41"/>
    <mergeCell ref="G41:K41"/>
    <mergeCell ref="G42:K42"/>
    <mergeCell ref="G49:K49"/>
    <mergeCell ref="C56:E56"/>
    <mergeCell ref="G56:K56"/>
    <mergeCell ref="C57:E57"/>
    <mergeCell ref="G57:K57"/>
    <mergeCell ref="C58:E58"/>
    <mergeCell ref="G58:K58"/>
    <mergeCell ref="G53:K53"/>
    <mergeCell ref="C54:E54"/>
    <mergeCell ref="G54:K54"/>
    <mergeCell ref="C55:E55"/>
    <mergeCell ref="G55:K55"/>
    <mergeCell ref="C62:E62"/>
    <mergeCell ref="G62:K62"/>
    <mergeCell ref="C63:E63"/>
    <mergeCell ref="G63:K63"/>
    <mergeCell ref="C64:E64"/>
    <mergeCell ref="G64:K64"/>
    <mergeCell ref="C59:E59"/>
    <mergeCell ref="G59:K59"/>
    <mergeCell ref="C60:E60"/>
    <mergeCell ref="G60:K60"/>
    <mergeCell ref="C61:E61"/>
    <mergeCell ref="G61:K61"/>
    <mergeCell ref="C68:E68"/>
    <mergeCell ref="G68:K68"/>
    <mergeCell ref="C69:E69"/>
    <mergeCell ref="G69:K69"/>
    <mergeCell ref="C70:E70"/>
    <mergeCell ref="G70:K70"/>
    <mergeCell ref="C65:E65"/>
    <mergeCell ref="G65:K65"/>
    <mergeCell ref="C66:E66"/>
    <mergeCell ref="G66:K66"/>
    <mergeCell ref="C67:E67"/>
    <mergeCell ref="G67:K67"/>
    <mergeCell ref="C74:E74"/>
    <mergeCell ref="G74:K74"/>
    <mergeCell ref="C75:E75"/>
    <mergeCell ref="G75:K75"/>
    <mergeCell ref="C76:E76"/>
    <mergeCell ref="G76:K76"/>
    <mergeCell ref="C71:E71"/>
    <mergeCell ref="G71:K71"/>
    <mergeCell ref="C72:E72"/>
    <mergeCell ref="G72:K72"/>
    <mergeCell ref="C73:E73"/>
    <mergeCell ref="G73:K7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scale="97" orientation="portrait" r:id="rId1"/>
  <headerFooter>
    <oddFooter xml:space="preserve">&amp;R&amp;9&amp;P/&amp;N    </oddFooter>
  </headerFooter>
  <rowBreaks count="1" manualBreakCount="1">
    <brk id="40" min="1" max="11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L76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P13" sqref="P13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13</v>
      </c>
      <c r="E2" s="695" t="s">
        <v>4</v>
      </c>
      <c r="F2" s="696"/>
      <c r="G2" s="699" t="s">
        <v>2401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6"/>
      <c r="D6" s="736"/>
      <c r="E6" s="736"/>
      <c r="F6" s="86"/>
      <c r="G6" s="707"/>
      <c r="H6" s="707"/>
      <c r="I6" s="707"/>
      <c r="J6" s="707"/>
      <c r="K6" s="708"/>
      <c r="L6" s="57"/>
    </row>
    <row r="7" spans="2:12" s="17" customFormat="1" ht="20.100000000000001" customHeight="1">
      <c r="B7" s="9" t="s">
        <v>37</v>
      </c>
      <c r="C7" s="717"/>
      <c r="D7" s="717"/>
      <c r="E7" s="717"/>
      <c r="F7" s="85"/>
      <c r="G7" s="707"/>
      <c r="H7" s="707"/>
      <c r="I7" s="707"/>
      <c r="J7" s="707"/>
      <c r="K7" s="708"/>
      <c r="L7" s="57"/>
    </row>
    <row r="8" spans="2:12" s="29" customFormat="1" ht="20.100000000000001" customHeight="1">
      <c r="B8" s="61" t="s">
        <v>422</v>
      </c>
      <c r="C8" s="749" t="s">
        <v>423</v>
      </c>
      <c r="D8" s="750"/>
      <c r="E8" s="751"/>
      <c r="F8" s="32" t="s">
        <v>424</v>
      </c>
      <c r="G8" s="750"/>
      <c r="H8" s="750"/>
      <c r="I8" s="750"/>
      <c r="J8" s="750"/>
      <c r="K8" s="751"/>
      <c r="L8" s="61"/>
    </row>
    <row r="9" spans="2:12" s="29" customFormat="1" ht="20.100000000000001" customHeight="1">
      <c r="B9" s="61" t="s">
        <v>422</v>
      </c>
      <c r="C9" s="749" t="s">
        <v>425</v>
      </c>
      <c r="D9" s="750"/>
      <c r="E9" s="751"/>
      <c r="F9" s="32" t="s">
        <v>424</v>
      </c>
      <c r="G9" s="750"/>
      <c r="H9" s="750"/>
      <c r="I9" s="750"/>
      <c r="J9" s="750"/>
      <c r="K9" s="751"/>
      <c r="L9" s="61"/>
    </row>
    <row r="10" spans="2:12" s="29" customFormat="1" ht="20.100000000000001" customHeight="1">
      <c r="B10" s="61" t="s">
        <v>426</v>
      </c>
      <c r="C10" s="749" t="s">
        <v>423</v>
      </c>
      <c r="D10" s="750"/>
      <c r="E10" s="751"/>
      <c r="F10" s="32" t="s">
        <v>424</v>
      </c>
      <c r="G10" s="750"/>
      <c r="H10" s="750"/>
      <c r="I10" s="750"/>
      <c r="J10" s="750"/>
      <c r="K10" s="751"/>
      <c r="L10" s="61"/>
    </row>
    <row r="11" spans="2:12" s="29" customFormat="1" ht="20.100000000000001" customHeight="1">
      <c r="B11" s="61" t="s">
        <v>427</v>
      </c>
      <c r="C11" s="749"/>
      <c r="D11" s="750"/>
      <c r="E11" s="751"/>
      <c r="F11" s="32" t="s">
        <v>424</v>
      </c>
      <c r="G11" s="750"/>
      <c r="H11" s="750"/>
      <c r="I11" s="750"/>
      <c r="J11" s="750"/>
      <c r="K11" s="751"/>
      <c r="L11" s="61"/>
    </row>
    <row r="12" spans="2:12" s="29" customFormat="1" ht="20.100000000000001" customHeight="1">
      <c r="B12" s="61" t="s">
        <v>428</v>
      </c>
      <c r="C12" s="749" t="s">
        <v>429</v>
      </c>
      <c r="D12" s="750"/>
      <c r="E12" s="751"/>
      <c r="F12" s="32" t="s">
        <v>39</v>
      </c>
      <c r="G12" s="750"/>
      <c r="H12" s="750"/>
      <c r="I12" s="750"/>
      <c r="J12" s="750"/>
      <c r="K12" s="751"/>
      <c r="L12" s="61"/>
    </row>
    <row r="13" spans="2:12" s="29" customFormat="1" ht="20.100000000000001" customHeight="1">
      <c r="B13" s="61" t="s">
        <v>430</v>
      </c>
      <c r="C13" s="749" t="s">
        <v>431</v>
      </c>
      <c r="D13" s="750"/>
      <c r="E13" s="751"/>
      <c r="F13" s="32" t="s">
        <v>45</v>
      </c>
      <c r="G13" s="750"/>
      <c r="H13" s="750"/>
      <c r="I13" s="750"/>
      <c r="J13" s="750"/>
      <c r="K13" s="751"/>
      <c r="L13" s="61"/>
    </row>
    <row r="14" spans="2:12" s="29" customFormat="1" ht="20.100000000000001" customHeight="1">
      <c r="B14" s="61" t="s">
        <v>430</v>
      </c>
      <c r="C14" s="749" t="s">
        <v>432</v>
      </c>
      <c r="D14" s="750"/>
      <c r="E14" s="751"/>
      <c r="F14" s="32" t="s">
        <v>45</v>
      </c>
      <c r="G14" s="750"/>
      <c r="H14" s="750"/>
      <c r="I14" s="750"/>
      <c r="J14" s="750"/>
      <c r="K14" s="751"/>
      <c r="L14" s="61"/>
    </row>
    <row r="15" spans="2:12" s="29" customFormat="1" ht="20.100000000000001" customHeight="1">
      <c r="B15" s="61" t="s">
        <v>433</v>
      </c>
      <c r="C15" s="749" t="s">
        <v>434</v>
      </c>
      <c r="D15" s="750"/>
      <c r="E15" s="751"/>
      <c r="F15" s="32" t="s">
        <v>39</v>
      </c>
      <c r="G15" s="750"/>
      <c r="H15" s="750"/>
      <c r="I15" s="750"/>
      <c r="J15" s="750"/>
      <c r="K15" s="751"/>
      <c r="L15" s="61"/>
    </row>
    <row r="16" spans="2:12" s="29" customFormat="1" ht="20.100000000000001" customHeight="1">
      <c r="B16" s="61" t="s">
        <v>435</v>
      </c>
      <c r="C16" s="749" t="s">
        <v>434</v>
      </c>
      <c r="D16" s="750"/>
      <c r="E16" s="751"/>
      <c r="F16" s="32" t="s">
        <v>39</v>
      </c>
      <c r="G16" s="750"/>
      <c r="H16" s="750"/>
      <c r="I16" s="750"/>
      <c r="J16" s="750"/>
      <c r="K16" s="751"/>
      <c r="L16" s="61"/>
    </row>
    <row r="17" spans="2:12" s="29" customFormat="1" ht="20.100000000000001" customHeight="1">
      <c r="B17" s="279"/>
      <c r="C17" s="749"/>
      <c r="D17" s="750"/>
      <c r="E17" s="751"/>
      <c r="F17" s="32"/>
      <c r="G17" s="750"/>
      <c r="H17" s="750"/>
      <c r="I17" s="750"/>
      <c r="J17" s="750"/>
      <c r="K17" s="751"/>
      <c r="L17" s="61"/>
    </row>
    <row r="18" spans="2:12" s="17" customFormat="1" ht="20.100000000000001" customHeight="1">
      <c r="B18" s="9" t="s">
        <v>56</v>
      </c>
      <c r="C18" s="749"/>
      <c r="D18" s="750"/>
      <c r="E18" s="751"/>
      <c r="F18" s="85"/>
      <c r="G18" s="707"/>
      <c r="H18" s="707"/>
      <c r="I18" s="707"/>
      <c r="J18" s="707"/>
      <c r="K18" s="708"/>
      <c r="L18" s="57"/>
    </row>
    <row r="19" spans="2:12" s="29" customFormat="1" ht="20.100000000000001" customHeight="1">
      <c r="B19" s="61" t="s">
        <v>422</v>
      </c>
      <c r="C19" s="749" t="s">
        <v>423</v>
      </c>
      <c r="D19" s="750"/>
      <c r="E19" s="751"/>
      <c r="F19" s="32" t="s">
        <v>424</v>
      </c>
      <c r="G19" s="750"/>
      <c r="H19" s="750"/>
      <c r="I19" s="750"/>
      <c r="J19" s="750"/>
      <c r="K19" s="751"/>
      <c r="L19" s="61"/>
    </row>
    <row r="20" spans="2:12" s="29" customFormat="1" ht="20.100000000000001" customHeight="1">
      <c r="B20" s="61" t="s">
        <v>422</v>
      </c>
      <c r="C20" s="749" t="s">
        <v>425</v>
      </c>
      <c r="D20" s="750"/>
      <c r="E20" s="751"/>
      <c r="F20" s="32" t="s">
        <v>424</v>
      </c>
      <c r="G20" s="750"/>
      <c r="H20" s="750"/>
      <c r="I20" s="750"/>
      <c r="J20" s="750"/>
      <c r="K20" s="751"/>
      <c r="L20" s="61"/>
    </row>
    <row r="21" spans="2:12" s="29" customFormat="1" ht="20.100000000000001" customHeight="1">
      <c r="B21" s="61" t="s">
        <v>427</v>
      </c>
      <c r="C21" s="749"/>
      <c r="D21" s="750"/>
      <c r="E21" s="751"/>
      <c r="F21" s="32" t="s">
        <v>424</v>
      </c>
      <c r="G21" s="750"/>
      <c r="H21" s="750"/>
      <c r="I21" s="750"/>
      <c r="J21" s="750"/>
      <c r="K21" s="751"/>
      <c r="L21" s="61"/>
    </row>
    <row r="22" spans="2:12" s="29" customFormat="1" ht="20.100000000000001" customHeight="1">
      <c r="B22" s="61" t="s">
        <v>436</v>
      </c>
      <c r="C22" s="749" t="s">
        <v>437</v>
      </c>
      <c r="D22" s="750"/>
      <c r="E22" s="751"/>
      <c r="F22" s="32" t="s">
        <v>39</v>
      </c>
      <c r="G22" s="750"/>
      <c r="H22" s="750"/>
      <c r="I22" s="750"/>
      <c r="J22" s="750"/>
      <c r="K22" s="751"/>
      <c r="L22" s="61"/>
    </row>
    <row r="23" spans="2:12" s="29" customFormat="1" ht="20.100000000000001" customHeight="1">
      <c r="B23" s="61" t="s">
        <v>436</v>
      </c>
      <c r="C23" s="749" t="s">
        <v>438</v>
      </c>
      <c r="D23" s="750"/>
      <c r="E23" s="751"/>
      <c r="F23" s="32" t="s">
        <v>39</v>
      </c>
      <c r="G23" s="750"/>
      <c r="H23" s="750"/>
      <c r="I23" s="750"/>
      <c r="J23" s="750"/>
      <c r="K23" s="751"/>
      <c r="L23" s="61"/>
    </row>
    <row r="24" spans="2:12" s="29" customFormat="1" ht="20.100000000000001" customHeight="1">
      <c r="B24" s="61" t="s">
        <v>436</v>
      </c>
      <c r="C24" s="749" t="s">
        <v>439</v>
      </c>
      <c r="D24" s="750"/>
      <c r="E24" s="751"/>
      <c r="F24" s="32" t="s">
        <v>39</v>
      </c>
      <c r="G24" s="750"/>
      <c r="H24" s="750"/>
      <c r="I24" s="750"/>
      <c r="J24" s="750"/>
      <c r="K24" s="751"/>
      <c r="L24" s="61"/>
    </row>
    <row r="25" spans="2:12" s="29" customFormat="1" ht="20.100000000000001" customHeight="1">
      <c r="B25" s="61" t="s">
        <v>436</v>
      </c>
      <c r="C25" s="749" t="s">
        <v>440</v>
      </c>
      <c r="D25" s="750"/>
      <c r="E25" s="751"/>
      <c r="F25" s="32" t="s">
        <v>39</v>
      </c>
      <c r="G25" s="750"/>
      <c r="H25" s="750"/>
      <c r="I25" s="750"/>
      <c r="J25" s="750"/>
      <c r="K25" s="751"/>
      <c r="L25" s="61"/>
    </row>
    <row r="26" spans="2:12" s="29" customFormat="1" ht="20.100000000000001" customHeight="1">
      <c r="B26" s="61" t="s">
        <v>436</v>
      </c>
      <c r="C26" s="749" t="s">
        <v>66</v>
      </c>
      <c r="D26" s="750"/>
      <c r="E26" s="751"/>
      <c r="F26" s="32" t="s">
        <v>39</v>
      </c>
      <c r="G26" s="750"/>
      <c r="H26" s="750"/>
      <c r="I26" s="750"/>
      <c r="J26" s="750"/>
      <c r="K26" s="751"/>
      <c r="L26" s="61"/>
    </row>
    <row r="27" spans="2:12" s="29" customFormat="1" ht="20.100000000000001" customHeight="1">
      <c r="B27" s="61" t="s">
        <v>430</v>
      </c>
      <c r="C27" s="749" t="s">
        <v>431</v>
      </c>
      <c r="D27" s="750"/>
      <c r="E27" s="751"/>
      <c r="F27" s="32" t="s">
        <v>45</v>
      </c>
      <c r="G27" s="750"/>
      <c r="H27" s="750"/>
      <c r="I27" s="750"/>
      <c r="J27" s="750"/>
      <c r="K27" s="751"/>
      <c r="L27" s="61"/>
    </row>
    <row r="28" spans="2:12" s="29" customFormat="1" ht="20.100000000000001" customHeight="1">
      <c r="B28" s="61" t="s">
        <v>430</v>
      </c>
      <c r="C28" s="749" t="s">
        <v>432</v>
      </c>
      <c r="D28" s="750"/>
      <c r="E28" s="751"/>
      <c r="F28" s="32" t="s">
        <v>45</v>
      </c>
      <c r="G28" s="750"/>
      <c r="H28" s="750"/>
      <c r="I28" s="750"/>
      <c r="J28" s="750"/>
      <c r="K28" s="751"/>
      <c r="L28" s="61"/>
    </row>
    <row r="29" spans="2:12" s="29" customFormat="1" ht="20.100000000000001" customHeight="1">
      <c r="B29" s="61" t="s">
        <v>430</v>
      </c>
      <c r="C29" s="749" t="s">
        <v>65</v>
      </c>
      <c r="D29" s="750"/>
      <c r="E29" s="751"/>
      <c r="F29" s="32" t="s">
        <v>45</v>
      </c>
      <c r="G29" s="750"/>
      <c r="H29" s="750"/>
      <c r="I29" s="750"/>
      <c r="J29" s="750"/>
      <c r="K29" s="751"/>
      <c r="L29" s="61"/>
    </row>
    <row r="30" spans="2:12" s="29" customFormat="1" ht="20.100000000000001" customHeight="1">
      <c r="B30" s="61" t="s">
        <v>430</v>
      </c>
      <c r="C30" s="749" t="s">
        <v>66</v>
      </c>
      <c r="D30" s="750"/>
      <c r="E30" s="751"/>
      <c r="F30" s="32" t="s">
        <v>45</v>
      </c>
      <c r="G30" s="750"/>
      <c r="H30" s="750"/>
      <c r="I30" s="750"/>
      <c r="J30" s="750"/>
      <c r="K30" s="751"/>
      <c r="L30" s="61"/>
    </row>
    <row r="31" spans="2:12" s="29" customFormat="1" ht="20.100000000000001" customHeight="1">
      <c r="B31" s="61" t="s">
        <v>1963</v>
      </c>
      <c r="C31" s="749" t="s">
        <v>441</v>
      </c>
      <c r="D31" s="750"/>
      <c r="E31" s="751"/>
      <c r="F31" s="32" t="s">
        <v>442</v>
      </c>
      <c r="G31" s="750"/>
      <c r="H31" s="750"/>
      <c r="I31" s="750"/>
      <c r="J31" s="750"/>
      <c r="K31" s="751"/>
      <c r="L31" s="61"/>
    </row>
    <row r="32" spans="2:12" s="29" customFormat="1" ht="20.100000000000001" customHeight="1">
      <c r="B32" s="279" t="s">
        <v>1963</v>
      </c>
      <c r="C32" s="749" t="s">
        <v>443</v>
      </c>
      <c r="D32" s="750"/>
      <c r="E32" s="751"/>
      <c r="F32" s="32" t="s">
        <v>442</v>
      </c>
      <c r="G32" s="750"/>
      <c r="H32" s="750"/>
      <c r="I32" s="750"/>
      <c r="J32" s="750"/>
      <c r="K32" s="751"/>
      <c r="L32" s="61"/>
    </row>
    <row r="33" spans="2:12" s="29" customFormat="1" ht="20.100000000000001" customHeight="1">
      <c r="B33" s="61" t="s">
        <v>433</v>
      </c>
      <c r="C33" s="749" t="s">
        <v>434</v>
      </c>
      <c r="D33" s="750"/>
      <c r="E33" s="751"/>
      <c r="F33" s="32" t="s">
        <v>39</v>
      </c>
      <c r="G33" s="750"/>
      <c r="H33" s="750"/>
      <c r="I33" s="750"/>
      <c r="J33" s="750"/>
      <c r="K33" s="751"/>
      <c r="L33" s="61"/>
    </row>
    <row r="34" spans="2:12" s="29" customFormat="1" ht="20.100000000000001" customHeight="1">
      <c r="B34" s="61" t="s">
        <v>444</v>
      </c>
      <c r="C34" s="749" t="s">
        <v>434</v>
      </c>
      <c r="D34" s="750"/>
      <c r="E34" s="751"/>
      <c r="F34" s="32" t="s">
        <v>39</v>
      </c>
      <c r="G34" s="750"/>
      <c r="H34" s="750"/>
      <c r="I34" s="750"/>
      <c r="J34" s="750"/>
      <c r="K34" s="751"/>
      <c r="L34" s="61"/>
    </row>
    <row r="35" spans="2:12" s="29" customFormat="1" ht="20.100000000000001" customHeight="1">
      <c r="B35" s="87"/>
      <c r="C35" s="749"/>
      <c r="D35" s="750"/>
      <c r="E35" s="751"/>
      <c r="F35" s="88"/>
      <c r="G35" s="61"/>
      <c r="H35" s="61"/>
      <c r="I35" s="61"/>
      <c r="J35" s="61"/>
      <c r="K35" s="62"/>
      <c r="L35" s="61"/>
    </row>
    <row r="36" spans="2:12" s="29" customFormat="1" ht="20.100000000000001" customHeight="1">
      <c r="B36" s="87"/>
      <c r="C36" s="278"/>
      <c r="D36" s="279"/>
      <c r="E36" s="280"/>
      <c r="F36" s="88"/>
      <c r="G36" s="279"/>
      <c r="H36" s="279"/>
      <c r="I36" s="279"/>
      <c r="J36" s="279"/>
      <c r="K36" s="280"/>
      <c r="L36" s="279"/>
    </row>
    <row r="37" spans="2:12" s="29" customFormat="1" ht="20.100000000000001" customHeight="1">
      <c r="B37" s="87"/>
      <c r="C37" s="278"/>
      <c r="D37" s="279"/>
      <c r="E37" s="280"/>
      <c r="F37" s="88"/>
      <c r="G37" s="279"/>
      <c r="H37" s="279"/>
      <c r="I37" s="279"/>
      <c r="J37" s="279"/>
      <c r="K37" s="280"/>
      <c r="L37" s="308"/>
    </row>
    <row r="38" spans="2:12" s="29" customFormat="1" ht="20.100000000000001" customHeight="1">
      <c r="B38" s="87"/>
      <c r="C38" s="278"/>
      <c r="D38" s="279"/>
      <c r="E38" s="280"/>
      <c r="F38" s="88"/>
      <c r="G38" s="279"/>
      <c r="H38" s="279"/>
      <c r="I38" s="279"/>
      <c r="J38" s="279"/>
      <c r="K38" s="280"/>
      <c r="L38" s="308"/>
    </row>
    <row r="39" spans="2:12" s="29" customFormat="1" ht="20.100000000000001" customHeight="1">
      <c r="B39" s="87"/>
      <c r="C39" s="278"/>
      <c r="D39" s="279"/>
      <c r="E39" s="280"/>
      <c r="F39" s="88"/>
      <c r="G39" s="279"/>
      <c r="H39" s="279"/>
      <c r="I39" s="279"/>
      <c r="J39" s="279"/>
      <c r="K39" s="280"/>
      <c r="L39" s="308"/>
    </row>
    <row r="40" spans="2:12" s="29" customFormat="1" ht="20.100000000000001" customHeight="1">
      <c r="B40" s="87"/>
      <c r="C40" s="278"/>
      <c r="D40" s="279"/>
      <c r="E40" s="280"/>
      <c r="F40" s="88"/>
      <c r="G40" s="279"/>
      <c r="H40" s="279"/>
      <c r="I40" s="279"/>
      <c r="J40" s="279"/>
      <c r="K40" s="280"/>
      <c r="L40" s="308"/>
    </row>
    <row r="41" spans="2:12" s="12" customFormat="1" ht="20.100000000000001" customHeight="1">
      <c r="B41" s="8" t="s">
        <v>124</v>
      </c>
      <c r="C41" s="749"/>
      <c r="D41" s="750"/>
      <c r="E41" s="751"/>
      <c r="F41" s="85"/>
      <c r="G41" s="65"/>
      <c r="H41" s="57"/>
      <c r="I41" s="57"/>
      <c r="J41" s="57"/>
      <c r="K41" s="58"/>
      <c r="L41" s="24"/>
    </row>
    <row r="42" spans="2:12" s="29" customFormat="1" ht="20.100000000000001" customHeight="1">
      <c r="B42" s="330" t="s">
        <v>422</v>
      </c>
      <c r="C42" s="749"/>
      <c r="D42" s="750"/>
      <c r="E42" s="751"/>
      <c r="F42" s="32" t="s">
        <v>424</v>
      </c>
      <c r="G42" s="755" t="s">
        <v>2458</v>
      </c>
      <c r="H42" s="755"/>
      <c r="I42" s="755"/>
      <c r="J42" s="755"/>
      <c r="K42" s="756"/>
      <c r="L42" s="308" t="s">
        <v>1836</v>
      </c>
    </row>
    <row r="43" spans="2:12" s="29" customFormat="1" ht="20.100000000000001" customHeight="1">
      <c r="B43" s="61"/>
      <c r="C43" s="749"/>
      <c r="D43" s="750"/>
      <c r="E43" s="751"/>
      <c r="F43" s="32"/>
      <c r="G43" s="750" t="s">
        <v>1953</v>
      </c>
      <c r="H43" s="750"/>
      <c r="I43" s="750"/>
      <c r="J43" s="750"/>
      <c r="K43" s="751"/>
      <c r="L43" s="308"/>
    </row>
    <row r="44" spans="2:12" s="29" customFormat="1" ht="20.100000000000001" customHeight="1">
      <c r="B44" s="61"/>
      <c r="C44" s="749"/>
      <c r="D44" s="750"/>
      <c r="E44" s="751"/>
      <c r="F44" s="32"/>
      <c r="G44" s="750" t="s">
        <v>1954</v>
      </c>
      <c r="H44" s="750"/>
      <c r="I44" s="750"/>
      <c r="J44" s="750"/>
      <c r="K44" s="751"/>
      <c r="L44" s="308"/>
    </row>
    <row r="45" spans="2:12" s="29" customFormat="1" ht="20.100000000000001" customHeight="1">
      <c r="B45" s="61"/>
      <c r="C45" s="749"/>
      <c r="D45" s="750"/>
      <c r="E45" s="751"/>
      <c r="F45" s="32"/>
      <c r="G45" s="755" t="s">
        <v>2437</v>
      </c>
      <c r="H45" s="755"/>
      <c r="I45" s="755"/>
      <c r="J45" s="755"/>
      <c r="K45" s="756"/>
      <c r="L45" s="308" t="s">
        <v>1836</v>
      </c>
    </row>
    <row r="46" spans="2:12" s="29" customFormat="1" ht="20.100000000000001" customHeight="1">
      <c r="B46" s="61" t="s">
        <v>426</v>
      </c>
      <c r="C46" s="749"/>
      <c r="D46" s="750"/>
      <c r="E46" s="751"/>
      <c r="F46" s="32" t="s">
        <v>424</v>
      </c>
      <c r="G46" s="750" t="s">
        <v>1956</v>
      </c>
      <c r="H46" s="750"/>
      <c r="I46" s="750"/>
      <c r="J46" s="750"/>
      <c r="K46" s="751"/>
      <c r="L46" s="308"/>
    </row>
    <row r="47" spans="2:12" s="29" customFormat="1" ht="20.100000000000001" customHeight="1">
      <c r="B47" s="61" t="s">
        <v>427</v>
      </c>
      <c r="C47" s="749"/>
      <c r="D47" s="750"/>
      <c r="E47" s="751"/>
      <c r="F47" s="32" t="s">
        <v>424</v>
      </c>
      <c r="G47" s="750" t="s">
        <v>1957</v>
      </c>
      <c r="H47" s="750"/>
      <c r="I47" s="750"/>
      <c r="J47" s="750"/>
      <c r="K47" s="751"/>
      <c r="L47" s="308"/>
    </row>
    <row r="48" spans="2:12" s="29" customFormat="1" ht="20.100000000000001" customHeight="1">
      <c r="B48" s="61" t="s">
        <v>428</v>
      </c>
      <c r="C48" s="749"/>
      <c r="D48" s="750"/>
      <c r="E48" s="751"/>
      <c r="F48" s="32" t="s">
        <v>39</v>
      </c>
      <c r="G48" s="750"/>
      <c r="H48" s="750"/>
      <c r="I48" s="750"/>
      <c r="J48" s="750"/>
      <c r="K48" s="751"/>
      <c r="L48" s="308"/>
    </row>
    <row r="49" spans="2:12" s="29" customFormat="1" ht="20.100000000000001" customHeight="1">
      <c r="B49" s="61" t="s">
        <v>430</v>
      </c>
      <c r="C49" s="749"/>
      <c r="D49" s="750"/>
      <c r="E49" s="751"/>
      <c r="F49" s="32" t="s">
        <v>45</v>
      </c>
      <c r="G49" s="750" t="s">
        <v>1958</v>
      </c>
      <c r="H49" s="750"/>
      <c r="I49" s="750"/>
      <c r="J49" s="750"/>
      <c r="K49" s="751"/>
      <c r="L49" s="308"/>
    </row>
    <row r="50" spans="2:12" s="29" customFormat="1" ht="20.100000000000001" customHeight="1">
      <c r="B50" s="61" t="s">
        <v>1959</v>
      </c>
      <c r="C50" s="749"/>
      <c r="D50" s="750"/>
      <c r="E50" s="751"/>
      <c r="F50" s="32" t="s">
        <v>39</v>
      </c>
      <c r="G50" s="278" t="s">
        <v>445</v>
      </c>
      <c r="H50" s="279"/>
      <c r="I50" s="279"/>
      <c r="J50" s="279"/>
      <c r="K50" s="280"/>
      <c r="L50" s="308"/>
    </row>
    <row r="51" spans="2:12" s="29" customFormat="1" ht="20.100000000000001" customHeight="1">
      <c r="B51" s="330" t="s">
        <v>1960</v>
      </c>
      <c r="C51" s="749"/>
      <c r="D51" s="750"/>
      <c r="E51" s="751"/>
      <c r="F51" s="32" t="s">
        <v>39</v>
      </c>
      <c r="G51" s="755" t="s">
        <v>2458</v>
      </c>
      <c r="H51" s="755"/>
      <c r="I51" s="755"/>
      <c r="J51" s="755"/>
      <c r="K51" s="756"/>
      <c r="L51" s="308" t="s">
        <v>1836</v>
      </c>
    </row>
    <row r="52" spans="2:12" s="29" customFormat="1" ht="20.100000000000001" customHeight="1">
      <c r="B52" s="61"/>
      <c r="C52" s="749"/>
      <c r="D52" s="750"/>
      <c r="E52" s="751"/>
      <c r="F52" s="32"/>
      <c r="G52" s="750" t="s">
        <v>1961</v>
      </c>
      <c r="H52" s="750"/>
      <c r="I52" s="750"/>
      <c r="J52" s="750"/>
      <c r="K52" s="751"/>
      <c r="L52" s="308"/>
    </row>
    <row r="53" spans="2:12" s="29" customFormat="1" ht="20.100000000000001" customHeight="1">
      <c r="B53" s="61"/>
      <c r="C53" s="749"/>
      <c r="D53" s="750"/>
      <c r="E53" s="751"/>
      <c r="F53" s="32"/>
      <c r="G53" s="283" t="s">
        <v>1962</v>
      </c>
      <c r="H53" s="279"/>
      <c r="I53" s="279"/>
      <c r="J53" s="279"/>
      <c r="K53" s="280"/>
      <c r="L53" s="308"/>
    </row>
    <row r="54" spans="2:12" s="29" customFormat="1" ht="20.100000000000001" customHeight="1">
      <c r="B54" s="61" t="s">
        <v>1964</v>
      </c>
      <c r="C54" s="749"/>
      <c r="D54" s="750"/>
      <c r="E54" s="751"/>
      <c r="F54" s="32" t="s">
        <v>424</v>
      </c>
      <c r="G54" s="750"/>
      <c r="H54" s="750"/>
      <c r="I54" s="750"/>
      <c r="J54" s="750"/>
      <c r="K54" s="751"/>
      <c r="L54" s="308"/>
    </row>
    <row r="55" spans="2:12" s="29" customFormat="1" ht="20.100000000000001" customHeight="1">
      <c r="B55" s="61"/>
      <c r="C55" s="749"/>
      <c r="D55" s="750"/>
      <c r="E55" s="751"/>
      <c r="F55" s="32"/>
      <c r="G55" s="750"/>
      <c r="H55" s="750"/>
      <c r="I55" s="750"/>
      <c r="J55" s="750"/>
      <c r="K55" s="751"/>
      <c r="L55" s="308"/>
    </row>
    <row r="56" spans="2:12" s="17" customFormat="1" ht="20.100000000000001" customHeight="1">
      <c r="B56" s="57"/>
      <c r="C56" s="749"/>
      <c r="D56" s="750"/>
      <c r="E56" s="751"/>
      <c r="F56" s="15"/>
      <c r="G56" s="706"/>
      <c r="H56" s="707"/>
      <c r="I56" s="707"/>
      <c r="J56" s="707"/>
      <c r="K56" s="708"/>
      <c r="L56" s="24"/>
    </row>
    <row r="57" spans="2:12" s="12" customFormat="1" ht="20.100000000000001" customHeight="1">
      <c r="B57" s="60"/>
      <c r="C57" s="749"/>
      <c r="D57" s="750"/>
      <c r="E57" s="751"/>
      <c r="F57" s="11"/>
      <c r="G57" s="731"/>
      <c r="H57" s="732"/>
      <c r="I57" s="732"/>
      <c r="J57" s="732"/>
      <c r="K57" s="733"/>
      <c r="L57" s="309"/>
    </row>
    <row r="58" spans="2:12" s="12" customFormat="1" ht="20.100000000000001" customHeight="1">
      <c r="B58" s="60"/>
      <c r="C58" s="749"/>
      <c r="D58" s="750"/>
      <c r="E58" s="751"/>
      <c r="F58" s="11"/>
      <c r="G58" s="731"/>
      <c r="H58" s="732"/>
      <c r="I58" s="732"/>
      <c r="J58" s="732"/>
      <c r="K58" s="733"/>
      <c r="L58" s="309"/>
    </row>
    <row r="59" spans="2:12" s="12" customFormat="1" ht="20.100000000000001" customHeight="1">
      <c r="B59" s="10"/>
      <c r="C59" s="749"/>
      <c r="D59" s="750"/>
      <c r="E59" s="751"/>
      <c r="F59" s="11"/>
      <c r="G59" s="731"/>
      <c r="H59" s="732"/>
      <c r="I59" s="732"/>
      <c r="J59" s="732"/>
      <c r="K59" s="733"/>
      <c r="L59" s="309"/>
    </row>
    <row r="60" spans="2:12" s="12" customFormat="1" ht="20.100000000000001" customHeight="1">
      <c r="B60" s="10"/>
      <c r="C60" s="749"/>
      <c r="D60" s="750"/>
      <c r="E60" s="751"/>
      <c r="F60" s="11"/>
      <c r="G60" s="731"/>
      <c r="H60" s="732"/>
      <c r="I60" s="732"/>
      <c r="J60" s="732"/>
      <c r="K60" s="733"/>
      <c r="L60" s="309"/>
    </row>
    <row r="61" spans="2:12" s="12" customFormat="1" ht="20.100000000000001" customHeight="1">
      <c r="B61" s="10"/>
      <c r="C61" s="749"/>
      <c r="D61" s="750"/>
      <c r="E61" s="751"/>
      <c r="F61" s="11"/>
      <c r="G61" s="731"/>
      <c r="H61" s="732"/>
      <c r="I61" s="732"/>
      <c r="J61" s="732"/>
      <c r="K61" s="733"/>
      <c r="L61" s="309"/>
    </row>
    <row r="62" spans="2:12" s="12" customFormat="1" ht="20.100000000000001" customHeight="1">
      <c r="B62" s="10"/>
      <c r="C62" s="749"/>
      <c r="D62" s="750"/>
      <c r="E62" s="751"/>
      <c r="F62" s="11"/>
      <c r="G62" s="731"/>
      <c r="H62" s="732"/>
      <c r="I62" s="732"/>
      <c r="J62" s="732"/>
      <c r="K62" s="733"/>
      <c r="L62" s="309"/>
    </row>
    <row r="63" spans="2:12" s="12" customFormat="1" ht="20.100000000000001" customHeight="1">
      <c r="B63" s="10"/>
      <c r="C63" s="749"/>
      <c r="D63" s="750"/>
      <c r="E63" s="751"/>
      <c r="F63" s="11"/>
      <c r="G63" s="731"/>
      <c r="H63" s="732"/>
      <c r="I63" s="732"/>
      <c r="J63" s="732"/>
      <c r="K63" s="733"/>
      <c r="L63" s="309"/>
    </row>
    <row r="64" spans="2:12" s="12" customFormat="1" ht="20.100000000000001" customHeight="1">
      <c r="B64" s="10"/>
      <c r="C64" s="731"/>
      <c r="D64" s="732"/>
      <c r="E64" s="733"/>
      <c r="F64" s="11"/>
      <c r="G64" s="731"/>
      <c r="H64" s="732"/>
      <c r="I64" s="732"/>
      <c r="J64" s="732"/>
      <c r="K64" s="733"/>
      <c r="L64" s="309"/>
    </row>
    <row r="65" spans="2:12" s="12" customFormat="1" ht="20.100000000000001" customHeight="1">
      <c r="B65" s="10"/>
      <c r="C65" s="731"/>
      <c r="D65" s="732"/>
      <c r="E65" s="733"/>
      <c r="F65" s="11"/>
      <c r="G65" s="731"/>
      <c r="H65" s="732"/>
      <c r="I65" s="732"/>
      <c r="J65" s="732"/>
      <c r="K65" s="733"/>
      <c r="L65" s="309"/>
    </row>
    <row r="66" spans="2:12" s="12" customFormat="1" ht="20.100000000000001" customHeight="1">
      <c r="B66" s="10"/>
      <c r="C66" s="731"/>
      <c r="D66" s="732"/>
      <c r="E66" s="733"/>
      <c r="F66" s="11"/>
      <c r="G66" s="731"/>
      <c r="H66" s="732"/>
      <c r="I66" s="732"/>
      <c r="J66" s="732"/>
      <c r="K66" s="733"/>
      <c r="L66" s="309"/>
    </row>
    <row r="67" spans="2:12" s="12" customFormat="1" ht="20.100000000000001" customHeight="1">
      <c r="B67" s="10"/>
      <c r="C67" s="731"/>
      <c r="D67" s="732"/>
      <c r="E67" s="733"/>
      <c r="F67" s="11"/>
      <c r="G67" s="731"/>
      <c r="H67" s="732"/>
      <c r="I67" s="732"/>
      <c r="J67" s="732"/>
      <c r="K67" s="733"/>
      <c r="L67" s="309"/>
    </row>
    <row r="68" spans="2:12" s="12" customFormat="1" ht="20.100000000000001" customHeight="1">
      <c r="B68" s="10"/>
      <c r="C68" s="731"/>
      <c r="D68" s="732"/>
      <c r="E68" s="733"/>
      <c r="F68" s="11"/>
      <c r="G68" s="731"/>
      <c r="H68" s="732"/>
      <c r="I68" s="732"/>
      <c r="J68" s="732"/>
      <c r="K68" s="733"/>
      <c r="L68" s="309"/>
    </row>
    <row r="69" spans="2:12" s="12" customFormat="1" ht="20.100000000000001" customHeight="1">
      <c r="B69" s="10"/>
      <c r="C69" s="731"/>
      <c r="D69" s="732"/>
      <c r="E69" s="733"/>
      <c r="F69" s="11"/>
      <c r="G69" s="731"/>
      <c r="H69" s="732"/>
      <c r="I69" s="732"/>
      <c r="J69" s="732"/>
      <c r="K69" s="733"/>
      <c r="L69" s="309"/>
    </row>
    <row r="70" spans="2:12" s="12" customFormat="1" ht="20.100000000000001" customHeight="1">
      <c r="B70" s="10"/>
      <c r="C70" s="731"/>
      <c r="D70" s="732"/>
      <c r="E70" s="733"/>
      <c r="F70" s="11"/>
      <c r="G70" s="731"/>
      <c r="H70" s="732"/>
      <c r="I70" s="732"/>
      <c r="J70" s="732"/>
      <c r="K70" s="733"/>
      <c r="L70" s="309"/>
    </row>
    <row r="71" spans="2:12" s="12" customFormat="1" ht="20.100000000000001" customHeight="1">
      <c r="B71" s="10"/>
      <c r="C71" s="731"/>
      <c r="D71" s="732"/>
      <c r="E71" s="733"/>
      <c r="F71" s="11"/>
      <c r="G71" s="731"/>
      <c r="H71" s="732"/>
      <c r="I71" s="732"/>
      <c r="J71" s="732"/>
      <c r="K71" s="733"/>
      <c r="L71" s="309"/>
    </row>
    <row r="72" spans="2:12" s="12" customFormat="1" ht="20.100000000000001" customHeight="1">
      <c r="B72" s="10"/>
      <c r="C72" s="731"/>
      <c r="D72" s="732"/>
      <c r="E72" s="733"/>
      <c r="F72" s="11"/>
      <c r="G72" s="731"/>
      <c r="H72" s="732"/>
      <c r="I72" s="732"/>
      <c r="J72" s="732"/>
      <c r="K72" s="733"/>
      <c r="L72" s="10"/>
    </row>
    <row r="73" spans="2:12" s="12" customFormat="1" ht="20.100000000000001" customHeight="1">
      <c r="B73" s="10"/>
      <c r="C73" s="731"/>
      <c r="D73" s="732"/>
      <c r="E73" s="733"/>
      <c r="F73" s="11"/>
      <c r="G73" s="731"/>
      <c r="H73" s="732"/>
      <c r="I73" s="732"/>
      <c r="J73" s="732"/>
      <c r="K73" s="733"/>
      <c r="L73" s="10"/>
    </row>
    <row r="74" spans="2:12" s="12" customFormat="1" ht="20.100000000000001" customHeight="1">
      <c r="B74" s="10"/>
      <c r="C74" s="731"/>
      <c r="D74" s="732"/>
      <c r="E74" s="733"/>
      <c r="F74" s="11"/>
      <c r="G74" s="731"/>
      <c r="H74" s="732"/>
      <c r="I74" s="732"/>
      <c r="J74" s="732"/>
      <c r="K74" s="733"/>
      <c r="L74" s="10"/>
    </row>
    <row r="75" spans="2:12" s="13" customFormat="1"/>
    <row r="76" spans="2:12" s="13" customFormat="1"/>
  </sheetData>
  <mergeCells count="135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10:E10"/>
    <mergeCell ref="G10:K10"/>
    <mergeCell ref="C11:E11"/>
    <mergeCell ref="G11:K11"/>
    <mergeCell ref="C12:E12"/>
    <mergeCell ref="G12:K12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7:E17"/>
    <mergeCell ref="G17:K17"/>
    <mergeCell ref="C16:E16"/>
    <mergeCell ref="G16:K16"/>
    <mergeCell ref="C13:E13"/>
    <mergeCell ref="G13:K13"/>
    <mergeCell ref="C14:E14"/>
    <mergeCell ref="G14:K14"/>
    <mergeCell ref="C15:E15"/>
    <mergeCell ref="G15:K15"/>
    <mergeCell ref="C21:E21"/>
    <mergeCell ref="G21:K21"/>
    <mergeCell ref="C22:E22"/>
    <mergeCell ref="G22:K22"/>
    <mergeCell ref="C23:E23"/>
    <mergeCell ref="G23:K23"/>
    <mergeCell ref="C18:E18"/>
    <mergeCell ref="G18:K18"/>
    <mergeCell ref="C19:E19"/>
    <mergeCell ref="G19:K19"/>
    <mergeCell ref="C20:E20"/>
    <mergeCell ref="G20:K20"/>
    <mergeCell ref="C27:E27"/>
    <mergeCell ref="G27:K27"/>
    <mergeCell ref="C28:E28"/>
    <mergeCell ref="G28:K28"/>
    <mergeCell ref="C29:E29"/>
    <mergeCell ref="G29:K29"/>
    <mergeCell ref="C24:E24"/>
    <mergeCell ref="G24:K24"/>
    <mergeCell ref="C25:E25"/>
    <mergeCell ref="G25:K25"/>
    <mergeCell ref="C26:E26"/>
    <mergeCell ref="G26:K26"/>
    <mergeCell ref="C35:E35"/>
    <mergeCell ref="C33:E33"/>
    <mergeCell ref="G33:K33"/>
    <mergeCell ref="C34:E34"/>
    <mergeCell ref="G34:K34"/>
    <mergeCell ref="C30:E30"/>
    <mergeCell ref="G30:K30"/>
    <mergeCell ref="C31:E31"/>
    <mergeCell ref="G31:K31"/>
    <mergeCell ref="C32:E32"/>
    <mergeCell ref="G32:K32"/>
    <mergeCell ref="C44:E44"/>
    <mergeCell ref="G44:K44"/>
    <mergeCell ref="C45:E45"/>
    <mergeCell ref="G45:K45"/>
    <mergeCell ref="C41:E41"/>
    <mergeCell ref="C42:E42"/>
    <mergeCell ref="G42:K42"/>
    <mergeCell ref="C43:E43"/>
    <mergeCell ref="G43:K43"/>
    <mergeCell ref="C49:E49"/>
    <mergeCell ref="G49:K49"/>
    <mergeCell ref="C50:E50"/>
    <mergeCell ref="C46:E46"/>
    <mergeCell ref="G46:K46"/>
    <mergeCell ref="C47:E47"/>
    <mergeCell ref="G47:K47"/>
    <mergeCell ref="C48:E48"/>
    <mergeCell ref="G48:K48"/>
    <mergeCell ref="C54:E54"/>
    <mergeCell ref="G54:K54"/>
    <mergeCell ref="C55:E55"/>
    <mergeCell ref="G55:K55"/>
    <mergeCell ref="C53:E53"/>
    <mergeCell ref="C51:E51"/>
    <mergeCell ref="G51:K51"/>
    <mergeCell ref="C52:E52"/>
    <mergeCell ref="G52:K52"/>
    <mergeCell ref="C59:E59"/>
    <mergeCell ref="G59:K59"/>
    <mergeCell ref="C60:E60"/>
    <mergeCell ref="G60:K60"/>
    <mergeCell ref="C61:E61"/>
    <mergeCell ref="G61:K61"/>
    <mergeCell ref="C56:E56"/>
    <mergeCell ref="G56:K56"/>
    <mergeCell ref="C57:E57"/>
    <mergeCell ref="G57:K57"/>
    <mergeCell ref="C58:E58"/>
    <mergeCell ref="G58:K58"/>
    <mergeCell ref="C65:E65"/>
    <mergeCell ref="G65:K65"/>
    <mergeCell ref="C66:E66"/>
    <mergeCell ref="G66:K66"/>
    <mergeCell ref="C67:E67"/>
    <mergeCell ref="G67:K67"/>
    <mergeCell ref="C62:E62"/>
    <mergeCell ref="G62:K62"/>
    <mergeCell ref="C63:E63"/>
    <mergeCell ref="G63:K63"/>
    <mergeCell ref="C64:E64"/>
    <mergeCell ref="G64:K64"/>
    <mergeCell ref="C74:E74"/>
    <mergeCell ref="G74:K74"/>
    <mergeCell ref="C71:E71"/>
    <mergeCell ref="G71:K71"/>
    <mergeCell ref="C72:E72"/>
    <mergeCell ref="G72:K72"/>
    <mergeCell ref="C73:E73"/>
    <mergeCell ref="G73:K73"/>
    <mergeCell ref="C68:E68"/>
    <mergeCell ref="G68:K68"/>
    <mergeCell ref="C69:E69"/>
    <mergeCell ref="G69:K69"/>
    <mergeCell ref="C70:E70"/>
    <mergeCell ref="G70:K70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S147"/>
  <sheetViews>
    <sheetView view="pageBreakPreview" zoomScale="130" zoomScaleNormal="100" zoomScaleSheetLayoutView="130" workbookViewId="0">
      <pane ySplit="5" topLeftCell="A84" activePane="bottomLeft" state="frozen"/>
      <selection activeCell="C12" sqref="C12:E12"/>
      <selection pane="bottomLeft" activeCell="I92" sqref="I92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4" width="9" style="1"/>
    <col min="15" max="15" width="11.75" style="1" customWidth="1"/>
    <col min="16" max="16" width="12.5" style="1" customWidth="1"/>
    <col min="17" max="18" width="9" style="1"/>
    <col min="19" max="19" width="17.625" style="1" customWidth="1"/>
    <col min="20" max="16384" width="9" style="1"/>
  </cols>
  <sheetData>
    <row r="1" spans="2:19" ht="6.75" customHeight="1" thickBot="1"/>
    <row r="2" spans="2:19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699" t="s">
        <v>2159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9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9" s="13" customFormat="1" ht="7.5" customHeight="1" thickTop="1"/>
    <row r="5" spans="2:19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9" s="12" customFormat="1" ht="20.100000000000001" customHeight="1">
      <c r="B6" s="8" t="s">
        <v>447</v>
      </c>
      <c r="C6" s="706"/>
      <c r="D6" s="707"/>
      <c r="E6" s="708"/>
      <c r="F6" s="15"/>
      <c r="G6" s="706"/>
      <c r="H6" s="707"/>
      <c r="I6" s="707"/>
      <c r="J6" s="707"/>
      <c r="K6" s="708"/>
      <c r="L6" s="57"/>
    </row>
    <row r="7" spans="2:19" s="17" customFormat="1" ht="20.100000000000001" customHeight="1">
      <c r="B7" s="9" t="s">
        <v>37</v>
      </c>
      <c r="C7" s="706"/>
      <c r="D7" s="707"/>
      <c r="E7" s="708"/>
      <c r="F7" s="282"/>
      <c r="G7" s="706"/>
      <c r="H7" s="707"/>
      <c r="I7" s="707"/>
      <c r="J7" s="707"/>
      <c r="K7" s="708"/>
      <c r="L7" s="270"/>
      <c r="O7" s="430" t="s">
        <v>502</v>
      </c>
      <c r="P7" s="430" t="s">
        <v>503</v>
      </c>
      <c r="Q7" s="430" t="s">
        <v>504</v>
      </c>
      <c r="R7" s="430" t="s">
        <v>505</v>
      </c>
      <c r="S7" s="430" t="s">
        <v>506</v>
      </c>
    </row>
    <row r="8" spans="2:19" s="17" customFormat="1" ht="20.100000000000001" customHeight="1">
      <c r="B8" s="270" t="s">
        <v>448</v>
      </c>
      <c r="C8" s="269" t="s">
        <v>314</v>
      </c>
      <c r="D8" s="270"/>
      <c r="E8" s="271"/>
      <c r="F8" s="282" t="s">
        <v>84</v>
      </c>
      <c r="G8" s="269"/>
      <c r="H8" s="270"/>
      <c r="I8" s="270"/>
      <c r="J8" s="270"/>
      <c r="K8" s="271"/>
      <c r="L8" s="270"/>
      <c r="O8" s="757" t="s">
        <v>48</v>
      </c>
      <c r="P8" s="757" t="s">
        <v>507</v>
      </c>
      <c r="Q8" s="428" t="s">
        <v>508</v>
      </c>
      <c r="R8" s="428" t="s">
        <v>509</v>
      </c>
      <c r="S8" s="428" t="s">
        <v>510</v>
      </c>
    </row>
    <row r="9" spans="2:19" s="17" customFormat="1" ht="20.100000000000001" customHeight="1">
      <c r="B9" s="270" t="s">
        <v>449</v>
      </c>
      <c r="C9" s="269" t="s">
        <v>450</v>
      </c>
      <c r="D9" s="270"/>
      <c r="E9" s="271"/>
      <c r="F9" s="282" t="s">
        <v>39</v>
      </c>
      <c r="G9" s="269"/>
      <c r="H9" s="270"/>
      <c r="I9" s="270"/>
      <c r="J9" s="270"/>
      <c r="K9" s="271"/>
      <c r="L9" s="270"/>
      <c r="O9" s="761"/>
      <c r="P9" s="758"/>
      <c r="Q9" s="428" t="s">
        <v>511</v>
      </c>
      <c r="R9" s="428" t="s">
        <v>512</v>
      </c>
      <c r="S9" s="428" t="s">
        <v>513</v>
      </c>
    </row>
    <row r="10" spans="2:19" s="17" customFormat="1" ht="20.100000000000001" customHeight="1">
      <c r="B10" s="270" t="s">
        <v>449</v>
      </c>
      <c r="C10" s="269" t="s">
        <v>451</v>
      </c>
      <c r="D10" s="270"/>
      <c r="E10" s="271"/>
      <c r="F10" s="282" t="s">
        <v>39</v>
      </c>
      <c r="G10" s="269"/>
      <c r="H10" s="270"/>
      <c r="I10" s="270"/>
      <c r="J10" s="270"/>
      <c r="K10" s="271"/>
      <c r="L10" s="270"/>
      <c r="O10" s="761"/>
      <c r="P10" s="759" t="s">
        <v>514</v>
      </c>
      <c r="Q10" s="428" t="s">
        <v>508</v>
      </c>
      <c r="R10" s="428" t="s">
        <v>509</v>
      </c>
      <c r="S10" s="428" t="s">
        <v>510</v>
      </c>
    </row>
    <row r="11" spans="2:19" s="17" customFormat="1" ht="20.100000000000001" customHeight="1">
      <c r="B11" s="270" t="s">
        <v>449</v>
      </c>
      <c r="C11" s="269" t="s">
        <v>452</v>
      </c>
      <c r="D11" s="270"/>
      <c r="E11" s="271"/>
      <c r="F11" s="282" t="s">
        <v>39</v>
      </c>
      <c r="G11" s="269"/>
      <c r="H11" s="270"/>
      <c r="I11" s="270"/>
      <c r="J11" s="270"/>
      <c r="K11" s="271"/>
      <c r="L11" s="270"/>
      <c r="O11" s="761"/>
      <c r="P11" s="760"/>
      <c r="Q11" s="428" t="s">
        <v>511</v>
      </c>
      <c r="R11" s="428" t="s">
        <v>512</v>
      </c>
      <c r="S11" s="428" t="s">
        <v>524</v>
      </c>
    </row>
    <row r="12" spans="2:19" s="17" customFormat="1" ht="20.100000000000001" customHeight="1">
      <c r="B12" s="270" t="s">
        <v>453</v>
      </c>
      <c r="C12" s="269" t="s">
        <v>454</v>
      </c>
      <c r="D12" s="270"/>
      <c r="E12" s="271"/>
      <c r="F12" s="282" t="s">
        <v>39</v>
      </c>
      <c r="G12" s="269"/>
      <c r="H12" s="270"/>
      <c r="I12" s="270"/>
      <c r="J12" s="270"/>
      <c r="K12" s="271"/>
      <c r="L12" s="270"/>
      <c r="O12" s="761"/>
      <c r="P12" s="429" t="s">
        <v>515</v>
      </c>
      <c r="Q12" s="428" t="s">
        <v>508</v>
      </c>
      <c r="R12" s="428" t="s">
        <v>512</v>
      </c>
      <c r="S12" s="428" t="s">
        <v>510</v>
      </c>
    </row>
    <row r="13" spans="2:19" s="17" customFormat="1" ht="20.100000000000001" customHeight="1">
      <c r="B13" s="270" t="s">
        <v>453</v>
      </c>
      <c r="C13" s="269" t="s">
        <v>455</v>
      </c>
      <c r="D13" s="270"/>
      <c r="E13" s="271"/>
      <c r="F13" s="282" t="s">
        <v>39</v>
      </c>
      <c r="G13" s="269"/>
      <c r="H13" s="270"/>
      <c r="I13" s="270"/>
      <c r="J13" s="270"/>
      <c r="K13" s="271"/>
      <c r="L13" s="270"/>
      <c r="O13" s="761"/>
      <c r="P13" s="757" t="s">
        <v>516</v>
      </c>
      <c r="Q13" s="428" t="s">
        <v>2526</v>
      </c>
      <c r="R13" s="428" t="s">
        <v>517</v>
      </c>
      <c r="S13" s="428" t="s">
        <v>510</v>
      </c>
    </row>
    <row r="14" spans="2:19" s="17" customFormat="1" ht="20.100000000000001" customHeight="1">
      <c r="B14" s="270" t="s">
        <v>453</v>
      </c>
      <c r="C14" s="269" t="s">
        <v>456</v>
      </c>
      <c r="D14" s="270"/>
      <c r="E14" s="271"/>
      <c r="F14" s="282" t="s">
        <v>39</v>
      </c>
      <c r="G14" s="269"/>
      <c r="H14" s="270"/>
      <c r="I14" s="270"/>
      <c r="J14" s="270"/>
      <c r="K14" s="271"/>
      <c r="L14" s="270"/>
      <c r="O14" s="761"/>
      <c r="P14" s="758"/>
      <c r="Q14" s="428" t="s">
        <v>511</v>
      </c>
      <c r="R14" s="428" t="s">
        <v>518</v>
      </c>
      <c r="S14" s="428" t="s">
        <v>519</v>
      </c>
    </row>
    <row r="15" spans="2:19" s="17" customFormat="1" ht="20.100000000000001" customHeight="1">
      <c r="B15" s="270" t="s">
        <v>457</v>
      </c>
      <c r="C15" s="269" t="s">
        <v>458</v>
      </c>
      <c r="D15" s="270"/>
      <c r="E15" s="271"/>
      <c r="F15" s="282" t="s">
        <v>45</v>
      </c>
      <c r="G15" s="269"/>
      <c r="H15" s="270"/>
      <c r="I15" s="270"/>
      <c r="J15" s="270"/>
      <c r="K15" s="271"/>
      <c r="L15" s="270"/>
      <c r="O15" s="761"/>
      <c r="P15" s="428" t="s">
        <v>520</v>
      </c>
      <c r="Q15" s="762" t="s">
        <v>2527</v>
      </c>
      <c r="R15" s="763"/>
      <c r="S15" s="764"/>
    </row>
    <row r="16" spans="2:19" s="17" customFormat="1" ht="20.100000000000001" customHeight="1">
      <c r="B16" s="270" t="s">
        <v>459</v>
      </c>
      <c r="C16" s="269" t="s">
        <v>460</v>
      </c>
      <c r="D16" s="270"/>
      <c r="E16" s="271"/>
      <c r="F16" s="282" t="s">
        <v>45</v>
      </c>
      <c r="G16" s="269"/>
      <c r="H16" s="270"/>
      <c r="I16" s="270"/>
      <c r="J16" s="270"/>
      <c r="K16" s="271"/>
      <c r="L16" s="270"/>
      <c r="O16" s="758"/>
      <c r="P16" s="428" t="s">
        <v>521</v>
      </c>
      <c r="Q16" s="428" t="s">
        <v>508</v>
      </c>
      <c r="R16" s="428" t="s">
        <v>522</v>
      </c>
      <c r="S16" s="428" t="s">
        <v>510</v>
      </c>
    </row>
    <row r="17" spans="2:19" s="17" customFormat="1" ht="20.100000000000001" customHeight="1">
      <c r="B17" s="270" t="s">
        <v>145</v>
      </c>
      <c r="C17" s="269" t="s">
        <v>461</v>
      </c>
      <c r="D17" s="270"/>
      <c r="E17" s="271"/>
      <c r="F17" s="282" t="s">
        <v>39</v>
      </c>
      <c r="G17" s="269"/>
      <c r="H17" s="270"/>
      <c r="I17" s="270"/>
      <c r="J17" s="270"/>
      <c r="K17" s="271"/>
      <c r="L17" s="270"/>
      <c r="O17" s="757" t="s">
        <v>2528</v>
      </c>
      <c r="P17" s="757" t="s">
        <v>523</v>
      </c>
      <c r="Q17" s="428" t="s">
        <v>508</v>
      </c>
      <c r="R17" s="428" t="s">
        <v>509</v>
      </c>
      <c r="S17" s="428" t="s">
        <v>510</v>
      </c>
    </row>
    <row r="18" spans="2:19" s="17" customFormat="1" ht="20.100000000000001" customHeight="1">
      <c r="B18" s="270" t="s">
        <v>145</v>
      </c>
      <c r="C18" s="269" t="s">
        <v>462</v>
      </c>
      <c r="D18" s="270"/>
      <c r="E18" s="271"/>
      <c r="F18" s="282" t="s">
        <v>39</v>
      </c>
      <c r="G18" s="269"/>
      <c r="H18" s="270"/>
      <c r="I18" s="270"/>
      <c r="J18" s="270"/>
      <c r="K18" s="271"/>
      <c r="L18" s="270"/>
      <c r="O18" s="761"/>
      <c r="P18" s="758"/>
      <c r="Q18" s="428" t="s">
        <v>511</v>
      </c>
      <c r="R18" s="428" t="s">
        <v>512</v>
      </c>
      <c r="S18" s="428" t="s">
        <v>513</v>
      </c>
    </row>
    <row r="19" spans="2:19" s="17" customFormat="1" ht="20.100000000000001" customHeight="1">
      <c r="B19" s="270" t="s">
        <v>463</v>
      </c>
      <c r="C19" s="269" t="s">
        <v>464</v>
      </c>
      <c r="D19" s="270"/>
      <c r="E19" s="271"/>
      <c r="F19" s="282" t="s">
        <v>45</v>
      </c>
      <c r="G19" s="269"/>
      <c r="H19" s="270"/>
      <c r="I19" s="270"/>
      <c r="J19" s="270"/>
      <c r="K19" s="271"/>
      <c r="L19" s="270"/>
      <c r="O19" s="761"/>
      <c r="P19" s="757" t="s">
        <v>514</v>
      </c>
      <c r="Q19" s="428" t="s">
        <v>508</v>
      </c>
      <c r="R19" s="428" t="s">
        <v>509</v>
      </c>
      <c r="S19" s="428" t="s">
        <v>510</v>
      </c>
    </row>
    <row r="20" spans="2:19" s="17" customFormat="1" ht="20.100000000000001" customHeight="1">
      <c r="B20" s="270" t="s">
        <v>465</v>
      </c>
      <c r="C20" s="269" t="s">
        <v>44</v>
      </c>
      <c r="D20" s="270"/>
      <c r="E20" s="271"/>
      <c r="F20" s="282" t="s">
        <v>45</v>
      </c>
      <c r="G20" s="269"/>
      <c r="H20" s="270"/>
      <c r="I20" s="270"/>
      <c r="J20" s="270"/>
      <c r="K20" s="271"/>
      <c r="L20" s="270"/>
      <c r="O20" s="761"/>
      <c r="P20" s="758"/>
      <c r="Q20" s="428" t="s">
        <v>511</v>
      </c>
      <c r="R20" s="428" t="s">
        <v>512</v>
      </c>
      <c r="S20" s="428" t="s">
        <v>524</v>
      </c>
    </row>
    <row r="21" spans="2:19" s="17" customFormat="1" ht="20.100000000000001" customHeight="1">
      <c r="B21" s="270" t="s">
        <v>466</v>
      </c>
      <c r="C21" s="269" t="s">
        <v>467</v>
      </c>
      <c r="D21" s="270"/>
      <c r="E21" s="271"/>
      <c r="F21" s="282" t="s">
        <v>45</v>
      </c>
      <c r="G21" s="269"/>
      <c r="H21" s="270"/>
      <c r="I21" s="270"/>
      <c r="J21" s="270"/>
      <c r="K21" s="271"/>
      <c r="L21" s="270"/>
      <c r="O21" s="761"/>
      <c r="P21" s="429" t="s">
        <v>515</v>
      </c>
      <c r="Q21" s="428" t="s">
        <v>508</v>
      </c>
      <c r="R21" s="428" t="s">
        <v>512</v>
      </c>
      <c r="S21" s="428" t="s">
        <v>510</v>
      </c>
    </row>
    <row r="22" spans="2:19" s="17" customFormat="1" ht="20.100000000000001" customHeight="1">
      <c r="B22" s="270" t="s">
        <v>468</v>
      </c>
      <c r="C22" s="269" t="s">
        <v>469</v>
      </c>
      <c r="D22" s="270"/>
      <c r="E22" s="271"/>
      <c r="F22" s="282" t="s">
        <v>45</v>
      </c>
      <c r="G22" s="269"/>
      <c r="H22" s="270"/>
      <c r="I22" s="270"/>
      <c r="J22" s="270"/>
      <c r="K22" s="271"/>
      <c r="L22" s="270"/>
      <c r="O22" s="761"/>
      <c r="P22" s="757" t="s">
        <v>516</v>
      </c>
      <c r="Q22" s="428" t="s">
        <v>2526</v>
      </c>
      <c r="R22" s="428" t="s">
        <v>517</v>
      </c>
      <c r="S22" s="428" t="s">
        <v>510</v>
      </c>
    </row>
    <row r="23" spans="2:19" s="17" customFormat="1" ht="20.100000000000001" customHeight="1">
      <c r="B23" s="20" t="s">
        <v>52</v>
      </c>
      <c r="C23" s="269"/>
      <c r="D23" s="270"/>
      <c r="E23" s="271"/>
      <c r="F23" s="282"/>
      <c r="G23" s="269"/>
      <c r="H23" s="270"/>
      <c r="I23" s="270"/>
      <c r="J23" s="270"/>
      <c r="K23" s="271"/>
      <c r="L23" s="270"/>
      <c r="O23" s="761"/>
      <c r="P23" s="758"/>
      <c r="Q23" s="428" t="s">
        <v>511</v>
      </c>
      <c r="R23" s="428" t="s">
        <v>518</v>
      </c>
      <c r="S23" s="428" t="s">
        <v>519</v>
      </c>
    </row>
    <row r="24" spans="2:19" s="17" customFormat="1" ht="20.100000000000001" customHeight="1">
      <c r="B24" s="276" t="s">
        <v>470</v>
      </c>
      <c r="C24" s="275" t="s">
        <v>471</v>
      </c>
      <c r="D24" s="276"/>
      <c r="E24" s="277"/>
      <c r="F24" s="84" t="s">
        <v>472</v>
      </c>
      <c r="G24" s="269" t="s">
        <v>1980</v>
      </c>
      <c r="H24" s="270"/>
      <c r="I24" s="270"/>
      <c r="J24" s="270"/>
      <c r="K24" s="271"/>
      <c r="L24" s="270"/>
      <c r="O24" s="758"/>
      <c r="P24" s="428" t="s">
        <v>520</v>
      </c>
      <c r="Q24" s="762" t="s">
        <v>2527</v>
      </c>
      <c r="R24" s="763"/>
      <c r="S24" s="764"/>
    </row>
    <row r="25" spans="2:19" s="17" customFormat="1" ht="20.100000000000001" customHeight="1">
      <c r="B25" s="276" t="s">
        <v>470</v>
      </c>
      <c r="C25" s="275" t="s">
        <v>473</v>
      </c>
      <c r="D25" s="276"/>
      <c r="E25" s="277"/>
      <c r="F25" s="84" t="s">
        <v>472</v>
      </c>
      <c r="G25" s="288" t="s">
        <v>1980</v>
      </c>
      <c r="H25" s="270"/>
      <c r="I25" s="270"/>
      <c r="J25" s="270"/>
      <c r="K25" s="271"/>
      <c r="L25" s="270"/>
    </row>
    <row r="26" spans="2:19" s="17" customFormat="1" ht="20.100000000000001" customHeight="1">
      <c r="B26" s="276" t="s">
        <v>470</v>
      </c>
      <c r="C26" s="275" t="s">
        <v>474</v>
      </c>
      <c r="D26" s="276"/>
      <c r="E26" s="277"/>
      <c r="F26" s="84" t="s">
        <v>472</v>
      </c>
      <c r="G26" s="288" t="s">
        <v>1980</v>
      </c>
      <c r="H26" s="270"/>
      <c r="I26" s="270"/>
      <c r="J26" s="270"/>
      <c r="K26" s="271"/>
      <c r="L26" s="270"/>
    </row>
    <row r="27" spans="2:19" s="17" customFormat="1" ht="20.100000000000001" customHeight="1">
      <c r="B27" s="276" t="s">
        <v>470</v>
      </c>
      <c r="C27" s="275" t="s">
        <v>475</v>
      </c>
      <c r="D27" s="276"/>
      <c r="E27" s="277"/>
      <c r="F27" s="84" t="s">
        <v>472</v>
      </c>
      <c r="G27" s="288" t="s">
        <v>1980</v>
      </c>
      <c r="H27" s="270"/>
      <c r="I27" s="270"/>
      <c r="J27" s="270"/>
      <c r="K27" s="271"/>
      <c r="L27" s="270"/>
    </row>
    <row r="28" spans="2:19" s="17" customFormat="1" ht="20.100000000000001" customHeight="1">
      <c r="B28" s="276" t="s">
        <v>470</v>
      </c>
      <c r="C28" s="275" t="s">
        <v>476</v>
      </c>
      <c r="D28" s="276"/>
      <c r="E28" s="277"/>
      <c r="F28" s="84" t="s">
        <v>472</v>
      </c>
      <c r="G28" s="288" t="s">
        <v>1980</v>
      </c>
      <c r="H28" s="270"/>
      <c r="I28" s="270"/>
      <c r="J28" s="270"/>
      <c r="K28" s="271"/>
      <c r="L28" s="270"/>
    </row>
    <row r="29" spans="2:19" s="17" customFormat="1" ht="20.100000000000001" customHeight="1">
      <c r="B29" s="270" t="s">
        <v>477</v>
      </c>
      <c r="C29" s="269" t="s">
        <v>478</v>
      </c>
      <c r="D29" s="270"/>
      <c r="E29" s="271"/>
      <c r="F29" s="282" t="s">
        <v>48</v>
      </c>
      <c r="G29" s="269"/>
      <c r="H29" s="270"/>
      <c r="I29" s="270"/>
      <c r="J29" s="270"/>
      <c r="K29" s="271"/>
      <c r="L29" s="270"/>
    </row>
    <row r="30" spans="2:19" s="17" customFormat="1" ht="20.100000000000001" customHeight="1">
      <c r="B30" s="270" t="s">
        <v>477</v>
      </c>
      <c r="C30" s="269" t="s">
        <v>479</v>
      </c>
      <c r="D30" s="270"/>
      <c r="E30" s="271"/>
      <c r="F30" s="282" t="s">
        <v>48</v>
      </c>
      <c r="G30" s="269"/>
      <c r="H30" s="270"/>
      <c r="I30" s="270"/>
      <c r="J30" s="270"/>
      <c r="K30" s="271"/>
      <c r="L30" s="270"/>
    </row>
    <row r="31" spans="2:19" s="17" customFormat="1" ht="20.100000000000001" customHeight="1">
      <c r="B31" s="270"/>
      <c r="C31" s="269"/>
      <c r="D31" s="270"/>
      <c r="E31" s="271"/>
      <c r="F31" s="282"/>
      <c r="G31" s="269"/>
      <c r="H31" s="270"/>
      <c r="I31" s="270"/>
      <c r="J31" s="270"/>
      <c r="K31" s="271"/>
      <c r="L31" s="270"/>
    </row>
    <row r="32" spans="2:19" s="17" customFormat="1" ht="20.100000000000001" customHeight="1">
      <c r="B32" s="270"/>
      <c r="C32" s="269"/>
      <c r="D32" s="270"/>
      <c r="E32" s="271"/>
      <c r="F32" s="282"/>
      <c r="G32" s="269"/>
      <c r="H32" s="270"/>
      <c r="I32" s="270"/>
      <c r="J32" s="270"/>
      <c r="K32" s="271"/>
      <c r="L32" s="270"/>
    </row>
    <row r="33" spans="2:12" s="17" customFormat="1" ht="20.100000000000001" customHeight="1">
      <c r="B33" s="270"/>
      <c r="C33" s="269"/>
      <c r="D33" s="270"/>
      <c r="E33" s="271"/>
      <c r="F33" s="282"/>
      <c r="G33" s="269"/>
      <c r="H33" s="270"/>
      <c r="I33" s="270"/>
      <c r="J33" s="270"/>
      <c r="K33" s="271"/>
      <c r="L33" s="270"/>
    </row>
    <row r="34" spans="2:12" s="17" customFormat="1" ht="20.100000000000001" customHeight="1">
      <c r="B34" s="270"/>
      <c r="C34" s="269"/>
      <c r="D34" s="270"/>
      <c r="E34" s="271"/>
      <c r="F34" s="282"/>
      <c r="G34" s="269"/>
      <c r="H34" s="270"/>
      <c r="I34" s="270"/>
      <c r="J34" s="270"/>
      <c r="K34" s="271"/>
      <c r="L34" s="270"/>
    </row>
    <row r="35" spans="2:12" s="17" customFormat="1" ht="20.100000000000001" customHeight="1">
      <c r="B35" s="270"/>
      <c r="C35" s="269"/>
      <c r="D35" s="270"/>
      <c r="E35" s="271"/>
      <c r="F35" s="282"/>
      <c r="G35" s="269"/>
      <c r="H35" s="270"/>
      <c r="I35" s="270"/>
      <c r="J35" s="270"/>
      <c r="K35" s="271"/>
      <c r="L35" s="270"/>
    </row>
    <row r="36" spans="2:12" s="17" customFormat="1" ht="20.100000000000001" customHeight="1">
      <c r="B36" s="270"/>
      <c r="C36" s="269"/>
      <c r="D36" s="270"/>
      <c r="E36" s="271"/>
      <c r="F36" s="282"/>
      <c r="G36" s="269"/>
      <c r="H36" s="270"/>
      <c r="I36" s="270"/>
      <c r="J36" s="270"/>
      <c r="K36" s="271"/>
      <c r="L36" s="270"/>
    </row>
    <row r="37" spans="2:12" s="17" customFormat="1" ht="20.100000000000001" customHeight="1">
      <c r="B37" s="270"/>
      <c r="C37" s="269"/>
      <c r="D37" s="270"/>
      <c r="E37" s="271"/>
      <c r="F37" s="282"/>
      <c r="G37" s="269"/>
      <c r="H37" s="270"/>
      <c r="I37" s="270"/>
      <c r="J37" s="270"/>
      <c r="K37" s="271"/>
      <c r="L37" s="270"/>
    </row>
    <row r="38" spans="2:12" s="17" customFormat="1" ht="20.100000000000001" customHeight="1">
      <c r="B38" s="270"/>
      <c r="C38" s="269"/>
      <c r="D38" s="270"/>
      <c r="E38" s="271"/>
      <c r="F38" s="282"/>
      <c r="G38" s="269"/>
      <c r="H38" s="270"/>
      <c r="I38" s="270"/>
      <c r="J38" s="270"/>
      <c r="K38" s="271"/>
      <c r="L38" s="270"/>
    </row>
    <row r="39" spans="2:12" s="17" customFormat="1" ht="20.100000000000001" customHeight="1">
      <c r="B39" s="270"/>
      <c r="C39" s="269"/>
      <c r="D39" s="270"/>
      <c r="E39" s="271"/>
      <c r="F39" s="282"/>
      <c r="G39" s="269"/>
      <c r="H39" s="270"/>
      <c r="I39" s="270"/>
      <c r="J39" s="270"/>
      <c r="K39" s="271"/>
      <c r="L39" s="270"/>
    </row>
    <row r="40" spans="2:12" s="17" customFormat="1" ht="20.100000000000001" customHeight="1">
      <c r="B40" s="270"/>
      <c r="C40" s="269"/>
      <c r="D40" s="270"/>
      <c r="E40" s="271"/>
      <c r="F40" s="282"/>
      <c r="G40" s="269"/>
      <c r="H40" s="270"/>
      <c r="I40" s="270"/>
      <c r="J40" s="270"/>
      <c r="K40" s="271"/>
      <c r="L40" s="270"/>
    </row>
    <row r="41" spans="2:12" s="17" customFormat="1" ht="20.100000000000001" customHeight="1">
      <c r="B41" s="9" t="s">
        <v>480</v>
      </c>
      <c r="C41" s="706"/>
      <c r="D41" s="707"/>
      <c r="E41" s="708"/>
      <c r="F41" s="15"/>
      <c r="G41" s="706"/>
      <c r="H41" s="707"/>
      <c r="I41" s="707"/>
      <c r="J41" s="707"/>
      <c r="K41" s="708"/>
      <c r="L41" s="57"/>
    </row>
    <row r="42" spans="2:12" s="17" customFormat="1" ht="20.100000000000001" customHeight="1">
      <c r="B42" s="270" t="s">
        <v>448</v>
      </c>
      <c r="C42" s="269" t="s">
        <v>314</v>
      </c>
      <c r="D42" s="270"/>
      <c r="E42" s="271"/>
      <c r="F42" s="282" t="s">
        <v>84</v>
      </c>
      <c r="G42" s="269"/>
      <c r="H42" s="270"/>
      <c r="I42" s="270"/>
      <c r="J42" s="270"/>
      <c r="K42" s="271"/>
      <c r="L42" s="270"/>
    </row>
    <row r="43" spans="2:12" s="17" customFormat="1" ht="20.100000000000001" customHeight="1">
      <c r="B43" s="270" t="s">
        <v>449</v>
      </c>
      <c r="C43" s="269" t="s">
        <v>451</v>
      </c>
      <c r="D43" s="270"/>
      <c r="E43" s="271"/>
      <c r="F43" s="282" t="s">
        <v>39</v>
      </c>
      <c r="G43" s="269"/>
      <c r="H43" s="270"/>
      <c r="I43" s="270"/>
      <c r="J43" s="270"/>
      <c r="K43" s="271"/>
      <c r="L43" s="270"/>
    </row>
    <row r="44" spans="2:12" s="17" customFormat="1" ht="20.100000000000001" customHeight="1">
      <c r="B44" s="270" t="s">
        <v>453</v>
      </c>
      <c r="C44" s="269" t="s">
        <v>481</v>
      </c>
      <c r="D44" s="270"/>
      <c r="E44" s="271"/>
      <c r="F44" s="282" t="s">
        <v>39</v>
      </c>
      <c r="G44" s="269"/>
      <c r="H44" s="270"/>
      <c r="I44" s="270"/>
      <c r="J44" s="270"/>
      <c r="K44" s="271"/>
      <c r="L44" s="270"/>
    </row>
    <row r="45" spans="2:12" s="17" customFormat="1" ht="20.100000000000001" customHeight="1">
      <c r="B45" s="20" t="s">
        <v>52</v>
      </c>
      <c r="C45" s="706"/>
      <c r="D45" s="707"/>
      <c r="E45" s="708"/>
      <c r="F45" s="282"/>
      <c r="G45" s="269"/>
      <c r="H45" s="270"/>
      <c r="I45" s="270"/>
      <c r="J45" s="270"/>
      <c r="K45" s="271"/>
      <c r="L45" s="270"/>
    </row>
    <row r="46" spans="2:12" s="17" customFormat="1" ht="20.100000000000001" customHeight="1">
      <c r="B46" s="276" t="s">
        <v>482</v>
      </c>
      <c r="C46" s="275" t="s">
        <v>1965</v>
      </c>
      <c r="D46" s="276"/>
      <c r="E46" s="277"/>
      <c r="F46" s="84" t="s">
        <v>483</v>
      </c>
      <c r="G46" s="269" t="s">
        <v>1981</v>
      </c>
      <c r="H46" s="270"/>
      <c r="I46" s="270"/>
      <c r="J46" s="270"/>
      <c r="K46" s="271"/>
      <c r="L46" s="270"/>
    </row>
    <row r="47" spans="2:12" s="17" customFormat="1" ht="20.100000000000001" customHeight="1">
      <c r="B47" s="270" t="s">
        <v>453</v>
      </c>
      <c r="C47" s="269" t="s">
        <v>454</v>
      </c>
      <c r="D47" s="270"/>
      <c r="E47" s="271"/>
      <c r="F47" s="282" t="s">
        <v>39</v>
      </c>
      <c r="G47" s="269"/>
      <c r="H47" s="270"/>
      <c r="I47" s="270"/>
      <c r="J47" s="270"/>
      <c r="K47" s="271"/>
      <c r="L47" s="270"/>
    </row>
    <row r="48" spans="2:12" s="17" customFormat="1" ht="20.100000000000001" customHeight="1">
      <c r="B48" s="270" t="s">
        <v>453</v>
      </c>
      <c r="C48" s="269" t="s">
        <v>455</v>
      </c>
      <c r="D48" s="270"/>
      <c r="E48" s="271"/>
      <c r="F48" s="282" t="s">
        <v>39</v>
      </c>
      <c r="G48" s="269"/>
      <c r="H48" s="270"/>
      <c r="I48" s="270"/>
      <c r="J48" s="270"/>
      <c r="K48" s="271"/>
      <c r="L48" s="270"/>
    </row>
    <row r="49" spans="2:12" s="17" customFormat="1" ht="20.100000000000001" customHeight="1">
      <c r="B49" s="270" t="s">
        <v>453</v>
      </c>
      <c r="C49" s="269" t="s">
        <v>484</v>
      </c>
      <c r="D49" s="270"/>
      <c r="E49" s="271"/>
      <c r="F49" s="282" t="s">
        <v>39</v>
      </c>
      <c r="G49" s="269"/>
      <c r="H49" s="270"/>
      <c r="I49" s="270"/>
      <c r="J49" s="270"/>
      <c r="K49" s="271"/>
      <c r="L49" s="270"/>
    </row>
    <row r="50" spans="2:12" s="17" customFormat="1" ht="20.100000000000001" customHeight="1">
      <c r="B50" s="270" t="s">
        <v>457</v>
      </c>
      <c r="C50" s="269" t="s">
        <v>485</v>
      </c>
      <c r="D50" s="270"/>
      <c r="E50" s="271"/>
      <c r="F50" s="282" t="s">
        <v>45</v>
      </c>
      <c r="G50" s="269"/>
      <c r="H50" s="270"/>
      <c r="I50" s="270"/>
      <c r="J50" s="270"/>
      <c r="K50" s="271"/>
      <c r="L50" s="270"/>
    </row>
    <row r="51" spans="2:12" s="17" customFormat="1" ht="20.100000000000001" customHeight="1">
      <c r="B51" s="270" t="s">
        <v>145</v>
      </c>
      <c r="C51" s="269" t="s">
        <v>461</v>
      </c>
      <c r="D51" s="270"/>
      <c r="E51" s="271"/>
      <c r="F51" s="282" t="s">
        <v>39</v>
      </c>
      <c r="G51" s="269"/>
      <c r="H51" s="270"/>
      <c r="I51" s="270"/>
      <c r="J51" s="270"/>
      <c r="K51" s="271"/>
      <c r="L51" s="270"/>
    </row>
    <row r="52" spans="2:12" s="17" customFormat="1" ht="20.100000000000001" customHeight="1">
      <c r="B52" s="270" t="s">
        <v>145</v>
      </c>
      <c r="C52" s="269" t="s">
        <v>462</v>
      </c>
      <c r="D52" s="270"/>
      <c r="E52" s="271"/>
      <c r="F52" s="282" t="s">
        <v>39</v>
      </c>
      <c r="G52" s="269"/>
      <c r="H52" s="270"/>
      <c r="I52" s="270"/>
      <c r="J52" s="270"/>
      <c r="K52" s="271"/>
      <c r="L52" s="270"/>
    </row>
    <row r="53" spans="2:12" s="17" customFormat="1" ht="20.100000000000001" customHeight="1">
      <c r="B53" s="270" t="s">
        <v>486</v>
      </c>
      <c r="C53" s="269"/>
      <c r="D53" s="270"/>
      <c r="E53" s="271"/>
      <c r="F53" s="282" t="s">
        <v>45</v>
      </c>
      <c r="G53" s="269"/>
      <c r="H53" s="270"/>
      <c r="I53" s="270"/>
      <c r="J53" s="270"/>
      <c r="K53" s="271"/>
      <c r="L53" s="270"/>
    </row>
    <row r="54" spans="2:12" s="17" customFormat="1" ht="20.100000000000001" customHeight="1">
      <c r="B54" s="270" t="s">
        <v>487</v>
      </c>
      <c r="C54" s="269" t="s">
        <v>44</v>
      </c>
      <c r="D54" s="270"/>
      <c r="E54" s="271"/>
      <c r="F54" s="282" t="s">
        <v>39</v>
      </c>
      <c r="G54" s="269"/>
      <c r="H54" s="270"/>
      <c r="I54" s="270"/>
      <c r="J54" s="270"/>
      <c r="K54" s="271"/>
      <c r="L54" s="270"/>
    </row>
    <row r="55" spans="2:12" s="17" customFormat="1" ht="20.100000000000001" customHeight="1">
      <c r="B55" s="270" t="s">
        <v>463</v>
      </c>
      <c r="C55" s="269" t="s">
        <v>488</v>
      </c>
      <c r="D55" s="270"/>
      <c r="E55" s="271"/>
      <c r="F55" s="282" t="s">
        <v>45</v>
      </c>
      <c r="G55" s="269"/>
      <c r="H55" s="270"/>
      <c r="I55" s="270"/>
      <c r="J55" s="270"/>
      <c r="K55" s="271"/>
      <c r="L55" s="270"/>
    </row>
    <row r="56" spans="2:12" s="17" customFormat="1" ht="20.100000000000001" customHeight="1">
      <c r="B56" s="270" t="s">
        <v>465</v>
      </c>
      <c r="C56" s="269" t="s">
        <v>44</v>
      </c>
      <c r="D56" s="270"/>
      <c r="E56" s="271"/>
      <c r="F56" s="282" t="s">
        <v>45</v>
      </c>
      <c r="G56" s="269"/>
      <c r="H56" s="270"/>
      <c r="I56" s="270"/>
      <c r="J56" s="270"/>
      <c r="K56" s="271"/>
      <c r="L56" s="270"/>
    </row>
    <row r="57" spans="2:12" s="17" customFormat="1" ht="20.100000000000001" customHeight="1">
      <c r="B57" s="270" t="s">
        <v>468</v>
      </c>
      <c r="C57" s="269" t="s">
        <v>469</v>
      </c>
      <c r="D57" s="270"/>
      <c r="E57" s="271"/>
      <c r="F57" s="282" t="s">
        <v>45</v>
      </c>
      <c r="G57" s="269"/>
      <c r="H57" s="270"/>
      <c r="I57" s="270"/>
      <c r="J57" s="270"/>
      <c r="K57" s="271"/>
      <c r="L57" s="270"/>
    </row>
    <row r="58" spans="2:12" s="17" customFormat="1" ht="20.100000000000001" customHeight="1">
      <c r="B58" s="270" t="s">
        <v>489</v>
      </c>
      <c r="C58" s="269"/>
      <c r="D58" s="270"/>
      <c r="E58" s="271"/>
      <c r="F58" s="282" t="s">
        <v>45</v>
      </c>
      <c r="G58" s="269"/>
      <c r="H58" s="270"/>
      <c r="I58" s="270"/>
      <c r="J58" s="270"/>
      <c r="K58" s="271"/>
      <c r="L58" s="270"/>
    </row>
    <row r="59" spans="2:12" s="17" customFormat="1" ht="20.100000000000001" customHeight="1">
      <c r="B59" s="270" t="s">
        <v>490</v>
      </c>
      <c r="C59" s="269"/>
      <c r="D59" s="270"/>
      <c r="E59" s="271"/>
      <c r="F59" s="282" t="s">
        <v>45</v>
      </c>
      <c r="G59" s="269"/>
      <c r="H59" s="270"/>
      <c r="I59" s="270"/>
      <c r="J59" s="270"/>
      <c r="K59" s="271"/>
      <c r="L59" s="270"/>
    </row>
    <row r="60" spans="2:12" s="17" customFormat="1" ht="20.100000000000001" customHeight="1">
      <c r="B60" s="270"/>
      <c r="C60" s="269"/>
      <c r="D60" s="270"/>
      <c r="E60" s="271"/>
      <c r="F60" s="282"/>
      <c r="G60" s="269"/>
      <c r="H60" s="270"/>
      <c r="I60" s="270"/>
      <c r="J60" s="270"/>
      <c r="K60" s="271"/>
      <c r="L60" s="270"/>
    </row>
    <row r="61" spans="2:12" s="17" customFormat="1" ht="20.100000000000001" customHeight="1">
      <c r="B61" s="270"/>
      <c r="C61" s="269"/>
      <c r="D61" s="270"/>
      <c r="E61" s="271"/>
      <c r="F61" s="282"/>
      <c r="G61" s="269"/>
      <c r="H61" s="270"/>
      <c r="I61" s="270"/>
      <c r="J61" s="270"/>
      <c r="K61" s="271"/>
      <c r="L61" s="270"/>
    </row>
    <row r="62" spans="2:12" s="17" customFormat="1" ht="20.100000000000001" customHeight="1">
      <c r="B62" s="270"/>
      <c r="C62" s="269"/>
      <c r="D62" s="270"/>
      <c r="E62" s="271"/>
      <c r="F62" s="282"/>
      <c r="G62" s="269"/>
      <c r="H62" s="270"/>
      <c r="I62" s="270"/>
      <c r="J62" s="270"/>
      <c r="K62" s="271"/>
      <c r="L62" s="270"/>
    </row>
    <row r="63" spans="2:12" s="17" customFormat="1" ht="20.100000000000001" customHeight="1">
      <c r="B63" s="270"/>
      <c r="C63" s="269"/>
      <c r="D63" s="270"/>
      <c r="E63" s="271"/>
      <c r="F63" s="282"/>
      <c r="G63" s="269"/>
      <c r="H63" s="270"/>
      <c r="I63" s="270"/>
      <c r="J63" s="270"/>
      <c r="K63" s="271"/>
      <c r="L63" s="270"/>
    </row>
    <row r="64" spans="2:12" s="17" customFormat="1" ht="20.100000000000001" customHeight="1">
      <c r="B64" s="270"/>
      <c r="C64" s="269"/>
      <c r="D64" s="270"/>
      <c r="E64" s="271"/>
      <c r="F64" s="282"/>
      <c r="G64" s="269"/>
      <c r="H64" s="270"/>
      <c r="I64" s="270"/>
      <c r="J64" s="270"/>
      <c r="K64" s="271"/>
      <c r="L64" s="270"/>
    </row>
    <row r="65" spans="2:12" s="17" customFormat="1" ht="20.100000000000001" customHeight="1">
      <c r="B65" s="270"/>
      <c r="C65" s="269"/>
      <c r="D65" s="270"/>
      <c r="E65" s="271"/>
      <c r="F65" s="282"/>
      <c r="G65" s="269"/>
      <c r="H65" s="270"/>
      <c r="I65" s="270"/>
      <c r="J65" s="270"/>
      <c r="K65" s="271"/>
      <c r="L65" s="270"/>
    </row>
    <row r="66" spans="2:12" s="17" customFormat="1" ht="20.100000000000001" customHeight="1">
      <c r="B66" s="270"/>
      <c r="C66" s="269"/>
      <c r="D66" s="270"/>
      <c r="E66" s="271"/>
      <c r="F66" s="282"/>
      <c r="G66" s="269"/>
      <c r="H66" s="270"/>
      <c r="I66" s="270"/>
      <c r="J66" s="270"/>
      <c r="K66" s="271"/>
      <c r="L66" s="270"/>
    </row>
    <row r="67" spans="2:12" s="17" customFormat="1" ht="20.100000000000001" customHeight="1">
      <c r="B67" s="270"/>
      <c r="C67" s="269"/>
      <c r="D67" s="270"/>
      <c r="E67" s="271"/>
      <c r="F67" s="282"/>
      <c r="G67" s="269"/>
      <c r="H67" s="270"/>
      <c r="I67" s="270"/>
      <c r="J67" s="270"/>
      <c r="K67" s="271"/>
      <c r="L67" s="270"/>
    </row>
    <row r="68" spans="2:12" s="17" customFormat="1" ht="20.100000000000001" customHeight="1">
      <c r="B68" s="270"/>
      <c r="C68" s="269"/>
      <c r="D68" s="270"/>
      <c r="E68" s="271"/>
      <c r="F68" s="282"/>
      <c r="G68" s="269"/>
      <c r="H68" s="270"/>
      <c r="I68" s="270"/>
      <c r="J68" s="270"/>
      <c r="K68" s="271"/>
      <c r="L68" s="270"/>
    </row>
    <row r="69" spans="2:12" s="17" customFormat="1" ht="20.100000000000001" customHeight="1">
      <c r="B69" s="270"/>
      <c r="C69" s="269"/>
      <c r="D69" s="270"/>
      <c r="E69" s="271"/>
      <c r="F69" s="282"/>
      <c r="G69" s="269"/>
      <c r="H69" s="270"/>
      <c r="I69" s="270"/>
      <c r="J69" s="270"/>
      <c r="K69" s="271"/>
      <c r="L69" s="270"/>
    </row>
    <row r="70" spans="2:12" s="17" customFormat="1" ht="20.100000000000001" customHeight="1">
      <c r="B70" s="270"/>
      <c r="C70" s="269"/>
      <c r="D70" s="270"/>
      <c r="E70" s="271"/>
      <c r="F70" s="282"/>
      <c r="G70" s="269"/>
      <c r="H70" s="270"/>
      <c r="I70" s="270"/>
      <c r="J70" s="270"/>
      <c r="K70" s="271"/>
      <c r="L70" s="270"/>
    </row>
    <row r="71" spans="2:12" s="17" customFormat="1" ht="20.100000000000001" customHeight="1">
      <c r="B71" s="270"/>
      <c r="C71" s="269"/>
      <c r="D71" s="270"/>
      <c r="E71" s="271"/>
      <c r="F71" s="282"/>
      <c r="G71" s="269"/>
      <c r="H71" s="270"/>
      <c r="I71" s="270"/>
      <c r="J71" s="270"/>
      <c r="K71" s="271"/>
      <c r="L71" s="270"/>
    </row>
    <row r="72" spans="2:12" s="17" customFormat="1" ht="20.100000000000001" customHeight="1">
      <c r="B72" s="270"/>
      <c r="C72" s="269"/>
      <c r="D72" s="270"/>
      <c r="E72" s="271"/>
      <c r="F72" s="282"/>
      <c r="G72" s="269"/>
      <c r="H72" s="270"/>
      <c r="I72" s="270"/>
      <c r="J72" s="270"/>
      <c r="K72" s="271"/>
      <c r="L72" s="270"/>
    </row>
    <row r="73" spans="2:12" s="17" customFormat="1" ht="20.100000000000001" customHeight="1">
      <c r="B73" s="270"/>
      <c r="C73" s="269"/>
      <c r="D73" s="270"/>
      <c r="E73" s="271"/>
      <c r="F73" s="282"/>
      <c r="G73" s="269"/>
      <c r="H73" s="270"/>
      <c r="I73" s="270"/>
      <c r="J73" s="270"/>
      <c r="K73" s="271"/>
      <c r="L73" s="270"/>
    </row>
    <row r="74" spans="2:12" s="17" customFormat="1" ht="20.100000000000001" customHeight="1">
      <c r="B74" s="270"/>
      <c r="C74" s="269"/>
      <c r="D74" s="270"/>
      <c r="E74" s="271"/>
      <c r="F74" s="282"/>
      <c r="G74" s="269"/>
      <c r="H74" s="270"/>
      <c r="I74" s="270"/>
      <c r="J74" s="270"/>
      <c r="K74" s="271"/>
      <c r="L74" s="270"/>
    </row>
    <row r="75" spans="2:12" s="17" customFormat="1" ht="20.100000000000001" customHeight="1">
      <c r="B75" s="270"/>
      <c r="C75" s="269"/>
      <c r="D75" s="270"/>
      <c r="E75" s="271"/>
      <c r="F75" s="282"/>
      <c r="G75" s="269"/>
      <c r="H75" s="270"/>
      <c r="I75" s="270"/>
      <c r="J75" s="270"/>
      <c r="K75" s="271"/>
      <c r="L75" s="270"/>
    </row>
    <row r="76" spans="2:12" s="17" customFormat="1" ht="20.100000000000001" customHeight="1">
      <c r="B76" s="8" t="s">
        <v>491</v>
      </c>
      <c r="C76" s="706"/>
      <c r="D76" s="707"/>
      <c r="E76" s="708"/>
      <c r="F76" s="15"/>
      <c r="G76" s="706"/>
      <c r="H76" s="707"/>
      <c r="I76" s="707"/>
      <c r="J76" s="707"/>
      <c r="K76" s="708"/>
      <c r="L76" s="57"/>
    </row>
    <row r="77" spans="2:12" s="12" customFormat="1" ht="20.100000000000001" customHeight="1">
      <c r="B77" s="57" t="s">
        <v>448</v>
      </c>
      <c r="C77" s="56"/>
      <c r="D77" s="57"/>
      <c r="E77" s="58"/>
      <c r="F77" s="15" t="s">
        <v>84</v>
      </c>
      <c r="G77" s="725" t="s">
        <v>2459</v>
      </c>
      <c r="H77" s="707"/>
      <c r="I77" s="707"/>
      <c r="J77" s="707"/>
      <c r="K77" s="708"/>
      <c r="L77" s="57"/>
    </row>
    <row r="78" spans="2:12" s="12" customFormat="1" ht="20.100000000000001" customHeight="1">
      <c r="B78" s="57"/>
      <c r="C78" s="56"/>
      <c r="D78" s="57"/>
      <c r="E78" s="58"/>
      <c r="F78" s="15"/>
      <c r="G78" s="63"/>
      <c r="H78" s="57"/>
      <c r="I78" s="57"/>
      <c r="J78" s="57"/>
      <c r="K78" s="58"/>
      <c r="L78" s="57"/>
    </row>
    <row r="79" spans="2:12" s="17" customFormat="1" ht="20.100000000000001" customHeight="1">
      <c r="B79" s="57"/>
      <c r="C79" s="56"/>
      <c r="D79" s="57"/>
      <c r="E79" s="58"/>
      <c r="F79" s="15"/>
      <c r="G79" s="63"/>
      <c r="H79" s="57"/>
      <c r="I79" s="57"/>
      <c r="J79" s="57"/>
      <c r="K79" s="58"/>
      <c r="L79" s="57"/>
    </row>
    <row r="80" spans="2:12" s="17" customFormat="1" ht="20.100000000000001" customHeight="1">
      <c r="B80" s="57"/>
      <c r="C80" s="56"/>
      <c r="D80" s="57"/>
      <c r="E80" s="58"/>
      <c r="F80" s="15"/>
      <c r="G80" s="63"/>
      <c r="H80" s="57"/>
      <c r="I80" s="57"/>
      <c r="J80" s="57"/>
      <c r="K80" s="58"/>
      <c r="L80" s="57"/>
    </row>
    <row r="81" spans="2:12" s="17" customFormat="1" ht="20.100000000000001" customHeight="1">
      <c r="B81" s="57"/>
      <c r="C81" s="56"/>
      <c r="D81" s="57"/>
      <c r="E81" s="58"/>
      <c r="F81" s="15"/>
      <c r="G81" s="63"/>
      <c r="H81" s="57"/>
      <c r="I81" s="57"/>
      <c r="J81" s="57"/>
      <c r="K81" s="58"/>
      <c r="L81" s="57"/>
    </row>
    <row r="82" spans="2:12" s="17" customFormat="1" ht="20.100000000000001" customHeight="1">
      <c r="B82" s="57"/>
      <c r="C82" s="56"/>
      <c r="D82" s="57"/>
      <c r="E82" s="58"/>
      <c r="F82" s="15"/>
      <c r="G82" s="63"/>
      <c r="H82" s="57"/>
      <c r="I82" s="57"/>
      <c r="J82" s="57"/>
      <c r="K82" s="58"/>
      <c r="L82" s="57"/>
    </row>
    <row r="83" spans="2:12" s="17" customFormat="1" ht="20.100000000000001" customHeight="1">
      <c r="B83" s="57"/>
      <c r="C83" s="56"/>
      <c r="D83" s="57"/>
      <c r="E83" s="58"/>
      <c r="F83" s="15"/>
      <c r="G83" s="63"/>
      <c r="H83" s="57"/>
      <c r="I83" s="57"/>
      <c r="J83" s="57"/>
      <c r="K83" s="58"/>
      <c r="L83" s="57"/>
    </row>
    <row r="84" spans="2:12" s="17" customFormat="1" ht="20.100000000000001" customHeight="1">
      <c r="B84" s="57" t="s">
        <v>449</v>
      </c>
      <c r="C84" s="56"/>
      <c r="D84" s="57"/>
      <c r="E84" s="58"/>
      <c r="F84" s="15" t="s">
        <v>39</v>
      </c>
      <c r="G84" s="56" t="s">
        <v>492</v>
      </c>
      <c r="H84" s="65"/>
      <c r="I84" s="65"/>
      <c r="J84" s="65"/>
      <c r="K84" s="65"/>
      <c r="L84" s="65"/>
    </row>
    <row r="85" spans="2:12" s="17" customFormat="1" ht="20.100000000000001" customHeight="1">
      <c r="B85" s="57" t="s">
        <v>453</v>
      </c>
      <c r="C85" s="56"/>
      <c r="D85" s="57"/>
      <c r="E85" s="58"/>
      <c r="F85" s="15" t="s">
        <v>39</v>
      </c>
      <c r="G85" s="56" t="s">
        <v>493</v>
      </c>
      <c r="H85" s="57"/>
      <c r="I85" s="57"/>
      <c r="J85" s="57"/>
      <c r="K85" s="58"/>
      <c r="L85" s="57"/>
    </row>
    <row r="86" spans="2:12" s="17" customFormat="1" ht="20.100000000000001" customHeight="1">
      <c r="B86" s="57"/>
      <c r="C86" s="56"/>
      <c r="D86" s="57"/>
      <c r="E86" s="58"/>
      <c r="F86" s="15"/>
      <c r="G86" s="56" t="s">
        <v>1971</v>
      </c>
      <c r="H86" s="57"/>
      <c r="I86" s="57"/>
      <c r="J86" s="57"/>
      <c r="K86" s="58"/>
      <c r="L86" s="57"/>
    </row>
    <row r="87" spans="2:12" s="17" customFormat="1" ht="20.100000000000001" customHeight="1">
      <c r="B87" s="57"/>
      <c r="C87" s="56"/>
      <c r="D87" s="57"/>
      <c r="E87" s="58"/>
      <c r="F87" s="15"/>
      <c r="G87" s="56" t="s">
        <v>1972</v>
      </c>
      <c r="H87" s="57"/>
      <c r="I87" s="57"/>
      <c r="J87" s="57"/>
      <c r="K87" s="58"/>
      <c r="L87" s="57"/>
    </row>
    <row r="88" spans="2:12" s="17" customFormat="1" ht="20.100000000000001" customHeight="1">
      <c r="B88" s="57"/>
      <c r="C88" s="56"/>
      <c r="D88" s="57"/>
      <c r="E88" s="58"/>
      <c r="F88" s="15"/>
      <c r="G88" s="56" t="s">
        <v>2591</v>
      </c>
      <c r="H88" s="57"/>
      <c r="I88" s="57"/>
      <c r="J88" s="57"/>
      <c r="K88" s="58"/>
      <c r="L88" s="57"/>
    </row>
    <row r="89" spans="2:12" s="17" customFormat="1" ht="20.100000000000001" customHeight="1">
      <c r="B89" s="580"/>
      <c r="C89" s="579"/>
      <c r="D89" s="580"/>
      <c r="E89" s="581"/>
      <c r="F89" s="582"/>
      <c r="G89" s="579" t="s">
        <v>2592</v>
      </c>
      <c r="H89" s="580"/>
      <c r="I89" s="580"/>
      <c r="J89" s="580"/>
      <c r="K89" s="581"/>
      <c r="L89" s="580"/>
    </row>
    <row r="90" spans="2:12" s="17" customFormat="1" ht="20.100000000000001" customHeight="1">
      <c r="B90" s="57"/>
      <c r="C90" s="56"/>
      <c r="D90" s="57"/>
      <c r="E90" s="58"/>
      <c r="F90" s="15"/>
      <c r="G90" s="56" t="s">
        <v>494</v>
      </c>
      <c r="H90" s="57"/>
      <c r="I90" s="57"/>
      <c r="J90" s="57"/>
      <c r="K90" s="58"/>
      <c r="L90" s="57"/>
    </row>
    <row r="91" spans="2:12" s="17" customFormat="1" ht="20.100000000000001" customHeight="1">
      <c r="B91" s="57" t="s">
        <v>457</v>
      </c>
      <c r="C91" s="56"/>
      <c r="D91" s="57"/>
      <c r="E91" s="58"/>
      <c r="F91" s="15" t="s">
        <v>45</v>
      </c>
      <c r="G91" s="56" t="s">
        <v>495</v>
      </c>
      <c r="H91" s="57"/>
      <c r="I91" s="57"/>
      <c r="J91" s="57"/>
      <c r="K91" s="58"/>
      <c r="L91" s="57"/>
    </row>
    <row r="92" spans="2:12" s="17" customFormat="1" ht="20.100000000000001" customHeight="1">
      <c r="B92" s="57" t="s">
        <v>459</v>
      </c>
      <c r="C92" s="56"/>
      <c r="D92" s="57"/>
      <c r="E92" s="58"/>
      <c r="F92" s="15" t="s">
        <v>45</v>
      </c>
      <c r="G92" s="56" t="s">
        <v>496</v>
      </c>
      <c r="H92" s="57"/>
      <c r="I92" s="57"/>
      <c r="J92" s="57"/>
      <c r="K92" s="58"/>
      <c r="L92" s="57"/>
    </row>
    <row r="93" spans="2:12" s="17" customFormat="1" ht="20.100000000000001" customHeight="1">
      <c r="B93" s="57" t="s">
        <v>145</v>
      </c>
      <c r="C93" s="56"/>
      <c r="D93" s="57"/>
      <c r="E93" s="58"/>
      <c r="F93" s="15" t="s">
        <v>39</v>
      </c>
      <c r="G93" s="56" t="s">
        <v>497</v>
      </c>
      <c r="H93" s="57"/>
      <c r="I93" s="57"/>
      <c r="J93" s="57"/>
      <c r="K93" s="58"/>
      <c r="L93" s="57"/>
    </row>
    <row r="94" spans="2:12" s="17" customFormat="1" ht="20.100000000000001" customHeight="1">
      <c r="B94" s="57" t="s">
        <v>466</v>
      </c>
      <c r="C94" s="56"/>
      <c r="D94" s="57"/>
      <c r="E94" s="58"/>
      <c r="F94" s="15" t="s">
        <v>45</v>
      </c>
      <c r="G94" s="56" t="s">
        <v>2460</v>
      </c>
      <c r="H94" s="57"/>
      <c r="I94" s="57"/>
      <c r="J94" s="57"/>
      <c r="K94" s="58"/>
      <c r="L94" s="57"/>
    </row>
    <row r="95" spans="2:12" s="17" customFormat="1" ht="20.100000000000001" customHeight="1">
      <c r="B95" s="57" t="s">
        <v>468</v>
      </c>
      <c r="C95" s="56"/>
      <c r="D95" s="57"/>
      <c r="E95" s="58"/>
      <c r="F95" s="15" t="s">
        <v>45</v>
      </c>
      <c r="G95" s="56" t="s">
        <v>1973</v>
      </c>
      <c r="H95" s="57"/>
      <c r="I95" s="57"/>
      <c r="J95" s="57"/>
      <c r="K95" s="58"/>
      <c r="L95" s="57"/>
    </row>
    <row r="96" spans="2:12" s="17" customFormat="1" ht="20.100000000000001" customHeight="1">
      <c r="B96" s="57"/>
      <c r="C96" s="56"/>
      <c r="D96" s="57"/>
      <c r="E96" s="58"/>
      <c r="F96" s="15"/>
      <c r="G96" s="63"/>
      <c r="H96" s="57"/>
      <c r="I96" s="57"/>
      <c r="J96" s="57"/>
      <c r="K96" s="58"/>
      <c r="L96" s="57"/>
    </row>
    <row r="97" spans="2:12" s="17" customFormat="1" ht="20.100000000000001" customHeight="1">
      <c r="B97" s="57"/>
      <c r="C97" s="56"/>
      <c r="D97" s="57"/>
      <c r="E97" s="58"/>
      <c r="F97" s="15"/>
      <c r="G97" s="63"/>
      <c r="H97" s="57"/>
      <c r="I97" s="57"/>
      <c r="J97" s="57"/>
      <c r="K97" s="58"/>
      <c r="L97" s="57"/>
    </row>
    <row r="98" spans="2:12" s="17" customFormat="1" ht="20.100000000000001" customHeight="1">
      <c r="B98" s="57"/>
      <c r="C98" s="56"/>
      <c r="D98" s="57"/>
      <c r="E98" s="58"/>
      <c r="F98" s="15"/>
      <c r="G98" s="63"/>
      <c r="H98" s="57"/>
      <c r="I98" s="57"/>
      <c r="J98" s="57"/>
      <c r="K98" s="58"/>
      <c r="L98" s="57"/>
    </row>
    <row r="99" spans="2:12" s="17" customFormat="1" ht="20.100000000000001" customHeight="1">
      <c r="B99" s="57"/>
      <c r="C99" s="56"/>
      <c r="D99" s="57"/>
      <c r="E99" s="58"/>
      <c r="F99" s="15"/>
      <c r="G99" s="63"/>
      <c r="H99" s="57"/>
      <c r="I99" s="57"/>
      <c r="J99" s="57"/>
      <c r="K99" s="58"/>
      <c r="L99" s="57"/>
    </row>
    <row r="100" spans="2:12" s="17" customFormat="1" ht="20.100000000000001" customHeight="1">
      <c r="B100" s="57"/>
      <c r="C100" s="56"/>
      <c r="D100" s="57"/>
      <c r="E100" s="58"/>
      <c r="F100" s="15"/>
      <c r="G100" s="63"/>
      <c r="H100" s="57"/>
      <c r="I100" s="57"/>
      <c r="J100" s="57"/>
      <c r="K100" s="58"/>
      <c r="L100" s="57"/>
    </row>
    <row r="101" spans="2:12" s="17" customFormat="1" ht="20.100000000000001" customHeight="1">
      <c r="B101" s="57"/>
      <c r="C101" s="56"/>
      <c r="D101" s="57"/>
      <c r="E101" s="58"/>
      <c r="F101" s="15"/>
      <c r="G101" s="63"/>
      <c r="H101" s="57"/>
      <c r="I101" s="57"/>
      <c r="J101" s="57"/>
      <c r="K101" s="58"/>
      <c r="L101" s="57"/>
    </row>
    <row r="102" spans="2:12" s="17" customFormat="1" ht="20.100000000000001" customHeight="1">
      <c r="B102" s="57"/>
      <c r="C102" s="56"/>
      <c r="D102" s="57"/>
      <c r="E102" s="58"/>
      <c r="F102" s="15"/>
      <c r="G102" s="63"/>
      <c r="H102" s="57"/>
      <c r="I102" s="57"/>
      <c r="J102" s="57"/>
      <c r="K102" s="58"/>
      <c r="L102" s="57"/>
    </row>
    <row r="103" spans="2:12" s="17" customFormat="1" ht="20.100000000000001" customHeight="1">
      <c r="B103" s="57"/>
      <c r="C103" s="56"/>
      <c r="D103" s="57"/>
      <c r="E103" s="58"/>
      <c r="F103" s="15"/>
      <c r="G103" s="63"/>
      <c r="H103" s="57"/>
      <c r="I103" s="57"/>
      <c r="J103" s="57"/>
      <c r="K103" s="58"/>
      <c r="L103" s="57"/>
    </row>
    <row r="104" spans="2:12" s="17" customFormat="1" ht="20.100000000000001" customHeight="1">
      <c r="B104" s="57"/>
      <c r="C104" s="56"/>
      <c r="D104" s="57"/>
      <c r="E104" s="58"/>
      <c r="F104" s="15"/>
      <c r="G104" s="63"/>
      <c r="H104" s="57"/>
      <c r="I104" s="57"/>
      <c r="J104" s="57"/>
      <c r="K104" s="58"/>
      <c r="L104" s="57"/>
    </row>
    <row r="105" spans="2:12" s="17" customFormat="1" ht="20.100000000000001" customHeight="1">
      <c r="B105" s="57"/>
      <c r="C105" s="56"/>
      <c r="D105" s="57"/>
      <c r="E105" s="58"/>
      <c r="F105" s="15"/>
      <c r="G105" s="63"/>
      <c r="H105" s="57"/>
      <c r="I105" s="57"/>
      <c r="J105" s="57"/>
      <c r="K105" s="58"/>
      <c r="L105" s="57"/>
    </row>
    <row r="106" spans="2:12" s="17" customFormat="1" ht="20.100000000000001" customHeight="1">
      <c r="B106" s="57"/>
      <c r="C106" s="56"/>
      <c r="D106" s="57"/>
      <c r="E106" s="58"/>
      <c r="F106" s="15"/>
      <c r="G106" s="63"/>
      <c r="H106" s="57"/>
      <c r="I106" s="57"/>
      <c r="J106" s="57"/>
      <c r="K106" s="58"/>
      <c r="L106" s="57"/>
    </row>
    <row r="107" spans="2:12" s="17" customFormat="1" ht="20.100000000000001" customHeight="1">
      <c r="B107" s="358"/>
      <c r="C107" s="357"/>
      <c r="D107" s="358"/>
      <c r="E107" s="359"/>
      <c r="F107" s="364"/>
      <c r="G107" s="368"/>
      <c r="H107" s="358"/>
      <c r="I107" s="358"/>
      <c r="J107" s="358"/>
      <c r="K107" s="359"/>
      <c r="L107" s="358"/>
    </row>
    <row r="108" spans="2:12" s="17" customFormat="1" ht="20.100000000000001" customHeight="1">
      <c r="B108" s="358"/>
      <c r="C108" s="357"/>
      <c r="D108" s="358"/>
      <c r="E108" s="359"/>
      <c r="F108" s="364"/>
      <c r="G108" s="368"/>
      <c r="H108" s="358"/>
      <c r="I108" s="358"/>
      <c r="J108" s="358"/>
      <c r="K108" s="359"/>
      <c r="L108" s="358"/>
    </row>
    <row r="109" spans="2:12" s="17" customFormat="1" ht="20.100000000000001" customHeight="1">
      <c r="B109" s="358"/>
      <c r="C109" s="357"/>
      <c r="D109" s="358"/>
      <c r="E109" s="359"/>
      <c r="F109" s="364"/>
      <c r="G109" s="368"/>
      <c r="H109" s="358"/>
      <c r="I109" s="358"/>
      <c r="J109" s="358"/>
      <c r="K109" s="359"/>
      <c r="L109" s="358"/>
    </row>
    <row r="110" spans="2:12" s="17" customFormat="1" ht="20.100000000000001" customHeight="1">
      <c r="B110" s="358"/>
      <c r="C110" s="357"/>
      <c r="D110" s="358"/>
      <c r="E110" s="359"/>
      <c r="F110" s="364"/>
      <c r="G110" s="368"/>
      <c r="H110" s="358"/>
      <c r="I110" s="358"/>
      <c r="J110" s="358"/>
      <c r="K110" s="359"/>
      <c r="L110" s="358"/>
    </row>
    <row r="111" spans="2:12" s="17" customFormat="1" ht="20.100000000000001" customHeight="1">
      <c r="B111" s="611"/>
      <c r="C111" s="610"/>
      <c r="D111" s="611"/>
      <c r="E111" s="612"/>
      <c r="F111" s="614"/>
      <c r="G111" s="613"/>
      <c r="H111" s="611"/>
      <c r="I111" s="611"/>
      <c r="J111" s="611"/>
      <c r="K111" s="612"/>
      <c r="L111" s="611"/>
    </row>
    <row r="112" spans="2:12" s="17" customFormat="1" ht="20.100000000000001" customHeight="1">
      <c r="B112" s="57" t="s">
        <v>477</v>
      </c>
      <c r="C112" s="56"/>
      <c r="D112" s="57"/>
      <c r="E112" s="58"/>
      <c r="F112" s="15" t="s">
        <v>48</v>
      </c>
      <c r="G112" s="56" t="s">
        <v>1974</v>
      </c>
      <c r="H112" s="57"/>
      <c r="I112" s="57"/>
      <c r="J112" s="57"/>
      <c r="K112" s="58"/>
      <c r="L112" s="57"/>
    </row>
    <row r="113" spans="2:18" s="17" customFormat="1" ht="20.100000000000001" customHeight="1">
      <c r="B113" s="57" t="s">
        <v>486</v>
      </c>
      <c r="C113" s="56"/>
      <c r="D113" s="57"/>
      <c r="E113" s="58"/>
      <c r="F113" s="15" t="s">
        <v>45</v>
      </c>
      <c r="G113" s="269" t="s">
        <v>1975</v>
      </c>
      <c r="H113" s="57"/>
      <c r="I113" s="57"/>
      <c r="J113" s="57"/>
      <c r="K113" s="58"/>
      <c r="L113" s="57"/>
    </row>
    <row r="114" spans="2:18" s="17" customFormat="1" ht="20.100000000000001" customHeight="1">
      <c r="B114" s="57" t="s">
        <v>487</v>
      </c>
      <c r="C114" s="56" t="s">
        <v>44</v>
      </c>
      <c r="D114" s="57"/>
      <c r="E114" s="58"/>
      <c r="F114" s="15" t="s">
        <v>39</v>
      </c>
      <c r="G114" s="56" t="s">
        <v>1970</v>
      </c>
      <c r="H114" s="57"/>
      <c r="I114" s="57"/>
      <c r="J114" s="57"/>
      <c r="K114" s="58"/>
      <c r="L114" s="57"/>
    </row>
    <row r="115" spans="2:18" s="17" customFormat="1" ht="20.100000000000001" customHeight="1">
      <c r="B115" s="324" t="s">
        <v>463</v>
      </c>
      <c r="C115" s="56" t="s">
        <v>498</v>
      </c>
      <c r="D115" s="57"/>
      <c r="E115" s="58"/>
      <c r="F115" s="15" t="s">
        <v>45</v>
      </c>
      <c r="G115" s="56" t="s">
        <v>499</v>
      </c>
      <c r="H115" s="57"/>
      <c r="I115" s="57"/>
      <c r="J115" s="57"/>
      <c r="K115" s="58"/>
      <c r="L115" s="57"/>
    </row>
    <row r="116" spans="2:18" s="17" customFormat="1" ht="20.100000000000001" customHeight="1">
      <c r="B116" s="57"/>
      <c r="C116" s="56"/>
      <c r="D116" s="57"/>
      <c r="E116" s="58"/>
      <c r="F116" s="15"/>
      <c r="G116" s="269" t="s">
        <v>1967</v>
      </c>
      <c r="H116" s="273"/>
      <c r="I116" s="273"/>
      <c r="J116" s="273"/>
      <c r="K116" s="274"/>
      <c r="L116" s="273"/>
    </row>
    <row r="117" spans="2:18" s="17" customFormat="1" ht="20.100000000000001" customHeight="1">
      <c r="B117" s="57"/>
      <c r="C117" s="56"/>
      <c r="D117" s="57"/>
      <c r="E117" s="58"/>
      <c r="F117" s="15"/>
      <c r="G117" s="272" t="s">
        <v>1966</v>
      </c>
      <c r="H117" s="273"/>
      <c r="I117" s="273"/>
      <c r="J117" s="273"/>
      <c r="K117" s="274"/>
      <c r="L117" s="24" t="s">
        <v>1836</v>
      </c>
    </row>
    <row r="118" spans="2:18" s="17" customFormat="1" ht="20.100000000000001" customHeight="1">
      <c r="B118" s="270"/>
      <c r="C118" s="269"/>
      <c r="D118" s="270"/>
      <c r="E118" s="271"/>
      <c r="F118" s="282"/>
      <c r="G118" s="272" t="s">
        <v>1968</v>
      </c>
      <c r="H118" s="273"/>
      <c r="I118" s="273"/>
      <c r="J118" s="273"/>
      <c r="K118" s="274"/>
      <c r="L118" s="273"/>
    </row>
    <row r="119" spans="2:18" s="17" customFormat="1" ht="20.100000000000001" customHeight="1">
      <c r="B119" s="57" t="s">
        <v>465</v>
      </c>
      <c r="C119" s="56" t="s">
        <v>44</v>
      </c>
      <c r="D119" s="57"/>
      <c r="E119" s="58"/>
      <c r="F119" s="15" t="s">
        <v>45</v>
      </c>
      <c r="G119" s="56" t="s">
        <v>500</v>
      </c>
      <c r="H119" s="57"/>
      <c r="I119" s="57"/>
      <c r="J119" s="57"/>
      <c r="K119" s="58"/>
      <c r="L119" s="57"/>
    </row>
    <row r="120" spans="2:18" s="17" customFormat="1" ht="20.100000000000001" customHeight="1">
      <c r="B120" s="57" t="s">
        <v>489</v>
      </c>
      <c r="C120" s="56"/>
      <c r="D120" s="57"/>
      <c r="E120" s="58"/>
      <c r="F120" s="15" t="s">
        <v>45</v>
      </c>
      <c r="G120" s="56" t="s">
        <v>501</v>
      </c>
      <c r="H120" s="57"/>
      <c r="I120" s="57"/>
      <c r="J120" s="57"/>
      <c r="K120" s="58"/>
      <c r="L120" s="57"/>
    </row>
    <row r="121" spans="2:18" s="17" customFormat="1" ht="20.100000000000001" customHeight="1">
      <c r="B121" s="57" t="s">
        <v>490</v>
      </c>
      <c r="C121" s="56"/>
      <c r="D121" s="57"/>
      <c r="E121" s="58"/>
      <c r="F121" s="15" t="s">
        <v>45</v>
      </c>
      <c r="G121" s="56" t="s">
        <v>2461</v>
      </c>
      <c r="H121" s="57"/>
      <c r="I121" s="57"/>
      <c r="J121" s="57"/>
      <c r="K121" s="58"/>
      <c r="L121" s="57"/>
    </row>
    <row r="122" spans="2:18" s="17" customFormat="1" ht="20.100000000000001" customHeight="1">
      <c r="B122" s="270"/>
      <c r="C122" s="269"/>
      <c r="D122" s="270"/>
      <c r="E122" s="271"/>
      <c r="F122" s="282"/>
      <c r="G122" s="269"/>
      <c r="H122" s="270"/>
      <c r="I122" s="270"/>
      <c r="J122" s="270"/>
      <c r="K122" s="271"/>
      <c r="L122" s="270"/>
    </row>
    <row r="123" spans="2:18" s="17" customFormat="1" ht="20.100000000000001" customHeight="1">
      <c r="B123" s="270"/>
      <c r="C123" s="269"/>
      <c r="D123" s="270"/>
      <c r="E123" s="271"/>
      <c r="F123" s="282"/>
      <c r="G123" s="269"/>
      <c r="H123" s="270"/>
      <c r="I123" s="270"/>
      <c r="J123" s="270"/>
      <c r="K123" s="271"/>
      <c r="L123" s="270"/>
    </row>
    <row r="124" spans="2:18" s="17" customFormat="1" ht="20.100000000000001" customHeight="1">
      <c r="B124" s="270"/>
      <c r="C124" s="269"/>
      <c r="D124" s="270"/>
      <c r="E124" s="271"/>
      <c r="F124" s="282"/>
      <c r="G124" s="269"/>
      <c r="H124" s="270"/>
      <c r="I124" s="270"/>
      <c r="J124" s="270"/>
      <c r="K124" s="271"/>
      <c r="L124" s="270"/>
    </row>
    <row r="125" spans="2:18" s="13" customFormat="1" ht="20.100000000000001" customHeight="1">
      <c r="B125" s="270"/>
      <c r="C125" s="269"/>
      <c r="D125" s="270"/>
      <c r="E125" s="271"/>
      <c r="F125" s="282"/>
      <c r="G125" s="269"/>
      <c r="H125" s="270"/>
      <c r="I125" s="270"/>
      <c r="J125" s="270"/>
      <c r="K125" s="271"/>
      <c r="L125" s="270"/>
    </row>
    <row r="126" spans="2:18" s="13" customFormat="1" ht="20.100000000000001" customHeight="1">
      <c r="B126" s="270"/>
      <c r="C126" s="269"/>
      <c r="D126" s="270"/>
      <c r="E126" s="271"/>
      <c r="F126" s="282"/>
      <c r="G126" s="269"/>
      <c r="H126" s="270"/>
      <c r="I126" s="270"/>
      <c r="J126" s="270"/>
      <c r="K126" s="271"/>
      <c r="L126" s="270"/>
    </row>
    <row r="127" spans="2:18" ht="20.100000000000001" customHeight="1">
      <c r="B127" s="270"/>
      <c r="C127" s="269"/>
      <c r="D127" s="270"/>
      <c r="E127" s="271"/>
      <c r="F127" s="282"/>
      <c r="G127" s="269"/>
      <c r="H127" s="270"/>
      <c r="I127" s="270"/>
      <c r="J127" s="270"/>
      <c r="K127" s="271"/>
      <c r="L127" s="270"/>
      <c r="M127" s="13"/>
      <c r="N127" s="13"/>
      <c r="O127" s="13"/>
      <c r="P127" s="13"/>
      <c r="Q127" s="13"/>
      <c r="R127" s="13"/>
    </row>
    <row r="128" spans="2:18" ht="20.100000000000001" customHeight="1">
      <c r="B128" s="270"/>
      <c r="C128" s="269"/>
      <c r="D128" s="270"/>
      <c r="E128" s="271"/>
      <c r="F128" s="282"/>
      <c r="G128" s="269"/>
      <c r="H128" s="270"/>
      <c r="I128" s="270"/>
      <c r="J128" s="270"/>
      <c r="K128" s="271"/>
      <c r="L128" s="270"/>
      <c r="M128" s="13"/>
      <c r="N128" s="13"/>
      <c r="O128" s="13"/>
      <c r="P128" s="13"/>
      <c r="Q128" s="13"/>
      <c r="R128" s="13"/>
    </row>
    <row r="129" spans="2:18" ht="20.100000000000001" customHeight="1">
      <c r="B129" s="270"/>
      <c r="C129" s="269"/>
      <c r="D129" s="270"/>
      <c r="E129" s="271"/>
      <c r="F129" s="282"/>
      <c r="G129" s="269"/>
      <c r="H129" s="270"/>
      <c r="I129" s="270"/>
      <c r="J129" s="270"/>
      <c r="K129" s="271"/>
      <c r="L129" s="270"/>
      <c r="M129" s="13"/>
      <c r="N129" s="13"/>
      <c r="O129" s="13"/>
      <c r="P129" s="13"/>
      <c r="Q129" s="13"/>
      <c r="R129" s="13"/>
    </row>
    <row r="130" spans="2:18" ht="20.100000000000001" customHeight="1">
      <c r="B130" s="270"/>
      <c r="C130" s="269"/>
      <c r="D130" s="270"/>
      <c r="E130" s="271"/>
      <c r="F130" s="282"/>
      <c r="G130" s="269"/>
      <c r="H130" s="270"/>
      <c r="I130" s="270"/>
      <c r="J130" s="270"/>
      <c r="K130" s="271"/>
      <c r="L130" s="270"/>
      <c r="M130" s="13"/>
      <c r="N130" s="13"/>
      <c r="O130" s="13"/>
      <c r="P130" s="13"/>
      <c r="Q130" s="13"/>
      <c r="R130" s="13"/>
    </row>
    <row r="131" spans="2:18" ht="20.100000000000001" customHeight="1">
      <c r="B131" s="270"/>
      <c r="C131" s="269"/>
      <c r="D131" s="270"/>
      <c r="E131" s="271"/>
      <c r="F131" s="282"/>
      <c r="G131" s="269"/>
      <c r="H131" s="270"/>
      <c r="I131" s="270"/>
      <c r="J131" s="270"/>
      <c r="K131" s="271"/>
      <c r="L131" s="270"/>
      <c r="M131" s="13"/>
      <c r="N131" s="13"/>
      <c r="O131" s="13"/>
      <c r="P131" s="13"/>
      <c r="Q131" s="13"/>
      <c r="R131" s="13"/>
    </row>
    <row r="132" spans="2:18" ht="20.100000000000001" customHeight="1">
      <c r="B132" s="270"/>
      <c r="C132" s="269"/>
      <c r="D132" s="270"/>
      <c r="E132" s="271"/>
      <c r="F132" s="282"/>
      <c r="G132" s="269"/>
      <c r="H132" s="270"/>
      <c r="I132" s="270"/>
      <c r="J132" s="270"/>
      <c r="K132" s="271"/>
      <c r="L132" s="270"/>
      <c r="M132" s="13"/>
      <c r="N132" s="13"/>
      <c r="O132" s="13"/>
      <c r="P132" s="13"/>
      <c r="Q132" s="13"/>
      <c r="R132" s="13"/>
    </row>
    <row r="133" spans="2:18" ht="20.100000000000001" customHeight="1">
      <c r="B133" s="270"/>
      <c r="C133" s="269"/>
      <c r="D133" s="270"/>
      <c r="E133" s="271"/>
      <c r="F133" s="282"/>
      <c r="G133" s="269"/>
      <c r="H133" s="270"/>
      <c r="I133" s="270"/>
      <c r="J133" s="270"/>
      <c r="K133" s="271"/>
      <c r="L133" s="270"/>
      <c r="M133" s="13"/>
      <c r="N133" s="13"/>
      <c r="O133" s="13"/>
      <c r="P133" s="13"/>
      <c r="Q133" s="13"/>
      <c r="R133" s="13"/>
    </row>
    <row r="134" spans="2:18" ht="20.100000000000001" customHeight="1">
      <c r="B134" s="270"/>
      <c r="C134" s="269"/>
      <c r="D134" s="270"/>
      <c r="E134" s="271"/>
      <c r="F134" s="282"/>
      <c r="G134" s="269"/>
      <c r="H134" s="270"/>
      <c r="I134" s="270"/>
      <c r="J134" s="270"/>
      <c r="K134" s="271"/>
      <c r="L134" s="270"/>
      <c r="M134" s="13"/>
      <c r="N134" s="13"/>
      <c r="O134" s="13"/>
      <c r="P134" s="13"/>
      <c r="Q134" s="13"/>
      <c r="R134" s="13"/>
    </row>
    <row r="135" spans="2:18" ht="20.100000000000001" customHeight="1">
      <c r="B135" s="270"/>
      <c r="C135" s="269"/>
      <c r="D135" s="270"/>
      <c r="E135" s="271"/>
      <c r="F135" s="282"/>
      <c r="G135" s="269"/>
      <c r="H135" s="270"/>
      <c r="I135" s="270"/>
      <c r="J135" s="270"/>
      <c r="K135" s="271"/>
      <c r="L135" s="270"/>
      <c r="M135" s="13"/>
      <c r="N135" s="13"/>
      <c r="O135" s="13"/>
      <c r="P135" s="13"/>
      <c r="Q135" s="13"/>
      <c r="R135" s="13"/>
    </row>
    <row r="136" spans="2:18" ht="20.100000000000001" customHeight="1">
      <c r="B136" s="270"/>
      <c r="C136" s="269"/>
      <c r="D136" s="270"/>
      <c r="E136" s="271"/>
      <c r="F136" s="282"/>
      <c r="G136" s="269"/>
      <c r="H136" s="270"/>
      <c r="I136" s="270"/>
      <c r="J136" s="270"/>
      <c r="K136" s="271"/>
      <c r="L136" s="270"/>
      <c r="M136" s="13"/>
      <c r="N136" s="13"/>
      <c r="O136" s="13"/>
      <c r="P136" s="13"/>
      <c r="Q136" s="13"/>
      <c r="R136" s="13"/>
    </row>
    <row r="137" spans="2:18" ht="20.100000000000001" customHeight="1">
      <c r="B137" s="270"/>
      <c r="C137" s="269"/>
      <c r="D137" s="270"/>
      <c r="E137" s="271"/>
      <c r="F137" s="282"/>
      <c r="G137" s="269"/>
      <c r="H137" s="270"/>
      <c r="I137" s="270"/>
      <c r="J137" s="270"/>
      <c r="K137" s="271"/>
      <c r="L137" s="270"/>
      <c r="M137" s="13"/>
      <c r="N137" s="13"/>
      <c r="O137" s="13"/>
      <c r="P137" s="13"/>
      <c r="Q137" s="13"/>
      <c r="R137" s="13"/>
    </row>
    <row r="138" spans="2:18" ht="20.100000000000001" customHeight="1">
      <c r="B138" s="270"/>
      <c r="C138" s="269"/>
      <c r="D138" s="270"/>
      <c r="E138" s="271"/>
      <c r="F138" s="282"/>
      <c r="G138" s="269"/>
      <c r="H138" s="270"/>
      <c r="I138" s="270"/>
      <c r="J138" s="270"/>
      <c r="K138" s="271"/>
      <c r="L138" s="270"/>
      <c r="M138" s="13"/>
      <c r="N138" s="13"/>
      <c r="O138" s="13"/>
      <c r="P138" s="13"/>
      <c r="Q138" s="13"/>
      <c r="R138" s="13"/>
    </row>
    <row r="139" spans="2:18" ht="20.100000000000001" customHeight="1">
      <c r="B139" s="270"/>
      <c r="C139" s="269"/>
      <c r="D139" s="270"/>
      <c r="E139" s="271"/>
      <c r="F139" s="282"/>
      <c r="G139" s="269"/>
      <c r="H139" s="270"/>
      <c r="I139" s="270"/>
      <c r="J139" s="270"/>
      <c r="K139" s="271"/>
      <c r="L139" s="270"/>
      <c r="M139" s="13"/>
      <c r="N139" s="13"/>
      <c r="O139" s="13"/>
      <c r="P139" s="13"/>
      <c r="Q139" s="13"/>
      <c r="R139" s="13"/>
    </row>
    <row r="140" spans="2:18" ht="20.100000000000001" customHeight="1">
      <c r="B140" s="270"/>
      <c r="C140" s="269"/>
      <c r="D140" s="270"/>
      <c r="E140" s="271"/>
      <c r="F140" s="282"/>
      <c r="G140" s="269"/>
      <c r="H140" s="270"/>
      <c r="I140" s="270"/>
      <c r="J140" s="270"/>
      <c r="K140" s="271"/>
      <c r="L140" s="270"/>
      <c r="M140" s="13"/>
      <c r="N140" s="13"/>
      <c r="O140" s="13"/>
      <c r="P140" s="13"/>
      <c r="Q140" s="13"/>
      <c r="R140" s="13"/>
    </row>
    <row r="141" spans="2:18" ht="20.100000000000001" customHeight="1">
      <c r="B141" s="270"/>
      <c r="C141" s="269"/>
      <c r="D141" s="270"/>
      <c r="E141" s="271"/>
      <c r="F141" s="282"/>
      <c r="G141" s="269"/>
      <c r="H141" s="270"/>
      <c r="I141" s="270"/>
      <c r="J141" s="270"/>
      <c r="K141" s="271"/>
      <c r="L141" s="270"/>
      <c r="M141" s="13"/>
      <c r="N141" s="13"/>
      <c r="O141" s="13"/>
      <c r="P141" s="13"/>
      <c r="Q141" s="13"/>
      <c r="R141" s="13"/>
    </row>
    <row r="142" spans="2:18" ht="20.100000000000001" customHeight="1">
      <c r="B142" s="270"/>
      <c r="C142" s="269"/>
      <c r="D142" s="270"/>
      <c r="E142" s="271"/>
      <c r="F142" s="282"/>
      <c r="G142" s="269"/>
      <c r="H142" s="270"/>
      <c r="I142" s="270"/>
      <c r="J142" s="270"/>
      <c r="K142" s="271"/>
      <c r="L142" s="270"/>
      <c r="M142" s="13"/>
      <c r="N142" s="13"/>
      <c r="O142" s="13"/>
      <c r="P142" s="13"/>
      <c r="Q142" s="13"/>
      <c r="R142" s="13"/>
    </row>
    <row r="143" spans="2:18" ht="20.100000000000001" customHeight="1">
      <c r="B143" s="270"/>
      <c r="C143" s="269"/>
      <c r="D143" s="270"/>
      <c r="E143" s="271"/>
      <c r="F143" s="282"/>
      <c r="G143" s="269"/>
      <c r="H143" s="270"/>
      <c r="I143" s="270"/>
      <c r="J143" s="270"/>
      <c r="K143" s="271"/>
      <c r="L143" s="270"/>
      <c r="M143" s="13"/>
      <c r="N143" s="13"/>
      <c r="O143" s="13"/>
      <c r="P143" s="13"/>
      <c r="Q143" s="13"/>
      <c r="R143" s="13"/>
    </row>
    <row r="144" spans="2:18" ht="20.100000000000001" customHeight="1">
      <c r="B144" s="270"/>
      <c r="C144" s="269"/>
      <c r="D144" s="270"/>
      <c r="E144" s="271"/>
      <c r="F144" s="282"/>
      <c r="G144" s="269"/>
      <c r="H144" s="270"/>
      <c r="I144" s="270"/>
      <c r="J144" s="270"/>
      <c r="K144" s="271"/>
      <c r="L144" s="270"/>
      <c r="M144" s="13"/>
      <c r="N144" s="13"/>
      <c r="O144" s="13"/>
      <c r="P144" s="13"/>
      <c r="Q144" s="13"/>
      <c r="R144" s="13"/>
    </row>
    <row r="145" spans="2:18" ht="20.100000000000001" customHeight="1">
      <c r="B145" s="270"/>
      <c r="C145" s="269"/>
      <c r="D145" s="270"/>
      <c r="E145" s="271"/>
      <c r="F145" s="282"/>
      <c r="G145" s="269"/>
      <c r="H145" s="270"/>
      <c r="I145" s="270"/>
      <c r="J145" s="270"/>
      <c r="K145" s="271"/>
      <c r="L145" s="270"/>
      <c r="M145" s="13"/>
      <c r="N145" s="13"/>
      <c r="O145" s="13"/>
      <c r="P145" s="13"/>
      <c r="Q145" s="13"/>
      <c r="R145" s="13"/>
    </row>
    <row r="146" spans="2:18" ht="20.100000000000001" customHeight="1">
      <c r="B146" s="270"/>
      <c r="C146" s="269"/>
      <c r="D146" s="270"/>
      <c r="E146" s="271"/>
      <c r="F146" s="282"/>
      <c r="G146" s="269"/>
      <c r="H146" s="270"/>
      <c r="I146" s="270"/>
      <c r="J146" s="270"/>
      <c r="K146" s="271"/>
      <c r="L146" s="270"/>
      <c r="M146" s="13"/>
      <c r="N146" s="13"/>
      <c r="O146" s="13"/>
      <c r="P146" s="13"/>
      <c r="Q146" s="13"/>
      <c r="R146" s="13"/>
    </row>
    <row r="147" spans="2:18" ht="20.100000000000001" customHeight="1"/>
  </sheetData>
  <mergeCells count="31">
    <mergeCell ref="Q15:S15"/>
    <mergeCell ref="Q24:S24"/>
    <mergeCell ref="P17:P18"/>
    <mergeCell ref="B2:B3"/>
    <mergeCell ref="C2:C3"/>
    <mergeCell ref="D2:D3"/>
    <mergeCell ref="E2:F3"/>
    <mergeCell ref="G2:G3"/>
    <mergeCell ref="C6:E6"/>
    <mergeCell ref="G6:K6"/>
    <mergeCell ref="H2:H3"/>
    <mergeCell ref="C7:E7"/>
    <mergeCell ref="G7:K7"/>
    <mergeCell ref="I2:I3"/>
    <mergeCell ref="K2:L2"/>
    <mergeCell ref="K3:L3"/>
    <mergeCell ref="C5:E5"/>
    <mergeCell ref="G5:K5"/>
    <mergeCell ref="C76:E76"/>
    <mergeCell ref="G76:K76"/>
    <mergeCell ref="G77:K77"/>
    <mergeCell ref="C41:E41"/>
    <mergeCell ref="G41:K41"/>
    <mergeCell ref="C45:E45"/>
    <mergeCell ref="P8:P9"/>
    <mergeCell ref="P19:P20"/>
    <mergeCell ref="P10:P11"/>
    <mergeCell ref="O17:O24"/>
    <mergeCell ref="O8:O16"/>
    <mergeCell ref="P22:P23"/>
    <mergeCell ref="P13:P14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X122"/>
  <sheetViews>
    <sheetView view="pageBreakPreview" zoomScale="115" zoomScaleNormal="100" zoomScaleSheetLayoutView="115" workbookViewId="0">
      <pane ySplit="5" topLeftCell="A21" activePane="bottomLeft" state="frozen"/>
      <selection activeCell="C12" sqref="C12:E12"/>
      <selection pane="bottomLeft" activeCell="C22" sqref="C22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699" t="s">
        <v>2160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525</v>
      </c>
      <c r="C6" s="706"/>
      <c r="D6" s="707"/>
      <c r="E6" s="708"/>
      <c r="F6" s="15"/>
      <c r="G6" s="706"/>
      <c r="H6" s="707"/>
      <c r="I6" s="707"/>
      <c r="J6" s="707"/>
      <c r="K6" s="708"/>
      <c r="L6" s="57"/>
    </row>
    <row r="7" spans="2:12" s="17" customFormat="1" ht="20.100000000000001" customHeight="1">
      <c r="B7" s="9" t="s">
        <v>37</v>
      </c>
      <c r="C7" s="706"/>
      <c r="D7" s="707"/>
      <c r="E7" s="708"/>
      <c r="F7" s="15"/>
      <c r="G7" s="706"/>
      <c r="H7" s="707"/>
      <c r="I7" s="707"/>
      <c r="J7" s="707"/>
      <c r="K7" s="708"/>
      <c r="L7" s="57"/>
    </row>
    <row r="8" spans="2:12" s="17" customFormat="1" ht="20.100000000000001" customHeight="1">
      <c r="B8" s="77" t="s">
        <v>526</v>
      </c>
      <c r="C8" s="72" t="s">
        <v>187</v>
      </c>
      <c r="D8" s="77"/>
      <c r="E8" s="78"/>
      <c r="F8" s="89" t="s">
        <v>39</v>
      </c>
      <c r="G8" s="706"/>
      <c r="H8" s="707"/>
      <c r="I8" s="707"/>
      <c r="J8" s="707"/>
      <c r="K8" s="708"/>
      <c r="L8" s="57"/>
    </row>
    <row r="9" spans="2:12" s="17" customFormat="1" ht="20.100000000000001" customHeight="1">
      <c r="B9" s="77" t="s">
        <v>527</v>
      </c>
      <c r="C9" s="72" t="s">
        <v>187</v>
      </c>
      <c r="D9" s="77"/>
      <c r="E9" s="78"/>
      <c r="F9" s="89" t="s">
        <v>39</v>
      </c>
      <c r="G9" s="56"/>
      <c r="H9" s="57"/>
      <c r="I9" s="57"/>
      <c r="J9" s="57"/>
      <c r="K9" s="58"/>
      <c r="L9" s="57"/>
    </row>
    <row r="10" spans="2:12" s="17" customFormat="1" ht="20.100000000000001" customHeight="1">
      <c r="B10" s="77" t="s">
        <v>528</v>
      </c>
      <c r="C10" s="72" t="s">
        <v>187</v>
      </c>
      <c r="D10" s="77"/>
      <c r="E10" s="78"/>
      <c r="F10" s="89" t="s">
        <v>39</v>
      </c>
      <c r="G10" s="56"/>
      <c r="H10" s="57"/>
      <c r="I10" s="57"/>
      <c r="J10" s="57"/>
      <c r="K10" s="58"/>
      <c r="L10" s="57"/>
    </row>
    <row r="11" spans="2:12" s="17" customFormat="1" ht="20.100000000000001" customHeight="1">
      <c r="B11" s="77" t="s">
        <v>529</v>
      </c>
      <c r="C11" s="72" t="s">
        <v>530</v>
      </c>
      <c r="D11" s="77"/>
      <c r="E11" s="78"/>
      <c r="F11" s="89" t="s">
        <v>39</v>
      </c>
      <c r="G11" s="56"/>
      <c r="H11" s="57"/>
      <c r="I11" s="57"/>
      <c r="J11" s="57"/>
      <c r="K11" s="58"/>
      <c r="L11" s="57"/>
    </row>
    <row r="12" spans="2:12" s="17" customFormat="1" ht="20.100000000000001" customHeight="1">
      <c r="B12" s="77" t="s">
        <v>531</v>
      </c>
      <c r="C12" s="72" t="s">
        <v>187</v>
      </c>
      <c r="D12" s="77"/>
      <c r="E12" s="78"/>
      <c r="F12" s="89" t="s">
        <v>39</v>
      </c>
      <c r="G12" s="56"/>
      <c r="H12" s="57"/>
      <c r="I12" s="57"/>
      <c r="J12" s="57"/>
      <c r="K12" s="58"/>
      <c r="L12" s="57"/>
    </row>
    <row r="13" spans="2:12" s="17" customFormat="1" ht="20.100000000000001" customHeight="1">
      <c r="B13" s="77" t="s">
        <v>532</v>
      </c>
      <c r="C13" s="72" t="s">
        <v>530</v>
      </c>
      <c r="D13" s="77"/>
      <c r="E13" s="78"/>
      <c r="F13" s="89" t="s">
        <v>39</v>
      </c>
      <c r="G13" s="56"/>
      <c r="H13" s="57"/>
      <c r="I13" s="57"/>
      <c r="J13" s="57"/>
      <c r="K13" s="58"/>
      <c r="L13" s="57"/>
    </row>
    <row r="14" spans="2:12" s="17" customFormat="1" ht="20.100000000000001" customHeight="1">
      <c r="B14" s="77" t="s">
        <v>533</v>
      </c>
      <c r="C14" s="72" t="s">
        <v>534</v>
      </c>
      <c r="D14" s="77"/>
      <c r="E14" s="78"/>
      <c r="F14" s="89" t="s">
        <v>39</v>
      </c>
      <c r="G14" s="56"/>
      <c r="H14" s="57"/>
      <c r="I14" s="57"/>
      <c r="J14" s="57"/>
      <c r="K14" s="58"/>
      <c r="L14" s="57"/>
    </row>
    <row r="15" spans="2:12" s="17" customFormat="1" ht="20.100000000000001" customHeight="1">
      <c r="B15" s="77" t="s">
        <v>535</v>
      </c>
      <c r="C15" s="72" t="s">
        <v>536</v>
      </c>
      <c r="D15" s="77"/>
      <c r="E15" s="78"/>
      <c r="F15" s="89" t="s">
        <v>39</v>
      </c>
      <c r="G15" s="56"/>
      <c r="H15" s="57"/>
      <c r="I15" s="57"/>
      <c r="J15" s="57"/>
      <c r="K15" s="58"/>
      <c r="L15" s="57"/>
    </row>
    <row r="16" spans="2:12" s="17" customFormat="1" ht="20.100000000000001" customHeight="1">
      <c r="B16" s="77" t="s">
        <v>537</v>
      </c>
      <c r="C16" s="72" t="s">
        <v>187</v>
      </c>
      <c r="D16" s="77"/>
      <c r="E16" s="78"/>
      <c r="F16" s="89" t="s">
        <v>39</v>
      </c>
      <c r="G16" s="56"/>
      <c r="H16" s="57"/>
      <c r="I16" s="57"/>
      <c r="J16" s="57"/>
      <c r="K16" s="58"/>
      <c r="L16" s="57"/>
    </row>
    <row r="17" spans="2:12" s="17" customFormat="1" ht="20.100000000000001" customHeight="1">
      <c r="B17" s="77" t="s">
        <v>538</v>
      </c>
      <c r="C17" s="72" t="s">
        <v>539</v>
      </c>
      <c r="D17" s="77"/>
      <c r="E17" s="78"/>
      <c r="F17" s="89" t="s">
        <v>39</v>
      </c>
      <c r="G17" s="56"/>
      <c r="H17" s="57"/>
      <c r="I17" s="57"/>
      <c r="J17" s="57"/>
      <c r="K17" s="58"/>
      <c r="L17" s="57"/>
    </row>
    <row r="18" spans="2:12" s="17" customFormat="1" ht="20.100000000000001" customHeight="1">
      <c r="B18" s="77" t="s">
        <v>540</v>
      </c>
      <c r="C18" s="72" t="s">
        <v>541</v>
      </c>
      <c r="D18" s="77"/>
      <c r="E18" s="78"/>
      <c r="F18" s="89" t="s">
        <v>39</v>
      </c>
      <c r="G18" s="56"/>
      <c r="H18" s="57"/>
      <c r="I18" s="57"/>
      <c r="J18" s="57"/>
      <c r="K18" s="58"/>
      <c r="L18" s="57"/>
    </row>
    <row r="19" spans="2:12" s="17" customFormat="1" ht="20.100000000000001" customHeight="1">
      <c r="B19" s="77" t="s">
        <v>542</v>
      </c>
      <c r="C19" s="72" t="s">
        <v>543</v>
      </c>
      <c r="D19" s="77"/>
      <c r="E19" s="78"/>
      <c r="F19" s="89" t="s">
        <v>39</v>
      </c>
      <c r="G19" s="56"/>
      <c r="H19" s="57"/>
      <c r="I19" s="57"/>
      <c r="J19" s="57"/>
      <c r="K19" s="58"/>
      <c r="L19" s="57"/>
    </row>
    <row r="20" spans="2:12" s="17" customFormat="1" ht="20.100000000000001" customHeight="1">
      <c r="B20" s="77" t="s">
        <v>544</v>
      </c>
      <c r="C20" s="72" t="s">
        <v>314</v>
      </c>
      <c r="D20" s="77"/>
      <c r="E20" s="78"/>
      <c r="F20" s="89" t="s">
        <v>39</v>
      </c>
      <c r="G20" s="72"/>
      <c r="H20" s="57"/>
      <c r="I20" s="57"/>
      <c r="J20" s="57"/>
      <c r="K20" s="58"/>
      <c r="L20" s="57"/>
    </row>
    <row r="21" spans="2:12" s="17" customFormat="1" ht="20.100000000000001" customHeight="1">
      <c r="B21" s="77" t="s">
        <v>545</v>
      </c>
      <c r="C21" s="72" t="s">
        <v>546</v>
      </c>
      <c r="D21" s="77"/>
      <c r="E21" s="78"/>
      <c r="F21" s="89" t="s">
        <v>39</v>
      </c>
      <c r="G21" s="72"/>
      <c r="H21" s="57"/>
      <c r="I21" s="57"/>
      <c r="J21" s="57"/>
      <c r="K21" s="58"/>
      <c r="L21" s="57"/>
    </row>
    <row r="22" spans="2:12" s="17" customFormat="1" ht="20.100000000000001" customHeight="1">
      <c r="B22" s="77" t="s">
        <v>547</v>
      </c>
      <c r="C22" s="72" t="s">
        <v>314</v>
      </c>
      <c r="D22" s="77"/>
      <c r="E22" s="78"/>
      <c r="F22" s="89" t="s">
        <v>39</v>
      </c>
      <c r="G22" s="72"/>
      <c r="H22" s="57"/>
      <c r="I22" s="57"/>
      <c r="J22" s="57"/>
      <c r="K22" s="58"/>
      <c r="L22" s="57"/>
    </row>
    <row r="23" spans="2:12" s="17" customFormat="1" ht="20.100000000000001" customHeight="1">
      <c r="B23" s="77" t="s">
        <v>548</v>
      </c>
      <c r="C23" s="72" t="s">
        <v>549</v>
      </c>
      <c r="D23" s="77"/>
      <c r="E23" s="78"/>
      <c r="F23" s="89" t="s">
        <v>39</v>
      </c>
      <c r="G23" s="56"/>
      <c r="H23" s="57"/>
      <c r="I23" s="57"/>
      <c r="J23" s="57"/>
      <c r="K23" s="58"/>
      <c r="L23" s="57"/>
    </row>
    <row r="24" spans="2:12" s="17" customFormat="1" ht="20.100000000000001" customHeight="1">
      <c r="B24" s="77" t="s">
        <v>550</v>
      </c>
      <c r="C24" s="72" t="s">
        <v>551</v>
      </c>
      <c r="D24" s="77"/>
      <c r="E24" s="78"/>
      <c r="F24" s="89" t="s">
        <v>58</v>
      </c>
      <c r="G24" s="56"/>
      <c r="H24" s="57"/>
      <c r="I24" s="57"/>
      <c r="J24" s="57"/>
      <c r="K24" s="58"/>
      <c r="L24" s="57"/>
    </row>
    <row r="25" spans="2:12" s="17" customFormat="1" ht="20.100000000000001" customHeight="1">
      <c r="B25" s="77" t="s">
        <v>552</v>
      </c>
      <c r="C25" s="72"/>
      <c r="D25" s="77"/>
      <c r="E25" s="78"/>
      <c r="F25" s="89" t="s">
        <v>45</v>
      </c>
      <c r="G25" s="59"/>
      <c r="H25" s="57"/>
      <c r="I25" s="57"/>
      <c r="J25" s="57"/>
      <c r="K25" s="58"/>
      <c r="L25" s="57"/>
    </row>
    <row r="26" spans="2:12" s="17" customFormat="1" ht="20.100000000000001" customHeight="1">
      <c r="B26" s="77" t="s">
        <v>553</v>
      </c>
      <c r="C26" s="72"/>
      <c r="D26" s="77"/>
      <c r="E26" s="78"/>
      <c r="F26" s="89" t="s">
        <v>45</v>
      </c>
      <c r="G26" s="59"/>
      <c r="H26" s="57"/>
      <c r="I26" s="57"/>
      <c r="J26" s="57"/>
      <c r="K26" s="58"/>
      <c r="L26" s="57"/>
    </row>
    <row r="27" spans="2:12" s="17" customFormat="1" ht="20.100000000000001" customHeight="1">
      <c r="B27" s="77" t="s">
        <v>554</v>
      </c>
      <c r="C27" s="72"/>
      <c r="D27" s="77"/>
      <c r="E27" s="78"/>
      <c r="F27" s="89" t="s">
        <v>45</v>
      </c>
      <c r="G27" s="59"/>
      <c r="H27" s="57"/>
      <c r="I27" s="57"/>
      <c r="J27" s="57"/>
      <c r="K27" s="58"/>
      <c r="L27" s="57"/>
    </row>
    <row r="28" spans="2:12" s="17" customFormat="1" ht="20.100000000000001" customHeight="1">
      <c r="B28" s="57" t="s">
        <v>555</v>
      </c>
      <c r="C28" s="56" t="s">
        <v>556</v>
      </c>
      <c r="D28" s="57"/>
      <c r="E28" s="58"/>
      <c r="F28" s="15" t="s">
        <v>45</v>
      </c>
      <c r="G28" s="56"/>
      <c r="H28" s="57"/>
      <c r="I28" s="57"/>
      <c r="J28" s="57"/>
      <c r="K28" s="58"/>
      <c r="L28" s="57"/>
    </row>
    <row r="29" spans="2:12" s="17" customFormat="1" ht="20.100000000000001" customHeight="1">
      <c r="B29" s="293" t="s">
        <v>1408</v>
      </c>
      <c r="C29" s="56" t="s">
        <v>1978</v>
      </c>
      <c r="D29" s="57"/>
      <c r="E29" s="58"/>
      <c r="F29" s="15" t="s">
        <v>45</v>
      </c>
      <c r="G29" s="56"/>
      <c r="H29" s="57"/>
      <c r="I29" s="57"/>
      <c r="J29" s="57"/>
      <c r="K29" s="58"/>
      <c r="L29" s="57"/>
    </row>
    <row r="30" spans="2:12" s="17" customFormat="1" ht="20.100000000000001" customHeight="1">
      <c r="B30" s="293" t="s">
        <v>1409</v>
      </c>
      <c r="C30" s="56" t="s">
        <v>1978</v>
      </c>
      <c r="D30" s="57"/>
      <c r="E30" s="58"/>
      <c r="F30" s="15" t="s">
        <v>45</v>
      </c>
      <c r="G30" s="706"/>
      <c r="H30" s="707"/>
      <c r="I30" s="707"/>
      <c r="J30" s="707"/>
      <c r="K30" s="708"/>
      <c r="L30" s="57"/>
    </row>
    <row r="31" spans="2:12" s="17" customFormat="1" ht="20.100000000000001" customHeight="1">
      <c r="B31" s="20" t="s">
        <v>52</v>
      </c>
      <c r="C31" s="56"/>
      <c r="D31" s="57"/>
      <c r="E31" s="58"/>
      <c r="F31" s="15"/>
      <c r="G31" s="56"/>
      <c r="H31" s="57"/>
      <c r="I31" s="57"/>
      <c r="J31" s="57"/>
      <c r="K31" s="58"/>
      <c r="L31" s="57"/>
    </row>
    <row r="32" spans="2:12" s="17" customFormat="1" ht="20.100000000000001" customHeight="1">
      <c r="B32" s="292" t="s">
        <v>557</v>
      </c>
      <c r="C32" s="766" t="s">
        <v>1976</v>
      </c>
      <c r="D32" s="767"/>
      <c r="E32" s="768"/>
      <c r="F32" s="84" t="s">
        <v>558</v>
      </c>
      <c r="G32" s="706" t="s">
        <v>1982</v>
      </c>
      <c r="H32" s="707"/>
      <c r="I32" s="707"/>
      <c r="J32" s="707"/>
      <c r="K32" s="708"/>
      <c r="L32" s="57"/>
    </row>
    <row r="33" spans="2:12" s="17" customFormat="1" ht="20.100000000000001" customHeight="1">
      <c r="B33" s="57" t="s">
        <v>559</v>
      </c>
      <c r="C33" s="56" t="s">
        <v>560</v>
      </c>
      <c r="D33" s="57"/>
      <c r="E33" s="58"/>
      <c r="F33" s="15" t="s">
        <v>72</v>
      </c>
      <c r="G33" s="56"/>
      <c r="H33" s="57"/>
      <c r="I33" s="57"/>
      <c r="J33" s="57"/>
      <c r="K33" s="58"/>
      <c r="L33" s="57"/>
    </row>
    <row r="34" spans="2:12" s="17" customFormat="1" ht="20.100000000000001" customHeight="1">
      <c r="B34" s="57" t="s">
        <v>561</v>
      </c>
      <c r="C34" s="56" t="s">
        <v>562</v>
      </c>
      <c r="D34" s="57"/>
      <c r="E34" s="58"/>
      <c r="F34" s="15" t="s">
        <v>72</v>
      </c>
      <c r="G34" s="706"/>
      <c r="H34" s="707"/>
      <c r="I34" s="707"/>
      <c r="J34" s="707"/>
      <c r="K34" s="708"/>
      <c r="L34" s="57"/>
    </row>
    <row r="35" spans="2:12" s="17" customFormat="1" ht="20.100000000000001" customHeight="1">
      <c r="B35" s="57" t="s">
        <v>563</v>
      </c>
      <c r="C35" s="56" t="s">
        <v>564</v>
      </c>
      <c r="D35" s="57"/>
      <c r="E35" s="58"/>
      <c r="F35" s="15" t="s">
        <v>565</v>
      </c>
      <c r="G35" s="706"/>
      <c r="H35" s="707"/>
      <c r="I35" s="707"/>
      <c r="J35" s="707"/>
      <c r="K35" s="708"/>
      <c r="L35" s="57"/>
    </row>
    <row r="36" spans="2:12" s="17" customFormat="1" ht="20.100000000000001" customHeight="1">
      <c r="B36" s="57" t="s">
        <v>566</v>
      </c>
      <c r="C36" s="56" t="s">
        <v>44</v>
      </c>
      <c r="D36" s="57"/>
      <c r="E36" s="58"/>
      <c r="F36" s="15" t="s">
        <v>39</v>
      </c>
      <c r="G36" s="706"/>
      <c r="H36" s="707"/>
      <c r="I36" s="707"/>
      <c r="J36" s="707"/>
      <c r="K36" s="708"/>
      <c r="L36" s="57"/>
    </row>
    <row r="37" spans="2:12" s="17" customFormat="1" ht="20.100000000000001" customHeight="1">
      <c r="B37" s="513"/>
      <c r="C37" s="512"/>
      <c r="D37" s="513"/>
      <c r="E37" s="514"/>
      <c r="F37" s="518"/>
      <c r="G37" s="512"/>
      <c r="H37" s="513"/>
      <c r="I37" s="513"/>
      <c r="J37" s="513"/>
      <c r="K37" s="514"/>
      <c r="L37" s="513"/>
    </row>
    <row r="38" spans="2:12" s="17" customFormat="1" ht="20.100000000000001" customHeight="1">
      <c r="B38" s="513"/>
      <c r="C38" s="512"/>
      <c r="D38" s="513"/>
      <c r="E38" s="514"/>
      <c r="F38" s="518"/>
      <c r="G38" s="512"/>
      <c r="H38" s="513"/>
      <c r="I38" s="513"/>
      <c r="J38" s="513"/>
      <c r="K38" s="514"/>
      <c r="L38" s="513"/>
    </row>
    <row r="39" spans="2:12" s="17" customFormat="1" ht="20.100000000000001" customHeight="1">
      <c r="B39" s="57"/>
      <c r="C39" s="56"/>
      <c r="D39" s="57"/>
      <c r="E39" s="58"/>
      <c r="F39" s="15"/>
      <c r="G39" s="706"/>
      <c r="H39" s="707"/>
      <c r="I39" s="707"/>
      <c r="J39" s="707"/>
      <c r="K39" s="708"/>
      <c r="L39" s="57"/>
    </row>
    <row r="40" spans="2:12" s="17" customFormat="1" ht="20.100000000000001" customHeight="1">
      <c r="B40" s="57"/>
      <c r="C40" s="706"/>
      <c r="D40" s="707"/>
      <c r="E40" s="708"/>
      <c r="F40" s="15"/>
      <c r="G40" s="706"/>
      <c r="H40" s="707"/>
      <c r="I40" s="707"/>
      <c r="J40" s="707"/>
      <c r="K40" s="708"/>
      <c r="L40" s="57"/>
    </row>
    <row r="41" spans="2:12" s="17" customFormat="1" ht="20.100000000000001" customHeight="1">
      <c r="B41" s="9" t="s">
        <v>567</v>
      </c>
      <c r="C41" s="706"/>
      <c r="D41" s="707"/>
      <c r="E41" s="708"/>
      <c r="F41" s="15"/>
      <c r="G41" s="706"/>
      <c r="H41" s="707"/>
      <c r="I41" s="707"/>
      <c r="J41" s="707"/>
      <c r="K41" s="708"/>
      <c r="L41" s="57"/>
    </row>
    <row r="42" spans="2:12" s="17" customFormat="1" ht="20.100000000000001" customHeight="1">
      <c r="B42" s="77" t="s">
        <v>568</v>
      </c>
      <c r="C42" s="72"/>
      <c r="D42" s="77"/>
      <c r="E42" s="78"/>
      <c r="F42" s="89" t="s">
        <v>39</v>
      </c>
      <c r="G42" s="706"/>
      <c r="H42" s="707"/>
      <c r="I42" s="707"/>
      <c r="J42" s="707"/>
      <c r="K42" s="708"/>
      <c r="L42" s="57"/>
    </row>
    <row r="43" spans="2:12" s="17" customFormat="1" ht="20.100000000000001" customHeight="1">
      <c r="B43" s="20" t="s">
        <v>52</v>
      </c>
      <c r="C43" s="706"/>
      <c r="D43" s="707"/>
      <c r="E43" s="708"/>
      <c r="F43" s="15"/>
      <c r="G43" s="706"/>
      <c r="H43" s="707"/>
      <c r="I43" s="707"/>
      <c r="J43" s="707"/>
      <c r="K43" s="708"/>
      <c r="L43" s="57"/>
    </row>
    <row r="44" spans="2:12" s="17" customFormat="1" ht="20.100000000000001" customHeight="1">
      <c r="B44" s="81" t="s">
        <v>569</v>
      </c>
      <c r="C44" s="91" t="s">
        <v>570</v>
      </c>
      <c r="D44" s="90"/>
      <c r="E44" s="92"/>
      <c r="F44" s="84" t="s">
        <v>39</v>
      </c>
      <c r="G44" s="706" t="s">
        <v>1983</v>
      </c>
      <c r="H44" s="707"/>
      <c r="I44" s="707"/>
      <c r="J44" s="707"/>
      <c r="K44" s="708"/>
      <c r="L44" s="57"/>
    </row>
    <row r="45" spans="2:12" s="17" customFormat="1" ht="20.100000000000001" customHeight="1">
      <c r="B45" s="77" t="s">
        <v>571</v>
      </c>
      <c r="C45" s="72" t="s">
        <v>572</v>
      </c>
      <c r="D45" s="77"/>
      <c r="E45" s="78"/>
      <c r="F45" s="89" t="s">
        <v>39</v>
      </c>
      <c r="G45" s="706"/>
      <c r="H45" s="707"/>
      <c r="I45" s="707"/>
      <c r="J45" s="707"/>
      <c r="K45" s="708"/>
      <c r="L45" s="57"/>
    </row>
    <row r="46" spans="2:12" s="17" customFormat="1" ht="20.100000000000001" customHeight="1">
      <c r="B46" s="77" t="s">
        <v>571</v>
      </c>
      <c r="C46" s="72" t="s">
        <v>573</v>
      </c>
      <c r="D46" s="77"/>
      <c r="E46" s="78"/>
      <c r="F46" s="89" t="s">
        <v>39</v>
      </c>
      <c r="G46" s="706"/>
      <c r="H46" s="707"/>
      <c r="I46" s="707"/>
      <c r="J46" s="707"/>
      <c r="K46" s="708"/>
      <c r="L46" s="57"/>
    </row>
    <row r="47" spans="2:12" s="17" customFormat="1" ht="20.100000000000001" customHeight="1">
      <c r="B47" s="77" t="s">
        <v>544</v>
      </c>
      <c r="C47" s="72" t="s">
        <v>314</v>
      </c>
      <c r="D47" s="77"/>
      <c r="E47" s="78"/>
      <c r="F47" s="89" t="s">
        <v>39</v>
      </c>
      <c r="G47" s="56"/>
      <c r="H47" s="57"/>
      <c r="I47" s="57"/>
      <c r="J47" s="57"/>
      <c r="K47" s="58"/>
      <c r="L47" s="57"/>
    </row>
    <row r="48" spans="2:12" s="17" customFormat="1" ht="20.100000000000001" customHeight="1">
      <c r="B48" s="77" t="s">
        <v>545</v>
      </c>
      <c r="C48" s="72" t="s">
        <v>546</v>
      </c>
      <c r="D48" s="77"/>
      <c r="E48" s="78"/>
      <c r="F48" s="89" t="s">
        <v>39</v>
      </c>
      <c r="G48" s="56"/>
      <c r="H48" s="57"/>
      <c r="I48" s="57"/>
      <c r="J48" s="57"/>
      <c r="K48" s="58"/>
      <c r="L48" s="57"/>
    </row>
    <row r="49" spans="2:12" s="17" customFormat="1" ht="20.100000000000001" customHeight="1">
      <c r="B49" s="77" t="s">
        <v>547</v>
      </c>
      <c r="C49" s="72" t="s">
        <v>314</v>
      </c>
      <c r="D49" s="77"/>
      <c r="E49" s="78"/>
      <c r="F49" s="89" t="s">
        <v>39</v>
      </c>
      <c r="G49" s="56"/>
      <c r="H49" s="57"/>
      <c r="I49" s="57"/>
      <c r="J49" s="57"/>
      <c r="K49" s="58"/>
      <c r="L49" s="57"/>
    </row>
    <row r="50" spans="2:12" s="17" customFormat="1" ht="20.100000000000001" customHeight="1">
      <c r="B50" s="77" t="s">
        <v>548</v>
      </c>
      <c r="C50" s="72" t="s">
        <v>549</v>
      </c>
      <c r="D50" s="77"/>
      <c r="E50" s="78"/>
      <c r="F50" s="89" t="s">
        <v>39</v>
      </c>
      <c r="G50" s="56"/>
      <c r="H50" s="57"/>
      <c r="I50" s="57"/>
      <c r="J50" s="57"/>
      <c r="K50" s="58"/>
      <c r="L50" s="57"/>
    </row>
    <row r="51" spans="2:12" s="17" customFormat="1" ht="20.100000000000001" customHeight="1">
      <c r="B51" s="77" t="s">
        <v>550</v>
      </c>
      <c r="C51" s="72" t="s">
        <v>551</v>
      </c>
      <c r="D51" s="77"/>
      <c r="E51" s="78"/>
      <c r="F51" s="89" t="s">
        <v>58</v>
      </c>
      <c r="G51" s="56"/>
      <c r="H51" s="57"/>
      <c r="I51" s="57"/>
      <c r="J51" s="57"/>
      <c r="K51" s="58"/>
      <c r="L51" s="57"/>
    </row>
    <row r="52" spans="2:12" s="17" customFormat="1" ht="20.100000000000001" customHeight="1">
      <c r="B52" s="77" t="s">
        <v>574</v>
      </c>
      <c r="C52" s="72" t="s">
        <v>575</v>
      </c>
      <c r="D52" s="77"/>
      <c r="E52" s="78"/>
      <c r="F52" s="89" t="s">
        <v>45</v>
      </c>
      <c r="G52" s="56"/>
      <c r="H52" s="57"/>
      <c r="I52" s="57"/>
      <c r="J52" s="57"/>
      <c r="K52" s="58"/>
      <c r="L52" s="57"/>
    </row>
    <row r="53" spans="2:12" s="17" customFormat="1" ht="20.100000000000001" customHeight="1">
      <c r="B53" s="77" t="s">
        <v>576</v>
      </c>
      <c r="C53" s="72" t="s">
        <v>577</v>
      </c>
      <c r="D53" s="77"/>
      <c r="E53" s="78"/>
      <c r="F53" s="89" t="s">
        <v>45</v>
      </c>
      <c r="G53" s="56"/>
      <c r="H53" s="57"/>
      <c r="I53" s="57"/>
      <c r="J53" s="57"/>
      <c r="K53" s="58"/>
      <c r="L53" s="57"/>
    </row>
    <row r="54" spans="2:12" s="17" customFormat="1" ht="20.100000000000001" customHeight="1">
      <c r="B54" s="77" t="s">
        <v>578</v>
      </c>
      <c r="C54" s="72" t="s">
        <v>50</v>
      </c>
      <c r="D54" s="77"/>
      <c r="E54" s="78"/>
      <c r="F54" s="89" t="s">
        <v>45</v>
      </c>
      <c r="G54" s="56"/>
      <c r="H54" s="57"/>
      <c r="I54" s="57"/>
      <c r="J54" s="57"/>
      <c r="K54" s="58"/>
      <c r="L54" s="57"/>
    </row>
    <row r="55" spans="2:12" s="17" customFormat="1" ht="20.100000000000001" customHeight="1">
      <c r="B55" s="77" t="s">
        <v>559</v>
      </c>
      <c r="C55" s="72" t="s">
        <v>579</v>
      </c>
      <c r="D55" s="77"/>
      <c r="E55" s="78"/>
      <c r="F55" s="89" t="s">
        <v>72</v>
      </c>
      <c r="G55" s="56"/>
      <c r="H55" s="57"/>
      <c r="I55" s="57"/>
      <c r="J55" s="57"/>
      <c r="K55" s="58"/>
      <c r="L55" s="57"/>
    </row>
    <row r="56" spans="2:12" s="17" customFormat="1" ht="20.100000000000001" customHeight="1">
      <c r="B56" s="57" t="s">
        <v>561</v>
      </c>
      <c r="C56" s="56" t="s">
        <v>580</v>
      </c>
      <c r="D56" s="57"/>
      <c r="E56" s="58"/>
      <c r="F56" s="15" t="s">
        <v>72</v>
      </c>
      <c r="G56" s="56"/>
      <c r="H56" s="57"/>
      <c r="I56" s="57"/>
      <c r="J56" s="57"/>
      <c r="K56" s="58"/>
      <c r="L56" s="57"/>
    </row>
    <row r="57" spans="2:12" s="17" customFormat="1" ht="20.100000000000001" customHeight="1">
      <c r="B57" s="57" t="s">
        <v>563</v>
      </c>
      <c r="C57" s="56" t="s">
        <v>564</v>
      </c>
      <c r="D57" s="57"/>
      <c r="E57" s="58"/>
      <c r="F57" s="15" t="s">
        <v>565</v>
      </c>
      <c r="G57" s="56"/>
      <c r="H57" s="57"/>
      <c r="I57" s="57"/>
      <c r="J57" s="57"/>
      <c r="K57" s="58"/>
      <c r="L57" s="57"/>
    </row>
    <row r="58" spans="2:12" s="17" customFormat="1" ht="20.100000000000001" customHeight="1">
      <c r="B58" s="57" t="s">
        <v>566</v>
      </c>
      <c r="C58" s="56" t="s">
        <v>44</v>
      </c>
      <c r="D58" s="57"/>
      <c r="E58" s="58"/>
      <c r="F58" s="15" t="s">
        <v>39</v>
      </c>
      <c r="G58" s="56"/>
      <c r="H58" s="57"/>
      <c r="I58" s="57"/>
      <c r="J58" s="57"/>
      <c r="K58" s="58"/>
      <c r="L58" s="57"/>
    </row>
    <row r="59" spans="2:12" s="17" customFormat="1" ht="20.100000000000001" customHeight="1">
      <c r="B59" s="57"/>
      <c r="C59" s="56"/>
      <c r="D59" s="57"/>
      <c r="E59" s="58"/>
      <c r="F59" s="15"/>
      <c r="G59" s="56"/>
      <c r="H59" s="57"/>
      <c r="I59" s="57"/>
      <c r="J59" s="57"/>
      <c r="K59" s="58"/>
      <c r="L59" s="57"/>
    </row>
    <row r="60" spans="2:12" s="17" customFormat="1" ht="20.100000000000001" customHeight="1">
      <c r="B60" s="57"/>
      <c r="C60" s="56"/>
      <c r="D60" s="57"/>
      <c r="E60" s="58"/>
      <c r="F60" s="15"/>
      <c r="G60" s="56"/>
      <c r="H60" s="57"/>
      <c r="I60" s="57"/>
      <c r="J60" s="57"/>
      <c r="K60" s="58"/>
      <c r="L60" s="57"/>
    </row>
    <row r="61" spans="2:12" s="12" customFormat="1" ht="20.100000000000001" customHeight="1">
      <c r="B61" s="57"/>
      <c r="C61" s="56"/>
      <c r="D61" s="57"/>
      <c r="E61" s="58"/>
      <c r="F61" s="15"/>
      <c r="G61" s="56"/>
      <c r="H61" s="57"/>
      <c r="I61" s="57"/>
      <c r="J61" s="57"/>
      <c r="K61" s="58"/>
      <c r="L61" s="57"/>
    </row>
    <row r="62" spans="2:12" s="12" customFormat="1" ht="20.100000000000001" customHeight="1">
      <c r="B62" s="57"/>
      <c r="C62" s="56"/>
      <c r="D62" s="57"/>
      <c r="E62" s="58"/>
      <c r="F62" s="15"/>
      <c r="G62" s="56"/>
      <c r="H62" s="57"/>
      <c r="I62" s="57"/>
      <c r="J62" s="57"/>
      <c r="K62" s="58"/>
      <c r="L62" s="57"/>
    </row>
    <row r="63" spans="2:12" s="12" customFormat="1" ht="20.100000000000001" customHeight="1">
      <c r="B63" s="57"/>
      <c r="C63" s="56"/>
      <c r="D63" s="57"/>
      <c r="E63" s="58"/>
      <c r="F63" s="15"/>
      <c r="G63" s="56"/>
      <c r="H63" s="57"/>
      <c r="I63" s="57"/>
      <c r="J63" s="57"/>
      <c r="K63" s="58"/>
      <c r="L63" s="57"/>
    </row>
    <row r="64" spans="2:12" s="12" customFormat="1" ht="20.100000000000001" customHeight="1">
      <c r="B64" s="57"/>
      <c r="C64" s="56"/>
      <c r="D64" s="57"/>
      <c r="E64" s="58"/>
      <c r="F64" s="15"/>
      <c r="G64" s="56"/>
      <c r="H64" s="57"/>
      <c r="I64" s="57"/>
      <c r="J64" s="57"/>
      <c r="K64" s="58"/>
      <c r="L64" s="57"/>
    </row>
    <row r="65" spans="2:12" s="12" customFormat="1" ht="20.100000000000001" customHeight="1">
      <c r="B65" s="57"/>
      <c r="C65" s="56"/>
      <c r="D65" s="57"/>
      <c r="E65" s="58"/>
      <c r="F65" s="15"/>
      <c r="G65" s="56"/>
      <c r="H65" s="57"/>
      <c r="I65" s="57"/>
      <c r="J65" s="57"/>
      <c r="K65" s="58"/>
      <c r="L65" s="57"/>
    </row>
    <row r="66" spans="2:12" s="12" customFormat="1" ht="20.100000000000001" customHeight="1">
      <c r="B66" s="57"/>
      <c r="C66" s="56"/>
      <c r="D66" s="57"/>
      <c r="E66" s="58"/>
      <c r="F66" s="15"/>
      <c r="G66" s="56"/>
      <c r="H66" s="57"/>
      <c r="I66" s="57"/>
      <c r="J66" s="57"/>
      <c r="K66" s="58"/>
      <c r="L66" s="57"/>
    </row>
    <row r="67" spans="2:12" s="12" customFormat="1" ht="20.100000000000001" customHeight="1">
      <c r="B67" s="57"/>
      <c r="C67" s="56"/>
      <c r="D67" s="57"/>
      <c r="E67" s="58"/>
      <c r="F67" s="15"/>
      <c r="G67" s="56"/>
      <c r="H67" s="57"/>
      <c r="I67" s="57"/>
      <c r="J67" s="57"/>
      <c r="K67" s="58"/>
      <c r="L67" s="57"/>
    </row>
    <row r="68" spans="2:12" s="12" customFormat="1" ht="20.100000000000001" customHeight="1">
      <c r="B68" s="57"/>
      <c r="C68" s="56"/>
      <c r="D68" s="57"/>
      <c r="E68" s="58"/>
      <c r="F68" s="15"/>
      <c r="G68" s="56"/>
      <c r="H68" s="57"/>
      <c r="I68" s="57"/>
      <c r="J68" s="57"/>
      <c r="K68" s="58"/>
      <c r="L68" s="57"/>
    </row>
    <row r="69" spans="2:12" s="12" customFormat="1" ht="20.100000000000001" customHeight="1">
      <c r="B69" s="57"/>
      <c r="C69" s="56"/>
      <c r="D69" s="57"/>
      <c r="E69" s="58"/>
      <c r="F69" s="15"/>
      <c r="G69" s="56"/>
      <c r="H69" s="57"/>
      <c r="I69" s="57"/>
      <c r="J69" s="57"/>
      <c r="K69" s="58"/>
      <c r="L69" s="57"/>
    </row>
    <row r="70" spans="2:12" s="12" customFormat="1" ht="20.100000000000001" customHeight="1">
      <c r="B70" s="57"/>
      <c r="C70" s="56"/>
      <c r="D70" s="57"/>
      <c r="E70" s="58"/>
      <c r="F70" s="15"/>
      <c r="G70" s="56"/>
      <c r="H70" s="57"/>
      <c r="I70" s="57"/>
      <c r="J70" s="57"/>
      <c r="K70" s="58"/>
      <c r="L70" s="57"/>
    </row>
    <row r="71" spans="2:12" s="12" customFormat="1" ht="20.100000000000001" customHeight="1">
      <c r="B71" s="57"/>
      <c r="C71" s="56"/>
      <c r="D71" s="57"/>
      <c r="E71" s="58"/>
      <c r="F71" s="15"/>
      <c r="G71" s="56"/>
      <c r="H71" s="57"/>
      <c r="I71" s="57"/>
      <c r="J71" s="57"/>
      <c r="K71" s="58"/>
      <c r="L71" s="57"/>
    </row>
    <row r="72" spans="2:12" s="12" customFormat="1" ht="20.100000000000001" customHeight="1">
      <c r="B72" s="57"/>
      <c r="C72" s="56"/>
      <c r="D72" s="57"/>
      <c r="E72" s="58"/>
      <c r="F72" s="15"/>
      <c r="G72" s="56"/>
      <c r="H72" s="57"/>
      <c r="I72" s="57"/>
      <c r="J72" s="57"/>
      <c r="K72" s="58"/>
      <c r="L72" s="57"/>
    </row>
    <row r="73" spans="2:12" s="12" customFormat="1" ht="20.100000000000001" customHeight="1">
      <c r="B73" s="57"/>
      <c r="C73" s="56"/>
      <c r="D73" s="57"/>
      <c r="E73" s="58"/>
      <c r="F73" s="15"/>
      <c r="G73" s="706"/>
      <c r="H73" s="707"/>
      <c r="I73" s="707"/>
      <c r="J73" s="707"/>
      <c r="K73" s="708"/>
      <c r="L73" s="57"/>
    </row>
    <row r="74" spans="2:12" s="12" customFormat="1" ht="20.100000000000001" customHeight="1">
      <c r="B74" s="57"/>
      <c r="C74" s="56"/>
      <c r="D74" s="57"/>
      <c r="E74" s="58"/>
      <c r="F74" s="15"/>
      <c r="G74" s="706"/>
      <c r="H74" s="707"/>
      <c r="I74" s="707"/>
      <c r="J74" s="707"/>
      <c r="K74" s="708"/>
      <c r="L74" s="57"/>
    </row>
    <row r="75" spans="2:12" s="12" customFormat="1" ht="20.100000000000001" customHeight="1">
      <c r="B75" s="57"/>
      <c r="C75" s="706"/>
      <c r="D75" s="707"/>
      <c r="E75" s="708"/>
      <c r="F75" s="15"/>
      <c r="G75" s="706"/>
      <c r="H75" s="707"/>
      <c r="I75" s="707"/>
      <c r="J75" s="707"/>
      <c r="K75" s="708"/>
      <c r="L75" s="57"/>
    </row>
    <row r="76" spans="2:12" s="12" customFormat="1" ht="20.100000000000001" customHeight="1">
      <c r="B76" s="8" t="s">
        <v>581</v>
      </c>
      <c r="C76" s="706"/>
      <c r="D76" s="707"/>
      <c r="E76" s="708"/>
      <c r="F76" s="15"/>
      <c r="G76" s="706"/>
      <c r="H76" s="707"/>
      <c r="I76" s="707"/>
      <c r="J76" s="707"/>
      <c r="K76" s="708"/>
      <c r="L76" s="57"/>
    </row>
    <row r="77" spans="2:12" s="17" customFormat="1" ht="20.100000000000001" customHeight="1">
      <c r="B77" s="350" t="s">
        <v>582</v>
      </c>
      <c r="C77" s="56"/>
      <c r="D77" s="57"/>
      <c r="E77" s="58"/>
      <c r="F77" s="15"/>
      <c r="G77" s="725" t="s">
        <v>583</v>
      </c>
      <c r="H77" s="707"/>
      <c r="I77" s="707"/>
      <c r="J77" s="707"/>
      <c r="K77" s="708"/>
      <c r="L77" s="57"/>
    </row>
    <row r="78" spans="2:12" s="17" customFormat="1" ht="20.100000000000001" customHeight="1">
      <c r="B78" s="64"/>
      <c r="C78" s="56"/>
      <c r="D78" s="57"/>
      <c r="E78" s="58"/>
      <c r="F78" s="15"/>
      <c r="G78" s="725" t="s">
        <v>584</v>
      </c>
      <c r="H78" s="707"/>
      <c r="I78" s="707"/>
      <c r="J78" s="707"/>
      <c r="K78" s="708"/>
      <c r="L78" s="57"/>
    </row>
    <row r="79" spans="2:12" s="17" customFormat="1" ht="20.100000000000001" customHeight="1">
      <c r="B79" s="64"/>
      <c r="C79" s="56"/>
      <c r="D79" s="57"/>
      <c r="E79" s="58"/>
      <c r="F79" s="15"/>
      <c r="G79" s="706" t="s">
        <v>585</v>
      </c>
      <c r="H79" s="707"/>
      <c r="I79" s="707"/>
      <c r="J79" s="707"/>
      <c r="K79" s="708"/>
      <c r="L79" s="57"/>
    </row>
    <row r="80" spans="2:12" s="17" customFormat="1" ht="20.100000000000001" customHeight="1">
      <c r="B80" s="64"/>
      <c r="C80" s="56"/>
      <c r="D80" s="57"/>
      <c r="E80" s="58"/>
      <c r="F80" s="15"/>
      <c r="G80" s="310" t="s">
        <v>1996</v>
      </c>
      <c r="H80" s="311"/>
      <c r="I80" s="311"/>
      <c r="J80" s="311"/>
      <c r="K80" s="312"/>
      <c r="L80" s="57"/>
    </row>
    <row r="81" spans="2:12" s="17" customFormat="1" ht="20.100000000000001" customHeight="1">
      <c r="B81" s="64"/>
      <c r="C81" s="56"/>
      <c r="D81" s="57"/>
      <c r="E81" s="58"/>
      <c r="F81" s="15"/>
      <c r="G81" s="56" t="s">
        <v>586</v>
      </c>
      <c r="H81" s="57"/>
      <c r="I81" s="57"/>
      <c r="J81" s="57"/>
      <c r="K81" s="58"/>
      <c r="L81" s="57"/>
    </row>
    <row r="82" spans="2:12" s="17" customFormat="1" ht="20.100000000000001" customHeight="1">
      <c r="B82" s="64"/>
      <c r="C82" s="56"/>
      <c r="D82" s="57"/>
      <c r="E82" s="58"/>
      <c r="F82" s="15"/>
      <c r="G82" s="765" t="s">
        <v>2462</v>
      </c>
      <c r="H82" s="710"/>
      <c r="I82" s="710"/>
      <c r="J82" s="710"/>
      <c r="K82" s="711"/>
      <c r="L82" s="24" t="s">
        <v>1977</v>
      </c>
    </row>
    <row r="83" spans="2:12" s="17" customFormat="1" ht="20.100000000000001" customHeight="1">
      <c r="B83" s="64"/>
      <c r="C83" s="56"/>
      <c r="D83" s="57"/>
      <c r="E83" s="58"/>
      <c r="F83" s="15"/>
      <c r="G83" s="56"/>
      <c r="H83" s="57"/>
      <c r="I83" s="57"/>
      <c r="J83" s="57"/>
      <c r="K83" s="58"/>
      <c r="L83" s="57"/>
    </row>
    <row r="84" spans="2:12" s="17" customFormat="1" ht="20.100000000000001" customHeight="1">
      <c r="B84" s="64"/>
      <c r="C84" s="56"/>
      <c r="D84" s="57"/>
      <c r="E84" s="58"/>
      <c r="F84" s="15"/>
      <c r="G84" s="56"/>
      <c r="H84" s="57"/>
      <c r="I84" s="57"/>
      <c r="J84" s="57"/>
      <c r="K84" s="58"/>
      <c r="L84" s="57"/>
    </row>
    <row r="85" spans="2:12" s="17" customFormat="1" ht="20.100000000000001" customHeight="1">
      <c r="B85" s="64"/>
      <c r="C85" s="56"/>
      <c r="D85" s="57"/>
      <c r="E85" s="58"/>
      <c r="F85" s="15"/>
      <c r="G85" s="56"/>
      <c r="H85" s="57"/>
      <c r="I85" s="57"/>
      <c r="J85" s="57"/>
      <c r="K85" s="58"/>
      <c r="L85" s="57"/>
    </row>
    <row r="86" spans="2:12" s="17" customFormat="1" ht="20.100000000000001" customHeight="1">
      <c r="B86" s="77" t="s">
        <v>587</v>
      </c>
      <c r="C86" s="72"/>
      <c r="D86" s="77"/>
      <c r="E86" s="78"/>
      <c r="F86" s="89" t="s">
        <v>39</v>
      </c>
      <c r="G86" s="725"/>
      <c r="H86" s="707"/>
      <c r="I86" s="707"/>
      <c r="J86" s="707"/>
      <c r="K86" s="708"/>
      <c r="L86" s="57"/>
    </row>
    <row r="87" spans="2:12" s="17" customFormat="1" ht="20.100000000000001" customHeight="1">
      <c r="B87" s="77" t="s">
        <v>588</v>
      </c>
      <c r="C87" s="72"/>
      <c r="D87" s="77"/>
      <c r="E87" s="78"/>
      <c r="F87" s="89" t="s">
        <v>39</v>
      </c>
      <c r="G87" s="725" t="s">
        <v>589</v>
      </c>
      <c r="H87" s="707"/>
      <c r="I87" s="707"/>
      <c r="J87" s="707"/>
      <c r="K87" s="708"/>
      <c r="L87" s="57"/>
    </row>
    <row r="88" spans="2:12" s="17" customFormat="1" ht="20.100000000000001" customHeight="1">
      <c r="B88" s="77" t="s">
        <v>533</v>
      </c>
      <c r="C88" s="72"/>
      <c r="D88" s="77"/>
      <c r="E88" s="78"/>
      <c r="F88" s="89" t="s">
        <v>39</v>
      </c>
      <c r="G88" s="706"/>
      <c r="H88" s="707"/>
      <c r="I88" s="707"/>
      <c r="J88" s="707"/>
      <c r="K88" s="708"/>
      <c r="L88" s="57"/>
    </row>
    <row r="89" spans="2:12" s="17" customFormat="1" ht="20.100000000000001" customHeight="1">
      <c r="B89" s="77" t="s">
        <v>535</v>
      </c>
      <c r="C89" s="72"/>
      <c r="D89" s="77"/>
      <c r="E89" s="78"/>
      <c r="F89" s="89" t="s">
        <v>39</v>
      </c>
      <c r="G89" s="725" t="s">
        <v>1989</v>
      </c>
      <c r="H89" s="707"/>
      <c r="I89" s="707"/>
      <c r="J89" s="707"/>
      <c r="K89" s="708"/>
      <c r="L89" s="57"/>
    </row>
    <row r="90" spans="2:12" s="17" customFormat="1" ht="20.100000000000001" customHeight="1">
      <c r="B90" s="77" t="s">
        <v>548</v>
      </c>
      <c r="C90" s="72"/>
      <c r="D90" s="77"/>
      <c r="E90" s="78"/>
      <c r="F90" s="89" t="s">
        <v>39</v>
      </c>
      <c r="G90" s="56" t="s">
        <v>1984</v>
      </c>
      <c r="H90" s="57"/>
      <c r="I90" s="57"/>
      <c r="J90" s="57"/>
      <c r="K90" s="58"/>
      <c r="L90" s="57"/>
    </row>
    <row r="91" spans="2:12" s="17" customFormat="1" ht="20.100000000000001" customHeight="1">
      <c r="B91" s="77" t="s">
        <v>540</v>
      </c>
      <c r="C91" s="72"/>
      <c r="D91" s="77"/>
      <c r="E91" s="78"/>
      <c r="F91" s="89" t="s">
        <v>39</v>
      </c>
      <c r="G91" s="56"/>
      <c r="H91" s="57"/>
      <c r="I91" s="57"/>
      <c r="J91" s="57"/>
      <c r="K91" s="58"/>
      <c r="L91" s="57"/>
    </row>
    <row r="92" spans="2:12" s="17" customFormat="1" ht="20.100000000000001" customHeight="1">
      <c r="B92" s="77" t="s">
        <v>542</v>
      </c>
      <c r="C92" s="72"/>
      <c r="D92" s="77"/>
      <c r="E92" s="78"/>
      <c r="F92" s="89" t="s">
        <v>39</v>
      </c>
      <c r="G92" s="56" t="s">
        <v>1990</v>
      </c>
      <c r="H92" s="57"/>
      <c r="I92" s="57"/>
      <c r="J92" s="57"/>
      <c r="K92" s="58"/>
      <c r="L92" s="57"/>
    </row>
    <row r="93" spans="2:12" s="17" customFormat="1" ht="20.100000000000001" customHeight="1">
      <c r="B93" s="77"/>
      <c r="C93" s="72"/>
      <c r="D93" s="77"/>
      <c r="E93" s="78"/>
      <c r="F93" s="89"/>
      <c r="G93" s="310" t="s">
        <v>1988</v>
      </c>
      <c r="H93" s="311"/>
      <c r="I93" s="57"/>
      <c r="J93" s="57"/>
      <c r="K93" s="58"/>
      <c r="L93" s="57"/>
    </row>
    <row r="94" spans="2:12" s="17" customFormat="1" ht="20.100000000000001" customHeight="1">
      <c r="B94" s="77"/>
      <c r="C94" s="72"/>
      <c r="D94" s="77"/>
      <c r="E94" s="78"/>
      <c r="F94" s="89"/>
      <c r="G94" s="310" t="s">
        <v>1991</v>
      </c>
      <c r="H94" s="311"/>
      <c r="I94" s="57"/>
      <c r="J94" s="57"/>
      <c r="K94" s="58"/>
      <c r="L94" s="57"/>
    </row>
    <row r="95" spans="2:12" s="17" customFormat="1" ht="20.100000000000001" customHeight="1">
      <c r="B95" s="77" t="s">
        <v>1986</v>
      </c>
      <c r="C95" s="72"/>
      <c r="D95" s="77"/>
      <c r="E95" s="78"/>
      <c r="F95" s="89" t="s">
        <v>39</v>
      </c>
      <c r="G95" s="56"/>
      <c r="H95" s="57"/>
      <c r="I95" s="57"/>
      <c r="J95" s="57"/>
      <c r="K95" s="58"/>
      <c r="L95" s="57"/>
    </row>
    <row r="96" spans="2:12" s="17" customFormat="1" ht="20.100000000000001" customHeight="1">
      <c r="B96" s="290" t="s">
        <v>550</v>
      </c>
      <c r="C96" s="72"/>
      <c r="D96" s="77"/>
      <c r="E96" s="78"/>
      <c r="F96" s="89" t="s">
        <v>58</v>
      </c>
      <c r="G96" s="289" t="s">
        <v>590</v>
      </c>
      <c r="H96" s="290"/>
      <c r="I96" s="290"/>
      <c r="J96" s="290"/>
      <c r="K96" s="291"/>
      <c r="L96" s="24" t="s">
        <v>1977</v>
      </c>
    </row>
    <row r="97" spans="2:24" s="17" customFormat="1" ht="20.100000000000001" customHeight="1">
      <c r="B97" s="77" t="s">
        <v>591</v>
      </c>
      <c r="C97" s="72"/>
      <c r="D97" s="77"/>
      <c r="E97" s="78"/>
      <c r="F97" s="89" t="s">
        <v>45</v>
      </c>
      <c r="G97" s="56" t="s">
        <v>1995</v>
      </c>
      <c r="H97" s="57"/>
      <c r="I97" s="57"/>
      <c r="J97" s="57"/>
      <c r="K97" s="58"/>
      <c r="L97" s="57"/>
    </row>
    <row r="98" spans="2:24" s="17" customFormat="1" ht="20.100000000000001" customHeight="1">
      <c r="B98" s="57" t="s">
        <v>555</v>
      </c>
      <c r="C98" s="56" t="s">
        <v>556</v>
      </c>
      <c r="D98" s="57"/>
      <c r="E98" s="58"/>
      <c r="F98" s="15" t="s">
        <v>45</v>
      </c>
      <c r="G98" s="56" t="s">
        <v>592</v>
      </c>
      <c r="H98" s="57"/>
      <c r="I98" s="57"/>
      <c r="J98" s="57"/>
      <c r="K98" s="58"/>
      <c r="L98" s="57"/>
    </row>
    <row r="99" spans="2:24" s="17" customFormat="1" ht="20.100000000000001" customHeight="1">
      <c r="B99" s="77" t="s">
        <v>576</v>
      </c>
      <c r="C99" s="72"/>
      <c r="D99" s="77"/>
      <c r="E99" s="78"/>
      <c r="F99" s="89" t="s">
        <v>45</v>
      </c>
      <c r="G99" s="56" t="s">
        <v>593</v>
      </c>
      <c r="H99" s="57"/>
      <c r="I99" s="57"/>
      <c r="J99" s="57"/>
      <c r="K99" s="58"/>
      <c r="L99" s="57"/>
    </row>
    <row r="100" spans="2:24" s="17" customFormat="1" ht="20.100000000000001" customHeight="1">
      <c r="B100" s="290" t="s">
        <v>1985</v>
      </c>
      <c r="C100" s="289"/>
      <c r="D100" s="290"/>
      <c r="E100" s="291"/>
      <c r="F100" s="24" t="s">
        <v>45</v>
      </c>
      <c r="G100" s="289" t="s">
        <v>594</v>
      </c>
      <c r="H100" s="290"/>
      <c r="I100" s="290"/>
      <c r="J100" s="290"/>
      <c r="K100" s="291"/>
      <c r="L100" s="24" t="s">
        <v>1835</v>
      </c>
    </row>
    <row r="101" spans="2:24" s="17" customFormat="1" ht="20.100000000000001" customHeight="1">
      <c r="B101" s="290" t="s">
        <v>1630</v>
      </c>
      <c r="C101" s="289"/>
      <c r="D101" s="290"/>
      <c r="E101" s="291"/>
      <c r="F101" s="24" t="s">
        <v>45</v>
      </c>
      <c r="G101" s="289" t="s">
        <v>1987</v>
      </c>
      <c r="H101" s="290"/>
      <c r="I101" s="290"/>
      <c r="J101" s="290"/>
      <c r="K101" s="291"/>
      <c r="L101" s="24" t="s">
        <v>1835</v>
      </c>
    </row>
    <row r="102" spans="2:24" s="17" customFormat="1" ht="20.100000000000001" customHeight="1">
      <c r="B102" s="57" t="s">
        <v>566</v>
      </c>
      <c r="C102" s="56" t="s">
        <v>44</v>
      </c>
      <c r="D102" s="57"/>
      <c r="E102" s="58"/>
      <c r="F102" s="15" t="s">
        <v>39</v>
      </c>
      <c r="G102" s="56" t="s">
        <v>1997</v>
      </c>
      <c r="H102" s="57"/>
      <c r="I102" s="57"/>
      <c r="J102" s="57"/>
      <c r="K102" s="58"/>
      <c r="L102" s="57"/>
    </row>
    <row r="103" spans="2:24" s="17" customFormat="1" ht="20.100000000000001" customHeight="1">
      <c r="B103" s="77"/>
      <c r="C103" s="72"/>
      <c r="D103" s="77"/>
      <c r="E103" s="78"/>
      <c r="F103" s="89"/>
      <c r="G103" s="56"/>
      <c r="H103" s="57"/>
      <c r="I103" s="57"/>
      <c r="J103" s="57"/>
      <c r="K103" s="58"/>
      <c r="L103" s="57"/>
    </row>
    <row r="104" spans="2:24" s="17" customFormat="1" ht="20.100000000000001" customHeight="1">
      <c r="B104" s="316"/>
      <c r="C104" s="315"/>
      <c r="D104" s="316"/>
      <c r="E104" s="317"/>
      <c r="F104" s="89"/>
      <c r="G104" s="310"/>
      <c r="H104" s="311"/>
      <c r="I104" s="311"/>
      <c r="J104" s="311"/>
      <c r="K104" s="312"/>
      <c r="L104" s="311"/>
    </row>
    <row r="105" spans="2:24" s="17" customFormat="1" ht="20.100000000000001" customHeight="1">
      <c r="B105" s="316"/>
      <c r="C105" s="315"/>
      <c r="D105" s="316"/>
      <c r="E105" s="317"/>
      <c r="F105" s="89"/>
      <c r="G105" s="310"/>
      <c r="H105" s="311"/>
      <c r="I105" s="311"/>
      <c r="J105" s="311"/>
      <c r="K105" s="312"/>
      <c r="L105" s="311"/>
    </row>
    <row r="106" spans="2:24" ht="20.100000000000001" customHeight="1">
      <c r="B106" s="316"/>
      <c r="C106" s="315"/>
      <c r="D106" s="316"/>
      <c r="E106" s="317"/>
      <c r="F106" s="89"/>
      <c r="G106" s="310"/>
      <c r="H106" s="311"/>
      <c r="I106" s="311"/>
      <c r="J106" s="311"/>
      <c r="K106" s="312"/>
      <c r="L106" s="311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2:24" ht="20.100000000000001" customHeight="1">
      <c r="B107" s="374"/>
      <c r="C107" s="373"/>
      <c r="D107" s="374"/>
      <c r="E107" s="375"/>
      <c r="F107" s="89"/>
      <c r="G107" s="357"/>
      <c r="H107" s="358"/>
      <c r="I107" s="358"/>
      <c r="J107" s="358"/>
      <c r="K107" s="359"/>
      <c r="L107" s="35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2:24" ht="20.100000000000001" customHeight="1">
      <c r="B108" s="316"/>
      <c r="C108" s="315"/>
      <c r="D108" s="316"/>
      <c r="E108" s="317"/>
      <c r="F108" s="89"/>
      <c r="G108" s="310"/>
      <c r="H108" s="311"/>
      <c r="I108" s="311"/>
      <c r="J108" s="311"/>
      <c r="K108" s="312"/>
      <c r="L108" s="311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2:24" ht="20.100000000000001" customHeight="1">
      <c r="B109" s="316"/>
      <c r="C109" s="315"/>
      <c r="D109" s="316"/>
      <c r="E109" s="317"/>
      <c r="F109" s="89"/>
      <c r="G109" s="310"/>
      <c r="H109" s="311"/>
      <c r="I109" s="311"/>
      <c r="J109" s="311"/>
      <c r="K109" s="312"/>
      <c r="L109" s="311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2:24" ht="20.100000000000001" customHeight="1">
      <c r="B110" s="316"/>
      <c r="C110" s="315"/>
      <c r="D110" s="316"/>
      <c r="E110" s="317"/>
      <c r="F110" s="89"/>
      <c r="G110" s="310"/>
      <c r="H110" s="311"/>
      <c r="I110" s="311"/>
      <c r="J110" s="311"/>
      <c r="K110" s="312"/>
      <c r="L110" s="311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2:24" ht="20.100000000000001" customHeight="1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2:24" ht="20.100000000000001" customHeight="1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3:24" ht="20.100000000000001" customHeight="1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3:24"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3:24"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3:24"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3:24"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3:24"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3:24"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3:24"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3:24"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3:24"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</sheetData>
  <mergeCells count="47">
    <mergeCell ref="B2:B3"/>
    <mergeCell ref="C2:C3"/>
    <mergeCell ref="D2:D3"/>
    <mergeCell ref="E2:F3"/>
    <mergeCell ref="G2:G3"/>
    <mergeCell ref="C32:E32"/>
    <mergeCell ref="G32:K32"/>
    <mergeCell ref="G30:K30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G8:K8"/>
    <mergeCell ref="G35:K35"/>
    <mergeCell ref="G36:K36"/>
    <mergeCell ref="G39:K39"/>
    <mergeCell ref="G34:K34"/>
    <mergeCell ref="C43:E43"/>
    <mergeCell ref="G43:K43"/>
    <mergeCell ref="G44:K44"/>
    <mergeCell ref="G45:K45"/>
    <mergeCell ref="C40:E40"/>
    <mergeCell ref="G40:K40"/>
    <mergeCell ref="C41:E41"/>
    <mergeCell ref="G41:K41"/>
    <mergeCell ref="G42:K42"/>
    <mergeCell ref="G73:K73"/>
    <mergeCell ref="G74:K74"/>
    <mergeCell ref="C75:E75"/>
    <mergeCell ref="G75:K75"/>
    <mergeCell ref="G46:K46"/>
    <mergeCell ref="G79:K79"/>
    <mergeCell ref="C76:E76"/>
    <mergeCell ref="G76:K76"/>
    <mergeCell ref="G77:K77"/>
    <mergeCell ref="G78:K78"/>
    <mergeCell ref="G88:K88"/>
    <mergeCell ref="G89:K89"/>
    <mergeCell ref="G86:K86"/>
    <mergeCell ref="G87:K87"/>
    <mergeCell ref="G82:K82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P88"/>
  <sheetViews>
    <sheetView view="pageBreakPreview" zoomScaleNormal="100" zoomScaleSheetLayoutView="100" workbookViewId="0">
      <pane ySplit="5" topLeftCell="A36" activePane="bottomLeft" state="frozen"/>
      <selection activeCell="C12" sqref="C12:E12"/>
      <selection pane="bottomLeft" activeCell="S47" sqref="S47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19</v>
      </c>
      <c r="E2" s="695" t="s">
        <v>4</v>
      </c>
      <c r="F2" s="696"/>
      <c r="G2" s="699" t="s">
        <v>2161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06"/>
      <c r="D6" s="707"/>
      <c r="E6" s="708"/>
      <c r="F6" s="175"/>
      <c r="G6" s="706"/>
      <c r="H6" s="707"/>
      <c r="I6" s="707"/>
      <c r="J6" s="707"/>
      <c r="K6" s="708"/>
      <c r="L6" s="161"/>
    </row>
    <row r="7" spans="2:12" s="17" customFormat="1" ht="20.100000000000001" customHeight="1">
      <c r="B7" s="9" t="s">
        <v>37</v>
      </c>
      <c r="C7" s="706"/>
      <c r="D7" s="707"/>
      <c r="E7" s="708"/>
      <c r="F7" s="175"/>
      <c r="G7" s="706"/>
      <c r="H7" s="707"/>
      <c r="I7" s="707"/>
      <c r="J7" s="707"/>
      <c r="K7" s="708"/>
      <c r="L7" s="161"/>
    </row>
    <row r="8" spans="2:12" s="17" customFormat="1" ht="20.100000000000001" customHeight="1">
      <c r="B8" s="171" t="s">
        <v>1357</v>
      </c>
      <c r="C8" s="170" t="s">
        <v>1358</v>
      </c>
      <c r="D8" s="171"/>
      <c r="E8" s="172"/>
      <c r="F8" s="89" t="s">
        <v>39</v>
      </c>
      <c r="G8" s="706"/>
      <c r="H8" s="707"/>
      <c r="I8" s="707"/>
      <c r="J8" s="707"/>
      <c r="K8" s="708"/>
      <c r="L8" s="161"/>
    </row>
    <row r="9" spans="2:12" s="17" customFormat="1" ht="20.100000000000001" customHeight="1">
      <c r="B9" s="161" t="s">
        <v>1359</v>
      </c>
      <c r="C9" s="160" t="s">
        <v>1360</v>
      </c>
      <c r="D9" s="161"/>
      <c r="E9" s="162"/>
      <c r="F9" s="175" t="s">
        <v>39</v>
      </c>
      <c r="G9" s="709"/>
      <c r="H9" s="710"/>
      <c r="I9" s="710"/>
      <c r="J9" s="710"/>
      <c r="K9" s="711"/>
      <c r="L9" s="161"/>
    </row>
    <row r="10" spans="2:12" s="17" customFormat="1" ht="20.100000000000001" customHeight="1">
      <c r="B10" s="171" t="s">
        <v>1361</v>
      </c>
      <c r="C10" s="170" t="s">
        <v>1362</v>
      </c>
      <c r="D10" s="171"/>
      <c r="E10" s="172"/>
      <c r="F10" s="89" t="s">
        <v>39</v>
      </c>
      <c r="G10" s="706"/>
      <c r="H10" s="707"/>
      <c r="I10" s="707"/>
      <c r="J10" s="707"/>
      <c r="K10" s="708"/>
      <c r="L10" s="161"/>
    </row>
    <row r="11" spans="2:12" s="17" customFormat="1" ht="20.100000000000001" customHeight="1">
      <c r="B11" s="171" t="s">
        <v>1361</v>
      </c>
      <c r="C11" s="170" t="s">
        <v>1363</v>
      </c>
      <c r="D11" s="171"/>
      <c r="E11" s="172"/>
      <c r="F11" s="89" t="s">
        <v>39</v>
      </c>
      <c r="G11" s="709"/>
      <c r="H11" s="710"/>
      <c r="I11" s="710"/>
      <c r="J11" s="710"/>
      <c r="K11" s="711"/>
      <c r="L11" s="161"/>
    </row>
    <row r="12" spans="2:12" s="17" customFormat="1" ht="20.100000000000001" customHeight="1">
      <c r="B12" s="171" t="s">
        <v>1361</v>
      </c>
      <c r="C12" s="170" t="s">
        <v>1364</v>
      </c>
      <c r="D12" s="171"/>
      <c r="E12" s="172"/>
      <c r="F12" s="89" t="s">
        <v>39</v>
      </c>
      <c r="G12" s="709"/>
      <c r="H12" s="710"/>
      <c r="I12" s="710"/>
      <c r="J12" s="710"/>
      <c r="K12" s="711"/>
      <c r="L12" s="161"/>
    </row>
    <row r="13" spans="2:12" s="17" customFormat="1" ht="20.100000000000001" customHeight="1">
      <c r="B13" s="161" t="s">
        <v>1365</v>
      </c>
      <c r="C13" s="160" t="s">
        <v>1360</v>
      </c>
      <c r="D13" s="161"/>
      <c r="E13" s="162"/>
      <c r="F13" s="175" t="s">
        <v>39</v>
      </c>
      <c r="G13" s="709"/>
      <c r="H13" s="710"/>
      <c r="I13" s="710"/>
      <c r="J13" s="710"/>
      <c r="K13" s="711"/>
      <c r="L13" s="161"/>
    </row>
    <row r="14" spans="2:12" s="17" customFormat="1" ht="20.100000000000001" customHeight="1">
      <c r="B14" s="161" t="s">
        <v>1366</v>
      </c>
      <c r="C14" s="160" t="s">
        <v>1696</v>
      </c>
      <c r="D14" s="161"/>
      <c r="E14" s="162"/>
      <c r="F14" s="175" t="s">
        <v>39</v>
      </c>
      <c r="G14" s="772"/>
      <c r="H14" s="773"/>
      <c r="I14" s="773"/>
      <c r="J14" s="773"/>
      <c r="K14" s="774"/>
      <c r="L14" s="161"/>
    </row>
    <row r="15" spans="2:12" s="17" customFormat="1" ht="20.100000000000001" customHeight="1">
      <c r="B15" s="161" t="s">
        <v>1366</v>
      </c>
      <c r="C15" s="160" t="s">
        <v>1367</v>
      </c>
      <c r="D15" s="161"/>
      <c r="E15" s="162"/>
      <c r="F15" s="175" t="s">
        <v>39</v>
      </c>
      <c r="G15" s="772"/>
      <c r="H15" s="773"/>
      <c r="I15" s="773"/>
      <c r="J15" s="773"/>
      <c r="K15" s="774"/>
      <c r="L15" s="161"/>
    </row>
    <row r="16" spans="2:12" s="17" customFormat="1" ht="20.100000000000001" customHeight="1">
      <c r="B16" s="161" t="s">
        <v>1366</v>
      </c>
      <c r="C16" s="160" t="s">
        <v>1368</v>
      </c>
      <c r="D16" s="161"/>
      <c r="E16" s="162"/>
      <c r="F16" s="175" t="s">
        <v>39</v>
      </c>
      <c r="G16" s="772"/>
      <c r="H16" s="773"/>
      <c r="I16" s="773"/>
      <c r="J16" s="773"/>
      <c r="K16" s="774"/>
      <c r="L16" s="161"/>
    </row>
    <row r="17" spans="2:12" s="17" customFormat="1" ht="20.100000000000001" customHeight="1">
      <c r="B17" s="161" t="s">
        <v>1376</v>
      </c>
      <c r="C17" s="160" t="s">
        <v>1377</v>
      </c>
      <c r="D17" s="161"/>
      <c r="E17" s="162"/>
      <c r="F17" s="175" t="s">
        <v>39</v>
      </c>
      <c r="G17" s="706"/>
      <c r="H17" s="707"/>
      <c r="I17" s="707"/>
      <c r="J17" s="707"/>
      <c r="K17" s="708"/>
      <c r="L17" s="161"/>
    </row>
    <row r="18" spans="2:12" s="17" customFormat="1" ht="20.100000000000001" customHeight="1">
      <c r="B18" s="161" t="s">
        <v>550</v>
      </c>
      <c r="C18" s="160" t="s">
        <v>1378</v>
      </c>
      <c r="D18" s="161"/>
      <c r="E18" s="162"/>
      <c r="F18" s="175" t="s">
        <v>58</v>
      </c>
      <c r="G18" s="706"/>
      <c r="H18" s="707"/>
      <c r="I18" s="707"/>
      <c r="J18" s="707"/>
      <c r="K18" s="708"/>
      <c r="L18" s="161"/>
    </row>
    <row r="19" spans="2:12" s="17" customFormat="1" ht="20.100000000000001" customHeight="1">
      <c r="B19" s="185" t="s">
        <v>1379</v>
      </c>
      <c r="C19" s="186" t="s">
        <v>114</v>
      </c>
      <c r="D19" s="185"/>
      <c r="E19" s="187"/>
      <c r="F19" s="188" t="s">
        <v>39</v>
      </c>
      <c r="G19" s="706"/>
      <c r="H19" s="707"/>
      <c r="I19" s="707"/>
      <c r="J19" s="707"/>
      <c r="K19" s="708"/>
      <c r="L19" s="161"/>
    </row>
    <row r="20" spans="2:12" s="17" customFormat="1" ht="20.100000000000001" customHeight="1">
      <c r="B20" s="185" t="s">
        <v>1697</v>
      </c>
      <c r="C20" s="186" t="s">
        <v>1698</v>
      </c>
      <c r="D20" s="185"/>
      <c r="E20" s="187"/>
      <c r="F20" s="188" t="s">
        <v>45</v>
      </c>
      <c r="G20" s="706"/>
      <c r="H20" s="707"/>
      <c r="I20" s="707"/>
      <c r="J20" s="707"/>
      <c r="K20" s="708"/>
      <c r="L20" s="161"/>
    </row>
    <row r="21" spans="2:12" s="17" customFormat="1" ht="20.100000000000001" customHeight="1">
      <c r="B21" s="314" t="s">
        <v>2004</v>
      </c>
      <c r="C21" s="310"/>
      <c r="D21" s="311"/>
      <c r="E21" s="312"/>
      <c r="F21" s="313"/>
      <c r="G21" s="310"/>
      <c r="H21" s="311"/>
      <c r="I21" s="311"/>
      <c r="J21" s="311"/>
      <c r="K21" s="312"/>
      <c r="L21" s="24" t="s">
        <v>2000</v>
      </c>
    </row>
    <row r="22" spans="2:12" s="17" customFormat="1" ht="20.100000000000001" customHeight="1">
      <c r="B22" s="9" t="s">
        <v>56</v>
      </c>
      <c r="C22" s="160"/>
      <c r="D22" s="161"/>
      <c r="E22" s="162"/>
      <c r="F22" s="175"/>
      <c r="G22" s="706"/>
      <c r="H22" s="707"/>
      <c r="I22" s="707"/>
      <c r="J22" s="707"/>
      <c r="K22" s="708"/>
      <c r="L22" s="161"/>
    </row>
    <row r="23" spans="2:12" s="17" customFormat="1" ht="20.100000000000001" customHeight="1">
      <c r="B23" s="161" t="s">
        <v>1357</v>
      </c>
      <c r="C23" s="160" t="s">
        <v>1358</v>
      </c>
      <c r="D23" s="161"/>
      <c r="E23" s="162"/>
      <c r="F23" s="175" t="s">
        <v>39</v>
      </c>
      <c r="G23" s="706"/>
      <c r="H23" s="707"/>
      <c r="I23" s="707"/>
      <c r="J23" s="707"/>
      <c r="K23" s="708"/>
      <c r="L23" s="161"/>
    </row>
    <row r="24" spans="2:12" s="17" customFormat="1" ht="20.100000000000001" customHeight="1">
      <c r="B24" s="161" t="s">
        <v>1359</v>
      </c>
      <c r="C24" s="160" t="s">
        <v>1360</v>
      </c>
      <c r="D24" s="161"/>
      <c r="E24" s="162"/>
      <c r="F24" s="175" t="s">
        <v>39</v>
      </c>
      <c r="G24" s="706"/>
      <c r="H24" s="707"/>
      <c r="I24" s="707"/>
      <c r="J24" s="707"/>
      <c r="K24" s="708"/>
      <c r="L24" s="161"/>
    </row>
    <row r="25" spans="2:12" s="17" customFormat="1" ht="20.100000000000001" customHeight="1">
      <c r="B25" s="161" t="s">
        <v>1380</v>
      </c>
      <c r="C25" s="160" t="s">
        <v>1381</v>
      </c>
      <c r="D25" s="161"/>
      <c r="E25" s="162"/>
      <c r="F25" s="175" t="s">
        <v>39</v>
      </c>
      <c r="G25" s="706"/>
      <c r="H25" s="707"/>
      <c r="I25" s="707"/>
      <c r="J25" s="707"/>
      <c r="K25" s="708"/>
      <c r="L25" s="161"/>
    </row>
    <row r="26" spans="2:12" s="17" customFormat="1" ht="20.100000000000001" customHeight="1">
      <c r="B26" s="161" t="s">
        <v>1380</v>
      </c>
      <c r="C26" s="160" t="s">
        <v>1382</v>
      </c>
      <c r="D26" s="161"/>
      <c r="E26" s="162"/>
      <c r="F26" s="175" t="s">
        <v>39</v>
      </c>
      <c r="G26" s="706"/>
      <c r="H26" s="707"/>
      <c r="I26" s="707"/>
      <c r="J26" s="707"/>
      <c r="K26" s="708"/>
      <c r="L26" s="161"/>
    </row>
    <row r="27" spans="2:12" s="17" customFormat="1" ht="20.100000000000001" customHeight="1">
      <c r="B27" s="161" t="s">
        <v>1380</v>
      </c>
      <c r="C27" s="160" t="s">
        <v>1364</v>
      </c>
      <c r="D27" s="161"/>
      <c r="E27" s="162"/>
      <c r="F27" s="175" t="s">
        <v>39</v>
      </c>
      <c r="G27" s="706"/>
      <c r="H27" s="707"/>
      <c r="I27" s="707"/>
      <c r="J27" s="707"/>
      <c r="K27" s="708"/>
      <c r="L27" s="161"/>
    </row>
    <row r="28" spans="2:12" s="17" customFormat="1" ht="20.100000000000001" customHeight="1">
      <c r="B28" s="161" t="s">
        <v>1366</v>
      </c>
      <c r="C28" s="160" t="s">
        <v>162</v>
      </c>
      <c r="D28" s="161"/>
      <c r="E28" s="162"/>
      <c r="F28" s="175" t="s">
        <v>39</v>
      </c>
      <c r="G28" s="772"/>
      <c r="H28" s="773"/>
      <c r="I28" s="773"/>
      <c r="J28" s="773"/>
      <c r="K28" s="774"/>
      <c r="L28" s="161"/>
    </row>
    <row r="29" spans="2:12" s="17" customFormat="1" ht="20.100000000000001" customHeight="1">
      <c r="B29" s="20" t="s">
        <v>52</v>
      </c>
      <c r="C29" s="706"/>
      <c r="D29" s="707"/>
      <c r="E29" s="708"/>
      <c r="F29" s="175"/>
      <c r="G29" s="170"/>
      <c r="H29" s="171"/>
      <c r="I29" s="171"/>
      <c r="J29" s="171"/>
      <c r="K29" s="172"/>
      <c r="L29" s="161"/>
    </row>
    <row r="30" spans="2:12" s="17" customFormat="1" ht="20.100000000000001" customHeight="1">
      <c r="B30" s="164" t="s">
        <v>1366</v>
      </c>
      <c r="C30" s="163" t="s">
        <v>1383</v>
      </c>
      <c r="D30" s="164"/>
      <c r="E30" s="165"/>
      <c r="F30" s="84" t="s">
        <v>39</v>
      </c>
      <c r="G30" s="170"/>
      <c r="H30" s="171"/>
      <c r="I30" s="171"/>
      <c r="J30" s="171"/>
      <c r="K30" s="172"/>
      <c r="L30" s="161"/>
    </row>
    <row r="31" spans="2:12" s="17" customFormat="1" ht="20.100000000000001" customHeight="1">
      <c r="B31" s="164" t="s">
        <v>1366</v>
      </c>
      <c r="C31" s="163" t="s">
        <v>1384</v>
      </c>
      <c r="D31" s="164"/>
      <c r="E31" s="165"/>
      <c r="F31" s="84" t="s">
        <v>39</v>
      </c>
      <c r="G31" s="170"/>
      <c r="H31" s="171"/>
      <c r="I31" s="171"/>
      <c r="J31" s="171"/>
      <c r="K31" s="172"/>
      <c r="L31" s="161"/>
    </row>
    <row r="32" spans="2:12" s="17" customFormat="1" ht="20.100000000000001" customHeight="1">
      <c r="B32" s="161" t="s">
        <v>1385</v>
      </c>
      <c r="C32" s="160" t="s">
        <v>1386</v>
      </c>
      <c r="D32" s="161"/>
      <c r="E32" s="162"/>
      <c r="F32" s="175" t="s">
        <v>45</v>
      </c>
      <c r="G32" s="706"/>
      <c r="H32" s="707"/>
      <c r="I32" s="707"/>
      <c r="J32" s="707"/>
      <c r="K32" s="708"/>
      <c r="L32" s="161"/>
    </row>
    <row r="33" spans="2:12" s="17" customFormat="1" ht="20.100000000000001" customHeight="1">
      <c r="B33" s="161" t="s">
        <v>1699</v>
      </c>
      <c r="C33" s="160" t="s">
        <v>1700</v>
      </c>
      <c r="D33" s="161"/>
      <c r="E33" s="162"/>
      <c r="F33" s="175" t="s">
        <v>45</v>
      </c>
      <c r="G33" s="706"/>
      <c r="H33" s="707"/>
      <c r="I33" s="707"/>
      <c r="J33" s="707"/>
      <c r="K33" s="708"/>
      <c r="L33" s="161"/>
    </row>
    <row r="34" spans="2:12" s="17" customFormat="1" ht="20.100000000000001" customHeight="1">
      <c r="B34" s="161" t="s">
        <v>1394</v>
      </c>
      <c r="C34" s="160" t="s">
        <v>106</v>
      </c>
      <c r="D34" s="161"/>
      <c r="E34" s="162"/>
      <c r="F34" s="175" t="s">
        <v>45</v>
      </c>
      <c r="G34" s="706"/>
      <c r="H34" s="707"/>
      <c r="I34" s="707"/>
      <c r="J34" s="707"/>
      <c r="K34" s="708"/>
      <c r="L34" s="161"/>
    </row>
    <row r="35" spans="2:12" s="17" customFormat="1" ht="20.100000000000001" customHeight="1">
      <c r="B35" s="161" t="s">
        <v>1395</v>
      </c>
      <c r="C35" s="160" t="s">
        <v>2543</v>
      </c>
      <c r="D35" s="161"/>
      <c r="E35" s="162"/>
      <c r="F35" s="175" t="s">
        <v>58</v>
      </c>
      <c r="G35" s="706"/>
      <c r="H35" s="707"/>
      <c r="I35" s="707"/>
      <c r="J35" s="707"/>
      <c r="K35" s="708"/>
      <c r="L35" s="161"/>
    </row>
    <row r="36" spans="2:12" s="17" customFormat="1" ht="20.100000000000001" customHeight="1">
      <c r="B36" s="161" t="s">
        <v>1397</v>
      </c>
      <c r="C36" s="160" t="s">
        <v>1396</v>
      </c>
      <c r="D36" s="161"/>
      <c r="E36" s="162"/>
      <c r="F36" s="175" t="s">
        <v>58</v>
      </c>
      <c r="G36" s="706"/>
      <c r="H36" s="707"/>
      <c r="I36" s="707"/>
      <c r="J36" s="707"/>
      <c r="K36" s="708"/>
      <c r="L36" s="161"/>
    </row>
    <row r="37" spans="2:12" s="17" customFormat="1" ht="20.100000000000001" customHeight="1">
      <c r="B37" s="161" t="s">
        <v>1376</v>
      </c>
      <c r="C37" s="160" t="s">
        <v>1398</v>
      </c>
      <c r="D37" s="161"/>
      <c r="E37" s="162"/>
      <c r="F37" s="175" t="s">
        <v>39</v>
      </c>
      <c r="G37" s="706"/>
      <c r="H37" s="707"/>
      <c r="I37" s="707"/>
      <c r="J37" s="707"/>
      <c r="K37" s="708"/>
      <c r="L37" s="161"/>
    </row>
    <row r="38" spans="2:12" s="17" customFormat="1" ht="20.100000000000001" customHeight="1">
      <c r="B38" s="161" t="s">
        <v>550</v>
      </c>
      <c r="C38" s="160" t="s">
        <v>1378</v>
      </c>
      <c r="D38" s="161"/>
      <c r="E38" s="162"/>
      <c r="F38" s="175" t="s">
        <v>58</v>
      </c>
      <c r="G38" s="706"/>
      <c r="H38" s="707"/>
      <c r="I38" s="707"/>
      <c r="J38" s="707"/>
      <c r="K38" s="708"/>
      <c r="L38" s="161"/>
    </row>
    <row r="39" spans="2:12" s="17" customFormat="1" ht="20.100000000000001" customHeight="1">
      <c r="B39" s="185" t="s">
        <v>1379</v>
      </c>
      <c r="C39" s="186" t="s">
        <v>114</v>
      </c>
      <c r="D39" s="185"/>
      <c r="E39" s="187"/>
      <c r="F39" s="188" t="s">
        <v>39</v>
      </c>
      <c r="G39" s="769"/>
      <c r="H39" s="770"/>
      <c r="I39" s="770"/>
      <c r="J39" s="770"/>
      <c r="K39" s="771"/>
      <c r="L39" s="185"/>
    </row>
    <row r="40" spans="2:12" s="17" customFormat="1" ht="20.100000000000001" customHeight="1">
      <c r="B40" s="324"/>
      <c r="C40" s="320"/>
      <c r="D40" s="321"/>
      <c r="E40" s="322"/>
      <c r="F40" s="326"/>
      <c r="G40" s="320"/>
      <c r="H40" s="321"/>
      <c r="I40" s="321"/>
      <c r="J40" s="321"/>
      <c r="K40" s="322"/>
      <c r="L40" s="24"/>
    </row>
    <row r="41" spans="2:12" s="12" customFormat="1" ht="20.100000000000001" customHeight="1">
      <c r="B41" s="8" t="s">
        <v>124</v>
      </c>
      <c r="C41" s="706"/>
      <c r="D41" s="707"/>
      <c r="E41" s="708"/>
      <c r="F41" s="175"/>
      <c r="G41" s="706"/>
      <c r="H41" s="707"/>
      <c r="I41" s="707"/>
      <c r="J41" s="707"/>
      <c r="K41" s="708"/>
      <c r="L41" s="161"/>
    </row>
    <row r="42" spans="2:12" s="17" customFormat="1" ht="20.100000000000001" customHeight="1">
      <c r="B42" s="161" t="s">
        <v>1359</v>
      </c>
      <c r="C42" s="160"/>
      <c r="D42" s="161"/>
      <c r="E42" s="162"/>
      <c r="F42" s="175" t="s">
        <v>39</v>
      </c>
      <c r="G42" s="160" t="s">
        <v>1992</v>
      </c>
      <c r="H42" s="161"/>
      <c r="I42" s="161"/>
      <c r="J42" s="161"/>
      <c r="K42" s="162"/>
      <c r="L42" s="161"/>
    </row>
    <row r="43" spans="2:12" s="17" customFormat="1" ht="20.100000000000001" customHeight="1">
      <c r="B43" s="171" t="s">
        <v>1361</v>
      </c>
      <c r="C43" s="160"/>
      <c r="D43" s="171"/>
      <c r="E43" s="172"/>
      <c r="F43" s="89" t="s">
        <v>39</v>
      </c>
      <c r="G43" s="725" t="s">
        <v>1994</v>
      </c>
      <c r="H43" s="707"/>
      <c r="I43" s="707"/>
      <c r="J43" s="707"/>
      <c r="K43" s="708"/>
      <c r="L43" s="161"/>
    </row>
    <row r="44" spans="2:12" s="17" customFormat="1" ht="20.100000000000001" customHeight="1">
      <c r="B44" s="161" t="s">
        <v>1365</v>
      </c>
      <c r="C44" s="160"/>
      <c r="D44" s="161"/>
      <c r="E44" s="162"/>
      <c r="F44" s="175" t="s">
        <v>39</v>
      </c>
      <c r="G44" s="706"/>
      <c r="H44" s="707"/>
      <c r="I44" s="707"/>
      <c r="J44" s="707"/>
      <c r="K44" s="708"/>
      <c r="L44" s="161"/>
    </row>
    <row r="45" spans="2:12" s="17" customFormat="1" ht="20.100000000000001" customHeight="1">
      <c r="B45" s="171" t="s">
        <v>1357</v>
      </c>
      <c r="C45" s="170"/>
      <c r="D45" s="171"/>
      <c r="E45" s="172"/>
      <c r="F45" s="89" t="s">
        <v>39</v>
      </c>
      <c r="G45" s="725" t="s">
        <v>1399</v>
      </c>
      <c r="H45" s="707"/>
      <c r="I45" s="707"/>
      <c r="J45" s="707"/>
      <c r="K45" s="708"/>
      <c r="L45" s="161"/>
    </row>
    <row r="46" spans="2:12" s="17" customFormat="1" ht="20.100000000000001" customHeight="1">
      <c r="B46" s="161" t="s">
        <v>1366</v>
      </c>
      <c r="C46" s="160"/>
      <c r="D46" s="161"/>
      <c r="E46" s="162"/>
      <c r="F46" s="175" t="s">
        <v>39</v>
      </c>
      <c r="G46" s="160" t="s">
        <v>1401</v>
      </c>
      <c r="L46" s="161"/>
    </row>
    <row r="47" spans="2:12" s="17" customFormat="1" ht="20.100000000000001" customHeight="1">
      <c r="B47" s="161"/>
      <c r="C47" s="160"/>
      <c r="D47" s="161"/>
      <c r="E47" s="162"/>
      <c r="F47" s="175"/>
      <c r="G47" s="706" t="s">
        <v>1998</v>
      </c>
      <c r="H47" s="707"/>
      <c r="I47" s="707"/>
      <c r="J47" s="707"/>
      <c r="K47" s="708"/>
      <c r="L47" s="161"/>
    </row>
    <row r="48" spans="2:12" s="17" customFormat="1" ht="20.100000000000001" customHeight="1">
      <c r="B48" s="161"/>
      <c r="C48" s="160"/>
      <c r="D48" s="161"/>
      <c r="E48" s="162"/>
      <c r="F48" s="175"/>
      <c r="G48" s="160" t="s">
        <v>1400</v>
      </c>
      <c r="H48" s="161"/>
      <c r="I48" s="161"/>
      <c r="J48" s="161"/>
      <c r="K48" s="162"/>
      <c r="L48" s="161"/>
    </row>
    <row r="49" spans="2:12" s="17" customFormat="1" ht="20.100000000000001" customHeight="1">
      <c r="B49" s="324" t="s">
        <v>1376</v>
      </c>
      <c r="C49" s="160"/>
      <c r="D49" s="161"/>
      <c r="E49" s="162"/>
      <c r="F49" s="175" t="s">
        <v>39</v>
      </c>
      <c r="G49" s="160" t="s">
        <v>1402</v>
      </c>
      <c r="H49" s="161"/>
      <c r="I49" s="161"/>
      <c r="J49" s="161"/>
      <c r="K49" s="162"/>
      <c r="L49" s="161"/>
    </row>
    <row r="50" spans="2:12" s="17" customFormat="1" ht="20.100000000000001" customHeight="1">
      <c r="B50" s="161"/>
      <c r="C50" s="160"/>
      <c r="D50" s="161"/>
      <c r="E50" s="162"/>
      <c r="F50" s="175"/>
      <c r="G50" s="323" t="s">
        <v>2002</v>
      </c>
      <c r="H50" s="324"/>
      <c r="I50" s="324"/>
      <c r="J50" s="324"/>
      <c r="K50" s="325"/>
      <c r="L50" s="24" t="s">
        <v>2000</v>
      </c>
    </row>
    <row r="51" spans="2:12" s="17" customFormat="1" ht="20.100000000000001" customHeight="1">
      <c r="B51" s="161"/>
      <c r="C51" s="160"/>
      <c r="D51" s="161"/>
      <c r="E51" s="162"/>
      <c r="F51" s="175"/>
      <c r="G51" s="323" t="s">
        <v>1403</v>
      </c>
      <c r="H51" s="324"/>
      <c r="I51" s="324"/>
      <c r="J51" s="324"/>
      <c r="K51" s="325"/>
      <c r="L51" s="24"/>
    </row>
    <row r="52" spans="2:12" s="17" customFormat="1" ht="20.100000000000001" customHeight="1">
      <c r="B52" s="161"/>
      <c r="C52" s="160"/>
      <c r="D52" s="161"/>
      <c r="E52" s="162"/>
      <c r="F52" s="175"/>
      <c r="G52" s="323" t="s">
        <v>1999</v>
      </c>
      <c r="H52" s="324"/>
      <c r="I52" s="324"/>
      <c r="J52" s="324"/>
      <c r="K52" s="325"/>
      <c r="L52" s="24"/>
    </row>
    <row r="53" spans="2:12" s="17" customFormat="1" ht="20.100000000000001" customHeight="1">
      <c r="B53" s="324" t="s">
        <v>550</v>
      </c>
      <c r="C53" s="160"/>
      <c r="D53" s="161"/>
      <c r="E53" s="162"/>
      <c r="F53" s="175" t="s">
        <v>58</v>
      </c>
      <c r="G53" s="323" t="s">
        <v>2003</v>
      </c>
      <c r="H53" s="324"/>
      <c r="I53" s="324"/>
      <c r="J53" s="324"/>
      <c r="K53" s="325"/>
      <c r="L53" s="24" t="s">
        <v>2000</v>
      </c>
    </row>
    <row r="54" spans="2:12" s="17" customFormat="1" ht="20.100000000000001" customHeight="1">
      <c r="B54" s="161" t="s">
        <v>1385</v>
      </c>
      <c r="C54" s="160"/>
      <c r="D54" s="161"/>
      <c r="E54" s="162"/>
      <c r="F54" s="175" t="s">
        <v>45</v>
      </c>
      <c r="G54" s="160"/>
      <c r="H54" s="161"/>
      <c r="I54" s="161"/>
      <c r="J54" s="161"/>
      <c r="K54" s="162"/>
      <c r="L54" s="326"/>
    </row>
    <row r="55" spans="2:12" s="17" customFormat="1" ht="20.100000000000001" customHeight="1">
      <c r="B55" s="161" t="s">
        <v>1393</v>
      </c>
      <c r="C55" s="160"/>
      <c r="D55" s="161"/>
      <c r="E55" s="162"/>
      <c r="F55" s="175" t="s">
        <v>45</v>
      </c>
      <c r="G55" s="160"/>
      <c r="H55" s="161"/>
      <c r="I55" s="161"/>
      <c r="J55" s="161"/>
      <c r="K55" s="162"/>
      <c r="L55" s="161"/>
    </row>
    <row r="56" spans="2:12" s="17" customFormat="1" ht="20.100000000000001" customHeight="1">
      <c r="B56" s="161" t="s">
        <v>1394</v>
      </c>
      <c r="C56" s="160"/>
      <c r="D56" s="161"/>
      <c r="E56" s="162"/>
      <c r="F56" s="175" t="s">
        <v>45</v>
      </c>
      <c r="G56" s="160"/>
      <c r="H56" s="161"/>
      <c r="I56" s="161"/>
      <c r="J56" s="161"/>
      <c r="K56" s="162"/>
      <c r="L56" s="161"/>
    </row>
    <row r="57" spans="2:12" s="17" customFormat="1" ht="20.100000000000001" customHeight="1">
      <c r="B57" s="161" t="s">
        <v>1404</v>
      </c>
      <c r="C57" s="160"/>
      <c r="D57" s="161"/>
      <c r="E57" s="162"/>
      <c r="F57" s="175" t="s">
        <v>58</v>
      </c>
      <c r="G57" s="160" t="s">
        <v>1405</v>
      </c>
      <c r="H57" s="161"/>
      <c r="I57" s="161"/>
      <c r="J57" s="161"/>
      <c r="K57" s="162"/>
      <c r="L57" s="161"/>
    </row>
    <row r="58" spans="2:12" s="17" customFormat="1" ht="20.100000000000001" customHeight="1">
      <c r="B58" s="185" t="s">
        <v>2005</v>
      </c>
      <c r="C58" s="186"/>
      <c r="D58" s="185"/>
      <c r="E58" s="187"/>
      <c r="F58" s="188" t="s">
        <v>39</v>
      </c>
      <c r="G58" s="160"/>
      <c r="H58" s="161"/>
      <c r="I58" s="161"/>
      <c r="J58" s="161"/>
      <c r="K58" s="162"/>
      <c r="L58" s="161"/>
    </row>
    <row r="59" spans="2:12" s="17" customFormat="1" ht="20.100000000000001" customHeight="1">
      <c r="B59" s="161"/>
      <c r="C59" s="160"/>
      <c r="D59" s="161"/>
      <c r="E59" s="162"/>
      <c r="F59" s="175"/>
      <c r="G59" s="706"/>
      <c r="H59" s="707"/>
      <c r="I59" s="707"/>
      <c r="J59" s="707"/>
      <c r="K59" s="708"/>
      <c r="L59" s="161"/>
    </row>
    <row r="60" spans="2:12" s="17" customFormat="1" ht="20.100000000000001" customHeight="1">
      <c r="B60" s="321"/>
      <c r="C60" s="320"/>
      <c r="D60" s="321"/>
      <c r="E60" s="322"/>
      <c r="F60" s="326"/>
      <c r="G60" s="706"/>
      <c r="H60" s="707"/>
      <c r="I60" s="707"/>
      <c r="J60" s="707"/>
      <c r="K60" s="708"/>
      <c r="L60" s="321"/>
    </row>
    <row r="61" spans="2:12" s="17" customFormat="1" ht="20.100000000000001" customHeight="1">
      <c r="B61" s="321"/>
      <c r="C61" s="320"/>
      <c r="D61" s="321"/>
      <c r="E61" s="322"/>
      <c r="F61" s="326"/>
      <c r="G61" s="706"/>
      <c r="H61" s="707"/>
      <c r="I61" s="707"/>
      <c r="J61" s="707"/>
      <c r="K61" s="708"/>
      <c r="L61" s="321"/>
    </row>
    <row r="62" spans="2:12" s="17" customFormat="1" ht="20.100000000000001" customHeight="1">
      <c r="B62" s="321"/>
      <c r="C62" s="320"/>
      <c r="D62" s="321"/>
      <c r="E62" s="322"/>
      <c r="F62" s="326"/>
      <c r="G62" s="706"/>
      <c r="H62" s="707"/>
      <c r="I62" s="707"/>
      <c r="J62" s="707"/>
      <c r="K62" s="708"/>
      <c r="L62" s="321"/>
    </row>
    <row r="63" spans="2:12" s="17" customFormat="1" ht="20.100000000000001" customHeight="1">
      <c r="B63" s="321"/>
      <c r="C63" s="320"/>
      <c r="D63" s="321"/>
      <c r="E63" s="322"/>
      <c r="F63" s="326"/>
      <c r="G63" s="706"/>
      <c r="H63" s="707"/>
      <c r="I63" s="707"/>
      <c r="J63" s="707"/>
      <c r="K63" s="708"/>
      <c r="L63" s="321"/>
    </row>
    <row r="64" spans="2:12" s="17" customFormat="1" ht="20.100000000000001" customHeight="1">
      <c r="B64" s="321"/>
      <c r="C64" s="320"/>
      <c r="D64" s="321"/>
      <c r="E64" s="322"/>
      <c r="F64" s="326"/>
      <c r="G64" s="706"/>
      <c r="H64" s="707"/>
      <c r="I64" s="707"/>
      <c r="J64" s="707"/>
      <c r="K64" s="708"/>
      <c r="L64" s="321"/>
    </row>
    <row r="65" spans="2:16" s="17" customFormat="1" ht="20.100000000000001" customHeight="1">
      <c r="B65" s="321"/>
      <c r="C65" s="320"/>
      <c r="D65" s="321"/>
      <c r="E65" s="322"/>
      <c r="F65" s="326"/>
      <c r="G65" s="706"/>
      <c r="H65" s="707"/>
      <c r="I65" s="707"/>
      <c r="J65" s="707"/>
      <c r="K65" s="708"/>
      <c r="L65" s="321"/>
    </row>
    <row r="66" spans="2:16" s="17" customFormat="1" ht="20.100000000000001" customHeight="1">
      <c r="B66" s="321"/>
      <c r="C66" s="320"/>
      <c r="D66" s="321"/>
      <c r="E66" s="322"/>
      <c r="F66" s="326"/>
      <c r="G66" s="706"/>
      <c r="H66" s="707"/>
      <c r="I66" s="707"/>
      <c r="J66" s="707"/>
      <c r="K66" s="708"/>
      <c r="L66" s="321"/>
    </row>
    <row r="67" spans="2:16" s="17" customFormat="1" ht="20.100000000000001" customHeight="1">
      <c r="B67" s="321"/>
      <c r="C67" s="320"/>
      <c r="D67" s="321"/>
      <c r="E67" s="322"/>
      <c r="F67" s="326"/>
      <c r="G67" s="706"/>
      <c r="H67" s="707"/>
      <c r="I67" s="707"/>
      <c r="J67" s="707"/>
      <c r="K67" s="708"/>
      <c r="L67" s="321"/>
    </row>
    <row r="68" spans="2:16" s="17" customFormat="1" ht="20.100000000000001" customHeight="1">
      <c r="B68" s="321"/>
      <c r="C68" s="320"/>
      <c r="D68" s="321"/>
      <c r="E68" s="322"/>
      <c r="F68" s="326"/>
      <c r="G68" s="706"/>
      <c r="H68" s="707"/>
      <c r="I68" s="707"/>
      <c r="J68" s="707"/>
      <c r="K68" s="708"/>
      <c r="L68" s="321"/>
    </row>
    <row r="69" spans="2:16" s="17" customFormat="1" ht="20.100000000000001" customHeight="1">
      <c r="B69" s="321"/>
      <c r="C69" s="320"/>
      <c r="D69" s="321"/>
      <c r="E69" s="322"/>
      <c r="F69" s="326"/>
      <c r="G69" s="706"/>
      <c r="H69" s="707"/>
      <c r="I69" s="707"/>
      <c r="J69" s="707"/>
      <c r="K69" s="708"/>
      <c r="L69" s="321"/>
    </row>
    <row r="70" spans="2:16" s="17" customFormat="1" ht="20.100000000000001" customHeight="1">
      <c r="B70" s="321"/>
      <c r="C70" s="320"/>
      <c r="D70" s="321"/>
      <c r="E70" s="322"/>
      <c r="F70" s="326"/>
      <c r="G70" s="706"/>
      <c r="H70" s="707"/>
      <c r="I70" s="707"/>
      <c r="J70" s="707"/>
      <c r="K70" s="708"/>
      <c r="L70" s="321"/>
    </row>
    <row r="71" spans="2:16" s="17" customFormat="1" ht="20.100000000000001" customHeight="1">
      <c r="B71" s="321"/>
      <c r="C71" s="320"/>
      <c r="D71" s="321"/>
      <c r="E71" s="322"/>
      <c r="F71" s="326"/>
      <c r="G71" s="706"/>
      <c r="H71" s="707"/>
      <c r="I71" s="707"/>
      <c r="J71" s="707"/>
      <c r="K71" s="708"/>
      <c r="L71" s="321"/>
    </row>
    <row r="72" spans="2:16" s="17" customFormat="1" ht="20.100000000000001" customHeight="1">
      <c r="B72" s="321"/>
      <c r="C72" s="320"/>
      <c r="D72" s="321"/>
      <c r="E72" s="322"/>
      <c r="F72" s="326"/>
      <c r="G72" s="706"/>
      <c r="H72" s="707"/>
      <c r="I72" s="707"/>
      <c r="J72" s="707"/>
      <c r="K72" s="708"/>
      <c r="L72" s="321"/>
    </row>
    <row r="73" spans="2:16" s="17" customFormat="1" ht="20.100000000000001" customHeight="1">
      <c r="B73" s="321"/>
      <c r="C73" s="320"/>
      <c r="D73" s="321"/>
      <c r="E73" s="322"/>
      <c r="F73" s="326"/>
      <c r="G73" s="706"/>
      <c r="H73" s="707"/>
      <c r="I73" s="707"/>
      <c r="J73" s="707"/>
      <c r="K73" s="708"/>
      <c r="L73" s="321"/>
    </row>
    <row r="74" spans="2:16" s="17" customFormat="1" ht="20.100000000000001" customHeight="1">
      <c r="B74" s="321"/>
      <c r="C74" s="320"/>
      <c r="D74" s="321"/>
      <c r="E74" s="322"/>
      <c r="F74" s="326"/>
      <c r="G74" s="706"/>
      <c r="H74" s="707"/>
      <c r="I74" s="707"/>
      <c r="J74" s="707"/>
      <c r="K74" s="708"/>
      <c r="L74" s="321"/>
    </row>
    <row r="75" spans="2:16" s="17" customFormat="1" ht="20.100000000000001" customHeight="1">
      <c r="B75" s="321"/>
      <c r="C75" s="320"/>
      <c r="D75" s="321"/>
      <c r="E75" s="322"/>
      <c r="F75" s="326"/>
      <c r="G75" s="706"/>
      <c r="H75" s="707"/>
      <c r="I75" s="707"/>
      <c r="J75" s="707"/>
      <c r="K75" s="708"/>
      <c r="L75" s="321"/>
    </row>
    <row r="76" spans="2:16" s="13" customFormat="1"/>
    <row r="77" spans="2:16" s="13" customFormat="1"/>
    <row r="78" spans="2:16" s="13" customFormat="1"/>
    <row r="79" spans="2:16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2:16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3:16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3:16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3:16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3:16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3:16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3:16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3:16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3:16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</sheetData>
  <mergeCells count="67">
    <mergeCell ref="G64:K64"/>
    <mergeCell ref="C7:E7"/>
    <mergeCell ref="G7:K7"/>
    <mergeCell ref="G8:K8"/>
    <mergeCell ref="C5:E5"/>
    <mergeCell ref="G5:K5"/>
    <mergeCell ref="C6:E6"/>
    <mergeCell ref="G6:K6"/>
    <mergeCell ref="G17:K17"/>
    <mergeCell ref="G18:K18"/>
    <mergeCell ref="G16:K16"/>
    <mergeCell ref="G13:K13"/>
    <mergeCell ref="G14:K14"/>
    <mergeCell ref="G15:K15"/>
    <mergeCell ref="G19:K19"/>
    <mergeCell ref="G20:K20"/>
    <mergeCell ref="B2:B3"/>
    <mergeCell ref="C2:C3"/>
    <mergeCell ref="D2:D3"/>
    <mergeCell ref="E2:F3"/>
    <mergeCell ref="G2:G3"/>
    <mergeCell ref="H2:H3"/>
    <mergeCell ref="G10:K10"/>
    <mergeCell ref="G11:K11"/>
    <mergeCell ref="G12:K12"/>
    <mergeCell ref="G9:K9"/>
    <mergeCell ref="I2:I3"/>
    <mergeCell ref="K2:L2"/>
    <mergeCell ref="K3:L3"/>
    <mergeCell ref="C29:E29"/>
    <mergeCell ref="G24:K24"/>
    <mergeCell ref="G25:K25"/>
    <mergeCell ref="G26:K26"/>
    <mergeCell ref="G22:K22"/>
    <mergeCell ref="G23:K23"/>
    <mergeCell ref="G33:K33"/>
    <mergeCell ref="G34:K34"/>
    <mergeCell ref="G32:K32"/>
    <mergeCell ref="G27:K27"/>
    <mergeCell ref="G28:K28"/>
    <mergeCell ref="G38:K38"/>
    <mergeCell ref="G39:K39"/>
    <mergeCell ref="G35:K35"/>
    <mergeCell ref="G36:K36"/>
    <mergeCell ref="G37:K37"/>
    <mergeCell ref="G44:K44"/>
    <mergeCell ref="G45:K45"/>
    <mergeCell ref="G47:K47"/>
    <mergeCell ref="C41:E41"/>
    <mergeCell ref="G41:K41"/>
    <mergeCell ref="G43:K43"/>
    <mergeCell ref="G59:K59"/>
    <mergeCell ref="G74:K74"/>
    <mergeCell ref="G75:K75"/>
    <mergeCell ref="G72:K72"/>
    <mergeCell ref="G73:K73"/>
    <mergeCell ref="G70:K70"/>
    <mergeCell ref="G71:K71"/>
    <mergeCell ref="G60:K60"/>
    <mergeCell ref="G69:K69"/>
    <mergeCell ref="G65:K65"/>
    <mergeCell ref="G66:K66"/>
    <mergeCell ref="G67:K67"/>
    <mergeCell ref="G68:K68"/>
    <mergeCell ref="G61:K61"/>
    <mergeCell ref="G62:K62"/>
    <mergeCell ref="G63:K6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L42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O17" sqref="O17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13.375" style="1" bestFit="1" customWidth="1"/>
    <col min="15" max="15" width="16" style="1" bestFit="1" customWidth="1"/>
    <col min="16" max="16" width="3.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699" t="s">
        <v>2162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7" customFormat="1" ht="20.100000000000001" customHeight="1">
      <c r="B6" s="8" t="s">
        <v>123</v>
      </c>
      <c r="C6" s="706"/>
      <c r="D6" s="707"/>
      <c r="E6" s="708"/>
      <c r="F6" s="15"/>
      <c r="G6" s="706"/>
      <c r="H6" s="707"/>
      <c r="I6" s="707"/>
      <c r="J6" s="707"/>
      <c r="K6" s="708"/>
      <c r="L6" s="16"/>
    </row>
    <row r="7" spans="2:12" s="17" customFormat="1" ht="20.100000000000001" customHeight="1">
      <c r="B7" s="9" t="s">
        <v>56</v>
      </c>
      <c r="C7" s="706"/>
      <c r="D7" s="707"/>
      <c r="E7" s="708"/>
      <c r="F7" s="15"/>
      <c r="G7" s="706"/>
      <c r="H7" s="707"/>
      <c r="I7" s="707"/>
      <c r="J7" s="707"/>
      <c r="K7" s="708"/>
      <c r="L7" s="16"/>
    </row>
    <row r="8" spans="2:12" s="17" customFormat="1" ht="20.100000000000001" customHeight="1">
      <c r="B8" s="16" t="s">
        <v>2006</v>
      </c>
      <c r="C8" s="18" t="s">
        <v>120</v>
      </c>
      <c r="D8" s="16"/>
      <c r="E8" s="19"/>
      <c r="F8" s="15" t="s">
        <v>39</v>
      </c>
      <c r="G8" s="706"/>
      <c r="H8" s="707"/>
      <c r="I8" s="707"/>
      <c r="J8" s="707"/>
      <c r="K8" s="708"/>
      <c r="L8" s="16"/>
    </row>
    <row r="9" spans="2:12" s="17" customFormat="1" ht="20.100000000000001" customHeight="1">
      <c r="B9" s="16" t="s">
        <v>2007</v>
      </c>
      <c r="C9" s="18" t="s">
        <v>120</v>
      </c>
      <c r="D9" s="16"/>
      <c r="E9" s="19"/>
      <c r="F9" s="15" t="s">
        <v>39</v>
      </c>
      <c r="G9" s="706"/>
      <c r="H9" s="707"/>
      <c r="I9" s="707"/>
      <c r="J9" s="707"/>
      <c r="K9" s="708"/>
      <c r="L9" s="16"/>
    </row>
    <row r="10" spans="2:12" s="17" customFormat="1" ht="20.100000000000001" customHeight="1">
      <c r="B10" s="16" t="s">
        <v>2008</v>
      </c>
      <c r="C10" s="18" t="s">
        <v>120</v>
      </c>
      <c r="D10" s="16"/>
      <c r="E10" s="19"/>
      <c r="F10" s="15" t="s">
        <v>39</v>
      </c>
      <c r="G10" s="706"/>
      <c r="H10" s="707"/>
      <c r="I10" s="707"/>
      <c r="J10" s="707"/>
      <c r="K10" s="708"/>
      <c r="L10" s="16"/>
    </row>
    <row r="11" spans="2:12" s="17" customFormat="1" ht="20.100000000000001" customHeight="1">
      <c r="B11" s="16" t="s">
        <v>121</v>
      </c>
      <c r="C11" s="18"/>
      <c r="D11" s="16"/>
      <c r="E11" s="19"/>
      <c r="F11" s="15" t="s">
        <v>39</v>
      </c>
      <c r="G11" s="706" t="s">
        <v>122</v>
      </c>
      <c r="H11" s="707"/>
      <c r="I11" s="707"/>
      <c r="J11" s="707"/>
      <c r="K11" s="708"/>
      <c r="L11" s="16"/>
    </row>
    <row r="12" spans="2:12" s="17" customFormat="1" ht="20.100000000000001" customHeight="1">
      <c r="B12" s="16"/>
      <c r="C12" s="706"/>
      <c r="D12" s="707"/>
      <c r="E12" s="708"/>
      <c r="F12" s="15"/>
      <c r="G12" s="706"/>
      <c r="H12" s="707"/>
      <c r="I12" s="707"/>
      <c r="J12" s="707"/>
      <c r="K12" s="708"/>
      <c r="L12" s="16"/>
    </row>
    <row r="13" spans="2:12" s="17" customFormat="1" ht="20.100000000000001" customHeight="1">
      <c r="B13" s="21"/>
      <c r="C13" s="22"/>
      <c r="D13" s="21"/>
      <c r="E13" s="23"/>
      <c r="F13" s="24"/>
      <c r="G13" s="706"/>
      <c r="H13" s="707"/>
      <c r="I13" s="707"/>
      <c r="J13" s="707"/>
      <c r="K13" s="708"/>
      <c r="L13" s="16"/>
    </row>
    <row r="14" spans="2:12" s="17" customFormat="1" ht="20.100000000000001" customHeight="1">
      <c r="B14" s="16"/>
      <c r="C14" s="706"/>
      <c r="D14" s="707"/>
      <c r="E14" s="708"/>
      <c r="F14" s="15"/>
      <c r="G14" s="706"/>
      <c r="H14" s="707"/>
      <c r="I14" s="707"/>
      <c r="J14" s="707"/>
      <c r="K14" s="708"/>
      <c r="L14" s="16"/>
    </row>
    <row r="15" spans="2:12" s="17" customFormat="1" ht="20.100000000000001" customHeight="1">
      <c r="B15" s="16"/>
      <c r="C15" s="706"/>
      <c r="D15" s="707"/>
      <c r="E15" s="708"/>
      <c r="F15" s="15"/>
      <c r="G15" s="706"/>
      <c r="H15" s="707"/>
      <c r="I15" s="707"/>
      <c r="J15" s="707"/>
      <c r="K15" s="708"/>
      <c r="L15" s="16"/>
    </row>
    <row r="16" spans="2:12" s="17" customFormat="1" ht="20.100000000000001" customHeight="1">
      <c r="B16" s="16"/>
      <c r="C16" s="706"/>
      <c r="D16" s="707"/>
      <c r="E16" s="708"/>
      <c r="F16" s="15"/>
      <c r="G16" s="706"/>
      <c r="H16" s="707"/>
      <c r="I16" s="707"/>
      <c r="J16" s="707"/>
      <c r="K16" s="708"/>
      <c r="L16" s="16"/>
    </row>
    <row r="17" spans="2:12" s="17" customFormat="1" ht="20.100000000000001" customHeight="1">
      <c r="B17" s="16"/>
      <c r="C17" s="706"/>
      <c r="D17" s="707"/>
      <c r="E17" s="708"/>
      <c r="F17" s="15"/>
      <c r="G17" s="706"/>
      <c r="H17" s="707"/>
      <c r="I17" s="707"/>
      <c r="J17" s="707"/>
      <c r="K17" s="708"/>
      <c r="L17" s="16"/>
    </row>
    <row r="18" spans="2:12" s="17" customFormat="1" ht="20.100000000000001" customHeight="1">
      <c r="B18" s="16"/>
      <c r="C18" s="706"/>
      <c r="D18" s="707"/>
      <c r="E18" s="708"/>
      <c r="F18" s="15"/>
      <c r="G18" s="706"/>
      <c r="H18" s="707"/>
      <c r="I18" s="707"/>
      <c r="J18" s="707"/>
      <c r="K18" s="708"/>
      <c r="L18" s="16"/>
    </row>
    <row r="19" spans="2:12" s="17" customFormat="1" ht="20.100000000000001" customHeight="1">
      <c r="B19" s="16"/>
      <c r="C19" s="706"/>
      <c r="D19" s="707"/>
      <c r="E19" s="708"/>
      <c r="F19" s="15"/>
      <c r="G19" s="706"/>
      <c r="H19" s="707"/>
      <c r="I19" s="707"/>
      <c r="J19" s="707"/>
      <c r="K19" s="708"/>
      <c r="L19" s="16"/>
    </row>
    <row r="20" spans="2:12" s="17" customFormat="1" ht="20.100000000000001" customHeight="1">
      <c r="B20" s="16"/>
      <c r="C20" s="706"/>
      <c r="D20" s="707"/>
      <c r="E20" s="708"/>
      <c r="F20" s="15"/>
      <c r="G20" s="706"/>
      <c r="H20" s="707"/>
      <c r="I20" s="707"/>
      <c r="J20" s="707"/>
      <c r="K20" s="708"/>
      <c r="L20" s="16"/>
    </row>
    <row r="21" spans="2:12" s="17" customFormat="1" ht="20.100000000000001" customHeight="1">
      <c r="B21" s="16"/>
      <c r="C21" s="706"/>
      <c r="D21" s="707"/>
      <c r="E21" s="708"/>
      <c r="F21" s="15"/>
      <c r="G21" s="706"/>
      <c r="H21" s="707"/>
      <c r="I21" s="707"/>
      <c r="J21" s="707"/>
      <c r="K21" s="708"/>
      <c r="L21" s="16"/>
    </row>
    <row r="22" spans="2:12" s="17" customFormat="1" ht="20.100000000000001" customHeight="1">
      <c r="B22" s="16"/>
      <c r="C22" s="706"/>
      <c r="D22" s="707"/>
      <c r="E22" s="708"/>
      <c r="F22" s="15"/>
      <c r="G22" s="706"/>
      <c r="H22" s="707"/>
      <c r="I22" s="707"/>
      <c r="J22" s="707"/>
      <c r="K22" s="708"/>
      <c r="L22" s="16"/>
    </row>
    <row r="23" spans="2:12" s="17" customFormat="1" ht="20.100000000000001" customHeight="1">
      <c r="B23" s="16"/>
      <c r="C23" s="706"/>
      <c r="D23" s="707"/>
      <c r="E23" s="708"/>
      <c r="F23" s="15"/>
      <c r="G23" s="706"/>
      <c r="H23" s="707"/>
      <c r="I23" s="707"/>
      <c r="J23" s="707"/>
      <c r="K23" s="708"/>
      <c r="L23" s="16"/>
    </row>
    <row r="24" spans="2:12" s="17" customFormat="1" ht="20.100000000000001" customHeight="1">
      <c r="B24" s="16"/>
      <c r="C24" s="706"/>
      <c r="D24" s="707"/>
      <c r="E24" s="708"/>
      <c r="F24" s="15"/>
      <c r="G24" s="706"/>
      <c r="H24" s="707"/>
      <c r="I24" s="707"/>
      <c r="J24" s="707"/>
      <c r="K24" s="708"/>
      <c r="L24" s="16"/>
    </row>
    <row r="25" spans="2:12" s="17" customFormat="1" ht="20.100000000000001" customHeight="1">
      <c r="B25" s="16"/>
      <c r="C25" s="706"/>
      <c r="D25" s="707"/>
      <c r="E25" s="708"/>
      <c r="F25" s="15"/>
      <c r="G25" s="706"/>
      <c r="H25" s="707"/>
      <c r="I25" s="707"/>
      <c r="J25" s="707"/>
      <c r="K25" s="708"/>
      <c r="L25" s="16"/>
    </row>
    <row r="26" spans="2:12" s="17" customFormat="1" ht="20.100000000000001" customHeight="1">
      <c r="B26" s="16"/>
      <c r="C26" s="706"/>
      <c r="D26" s="707"/>
      <c r="E26" s="708"/>
      <c r="F26" s="15"/>
      <c r="G26" s="706"/>
      <c r="H26" s="707"/>
      <c r="I26" s="707"/>
      <c r="J26" s="707"/>
      <c r="K26" s="708"/>
      <c r="L26" s="16"/>
    </row>
    <row r="27" spans="2:12" s="17" customFormat="1" ht="20.100000000000001" customHeight="1">
      <c r="B27" s="16"/>
      <c r="C27" s="706"/>
      <c r="D27" s="707"/>
      <c r="E27" s="708"/>
      <c r="F27" s="15"/>
      <c r="G27" s="706"/>
      <c r="H27" s="707"/>
      <c r="I27" s="707"/>
      <c r="J27" s="707"/>
      <c r="K27" s="708"/>
      <c r="L27" s="16"/>
    </row>
    <row r="28" spans="2:12" s="17" customFormat="1" ht="20.100000000000001" customHeight="1">
      <c r="B28" s="16"/>
      <c r="C28" s="706"/>
      <c r="D28" s="707"/>
      <c r="E28" s="708"/>
      <c r="F28" s="15"/>
      <c r="G28" s="706"/>
      <c r="H28" s="707"/>
      <c r="I28" s="707"/>
      <c r="J28" s="707"/>
      <c r="K28" s="708"/>
      <c r="L28" s="16"/>
    </row>
    <row r="29" spans="2:12" s="17" customFormat="1" ht="20.100000000000001" customHeight="1">
      <c r="B29" s="16"/>
      <c r="C29" s="706"/>
      <c r="D29" s="707"/>
      <c r="E29" s="708"/>
      <c r="F29" s="15"/>
      <c r="G29" s="706"/>
      <c r="H29" s="707"/>
      <c r="I29" s="707"/>
      <c r="J29" s="707"/>
      <c r="K29" s="708"/>
      <c r="L29" s="16"/>
    </row>
    <row r="30" spans="2:12" s="17" customFormat="1" ht="20.100000000000001" customHeight="1">
      <c r="B30" s="16"/>
      <c r="C30" s="706"/>
      <c r="D30" s="707"/>
      <c r="E30" s="708"/>
      <c r="F30" s="15"/>
      <c r="G30" s="706"/>
      <c r="H30" s="707"/>
      <c r="I30" s="707"/>
      <c r="J30" s="707"/>
      <c r="K30" s="708"/>
      <c r="L30" s="16"/>
    </row>
    <row r="31" spans="2:12" s="17" customFormat="1" ht="20.100000000000001" customHeight="1">
      <c r="B31" s="16"/>
      <c r="C31" s="706"/>
      <c r="D31" s="707"/>
      <c r="E31" s="708"/>
      <c r="F31" s="15"/>
      <c r="G31" s="706"/>
      <c r="H31" s="707"/>
      <c r="I31" s="707"/>
      <c r="J31" s="707"/>
      <c r="K31" s="708"/>
      <c r="L31" s="16"/>
    </row>
    <row r="32" spans="2:12" s="17" customFormat="1" ht="20.100000000000001" customHeight="1">
      <c r="B32" s="16"/>
      <c r="C32" s="706"/>
      <c r="D32" s="707"/>
      <c r="E32" s="708"/>
      <c r="F32" s="15"/>
      <c r="G32" s="706"/>
      <c r="H32" s="707"/>
      <c r="I32" s="707"/>
      <c r="J32" s="707"/>
      <c r="K32" s="708"/>
      <c r="L32" s="16"/>
    </row>
    <row r="33" spans="2:12" s="17" customFormat="1" ht="20.100000000000001" customHeight="1">
      <c r="B33" s="16"/>
      <c r="C33" s="706"/>
      <c r="D33" s="707"/>
      <c r="E33" s="708"/>
      <c r="F33" s="15"/>
      <c r="G33" s="706"/>
      <c r="H33" s="707"/>
      <c r="I33" s="707"/>
      <c r="J33" s="707"/>
      <c r="K33" s="708"/>
      <c r="L33" s="16"/>
    </row>
    <row r="34" spans="2:12" s="17" customFormat="1" ht="20.100000000000001" customHeight="1">
      <c r="B34" s="16"/>
      <c r="C34" s="706"/>
      <c r="D34" s="707"/>
      <c r="E34" s="708"/>
      <c r="F34" s="15"/>
      <c r="G34" s="706"/>
      <c r="H34" s="707"/>
      <c r="I34" s="707"/>
      <c r="J34" s="707"/>
      <c r="K34" s="708"/>
      <c r="L34" s="16"/>
    </row>
    <row r="35" spans="2:12" s="17" customFormat="1" ht="20.100000000000001" customHeight="1">
      <c r="B35" s="16"/>
      <c r="C35" s="706"/>
      <c r="D35" s="707"/>
      <c r="E35" s="708"/>
      <c r="F35" s="15"/>
      <c r="G35" s="706"/>
      <c r="H35" s="707"/>
      <c r="I35" s="707"/>
      <c r="J35" s="707"/>
      <c r="K35" s="708"/>
      <c r="L35" s="16"/>
    </row>
    <row r="36" spans="2:12" s="17" customFormat="1" ht="20.100000000000001" customHeight="1">
      <c r="B36" s="16"/>
      <c r="C36" s="706"/>
      <c r="D36" s="707"/>
      <c r="E36" s="708"/>
      <c r="F36" s="15"/>
      <c r="G36" s="706"/>
      <c r="H36" s="707"/>
      <c r="I36" s="707"/>
      <c r="J36" s="707"/>
      <c r="K36" s="708"/>
      <c r="L36" s="16"/>
    </row>
    <row r="37" spans="2:12" s="17" customFormat="1" ht="20.100000000000001" customHeight="1">
      <c r="B37" s="16"/>
      <c r="C37" s="706"/>
      <c r="D37" s="707"/>
      <c r="E37" s="708"/>
      <c r="F37" s="15"/>
      <c r="G37" s="706"/>
      <c r="H37" s="707"/>
      <c r="I37" s="707"/>
      <c r="J37" s="707"/>
      <c r="K37" s="708"/>
      <c r="L37" s="16"/>
    </row>
    <row r="38" spans="2:12" s="17" customFormat="1" ht="20.100000000000001" customHeight="1">
      <c r="B38" s="16"/>
      <c r="C38" s="706"/>
      <c r="D38" s="707"/>
      <c r="E38" s="708"/>
      <c r="F38" s="15"/>
      <c r="G38" s="706"/>
      <c r="H38" s="707"/>
      <c r="I38" s="707"/>
      <c r="J38" s="707"/>
      <c r="K38" s="708"/>
      <c r="L38" s="16"/>
    </row>
    <row r="39" spans="2:12" s="17" customFormat="1" ht="20.100000000000001" customHeight="1">
      <c r="B39" s="16"/>
      <c r="C39" s="706"/>
      <c r="D39" s="707"/>
      <c r="E39" s="708"/>
      <c r="F39" s="15"/>
      <c r="G39" s="706"/>
      <c r="H39" s="707"/>
      <c r="I39" s="707"/>
      <c r="J39" s="707"/>
      <c r="K39" s="708"/>
      <c r="L39" s="16"/>
    </row>
    <row r="40" spans="2:12" s="17" customFormat="1" ht="20.100000000000001" customHeight="1">
      <c r="B40" s="16"/>
      <c r="C40" s="706"/>
      <c r="D40" s="707"/>
      <c r="E40" s="708"/>
      <c r="F40" s="15"/>
      <c r="G40" s="706"/>
      <c r="H40" s="707"/>
      <c r="I40" s="707"/>
      <c r="J40" s="707"/>
      <c r="K40" s="708"/>
      <c r="L40" s="16"/>
    </row>
    <row r="41" spans="2:12" s="17" customFormat="1" ht="11.25"/>
    <row r="42" spans="2:12" s="13" customFormat="1"/>
  </sheetData>
  <mergeCells count="76">
    <mergeCell ref="I2:I3"/>
    <mergeCell ref="K2:L2"/>
    <mergeCell ref="K3:L3"/>
    <mergeCell ref="C5:E5"/>
    <mergeCell ref="G5:K5"/>
    <mergeCell ref="H2:H3"/>
    <mergeCell ref="B2:B3"/>
    <mergeCell ref="C2:C3"/>
    <mergeCell ref="D2:D3"/>
    <mergeCell ref="E2:F3"/>
    <mergeCell ref="G2:G3"/>
    <mergeCell ref="G13:K13"/>
    <mergeCell ref="C14:E14"/>
    <mergeCell ref="G14:K14"/>
    <mergeCell ref="C15:E15"/>
    <mergeCell ref="G15:K15"/>
    <mergeCell ref="G11:K11"/>
    <mergeCell ref="C12:E12"/>
    <mergeCell ref="G12:K12"/>
    <mergeCell ref="C6:E6"/>
    <mergeCell ref="G6:K6"/>
    <mergeCell ref="G10:K10"/>
    <mergeCell ref="C7:E7"/>
    <mergeCell ref="G7:K7"/>
    <mergeCell ref="G8:K8"/>
    <mergeCell ref="G9:K9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40:E40"/>
    <mergeCell ref="G40:K40"/>
    <mergeCell ref="C34:E34"/>
    <mergeCell ref="G34:K34"/>
    <mergeCell ref="C35:E35"/>
    <mergeCell ref="G35:K35"/>
    <mergeCell ref="C36:E36"/>
    <mergeCell ref="G36:K36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147"/>
  <sheetViews>
    <sheetView view="pageBreakPreview" zoomScale="115" zoomScaleNormal="100" zoomScaleSheetLayoutView="115" workbookViewId="0">
      <pane ySplit="5" topLeftCell="A96" activePane="bottomLeft" state="frozen"/>
      <selection activeCell="C12" sqref="C12:E12"/>
      <selection pane="bottomLeft" activeCell="M107" sqref="M107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4" ht="6.75" customHeight="1" thickBot="1"/>
    <row r="2" spans="2:14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778" t="s">
        <v>2163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4" ht="20.100000000000001" customHeight="1" thickBot="1">
      <c r="B3" s="690"/>
      <c r="C3" s="692"/>
      <c r="D3" s="694"/>
      <c r="E3" s="697"/>
      <c r="F3" s="698"/>
      <c r="G3" s="779"/>
      <c r="H3" s="692"/>
      <c r="I3" s="684"/>
      <c r="J3" s="4" t="s">
        <v>1</v>
      </c>
      <c r="K3" s="687">
        <f>+개정내역!$N$4</f>
        <v>44748</v>
      </c>
      <c r="L3" s="688"/>
    </row>
    <row r="4" spans="2:14" s="13" customFormat="1" ht="7.5" customHeight="1" thickTop="1"/>
    <row r="5" spans="2:14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4" s="105" customFormat="1" ht="20.100000000000001" customHeight="1">
      <c r="B6" s="8" t="s">
        <v>123</v>
      </c>
      <c r="C6" s="775"/>
      <c r="D6" s="776"/>
      <c r="E6" s="777"/>
      <c r="F6" s="104"/>
      <c r="G6" s="775"/>
      <c r="H6" s="776"/>
      <c r="I6" s="776"/>
      <c r="J6" s="776"/>
      <c r="K6" s="777"/>
      <c r="L6" s="102"/>
      <c r="M6" s="101"/>
      <c r="N6" s="101"/>
    </row>
    <row r="7" spans="2:14" s="71" customFormat="1" ht="20.100000000000001" customHeight="1">
      <c r="B7" s="9" t="s">
        <v>37</v>
      </c>
      <c r="C7" s="717"/>
      <c r="D7" s="717"/>
      <c r="E7" s="717"/>
      <c r="F7" s="85"/>
      <c r="G7" s="717"/>
      <c r="H7" s="717"/>
      <c r="I7" s="717"/>
      <c r="J7" s="717"/>
      <c r="K7" s="717"/>
      <c r="L7" s="68"/>
      <c r="M7" s="101"/>
      <c r="N7" s="101"/>
    </row>
    <row r="8" spans="2:14" s="71" customFormat="1" ht="20.100000000000001" customHeight="1">
      <c r="B8" s="68" t="s">
        <v>176</v>
      </c>
      <c r="C8" s="706" t="s">
        <v>177</v>
      </c>
      <c r="D8" s="707"/>
      <c r="E8" s="708"/>
      <c r="F8" s="85" t="s">
        <v>45</v>
      </c>
      <c r="G8" s="717"/>
      <c r="H8" s="717"/>
      <c r="I8" s="717"/>
      <c r="J8" s="717"/>
      <c r="K8" s="717"/>
      <c r="L8" s="68"/>
      <c r="M8" s="101"/>
      <c r="N8" s="101"/>
    </row>
    <row r="9" spans="2:14" s="71" customFormat="1" ht="20.100000000000001" customHeight="1">
      <c r="B9" s="68" t="s">
        <v>178</v>
      </c>
      <c r="C9" s="706" t="s">
        <v>179</v>
      </c>
      <c r="D9" s="707"/>
      <c r="E9" s="708"/>
      <c r="F9" s="85" t="s">
        <v>58</v>
      </c>
      <c r="G9" s="717"/>
      <c r="H9" s="717"/>
      <c r="I9" s="717"/>
      <c r="J9" s="717"/>
      <c r="K9" s="717"/>
      <c r="L9" s="68"/>
      <c r="M9" s="101"/>
      <c r="N9" s="101"/>
    </row>
    <row r="10" spans="2:14" s="71" customFormat="1" ht="20.100000000000001" customHeight="1">
      <c r="B10" s="68" t="s">
        <v>180</v>
      </c>
      <c r="C10" s="717" t="s">
        <v>44</v>
      </c>
      <c r="D10" s="717"/>
      <c r="E10" s="717"/>
      <c r="F10" s="85" t="s">
        <v>58</v>
      </c>
      <c r="G10" s="717"/>
      <c r="H10" s="717"/>
      <c r="I10" s="717"/>
      <c r="J10" s="717"/>
      <c r="K10" s="717"/>
      <c r="L10" s="68"/>
      <c r="M10" s="101"/>
      <c r="N10" s="101"/>
    </row>
    <row r="11" spans="2:14" s="71" customFormat="1" ht="20.100000000000001" customHeight="1">
      <c r="B11" s="68" t="s">
        <v>181</v>
      </c>
      <c r="C11" s="706" t="s">
        <v>177</v>
      </c>
      <c r="D11" s="707"/>
      <c r="E11" s="708"/>
      <c r="F11" s="85" t="s">
        <v>58</v>
      </c>
      <c r="G11" s="717"/>
      <c r="H11" s="717"/>
      <c r="I11" s="717"/>
      <c r="J11" s="717"/>
      <c r="K11" s="717"/>
      <c r="L11" s="68"/>
      <c r="M11" s="101"/>
      <c r="N11" s="101"/>
    </row>
    <row r="12" spans="2:14" s="71" customFormat="1" ht="20.100000000000001" customHeight="1">
      <c r="B12" s="68" t="s">
        <v>182</v>
      </c>
      <c r="C12" s="717" t="s">
        <v>254</v>
      </c>
      <c r="D12" s="717"/>
      <c r="E12" s="717"/>
      <c r="F12" s="85" t="s">
        <v>45</v>
      </c>
      <c r="G12" s="717"/>
      <c r="H12" s="717"/>
      <c r="I12" s="717"/>
      <c r="J12" s="717"/>
      <c r="K12" s="717"/>
      <c r="L12" s="68"/>
      <c r="M12" s="101"/>
      <c r="N12" s="101"/>
    </row>
    <row r="13" spans="2:14" s="71" customFormat="1" ht="20.100000000000001" customHeight="1">
      <c r="B13" s="68" t="s">
        <v>183</v>
      </c>
      <c r="C13" s="717" t="s">
        <v>254</v>
      </c>
      <c r="D13" s="717"/>
      <c r="E13" s="717"/>
      <c r="F13" s="85" t="s">
        <v>45</v>
      </c>
      <c r="G13" s="717"/>
      <c r="H13" s="717"/>
      <c r="I13" s="717"/>
      <c r="J13" s="717"/>
      <c r="K13" s="717"/>
      <c r="L13" s="68"/>
      <c r="M13" s="101"/>
      <c r="N13" s="101"/>
    </row>
    <row r="14" spans="2:14" s="71" customFormat="1" ht="20.100000000000001" customHeight="1">
      <c r="B14" s="68" t="s">
        <v>184</v>
      </c>
      <c r="C14" s="717" t="s">
        <v>214</v>
      </c>
      <c r="D14" s="717"/>
      <c r="E14" s="717"/>
      <c r="F14" s="85" t="s">
        <v>45</v>
      </c>
      <c r="G14" s="717"/>
      <c r="H14" s="717"/>
      <c r="I14" s="717"/>
      <c r="J14" s="717"/>
      <c r="K14" s="717"/>
      <c r="L14" s="68"/>
      <c r="M14" s="101"/>
      <c r="N14" s="101"/>
    </row>
    <row r="15" spans="2:14" s="71" customFormat="1" ht="20.100000000000001" customHeight="1">
      <c r="B15" s="68" t="s">
        <v>185</v>
      </c>
      <c r="C15" s="717" t="s">
        <v>220</v>
      </c>
      <c r="D15" s="717"/>
      <c r="E15" s="717"/>
      <c r="F15" s="85" t="s">
        <v>58</v>
      </c>
      <c r="G15" s="717"/>
      <c r="H15" s="717"/>
      <c r="I15" s="717"/>
      <c r="J15" s="717"/>
      <c r="K15" s="717"/>
      <c r="L15" s="68"/>
      <c r="M15" s="101"/>
      <c r="N15" s="101"/>
    </row>
    <row r="16" spans="2:14" s="71" customFormat="1" ht="20.100000000000001" customHeight="1">
      <c r="B16" s="68" t="s">
        <v>186</v>
      </c>
      <c r="C16" s="717" t="s">
        <v>187</v>
      </c>
      <c r="D16" s="717"/>
      <c r="E16" s="717"/>
      <c r="F16" s="85" t="s">
        <v>58</v>
      </c>
      <c r="G16" s="717"/>
      <c r="H16" s="717"/>
      <c r="I16" s="717"/>
      <c r="J16" s="717"/>
      <c r="K16" s="717"/>
      <c r="L16" s="68"/>
      <c r="M16" s="103"/>
      <c r="N16" s="103"/>
    </row>
    <row r="17" spans="2:14" s="71" customFormat="1" ht="20.100000000000001" customHeight="1">
      <c r="B17" s="68" t="s">
        <v>188</v>
      </c>
      <c r="C17" s="717" t="s">
        <v>44</v>
      </c>
      <c r="D17" s="717"/>
      <c r="E17" s="717"/>
      <c r="F17" s="85" t="s">
        <v>58</v>
      </c>
      <c r="G17" s="717"/>
      <c r="H17" s="717"/>
      <c r="I17" s="717"/>
      <c r="J17" s="717"/>
      <c r="K17" s="717"/>
      <c r="L17" s="68"/>
      <c r="M17" s="103"/>
      <c r="N17" s="103"/>
    </row>
    <row r="18" spans="2:14" s="71" customFormat="1" ht="20.100000000000001" customHeight="1">
      <c r="B18" s="68" t="s">
        <v>189</v>
      </c>
      <c r="C18" s="717" t="s">
        <v>44</v>
      </c>
      <c r="D18" s="717"/>
      <c r="E18" s="717"/>
      <c r="F18" s="85" t="s">
        <v>45</v>
      </c>
      <c r="G18" s="717"/>
      <c r="H18" s="717"/>
      <c r="I18" s="717"/>
      <c r="J18" s="717"/>
      <c r="K18" s="717"/>
      <c r="L18" s="68"/>
      <c r="M18" s="103"/>
      <c r="N18" s="103"/>
    </row>
    <row r="19" spans="2:14" s="71" customFormat="1" ht="20.100000000000001" customHeight="1">
      <c r="B19" s="68" t="s">
        <v>190</v>
      </c>
      <c r="C19" s="717" t="s">
        <v>602</v>
      </c>
      <c r="D19" s="717"/>
      <c r="E19" s="717"/>
      <c r="F19" s="85" t="s">
        <v>39</v>
      </c>
      <c r="G19" s="717" t="s">
        <v>2016</v>
      </c>
      <c r="H19" s="717"/>
      <c r="I19" s="717"/>
      <c r="J19" s="717"/>
      <c r="K19" s="717"/>
      <c r="L19" s="68"/>
      <c r="M19" s="103"/>
      <c r="N19" s="103"/>
    </row>
    <row r="20" spans="2:14" s="17" customFormat="1" ht="20.100000000000001" customHeight="1">
      <c r="B20" s="20" t="s">
        <v>52</v>
      </c>
      <c r="C20" s="706"/>
      <c r="D20" s="707"/>
      <c r="E20" s="708"/>
      <c r="F20" s="326"/>
      <c r="G20" s="706"/>
      <c r="H20" s="707"/>
      <c r="I20" s="707"/>
      <c r="J20" s="707"/>
      <c r="K20" s="708"/>
      <c r="L20" s="321"/>
    </row>
    <row r="21" spans="2:14" s="17" customFormat="1" ht="20.100000000000001" customHeight="1">
      <c r="B21" s="276" t="s">
        <v>2018</v>
      </c>
      <c r="C21" s="275" t="s">
        <v>2017</v>
      </c>
      <c r="D21" s="331"/>
      <c r="E21" s="332"/>
      <c r="F21" s="84" t="s">
        <v>58</v>
      </c>
      <c r="G21" s="706"/>
      <c r="H21" s="707"/>
      <c r="I21" s="707"/>
      <c r="J21" s="707"/>
      <c r="K21" s="708"/>
      <c r="L21" s="321"/>
    </row>
    <row r="22" spans="2:14" s="71" customFormat="1" ht="20.100000000000001" customHeight="1">
      <c r="B22" s="68" t="s">
        <v>192</v>
      </c>
      <c r="C22" s="706" t="s">
        <v>193</v>
      </c>
      <c r="D22" s="707"/>
      <c r="E22" s="708"/>
      <c r="F22" s="85" t="s">
        <v>58</v>
      </c>
      <c r="G22" s="717"/>
      <c r="H22" s="717"/>
      <c r="I22" s="717"/>
      <c r="J22" s="717"/>
      <c r="K22" s="717"/>
      <c r="L22" s="68"/>
      <c r="M22" s="103"/>
      <c r="N22" s="103"/>
    </row>
    <row r="23" spans="2:14" s="71" customFormat="1" ht="20.100000000000001" customHeight="1">
      <c r="B23" s="68" t="s">
        <v>194</v>
      </c>
      <c r="C23" s="706" t="s">
        <v>193</v>
      </c>
      <c r="D23" s="707"/>
      <c r="E23" s="708"/>
      <c r="F23" s="85" t="s">
        <v>58</v>
      </c>
      <c r="G23" s="717"/>
      <c r="H23" s="717"/>
      <c r="I23" s="717"/>
      <c r="J23" s="717"/>
      <c r="K23" s="717"/>
      <c r="L23" s="68"/>
      <c r="M23" s="103"/>
      <c r="N23" s="103"/>
    </row>
    <row r="24" spans="2:14" s="71" customFormat="1" ht="20.100000000000001" customHeight="1">
      <c r="B24" s="68" t="s">
        <v>233</v>
      </c>
      <c r="C24" s="717" t="s">
        <v>44</v>
      </c>
      <c r="D24" s="717"/>
      <c r="E24" s="717"/>
      <c r="F24" s="85" t="s">
        <v>58</v>
      </c>
      <c r="G24" s="717"/>
      <c r="H24" s="717"/>
      <c r="I24" s="717"/>
      <c r="J24" s="717"/>
      <c r="K24" s="717"/>
      <c r="L24" s="68"/>
      <c r="M24" s="103"/>
      <c r="N24" s="103"/>
    </row>
    <row r="25" spans="2:14" s="71" customFormat="1" ht="20.100000000000001" customHeight="1">
      <c r="B25" s="68" t="s">
        <v>195</v>
      </c>
      <c r="C25" s="717" t="s">
        <v>196</v>
      </c>
      <c r="D25" s="717"/>
      <c r="E25" s="717"/>
      <c r="F25" s="85" t="s">
        <v>58</v>
      </c>
      <c r="G25" s="717"/>
      <c r="H25" s="717"/>
      <c r="I25" s="717"/>
      <c r="J25" s="717"/>
      <c r="K25" s="717"/>
      <c r="L25" s="68"/>
      <c r="M25" s="103"/>
      <c r="N25" s="103"/>
    </row>
    <row r="26" spans="2:14" s="71" customFormat="1" ht="20.100000000000001" customHeight="1">
      <c r="B26" s="68" t="s">
        <v>197</v>
      </c>
      <c r="C26" s="717" t="s">
        <v>198</v>
      </c>
      <c r="D26" s="717"/>
      <c r="E26" s="717"/>
      <c r="F26" s="85" t="s">
        <v>199</v>
      </c>
      <c r="G26" s="717"/>
      <c r="H26" s="717"/>
      <c r="I26" s="717"/>
      <c r="J26" s="717"/>
      <c r="K26" s="717"/>
      <c r="L26" s="68"/>
      <c r="M26" s="103"/>
      <c r="N26" s="103"/>
    </row>
    <row r="27" spans="2:14" s="71" customFormat="1" ht="20.100000000000001" customHeight="1">
      <c r="B27" s="68" t="s">
        <v>197</v>
      </c>
      <c r="C27" s="717" t="s">
        <v>200</v>
      </c>
      <c r="D27" s="717"/>
      <c r="E27" s="717"/>
      <c r="F27" s="85" t="s">
        <v>199</v>
      </c>
      <c r="G27" s="717"/>
      <c r="H27" s="717"/>
      <c r="I27" s="717"/>
      <c r="J27" s="717"/>
      <c r="K27" s="717"/>
      <c r="L27" s="68"/>
      <c r="M27" s="103"/>
      <c r="N27" s="103"/>
    </row>
    <row r="28" spans="2:14" s="71" customFormat="1" ht="20.100000000000001" customHeight="1">
      <c r="B28" s="68" t="s">
        <v>201</v>
      </c>
      <c r="C28" s="717" t="s">
        <v>1757</v>
      </c>
      <c r="D28" s="717"/>
      <c r="E28" s="717"/>
      <c r="F28" s="85" t="s">
        <v>58</v>
      </c>
      <c r="G28" s="717"/>
      <c r="H28" s="717"/>
      <c r="I28" s="717"/>
      <c r="J28" s="717"/>
      <c r="K28" s="717"/>
      <c r="L28" s="68"/>
      <c r="M28" s="103"/>
      <c r="N28" s="103"/>
    </row>
    <row r="29" spans="2:14" s="71" customFormat="1" ht="20.100000000000001" customHeight="1">
      <c r="B29" s="68" t="s">
        <v>202</v>
      </c>
      <c r="C29" s="717" t="s">
        <v>203</v>
      </c>
      <c r="D29" s="717"/>
      <c r="E29" s="717"/>
      <c r="F29" s="85" t="s">
        <v>58</v>
      </c>
      <c r="G29" s="717"/>
      <c r="H29" s="717"/>
      <c r="I29" s="717"/>
      <c r="J29" s="717"/>
      <c r="K29" s="717"/>
      <c r="L29" s="68"/>
      <c r="M29" s="103"/>
      <c r="N29" s="103"/>
    </row>
    <row r="30" spans="2:14" s="71" customFormat="1" ht="20.100000000000001" customHeight="1">
      <c r="B30" s="68" t="s">
        <v>204</v>
      </c>
      <c r="C30" s="717" t="s">
        <v>255</v>
      </c>
      <c r="D30" s="717"/>
      <c r="E30" s="717"/>
      <c r="F30" s="85" t="s">
        <v>199</v>
      </c>
      <c r="G30" s="717"/>
      <c r="H30" s="717"/>
      <c r="I30" s="717"/>
      <c r="J30" s="717"/>
      <c r="K30" s="717"/>
      <c r="L30" s="68"/>
      <c r="M30" s="103"/>
      <c r="N30" s="103"/>
    </row>
    <row r="31" spans="2:14" s="71" customFormat="1" ht="20.100000000000001" customHeight="1">
      <c r="B31" s="68" t="s">
        <v>205</v>
      </c>
      <c r="C31" s="717" t="s">
        <v>1701</v>
      </c>
      <c r="D31" s="717"/>
      <c r="E31" s="717"/>
      <c r="F31" s="85" t="s">
        <v>199</v>
      </c>
      <c r="G31" s="717"/>
      <c r="H31" s="717"/>
      <c r="I31" s="717"/>
      <c r="J31" s="717"/>
      <c r="K31" s="717"/>
      <c r="L31" s="68"/>
      <c r="M31" s="103"/>
      <c r="N31" s="103"/>
    </row>
    <row r="32" spans="2:14" s="71" customFormat="1" ht="20.100000000000001" customHeight="1">
      <c r="B32" s="68" t="s">
        <v>2029</v>
      </c>
      <c r="C32" s="717" t="s">
        <v>57</v>
      </c>
      <c r="D32" s="717"/>
      <c r="E32" s="717"/>
      <c r="F32" s="85" t="s">
        <v>199</v>
      </c>
      <c r="G32" s="717"/>
      <c r="H32" s="717"/>
      <c r="I32" s="717"/>
      <c r="J32" s="717"/>
      <c r="K32" s="717"/>
      <c r="L32" s="68"/>
      <c r="M32" s="103"/>
      <c r="N32" s="103"/>
    </row>
    <row r="33" spans="2:14" s="71" customFormat="1" ht="20.100000000000001" customHeight="1">
      <c r="B33" s="68" t="s">
        <v>211</v>
      </c>
      <c r="C33" s="717" t="s">
        <v>212</v>
      </c>
      <c r="D33" s="717"/>
      <c r="E33" s="717"/>
      <c r="F33" s="85" t="s">
        <v>39</v>
      </c>
      <c r="G33" s="717"/>
      <c r="H33" s="717"/>
      <c r="I33" s="717"/>
      <c r="J33" s="717"/>
      <c r="K33" s="717"/>
      <c r="L33" s="68"/>
      <c r="M33" s="103"/>
      <c r="N33" s="103"/>
    </row>
    <row r="34" spans="2:14" s="71" customFormat="1" ht="20.100000000000001" customHeight="1">
      <c r="B34" s="68" t="s">
        <v>213</v>
      </c>
      <c r="C34" s="717" t="s">
        <v>2010</v>
      </c>
      <c r="D34" s="717"/>
      <c r="E34" s="717"/>
      <c r="F34" s="85" t="s">
        <v>58</v>
      </c>
      <c r="G34" s="717" t="s">
        <v>2009</v>
      </c>
      <c r="H34" s="717"/>
      <c r="I34" s="717"/>
      <c r="J34" s="717"/>
      <c r="K34" s="717"/>
      <c r="L34" s="68"/>
      <c r="M34" s="103"/>
      <c r="N34" s="103"/>
    </row>
    <row r="35" spans="2:14" s="71" customFormat="1" ht="20.100000000000001" customHeight="1">
      <c r="B35" s="68"/>
      <c r="C35" s="717"/>
      <c r="D35" s="717"/>
      <c r="E35" s="717"/>
      <c r="F35" s="85"/>
      <c r="G35" s="717"/>
      <c r="H35" s="717"/>
      <c r="I35" s="717"/>
      <c r="J35" s="717"/>
      <c r="K35" s="717"/>
      <c r="L35" s="68"/>
      <c r="M35" s="103"/>
      <c r="N35" s="103"/>
    </row>
    <row r="36" spans="2:14" s="71" customFormat="1" ht="20.100000000000001" customHeight="1">
      <c r="B36" s="68"/>
      <c r="C36" s="717"/>
      <c r="D36" s="717"/>
      <c r="E36" s="717"/>
      <c r="F36" s="85"/>
      <c r="G36" s="717"/>
      <c r="H36" s="717"/>
      <c r="I36" s="717"/>
      <c r="J36" s="717"/>
      <c r="K36" s="717"/>
      <c r="L36" s="68"/>
      <c r="M36" s="103"/>
      <c r="N36" s="103"/>
    </row>
    <row r="37" spans="2:14" s="71" customFormat="1" ht="20.100000000000001" customHeight="1">
      <c r="B37" s="9" t="s">
        <v>56</v>
      </c>
      <c r="C37" s="717"/>
      <c r="D37" s="717"/>
      <c r="E37" s="717"/>
      <c r="F37" s="85"/>
      <c r="G37" s="717"/>
      <c r="H37" s="717"/>
      <c r="I37" s="717"/>
      <c r="J37" s="717"/>
      <c r="K37" s="717"/>
      <c r="L37" s="68"/>
      <c r="M37" s="103"/>
      <c r="N37" s="103"/>
    </row>
    <row r="38" spans="2:14" s="71" customFormat="1" ht="20.100000000000001" customHeight="1">
      <c r="B38" s="68" t="s">
        <v>176</v>
      </c>
      <c r="C38" s="706" t="s">
        <v>177</v>
      </c>
      <c r="D38" s="707"/>
      <c r="E38" s="708"/>
      <c r="F38" s="85" t="s">
        <v>45</v>
      </c>
      <c r="G38" s="717"/>
      <c r="H38" s="717"/>
      <c r="I38" s="717"/>
      <c r="J38" s="717"/>
      <c r="K38" s="717"/>
      <c r="L38" s="68"/>
      <c r="M38" s="103"/>
      <c r="N38" s="103"/>
    </row>
    <row r="39" spans="2:14" s="71" customFormat="1" ht="20.100000000000001" customHeight="1">
      <c r="B39" s="68" t="s">
        <v>178</v>
      </c>
      <c r="C39" s="706" t="s">
        <v>179</v>
      </c>
      <c r="D39" s="707"/>
      <c r="E39" s="708"/>
      <c r="F39" s="85" t="s">
        <v>58</v>
      </c>
      <c r="G39" s="717"/>
      <c r="H39" s="717"/>
      <c r="I39" s="717"/>
      <c r="J39" s="717"/>
      <c r="K39" s="717"/>
      <c r="L39" s="68"/>
      <c r="M39" s="103"/>
      <c r="N39" s="103"/>
    </row>
    <row r="40" spans="2:14" s="71" customFormat="1" ht="20.100000000000001" customHeight="1">
      <c r="B40" s="68" t="s">
        <v>180</v>
      </c>
      <c r="C40" s="717" t="s">
        <v>44</v>
      </c>
      <c r="D40" s="717"/>
      <c r="E40" s="717"/>
      <c r="F40" s="85" t="s">
        <v>58</v>
      </c>
      <c r="G40" s="717"/>
      <c r="H40" s="717"/>
      <c r="I40" s="717"/>
      <c r="J40" s="717"/>
      <c r="K40" s="717"/>
      <c r="L40" s="68"/>
      <c r="M40" s="103"/>
      <c r="N40" s="103"/>
    </row>
    <row r="41" spans="2:14" s="71" customFormat="1" ht="20.100000000000001" customHeight="1">
      <c r="B41" s="68" t="s">
        <v>181</v>
      </c>
      <c r="C41" s="706" t="s">
        <v>177</v>
      </c>
      <c r="D41" s="707"/>
      <c r="E41" s="708"/>
      <c r="F41" s="85" t="s">
        <v>58</v>
      </c>
      <c r="G41" s="717"/>
      <c r="H41" s="717"/>
      <c r="I41" s="717"/>
      <c r="J41" s="717"/>
      <c r="K41" s="717"/>
      <c r="L41" s="68"/>
      <c r="M41" s="103"/>
      <c r="N41" s="103"/>
    </row>
    <row r="42" spans="2:14" s="71" customFormat="1" ht="20.100000000000001" customHeight="1">
      <c r="B42" s="68" t="s">
        <v>184</v>
      </c>
      <c r="C42" s="717" t="s">
        <v>214</v>
      </c>
      <c r="D42" s="717"/>
      <c r="E42" s="717"/>
      <c r="F42" s="85" t="s">
        <v>45</v>
      </c>
      <c r="G42" s="717"/>
      <c r="H42" s="717"/>
      <c r="I42" s="717"/>
      <c r="J42" s="717"/>
      <c r="K42" s="717"/>
      <c r="L42" s="68"/>
      <c r="M42" s="103"/>
      <c r="N42" s="103"/>
    </row>
    <row r="43" spans="2:14" s="71" customFormat="1" ht="20.100000000000001" customHeight="1">
      <c r="B43" s="68" t="s">
        <v>215</v>
      </c>
      <c r="C43" s="717" t="s">
        <v>214</v>
      </c>
      <c r="D43" s="717"/>
      <c r="E43" s="717"/>
      <c r="F43" s="85" t="s">
        <v>45</v>
      </c>
      <c r="G43" s="717"/>
      <c r="H43" s="717"/>
      <c r="I43" s="717"/>
      <c r="J43" s="717"/>
      <c r="K43" s="717"/>
      <c r="L43" s="68"/>
      <c r="M43" s="103"/>
      <c r="N43" s="103"/>
    </row>
    <row r="44" spans="2:14" s="71" customFormat="1" ht="20.100000000000001" customHeight="1">
      <c r="B44" s="68" t="s">
        <v>216</v>
      </c>
      <c r="C44" s="717" t="s">
        <v>214</v>
      </c>
      <c r="D44" s="717"/>
      <c r="E44" s="717"/>
      <c r="F44" s="85" t="s">
        <v>45</v>
      </c>
      <c r="G44" s="717"/>
      <c r="H44" s="717"/>
      <c r="I44" s="717"/>
      <c r="J44" s="717"/>
      <c r="K44" s="717"/>
      <c r="L44" s="68"/>
      <c r="M44" s="103"/>
      <c r="N44" s="103"/>
    </row>
    <row r="45" spans="2:14" s="71" customFormat="1" ht="20.100000000000001" customHeight="1">
      <c r="B45" s="68" t="s">
        <v>217</v>
      </c>
      <c r="C45" s="717" t="s">
        <v>214</v>
      </c>
      <c r="D45" s="717"/>
      <c r="E45" s="717"/>
      <c r="F45" s="85" t="s">
        <v>45</v>
      </c>
      <c r="G45" s="717"/>
      <c r="H45" s="717"/>
      <c r="I45" s="717"/>
      <c r="J45" s="717"/>
      <c r="K45" s="717"/>
      <c r="L45" s="68"/>
      <c r="M45" s="103"/>
      <c r="N45" s="103"/>
    </row>
    <row r="46" spans="2:14" s="71" customFormat="1" ht="20.100000000000001" customHeight="1">
      <c r="B46" s="68" t="s">
        <v>218</v>
      </c>
      <c r="C46" s="717" t="s">
        <v>214</v>
      </c>
      <c r="D46" s="717"/>
      <c r="E46" s="717"/>
      <c r="F46" s="85" t="s">
        <v>45</v>
      </c>
      <c r="G46" s="717"/>
      <c r="H46" s="717"/>
      <c r="I46" s="717"/>
      <c r="J46" s="717"/>
      <c r="K46" s="717"/>
      <c r="L46" s="68"/>
      <c r="M46" s="103"/>
      <c r="N46" s="103"/>
    </row>
    <row r="47" spans="2:14" s="71" customFormat="1" ht="20.100000000000001" customHeight="1">
      <c r="B47" s="68" t="s">
        <v>219</v>
      </c>
      <c r="C47" s="717" t="s">
        <v>220</v>
      </c>
      <c r="D47" s="717"/>
      <c r="E47" s="717"/>
      <c r="F47" s="85" t="s">
        <v>58</v>
      </c>
      <c r="G47" s="717"/>
      <c r="H47" s="717"/>
      <c r="I47" s="717"/>
      <c r="J47" s="717"/>
      <c r="K47" s="717"/>
      <c r="L47" s="68"/>
      <c r="M47" s="103"/>
      <c r="N47" s="103"/>
    </row>
    <row r="48" spans="2:14" s="71" customFormat="1" ht="20.100000000000001" customHeight="1">
      <c r="B48" s="68" t="s">
        <v>221</v>
      </c>
      <c r="C48" s="717" t="s">
        <v>187</v>
      </c>
      <c r="D48" s="717"/>
      <c r="E48" s="717"/>
      <c r="F48" s="85" t="s">
        <v>58</v>
      </c>
      <c r="G48" s="717"/>
      <c r="H48" s="717"/>
      <c r="I48" s="717"/>
      <c r="J48" s="717"/>
      <c r="K48" s="717"/>
      <c r="L48" s="68"/>
      <c r="M48" s="103"/>
      <c r="N48" s="103"/>
    </row>
    <row r="49" spans="2:14" s="71" customFormat="1" ht="20.100000000000001" customHeight="1">
      <c r="B49" s="68" t="s">
        <v>222</v>
      </c>
      <c r="C49" s="717" t="s">
        <v>187</v>
      </c>
      <c r="D49" s="717"/>
      <c r="E49" s="717"/>
      <c r="F49" s="85" t="s">
        <v>58</v>
      </c>
      <c r="G49" s="717"/>
      <c r="H49" s="717"/>
      <c r="I49" s="717"/>
      <c r="J49" s="717"/>
      <c r="K49" s="717"/>
      <c r="L49" s="68"/>
      <c r="M49" s="103"/>
      <c r="N49" s="103"/>
    </row>
    <row r="50" spans="2:14" s="71" customFormat="1" ht="20.100000000000001" customHeight="1">
      <c r="B50" s="68" t="s">
        <v>223</v>
      </c>
      <c r="C50" s="717" t="s">
        <v>224</v>
      </c>
      <c r="D50" s="717"/>
      <c r="E50" s="717"/>
      <c r="F50" s="85" t="s">
        <v>45</v>
      </c>
      <c r="G50" s="717"/>
      <c r="H50" s="717"/>
      <c r="I50" s="717"/>
      <c r="J50" s="717"/>
      <c r="K50" s="717"/>
      <c r="L50" s="68"/>
      <c r="M50" s="103"/>
      <c r="N50" s="103"/>
    </row>
    <row r="51" spans="2:14" s="71" customFormat="1" ht="20.100000000000001" customHeight="1">
      <c r="B51" s="68" t="s">
        <v>223</v>
      </c>
      <c r="C51" s="717" t="s">
        <v>225</v>
      </c>
      <c r="D51" s="717"/>
      <c r="E51" s="717"/>
      <c r="F51" s="85" t="s">
        <v>45</v>
      </c>
      <c r="G51" s="717"/>
      <c r="H51" s="717"/>
      <c r="I51" s="717"/>
      <c r="J51" s="717"/>
      <c r="K51" s="717"/>
      <c r="L51" s="68"/>
      <c r="M51" s="103"/>
      <c r="N51" s="103"/>
    </row>
    <row r="52" spans="2:14" s="71" customFormat="1" ht="20.100000000000001" customHeight="1">
      <c r="B52" s="68" t="s">
        <v>226</v>
      </c>
      <c r="C52" s="717" t="s">
        <v>227</v>
      </c>
      <c r="D52" s="717"/>
      <c r="E52" s="717"/>
      <c r="F52" s="85" t="s">
        <v>45</v>
      </c>
      <c r="G52" s="717"/>
      <c r="H52" s="717"/>
      <c r="I52" s="717"/>
      <c r="J52" s="717"/>
      <c r="K52" s="717"/>
      <c r="L52" s="68"/>
      <c r="M52" s="103"/>
      <c r="N52" s="103"/>
    </row>
    <row r="53" spans="2:14" s="71" customFormat="1" ht="20.100000000000001" customHeight="1">
      <c r="B53" s="68" t="s">
        <v>228</v>
      </c>
      <c r="C53" s="717" t="s">
        <v>229</v>
      </c>
      <c r="D53" s="717"/>
      <c r="E53" s="717"/>
      <c r="F53" s="85" t="s">
        <v>58</v>
      </c>
      <c r="G53" s="717"/>
      <c r="H53" s="717"/>
      <c r="I53" s="717"/>
      <c r="J53" s="717"/>
      <c r="K53" s="717"/>
      <c r="L53" s="68"/>
      <c r="M53" s="103"/>
      <c r="N53" s="103"/>
    </row>
    <row r="54" spans="2:14" s="71" customFormat="1" ht="20.100000000000001" customHeight="1">
      <c r="B54" s="68" t="s">
        <v>230</v>
      </c>
      <c r="C54" s="717" t="s">
        <v>231</v>
      </c>
      <c r="D54" s="717"/>
      <c r="E54" s="717"/>
      <c r="F54" s="85" t="s">
        <v>58</v>
      </c>
      <c r="G54" s="717"/>
      <c r="H54" s="717"/>
      <c r="I54" s="717"/>
      <c r="J54" s="717"/>
      <c r="K54" s="717"/>
      <c r="L54" s="68"/>
      <c r="M54" s="103"/>
      <c r="N54" s="103"/>
    </row>
    <row r="55" spans="2:14" s="71" customFormat="1" ht="20.100000000000001" customHeight="1">
      <c r="B55" s="68" t="s">
        <v>189</v>
      </c>
      <c r="C55" s="717" t="s">
        <v>44</v>
      </c>
      <c r="D55" s="717"/>
      <c r="E55" s="717"/>
      <c r="F55" s="85" t="s">
        <v>45</v>
      </c>
      <c r="G55" s="717"/>
      <c r="H55" s="717"/>
      <c r="I55" s="717"/>
      <c r="J55" s="717"/>
      <c r="K55" s="717"/>
      <c r="L55" s="68"/>
      <c r="M55" s="103"/>
      <c r="N55" s="103"/>
    </row>
    <row r="56" spans="2:14" s="71" customFormat="1" ht="20.100000000000001" customHeight="1">
      <c r="B56" s="68" t="s">
        <v>232</v>
      </c>
      <c r="C56" s="717" t="s">
        <v>191</v>
      </c>
      <c r="D56" s="717"/>
      <c r="E56" s="717"/>
      <c r="F56" s="85" t="s">
        <v>39</v>
      </c>
      <c r="G56" s="717"/>
      <c r="H56" s="717"/>
      <c r="I56" s="717"/>
      <c r="J56" s="717"/>
      <c r="K56" s="717"/>
      <c r="L56" s="68"/>
      <c r="M56" s="103"/>
      <c r="N56" s="103"/>
    </row>
    <row r="57" spans="2:14" s="71" customFormat="1" ht="20.100000000000001" customHeight="1">
      <c r="B57" s="68" t="s">
        <v>233</v>
      </c>
      <c r="C57" s="717" t="s">
        <v>44</v>
      </c>
      <c r="D57" s="717"/>
      <c r="E57" s="717"/>
      <c r="F57" s="85" t="s">
        <v>58</v>
      </c>
      <c r="G57" s="717"/>
      <c r="H57" s="717"/>
      <c r="I57" s="717"/>
      <c r="J57" s="717"/>
      <c r="K57" s="717"/>
      <c r="L57" s="68"/>
      <c r="M57" s="103"/>
      <c r="N57" s="103"/>
    </row>
    <row r="58" spans="2:14" s="71" customFormat="1" ht="20.100000000000001" customHeight="1">
      <c r="B58" s="68" t="s">
        <v>2529</v>
      </c>
      <c r="C58" s="717" t="s">
        <v>44</v>
      </c>
      <c r="D58" s="717"/>
      <c r="E58" s="717"/>
      <c r="F58" s="85" t="s">
        <v>58</v>
      </c>
      <c r="G58" s="717"/>
      <c r="H58" s="717"/>
      <c r="I58" s="717"/>
      <c r="J58" s="717"/>
      <c r="K58" s="717"/>
      <c r="L58" s="68"/>
      <c r="M58" s="103"/>
      <c r="N58" s="103"/>
    </row>
    <row r="59" spans="2:14" s="71" customFormat="1" ht="20.100000000000001" customHeight="1">
      <c r="B59" s="68" t="s">
        <v>234</v>
      </c>
      <c r="C59" s="717" t="s">
        <v>44</v>
      </c>
      <c r="D59" s="717"/>
      <c r="E59" s="717"/>
      <c r="F59" s="85" t="s">
        <v>58</v>
      </c>
      <c r="G59" s="717"/>
      <c r="H59" s="717"/>
      <c r="I59" s="717"/>
      <c r="J59" s="717"/>
      <c r="K59" s="717"/>
      <c r="L59" s="68"/>
      <c r="M59" s="103"/>
      <c r="N59" s="103"/>
    </row>
    <row r="60" spans="2:14" s="71" customFormat="1" ht="20.100000000000001" customHeight="1">
      <c r="B60" s="68" t="s">
        <v>235</v>
      </c>
      <c r="C60" s="717" t="s">
        <v>44</v>
      </c>
      <c r="D60" s="717"/>
      <c r="E60" s="717"/>
      <c r="F60" s="85" t="s">
        <v>58</v>
      </c>
      <c r="G60" s="717"/>
      <c r="H60" s="717"/>
      <c r="I60" s="717"/>
      <c r="J60" s="717"/>
      <c r="K60" s="717"/>
      <c r="L60" s="68"/>
      <c r="M60" s="103"/>
      <c r="N60" s="103"/>
    </row>
    <row r="61" spans="2:14" s="71" customFormat="1" ht="20.100000000000001" customHeight="1">
      <c r="B61" s="68" t="s">
        <v>236</v>
      </c>
      <c r="C61" s="717" t="s">
        <v>237</v>
      </c>
      <c r="D61" s="717"/>
      <c r="E61" s="717"/>
      <c r="F61" s="85" t="s">
        <v>58</v>
      </c>
      <c r="G61" s="717"/>
      <c r="H61" s="717"/>
      <c r="I61" s="717"/>
      <c r="J61" s="717"/>
      <c r="K61" s="717"/>
      <c r="L61" s="68"/>
      <c r="M61" s="103"/>
      <c r="N61" s="103"/>
    </row>
    <row r="62" spans="2:14" s="71" customFormat="1" ht="20.100000000000001" customHeight="1">
      <c r="B62" s="68" t="s">
        <v>238</v>
      </c>
      <c r="C62" s="717" t="s">
        <v>239</v>
      </c>
      <c r="D62" s="717"/>
      <c r="E62" s="717"/>
      <c r="F62" s="85" t="s">
        <v>58</v>
      </c>
      <c r="G62" s="717"/>
      <c r="H62" s="717"/>
      <c r="I62" s="717"/>
      <c r="J62" s="717"/>
      <c r="K62" s="717"/>
      <c r="L62" s="68"/>
      <c r="M62" s="103"/>
      <c r="N62" s="103"/>
    </row>
    <row r="63" spans="2:14" s="71" customFormat="1" ht="20.100000000000001" customHeight="1">
      <c r="B63" s="68" t="s">
        <v>240</v>
      </c>
      <c r="C63" s="717" t="s">
        <v>241</v>
      </c>
      <c r="D63" s="717"/>
      <c r="E63" s="717"/>
      <c r="F63" s="85" t="s">
        <v>58</v>
      </c>
      <c r="G63" s="717"/>
      <c r="H63" s="717"/>
      <c r="I63" s="717"/>
      <c r="J63" s="717"/>
      <c r="K63" s="717"/>
      <c r="L63" s="68"/>
      <c r="M63" s="103"/>
      <c r="N63" s="103"/>
    </row>
    <row r="64" spans="2:14" s="71" customFormat="1" ht="20.100000000000001" customHeight="1">
      <c r="B64" s="68" t="s">
        <v>242</v>
      </c>
      <c r="C64" s="717" t="s">
        <v>44</v>
      </c>
      <c r="D64" s="717"/>
      <c r="E64" s="717"/>
      <c r="F64" s="85" t="s">
        <v>39</v>
      </c>
      <c r="G64" s="717"/>
      <c r="H64" s="717"/>
      <c r="I64" s="717"/>
      <c r="J64" s="717"/>
      <c r="K64" s="717"/>
      <c r="L64" s="68"/>
      <c r="M64" s="103"/>
      <c r="N64" s="103"/>
    </row>
    <row r="65" spans="2:14" s="71" customFormat="1" ht="20.100000000000001" customHeight="1">
      <c r="B65" s="68" t="s">
        <v>243</v>
      </c>
      <c r="C65" s="717" t="s">
        <v>244</v>
      </c>
      <c r="D65" s="717"/>
      <c r="E65" s="717"/>
      <c r="F65" s="85" t="s">
        <v>199</v>
      </c>
      <c r="G65" s="717"/>
      <c r="H65" s="717"/>
      <c r="I65" s="717"/>
      <c r="J65" s="717"/>
      <c r="K65" s="717"/>
      <c r="L65" s="68"/>
      <c r="M65" s="103"/>
      <c r="N65" s="103"/>
    </row>
    <row r="66" spans="2:14" s="71" customFormat="1" ht="20.100000000000001" customHeight="1">
      <c r="B66" s="68" t="s">
        <v>245</v>
      </c>
      <c r="C66" s="717" t="s">
        <v>246</v>
      </c>
      <c r="D66" s="717"/>
      <c r="E66" s="717"/>
      <c r="F66" s="85" t="s">
        <v>39</v>
      </c>
      <c r="G66" s="717"/>
      <c r="H66" s="717"/>
      <c r="I66" s="717"/>
      <c r="J66" s="717"/>
      <c r="K66" s="717"/>
      <c r="L66" s="68"/>
      <c r="M66" s="103"/>
      <c r="N66" s="103"/>
    </row>
    <row r="67" spans="2:14" s="71" customFormat="1" ht="20.100000000000001" customHeight="1">
      <c r="B67" s="321" t="s">
        <v>2029</v>
      </c>
      <c r="C67" s="717" t="s">
        <v>57</v>
      </c>
      <c r="D67" s="717"/>
      <c r="E67" s="717"/>
      <c r="F67" s="333" t="s">
        <v>199</v>
      </c>
      <c r="G67" s="717"/>
      <c r="H67" s="717"/>
      <c r="I67" s="717"/>
      <c r="J67" s="717"/>
      <c r="K67" s="717"/>
      <c r="L67" s="68"/>
      <c r="M67" s="103"/>
      <c r="N67" s="103"/>
    </row>
    <row r="68" spans="2:14" s="329" customFormat="1" ht="20.100000000000001" customHeight="1">
      <c r="B68" s="321" t="s">
        <v>208</v>
      </c>
      <c r="C68" s="717" t="s">
        <v>209</v>
      </c>
      <c r="D68" s="717"/>
      <c r="E68" s="717"/>
      <c r="F68" s="333" t="s">
        <v>210</v>
      </c>
      <c r="G68" s="717"/>
      <c r="H68" s="717"/>
      <c r="I68" s="717"/>
      <c r="J68" s="717"/>
      <c r="K68" s="717"/>
      <c r="L68" s="326"/>
      <c r="M68" s="103"/>
      <c r="N68" s="103"/>
    </row>
    <row r="69" spans="2:14" s="71" customFormat="1" ht="20.100000000000001" customHeight="1">
      <c r="B69" s="68" t="s">
        <v>603</v>
      </c>
      <c r="C69" s="717" t="s">
        <v>57</v>
      </c>
      <c r="D69" s="717"/>
      <c r="E69" s="717"/>
      <c r="F69" s="85" t="s">
        <v>199</v>
      </c>
      <c r="G69" s="717"/>
      <c r="H69" s="717"/>
      <c r="I69" s="717"/>
      <c r="J69" s="717"/>
      <c r="K69" s="717"/>
      <c r="L69" s="68"/>
      <c r="M69" s="103"/>
      <c r="N69" s="103"/>
    </row>
    <row r="70" spans="2:14" s="71" customFormat="1" ht="20.100000000000001" customHeight="1">
      <c r="B70" s="68" t="s">
        <v>247</v>
      </c>
      <c r="C70" s="717" t="s">
        <v>57</v>
      </c>
      <c r="D70" s="717"/>
      <c r="E70" s="717"/>
      <c r="F70" s="85" t="s">
        <v>199</v>
      </c>
      <c r="G70" s="717"/>
      <c r="H70" s="717"/>
      <c r="I70" s="717"/>
      <c r="J70" s="717"/>
      <c r="K70" s="717"/>
      <c r="L70" s="68"/>
      <c r="M70" s="103"/>
      <c r="N70" s="103"/>
    </row>
    <row r="71" spans="2:14" s="71" customFormat="1" ht="20.100000000000001" customHeight="1">
      <c r="B71" s="68" t="s">
        <v>604</v>
      </c>
      <c r="C71" s="717" t="s">
        <v>57</v>
      </c>
      <c r="D71" s="717"/>
      <c r="E71" s="717"/>
      <c r="F71" s="85" t="s">
        <v>199</v>
      </c>
      <c r="G71" s="717"/>
      <c r="H71" s="717"/>
      <c r="I71" s="717"/>
      <c r="J71" s="717"/>
      <c r="K71" s="717"/>
      <c r="L71" s="68"/>
      <c r="M71" s="103"/>
      <c r="N71" s="103"/>
    </row>
    <row r="72" spans="2:14" s="71" customFormat="1" ht="20.100000000000001" customHeight="1">
      <c r="B72" s="68" t="s">
        <v>248</v>
      </c>
      <c r="C72" s="717" t="s">
        <v>249</v>
      </c>
      <c r="D72" s="717"/>
      <c r="E72" s="717"/>
      <c r="F72" s="85" t="s">
        <v>58</v>
      </c>
      <c r="G72" s="717"/>
      <c r="H72" s="717"/>
      <c r="I72" s="717"/>
      <c r="J72" s="717"/>
      <c r="K72" s="717"/>
      <c r="L72" s="68"/>
      <c r="M72" s="103"/>
      <c r="N72" s="103"/>
    </row>
    <row r="73" spans="2:14" s="71" customFormat="1" ht="20.100000000000001" customHeight="1">
      <c r="B73" s="68" t="s">
        <v>250</v>
      </c>
      <c r="C73" s="717" t="s">
        <v>249</v>
      </c>
      <c r="D73" s="717"/>
      <c r="E73" s="717"/>
      <c r="F73" s="85" t="s">
        <v>58</v>
      </c>
      <c r="G73" s="717"/>
      <c r="H73" s="717"/>
      <c r="I73" s="717"/>
      <c r="J73" s="717"/>
      <c r="K73" s="717"/>
      <c r="L73" s="68"/>
      <c r="M73" s="103"/>
      <c r="N73" s="103"/>
    </row>
    <row r="74" spans="2:14" s="71" customFormat="1" ht="20.100000000000001" customHeight="1">
      <c r="B74" s="68" t="s">
        <v>2544</v>
      </c>
      <c r="C74" s="717" t="s">
        <v>252</v>
      </c>
      <c r="D74" s="717"/>
      <c r="E74" s="717"/>
      <c r="F74" s="85" t="s">
        <v>210</v>
      </c>
      <c r="G74" s="717"/>
      <c r="H74" s="717"/>
      <c r="I74" s="717"/>
      <c r="J74" s="717"/>
      <c r="K74" s="717"/>
      <c r="L74" s="68"/>
      <c r="M74" s="103"/>
      <c r="N74" s="103"/>
    </row>
    <row r="75" spans="2:14" s="71" customFormat="1" ht="20.100000000000001" customHeight="1">
      <c r="B75" s="68" t="s">
        <v>253</v>
      </c>
      <c r="C75" s="717" t="s">
        <v>44</v>
      </c>
      <c r="D75" s="717"/>
      <c r="E75" s="717"/>
      <c r="F75" s="85" t="s">
        <v>58</v>
      </c>
      <c r="G75" s="717"/>
      <c r="H75" s="717"/>
      <c r="I75" s="717"/>
      <c r="J75" s="717"/>
      <c r="K75" s="717"/>
      <c r="L75" s="68"/>
      <c r="M75" s="103"/>
      <c r="N75" s="103"/>
    </row>
    <row r="76" spans="2:14" s="71" customFormat="1" ht="20.100000000000001" customHeight="1">
      <c r="B76" s="68" t="s">
        <v>605</v>
      </c>
      <c r="C76" s="717"/>
      <c r="D76" s="717"/>
      <c r="E76" s="717"/>
      <c r="F76" s="85" t="s">
        <v>39</v>
      </c>
      <c r="G76" s="717"/>
      <c r="H76" s="717"/>
      <c r="I76" s="717"/>
      <c r="J76" s="717"/>
      <c r="K76" s="717"/>
      <c r="L76" s="68"/>
      <c r="M76" s="103"/>
      <c r="N76" s="103"/>
    </row>
    <row r="77" spans="2:14" s="71" customFormat="1" ht="20.100000000000001" customHeight="1">
      <c r="B77" s="68" t="s">
        <v>606</v>
      </c>
      <c r="C77" s="717"/>
      <c r="D77" s="717"/>
      <c r="E77" s="717"/>
      <c r="F77" s="85" t="s">
        <v>472</v>
      </c>
      <c r="G77" s="717"/>
      <c r="H77" s="717"/>
      <c r="I77" s="717"/>
      <c r="J77" s="717"/>
      <c r="K77" s="717"/>
      <c r="L77" s="68"/>
      <c r="M77" s="103"/>
      <c r="N77" s="103"/>
    </row>
    <row r="78" spans="2:14" s="71" customFormat="1" ht="20.100000000000001" customHeight="1">
      <c r="B78" s="68"/>
      <c r="C78" s="717"/>
      <c r="D78" s="717"/>
      <c r="E78" s="717"/>
      <c r="F78" s="85"/>
      <c r="G78" s="717"/>
      <c r="H78" s="717"/>
      <c r="I78" s="717"/>
      <c r="J78" s="717"/>
      <c r="K78" s="717"/>
      <c r="L78" s="68"/>
      <c r="M78" s="103"/>
      <c r="N78" s="103"/>
    </row>
    <row r="79" spans="2:14" s="71" customFormat="1" ht="20.100000000000001" customHeight="1">
      <c r="B79" s="68"/>
      <c r="C79" s="717"/>
      <c r="D79" s="717"/>
      <c r="E79" s="717"/>
      <c r="F79" s="85"/>
      <c r="G79" s="717"/>
      <c r="H79" s="717"/>
      <c r="I79" s="717"/>
      <c r="J79" s="717"/>
      <c r="K79" s="717"/>
      <c r="L79" s="68"/>
      <c r="M79" s="103"/>
      <c r="N79" s="103"/>
    </row>
    <row r="80" spans="2:14" s="71" customFormat="1" ht="20.100000000000001" customHeight="1">
      <c r="B80" s="68"/>
      <c r="C80" s="717"/>
      <c r="D80" s="717"/>
      <c r="E80" s="717"/>
      <c r="F80" s="85"/>
      <c r="G80" s="717"/>
      <c r="H80" s="717"/>
      <c r="I80" s="717"/>
      <c r="J80" s="717"/>
      <c r="K80" s="717"/>
      <c r="L80" s="68"/>
      <c r="M80" s="103"/>
      <c r="N80" s="103"/>
    </row>
    <row r="81" spans="2:14" s="71" customFormat="1" ht="20.100000000000001" customHeight="1">
      <c r="B81" s="68"/>
      <c r="C81" s="717"/>
      <c r="D81" s="717"/>
      <c r="E81" s="717"/>
      <c r="F81" s="85"/>
      <c r="G81" s="717"/>
      <c r="H81" s="717"/>
      <c r="I81" s="717"/>
      <c r="J81" s="717"/>
      <c r="K81" s="717"/>
      <c r="L81" s="68"/>
      <c r="M81" s="103"/>
      <c r="N81" s="103"/>
    </row>
    <row r="82" spans="2:14" s="71" customFormat="1" ht="20.100000000000001" customHeight="1">
      <c r="B82" s="68"/>
      <c r="C82" s="717"/>
      <c r="D82" s="717"/>
      <c r="E82" s="717"/>
      <c r="F82" s="85"/>
      <c r="G82" s="717"/>
      <c r="H82" s="717"/>
      <c r="I82" s="717"/>
      <c r="J82" s="717"/>
      <c r="K82" s="717"/>
      <c r="L82" s="68"/>
      <c r="M82" s="103"/>
      <c r="N82" s="103"/>
    </row>
    <row r="83" spans="2:14" s="71" customFormat="1" ht="20.100000000000001" customHeight="1">
      <c r="B83" s="68"/>
      <c r="C83" s="717"/>
      <c r="D83" s="717"/>
      <c r="E83" s="717"/>
      <c r="F83" s="85"/>
      <c r="G83" s="717"/>
      <c r="H83" s="717"/>
      <c r="I83" s="717"/>
      <c r="J83" s="717"/>
      <c r="K83" s="717"/>
      <c r="L83" s="68"/>
      <c r="M83" s="103"/>
      <c r="N83" s="103"/>
    </row>
    <row r="84" spans="2:14" s="105" customFormat="1" ht="20.100000000000001" customHeight="1">
      <c r="B84" s="8" t="s">
        <v>124</v>
      </c>
      <c r="C84" s="706"/>
      <c r="D84" s="707"/>
      <c r="E84" s="708"/>
      <c r="F84" s="15"/>
      <c r="G84" s="706"/>
      <c r="H84" s="707"/>
      <c r="I84" s="707"/>
      <c r="J84" s="707"/>
      <c r="K84" s="708"/>
      <c r="L84" s="68"/>
      <c r="M84" s="101"/>
      <c r="N84" s="101"/>
    </row>
    <row r="85" spans="2:14" s="71" customFormat="1" ht="20.100000000000001" customHeight="1">
      <c r="B85" s="68" t="s">
        <v>176</v>
      </c>
      <c r="C85" s="706"/>
      <c r="D85" s="707"/>
      <c r="E85" s="708"/>
      <c r="F85" s="15" t="s">
        <v>45</v>
      </c>
      <c r="G85" s="706"/>
      <c r="H85" s="707"/>
      <c r="I85" s="707"/>
      <c r="J85" s="707"/>
      <c r="K85" s="708"/>
      <c r="L85" s="68"/>
      <c r="M85" s="101" t="s">
        <v>607</v>
      </c>
      <c r="N85" s="101"/>
    </row>
    <row r="86" spans="2:14" s="71" customFormat="1" ht="20.100000000000001" customHeight="1">
      <c r="B86" s="68" t="s">
        <v>178</v>
      </c>
      <c r="C86" s="706"/>
      <c r="D86" s="707"/>
      <c r="E86" s="708"/>
      <c r="F86" s="15" t="s">
        <v>58</v>
      </c>
      <c r="G86" s="706"/>
      <c r="H86" s="707"/>
      <c r="I86" s="707"/>
      <c r="J86" s="707"/>
      <c r="K86" s="708"/>
      <c r="L86" s="68"/>
      <c r="M86" s="101"/>
      <c r="N86" s="101"/>
    </row>
    <row r="87" spans="2:14" s="71" customFormat="1" ht="20.100000000000001" customHeight="1">
      <c r="B87" s="68" t="s">
        <v>180</v>
      </c>
      <c r="C87" s="706" t="s">
        <v>44</v>
      </c>
      <c r="D87" s="707"/>
      <c r="E87" s="708"/>
      <c r="F87" s="15" t="s">
        <v>58</v>
      </c>
      <c r="G87" s="706"/>
      <c r="H87" s="707"/>
      <c r="I87" s="707"/>
      <c r="J87" s="707"/>
      <c r="K87" s="708"/>
      <c r="L87" s="68"/>
      <c r="M87" s="101"/>
      <c r="N87" s="101"/>
    </row>
    <row r="88" spans="2:14" s="71" customFormat="1" ht="20.100000000000001" customHeight="1">
      <c r="B88" s="68" t="s">
        <v>181</v>
      </c>
      <c r="C88" s="706"/>
      <c r="D88" s="707"/>
      <c r="E88" s="708"/>
      <c r="F88" s="15" t="s">
        <v>58</v>
      </c>
      <c r="G88" s="706"/>
      <c r="H88" s="707"/>
      <c r="I88" s="707"/>
      <c r="J88" s="707"/>
      <c r="K88" s="708"/>
      <c r="L88" s="68"/>
      <c r="M88" s="101"/>
      <c r="N88" s="101"/>
    </row>
    <row r="89" spans="2:14" s="71" customFormat="1" ht="20.100000000000001" customHeight="1">
      <c r="B89" s="322" t="s">
        <v>608</v>
      </c>
      <c r="C89" s="320"/>
      <c r="D89" s="321"/>
      <c r="E89" s="322"/>
      <c r="F89" s="333" t="s">
        <v>45</v>
      </c>
      <c r="G89" s="328" t="s">
        <v>2013</v>
      </c>
      <c r="H89" s="334"/>
      <c r="I89" s="334"/>
      <c r="J89" s="334"/>
      <c r="K89" s="335"/>
      <c r="L89" s="68"/>
      <c r="M89" s="101"/>
      <c r="N89" s="101"/>
    </row>
    <row r="90" spans="2:14" s="71" customFormat="1" ht="20.100000000000001" customHeight="1">
      <c r="B90" s="322"/>
      <c r="C90" s="320"/>
      <c r="D90" s="321"/>
      <c r="E90" s="322"/>
      <c r="F90" s="327"/>
      <c r="G90" s="320" t="s">
        <v>2014</v>
      </c>
      <c r="H90" s="334"/>
      <c r="I90" s="334"/>
      <c r="J90" s="334"/>
      <c r="K90" s="335"/>
      <c r="L90" s="68"/>
      <c r="M90" s="101"/>
      <c r="N90" s="101"/>
    </row>
    <row r="91" spans="2:14" s="71" customFormat="1" ht="20.100000000000001" customHeight="1">
      <c r="B91" s="322"/>
      <c r="C91" s="320"/>
      <c r="D91" s="321"/>
      <c r="E91" s="322"/>
      <c r="F91" s="327"/>
      <c r="G91" s="549" t="s">
        <v>2532</v>
      </c>
      <c r="H91" s="334"/>
      <c r="I91" s="334"/>
      <c r="J91" s="334"/>
      <c r="K91" s="335"/>
      <c r="L91" s="68"/>
      <c r="M91" s="101"/>
      <c r="N91" s="101"/>
    </row>
    <row r="92" spans="2:14" s="71" customFormat="1" ht="20.100000000000001" customHeight="1">
      <c r="B92" s="322" t="s">
        <v>609</v>
      </c>
      <c r="C92" s="320"/>
      <c r="D92" s="321"/>
      <c r="E92" s="322"/>
      <c r="F92" s="333" t="s">
        <v>58</v>
      </c>
      <c r="G92" s="328" t="s">
        <v>2015</v>
      </c>
      <c r="H92" s="321"/>
      <c r="I92" s="321"/>
      <c r="J92" s="321"/>
      <c r="K92" s="322"/>
      <c r="L92" s="68"/>
      <c r="M92" s="101"/>
      <c r="N92" s="101"/>
    </row>
    <row r="93" spans="2:14" s="71" customFormat="1" ht="20.100000000000001" customHeight="1">
      <c r="B93" s="322"/>
      <c r="C93" s="320"/>
      <c r="D93" s="321"/>
      <c r="E93" s="322"/>
      <c r="F93" s="327"/>
      <c r="G93" s="320" t="s">
        <v>2020</v>
      </c>
      <c r="H93" s="321"/>
      <c r="I93" s="321"/>
      <c r="J93" s="321"/>
      <c r="K93" s="322"/>
      <c r="L93" s="68"/>
      <c r="M93" s="101"/>
      <c r="N93" s="101"/>
    </row>
    <row r="94" spans="2:14" s="71" customFormat="1" ht="20.100000000000001" customHeight="1">
      <c r="B94" s="68" t="s">
        <v>188</v>
      </c>
      <c r="C94" s="706" t="s">
        <v>44</v>
      </c>
      <c r="D94" s="707"/>
      <c r="E94" s="708"/>
      <c r="F94" s="15" t="s">
        <v>58</v>
      </c>
      <c r="G94" s="706" t="s">
        <v>2021</v>
      </c>
      <c r="H94" s="707"/>
      <c r="I94" s="707"/>
      <c r="J94" s="707"/>
      <c r="K94" s="708"/>
      <c r="L94" s="68"/>
      <c r="M94" s="101"/>
      <c r="N94" s="101"/>
    </row>
    <row r="95" spans="2:14" s="71" customFormat="1" ht="20.100000000000001" customHeight="1">
      <c r="B95" s="68" t="s">
        <v>189</v>
      </c>
      <c r="C95" s="706" t="s">
        <v>44</v>
      </c>
      <c r="D95" s="707"/>
      <c r="E95" s="708"/>
      <c r="F95" s="15" t="s">
        <v>45</v>
      </c>
      <c r="G95" s="706"/>
      <c r="H95" s="707"/>
      <c r="I95" s="707"/>
      <c r="J95" s="707"/>
      <c r="K95" s="708"/>
      <c r="L95" s="68"/>
      <c r="M95" s="101"/>
      <c r="N95" s="101"/>
    </row>
    <row r="96" spans="2:14" s="71" customFormat="1" ht="20.100000000000001" customHeight="1">
      <c r="B96" s="324" t="s">
        <v>610</v>
      </c>
      <c r="C96" s="706"/>
      <c r="D96" s="707"/>
      <c r="E96" s="708"/>
      <c r="F96" s="15" t="s">
        <v>39</v>
      </c>
      <c r="G96" s="783" t="s">
        <v>2022</v>
      </c>
      <c r="H96" s="707"/>
      <c r="I96" s="707"/>
      <c r="J96" s="707"/>
      <c r="K96" s="708"/>
      <c r="L96" s="68"/>
      <c r="M96" s="101" t="s">
        <v>611</v>
      </c>
      <c r="N96" s="101"/>
    </row>
    <row r="97" spans="2:14" s="329" customFormat="1" ht="20.100000000000001" customHeight="1">
      <c r="B97" s="324"/>
      <c r="C97" s="320"/>
      <c r="D97" s="321"/>
      <c r="E97" s="322"/>
      <c r="F97" s="326"/>
      <c r="G97" s="328" t="s">
        <v>2040</v>
      </c>
      <c r="H97" s="321"/>
      <c r="I97" s="321"/>
      <c r="J97" s="321"/>
      <c r="K97" s="322"/>
      <c r="L97" s="321"/>
      <c r="M97" s="101"/>
      <c r="N97" s="101"/>
    </row>
    <row r="98" spans="2:14" s="329" customFormat="1" ht="20.100000000000001" customHeight="1">
      <c r="B98" s="321"/>
      <c r="C98" s="320"/>
      <c r="D98" s="321"/>
      <c r="E98" s="322"/>
      <c r="F98" s="326"/>
      <c r="G98" s="351" t="s">
        <v>2023</v>
      </c>
      <c r="H98" s="321"/>
      <c r="I98" s="321"/>
      <c r="J98" s="321"/>
      <c r="K98" s="322"/>
      <c r="L98" s="24" t="s">
        <v>2000</v>
      </c>
      <c r="M98" s="101"/>
      <c r="N98" s="101"/>
    </row>
    <row r="99" spans="2:14" s="71" customFormat="1" ht="20.100000000000001" customHeight="1">
      <c r="B99" s="516" t="s">
        <v>2033</v>
      </c>
      <c r="C99" s="706"/>
      <c r="D99" s="707"/>
      <c r="E99" s="708"/>
      <c r="F99" s="15" t="s">
        <v>58</v>
      </c>
      <c r="G99" s="515" t="s">
        <v>2024</v>
      </c>
      <c r="H99" s="321"/>
      <c r="I99" s="321"/>
      <c r="J99" s="321"/>
      <c r="K99" s="322"/>
      <c r="L99" s="24" t="s">
        <v>1836</v>
      </c>
      <c r="M99" s="101"/>
      <c r="N99" s="101"/>
    </row>
    <row r="100" spans="2:14" s="372" customFormat="1" ht="20.100000000000001" customHeight="1">
      <c r="B100" s="358"/>
      <c r="C100" s="357"/>
      <c r="D100" s="358"/>
      <c r="E100" s="359"/>
      <c r="F100" s="364"/>
      <c r="G100" s="515" t="s">
        <v>2438</v>
      </c>
      <c r="H100" s="358"/>
      <c r="I100" s="358"/>
      <c r="J100" s="358"/>
      <c r="K100" s="359"/>
      <c r="L100" s="24" t="s">
        <v>1836</v>
      </c>
      <c r="M100" s="101"/>
      <c r="N100" s="101"/>
    </row>
    <row r="101" spans="2:14" s="71" customFormat="1" ht="20.100000000000001" customHeight="1">
      <c r="B101" s="68" t="s">
        <v>233</v>
      </c>
      <c r="C101" s="706" t="s">
        <v>44</v>
      </c>
      <c r="D101" s="707"/>
      <c r="E101" s="708"/>
      <c r="F101" s="15" t="s">
        <v>58</v>
      </c>
      <c r="G101" s="706" t="s">
        <v>2019</v>
      </c>
      <c r="H101" s="707"/>
      <c r="I101" s="707"/>
      <c r="J101" s="707"/>
      <c r="K101" s="708"/>
      <c r="L101" s="68"/>
      <c r="M101" s="101"/>
      <c r="N101" s="101"/>
    </row>
    <row r="102" spans="2:14" s="71" customFormat="1" ht="20.100000000000001" customHeight="1">
      <c r="B102" s="68" t="s">
        <v>195</v>
      </c>
      <c r="C102" s="706"/>
      <c r="D102" s="707"/>
      <c r="E102" s="708"/>
      <c r="F102" s="15" t="s">
        <v>58</v>
      </c>
      <c r="G102" s="725" t="s">
        <v>2025</v>
      </c>
      <c r="H102" s="707"/>
      <c r="I102" s="707"/>
      <c r="J102" s="707"/>
      <c r="K102" s="708"/>
      <c r="L102" s="68"/>
      <c r="M102" s="101"/>
      <c r="N102" s="101"/>
    </row>
    <row r="103" spans="2:14" s="71" customFormat="1" ht="20.100000000000001" customHeight="1">
      <c r="B103" s="68" t="s">
        <v>197</v>
      </c>
      <c r="C103" s="706"/>
      <c r="D103" s="707"/>
      <c r="E103" s="708"/>
      <c r="F103" s="15" t="s">
        <v>199</v>
      </c>
      <c r="G103" s="725" t="s">
        <v>2026</v>
      </c>
      <c r="H103" s="707"/>
      <c r="I103" s="707"/>
      <c r="J103" s="707"/>
      <c r="K103" s="708"/>
      <c r="L103" s="68"/>
      <c r="M103" s="101"/>
      <c r="N103" s="101"/>
    </row>
    <row r="104" spans="2:14" s="71" customFormat="1" ht="20.100000000000001" customHeight="1">
      <c r="B104" s="68" t="s">
        <v>201</v>
      </c>
      <c r="C104" s="706"/>
      <c r="D104" s="707"/>
      <c r="E104" s="708"/>
      <c r="F104" s="15" t="s">
        <v>58</v>
      </c>
      <c r="G104" s="706" t="s">
        <v>2027</v>
      </c>
      <c r="H104" s="707"/>
      <c r="I104" s="707"/>
      <c r="J104" s="707"/>
      <c r="K104" s="708"/>
      <c r="L104" s="68"/>
      <c r="M104" s="101"/>
      <c r="N104" s="101"/>
    </row>
    <row r="105" spans="2:14" s="71" customFormat="1" ht="20.100000000000001" customHeight="1">
      <c r="B105" s="68" t="s">
        <v>202</v>
      </c>
      <c r="C105" s="706"/>
      <c r="D105" s="707"/>
      <c r="E105" s="708"/>
      <c r="F105" s="15" t="s">
        <v>58</v>
      </c>
      <c r="G105" s="706" t="s">
        <v>2028</v>
      </c>
      <c r="H105" s="707"/>
      <c r="I105" s="707"/>
      <c r="J105" s="707"/>
      <c r="K105" s="708"/>
      <c r="L105" s="68"/>
      <c r="M105" s="101"/>
      <c r="N105" s="101"/>
    </row>
    <row r="106" spans="2:14" s="71" customFormat="1" ht="20.100000000000001" customHeight="1">
      <c r="B106" s="68" t="s">
        <v>256</v>
      </c>
      <c r="C106" s="706"/>
      <c r="D106" s="707"/>
      <c r="E106" s="708"/>
      <c r="F106" s="15" t="s">
        <v>199</v>
      </c>
      <c r="G106" s="706"/>
      <c r="H106" s="707"/>
      <c r="I106" s="707"/>
      <c r="J106" s="707"/>
      <c r="K106" s="708"/>
      <c r="L106" s="68"/>
      <c r="M106" s="101"/>
      <c r="N106" s="101"/>
    </row>
    <row r="107" spans="2:14" s="71" customFormat="1" ht="20.100000000000001" customHeight="1">
      <c r="B107" s="324" t="s">
        <v>205</v>
      </c>
      <c r="C107" s="717"/>
      <c r="D107" s="717"/>
      <c r="E107" s="717"/>
      <c r="F107" s="15" t="s">
        <v>199</v>
      </c>
      <c r="G107" s="709" t="s">
        <v>2463</v>
      </c>
      <c r="H107" s="710"/>
      <c r="I107" s="710"/>
      <c r="J107" s="710"/>
      <c r="K107" s="711"/>
      <c r="L107" s="24" t="s">
        <v>2000</v>
      </c>
      <c r="M107" s="101" t="s">
        <v>2633</v>
      </c>
      <c r="N107" s="101"/>
    </row>
    <row r="108" spans="2:14" s="71" customFormat="1" ht="20.100000000000001" customHeight="1">
      <c r="B108" s="324" t="s">
        <v>2029</v>
      </c>
      <c r="C108" s="706"/>
      <c r="D108" s="707"/>
      <c r="E108" s="708"/>
      <c r="F108" s="15" t="s">
        <v>199</v>
      </c>
      <c r="G108" s="328" t="s">
        <v>2030</v>
      </c>
      <c r="H108" s="321"/>
      <c r="I108" s="321"/>
      <c r="J108" s="321"/>
      <c r="K108" s="322"/>
      <c r="L108" s="68"/>
      <c r="M108" s="101"/>
      <c r="N108" s="101"/>
    </row>
    <row r="109" spans="2:14" s="71" customFormat="1" ht="20.100000000000001" customHeight="1">
      <c r="B109" s="68"/>
      <c r="C109" s="706"/>
      <c r="D109" s="707"/>
      <c r="E109" s="708"/>
      <c r="F109" s="15"/>
      <c r="G109" s="323" t="s">
        <v>2031</v>
      </c>
      <c r="H109" s="321"/>
      <c r="I109" s="321"/>
      <c r="J109" s="321"/>
      <c r="K109" s="322"/>
      <c r="L109" s="24" t="s">
        <v>2000</v>
      </c>
      <c r="M109" s="101"/>
      <c r="N109" s="101"/>
    </row>
    <row r="110" spans="2:14" s="71" customFormat="1" ht="20.100000000000001" customHeight="1">
      <c r="B110" s="324" t="s">
        <v>208</v>
      </c>
      <c r="C110" s="717"/>
      <c r="D110" s="717"/>
      <c r="E110" s="717"/>
      <c r="F110" s="333" t="s">
        <v>210</v>
      </c>
      <c r="G110" s="709" t="s">
        <v>2039</v>
      </c>
      <c r="H110" s="710"/>
      <c r="I110" s="710"/>
      <c r="J110" s="710"/>
      <c r="K110" s="711"/>
      <c r="L110" s="24" t="s">
        <v>2000</v>
      </c>
      <c r="M110" s="101"/>
      <c r="N110" s="101"/>
    </row>
    <row r="111" spans="2:14" s="71" customFormat="1" ht="20.100000000000001" customHeight="1">
      <c r="B111" s="68" t="s">
        <v>603</v>
      </c>
      <c r="C111" s="706"/>
      <c r="D111" s="707"/>
      <c r="E111" s="708"/>
      <c r="F111" s="15" t="s">
        <v>199</v>
      </c>
      <c r="G111" s="706" t="s">
        <v>612</v>
      </c>
      <c r="H111" s="707"/>
      <c r="I111" s="707"/>
      <c r="J111" s="707"/>
      <c r="K111" s="708"/>
      <c r="L111" s="68"/>
      <c r="M111" s="101"/>
      <c r="N111" s="101"/>
    </row>
    <row r="112" spans="2:14" s="71" customFormat="1" ht="20.100000000000001" customHeight="1">
      <c r="B112" s="68" t="s">
        <v>613</v>
      </c>
      <c r="C112" s="706"/>
      <c r="D112" s="707"/>
      <c r="E112" s="708"/>
      <c r="F112" s="15" t="s">
        <v>199</v>
      </c>
      <c r="G112" s="706" t="s">
        <v>2047</v>
      </c>
      <c r="H112" s="707"/>
      <c r="I112" s="707"/>
      <c r="J112" s="707"/>
      <c r="K112" s="708"/>
      <c r="L112" s="68"/>
      <c r="M112" s="101"/>
      <c r="N112" s="101"/>
    </row>
    <row r="113" spans="2:14" s="71" customFormat="1" ht="20.100000000000001" customHeight="1">
      <c r="B113" s="68" t="s">
        <v>604</v>
      </c>
      <c r="C113" s="706"/>
      <c r="D113" s="707"/>
      <c r="E113" s="708"/>
      <c r="F113" s="15" t="s">
        <v>199</v>
      </c>
      <c r="G113" s="706"/>
      <c r="H113" s="707"/>
      <c r="I113" s="707"/>
      <c r="J113" s="707"/>
      <c r="K113" s="708"/>
      <c r="L113" s="68"/>
      <c r="M113" s="101"/>
      <c r="N113" s="101"/>
    </row>
    <row r="114" spans="2:14" s="71" customFormat="1" ht="20.100000000000001" customHeight="1">
      <c r="B114" s="68" t="s">
        <v>248</v>
      </c>
      <c r="C114" s="706"/>
      <c r="D114" s="707"/>
      <c r="E114" s="708"/>
      <c r="F114" s="15" t="s">
        <v>58</v>
      </c>
      <c r="G114" s="706"/>
      <c r="H114" s="707"/>
      <c r="I114" s="707"/>
      <c r="J114" s="707"/>
      <c r="K114" s="708"/>
      <c r="L114" s="68"/>
      <c r="M114" s="101"/>
      <c r="N114" s="101"/>
    </row>
    <row r="115" spans="2:14" s="71" customFormat="1" ht="20.100000000000001" customHeight="1">
      <c r="B115" s="68" t="s">
        <v>250</v>
      </c>
      <c r="C115" s="706"/>
      <c r="D115" s="707"/>
      <c r="E115" s="708"/>
      <c r="F115" s="15" t="s">
        <v>58</v>
      </c>
      <c r="G115" s="706"/>
      <c r="H115" s="707"/>
      <c r="I115" s="707"/>
      <c r="J115" s="707"/>
      <c r="K115" s="708"/>
      <c r="L115" s="68"/>
      <c r="M115" s="101"/>
      <c r="N115" s="101"/>
    </row>
    <row r="116" spans="2:14" s="71" customFormat="1" ht="20.100000000000001" customHeight="1">
      <c r="B116" s="68" t="s">
        <v>251</v>
      </c>
      <c r="C116" s="706"/>
      <c r="D116" s="707"/>
      <c r="E116" s="708"/>
      <c r="F116" s="15" t="s">
        <v>210</v>
      </c>
      <c r="G116" s="706" t="s">
        <v>2032</v>
      </c>
      <c r="H116" s="707"/>
      <c r="I116" s="707"/>
      <c r="J116" s="707"/>
      <c r="K116" s="708"/>
      <c r="L116" s="68"/>
      <c r="M116" s="101"/>
      <c r="N116" s="101"/>
    </row>
    <row r="117" spans="2:14" s="71" customFormat="1" ht="20.100000000000001" customHeight="1">
      <c r="B117" s="322" t="s">
        <v>614</v>
      </c>
      <c r="C117" s="320"/>
      <c r="D117" s="321"/>
      <c r="E117" s="322"/>
      <c r="F117" s="333" t="s">
        <v>45</v>
      </c>
      <c r="G117" s="328" t="s">
        <v>2034</v>
      </c>
      <c r="H117" s="321"/>
      <c r="I117" s="321"/>
      <c r="J117" s="321"/>
      <c r="K117" s="322"/>
      <c r="L117" s="68"/>
      <c r="M117" s="101"/>
      <c r="N117" s="101"/>
    </row>
    <row r="118" spans="2:14" s="71" customFormat="1" ht="20.100000000000001" customHeight="1">
      <c r="B118" s="322"/>
      <c r="C118" s="320"/>
      <c r="D118" s="321"/>
      <c r="E118" s="322"/>
      <c r="F118" s="327"/>
      <c r="G118" s="320" t="s">
        <v>2035</v>
      </c>
      <c r="H118" s="321"/>
      <c r="I118" s="321"/>
      <c r="J118" s="321"/>
      <c r="K118" s="322"/>
      <c r="L118" s="68"/>
      <c r="M118" s="101"/>
      <c r="N118" s="101"/>
    </row>
    <row r="119" spans="2:14" s="71" customFormat="1" ht="20.100000000000001" customHeight="1">
      <c r="B119" s="68" t="s">
        <v>228</v>
      </c>
      <c r="C119" s="706"/>
      <c r="D119" s="707"/>
      <c r="E119" s="708"/>
      <c r="F119" s="15" t="s">
        <v>58</v>
      </c>
      <c r="G119" s="706"/>
      <c r="H119" s="707"/>
      <c r="I119" s="707"/>
      <c r="J119" s="707"/>
      <c r="K119" s="708"/>
      <c r="L119" s="68"/>
      <c r="M119" s="101"/>
      <c r="N119" s="101"/>
    </row>
    <row r="120" spans="2:14" s="71" customFormat="1" ht="20.100000000000001" customHeight="1">
      <c r="B120" s="68" t="s">
        <v>230</v>
      </c>
      <c r="C120" s="706"/>
      <c r="D120" s="707"/>
      <c r="E120" s="708"/>
      <c r="F120" s="15" t="s">
        <v>58</v>
      </c>
      <c r="G120" s="706"/>
      <c r="H120" s="707"/>
      <c r="I120" s="707"/>
      <c r="J120" s="707"/>
      <c r="K120" s="708"/>
      <c r="L120" s="68"/>
      <c r="M120" s="101"/>
      <c r="N120" s="101"/>
    </row>
    <row r="121" spans="2:14" s="71" customFormat="1" ht="20.100000000000001" customHeight="1">
      <c r="B121" s="324" t="s">
        <v>257</v>
      </c>
      <c r="C121" s="706"/>
      <c r="D121" s="707"/>
      <c r="E121" s="708"/>
      <c r="F121" s="15" t="s">
        <v>58</v>
      </c>
      <c r="G121" s="709" t="s">
        <v>2530</v>
      </c>
      <c r="H121" s="710"/>
      <c r="I121" s="710"/>
      <c r="J121" s="710"/>
      <c r="K121" s="711"/>
      <c r="L121" s="24" t="s">
        <v>2000</v>
      </c>
      <c r="M121" s="101"/>
      <c r="N121" s="101"/>
    </row>
    <row r="122" spans="2:14" s="71" customFormat="1" ht="20.100000000000001" customHeight="1">
      <c r="B122" s="68" t="s">
        <v>234</v>
      </c>
      <c r="C122" s="706" t="s">
        <v>44</v>
      </c>
      <c r="D122" s="707"/>
      <c r="E122" s="708"/>
      <c r="F122" s="15" t="s">
        <v>58</v>
      </c>
      <c r="G122" s="706" t="s">
        <v>2036</v>
      </c>
      <c r="H122" s="707"/>
      <c r="I122" s="707"/>
      <c r="J122" s="707"/>
      <c r="K122" s="708"/>
      <c r="L122" s="68"/>
      <c r="M122" s="101"/>
      <c r="N122" s="101"/>
    </row>
    <row r="123" spans="2:14" s="71" customFormat="1" ht="20.100000000000001" customHeight="1">
      <c r="B123" s="68" t="s">
        <v>235</v>
      </c>
      <c r="C123" s="706" t="s">
        <v>44</v>
      </c>
      <c r="D123" s="707"/>
      <c r="E123" s="708"/>
      <c r="F123" s="15" t="s">
        <v>58</v>
      </c>
      <c r="G123" s="706"/>
      <c r="H123" s="707"/>
      <c r="I123" s="707"/>
      <c r="J123" s="707"/>
      <c r="K123" s="708"/>
      <c r="L123" s="68"/>
      <c r="M123" s="101"/>
      <c r="N123" s="101"/>
    </row>
    <row r="124" spans="2:14" s="71" customFormat="1" ht="20.100000000000001" customHeight="1">
      <c r="B124" s="68" t="s">
        <v>236</v>
      </c>
      <c r="C124" s="706"/>
      <c r="D124" s="707"/>
      <c r="E124" s="708"/>
      <c r="F124" s="15" t="s">
        <v>58</v>
      </c>
      <c r="G124" s="706"/>
      <c r="H124" s="707"/>
      <c r="I124" s="707"/>
      <c r="J124" s="707"/>
      <c r="K124" s="708"/>
      <c r="L124" s="68"/>
      <c r="M124" s="101"/>
      <c r="N124" s="101"/>
    </row>
    <row r="125" spans="2:14" s="71" customFormat="1" ht="20.100000000000001" customHeight="1">
      <c r="B125" s="68" t="s">
        <v>238</v>
      </c>
      <c r="C125" s="706"/>
      <c r="D125" s="707"/>
      <c r="E125" s="708"/>
      <c r="F125" s="15" t="s">
        <v>58</v>
      </c>
      <c r="G125" s="706"/>
      <c r="H125" s="707"/>
      <c r="I125" s="707"/>
      <c r="J125" s="707"/>
      <c r="K125" s="708"/>
      <c r="L125" s="68"/>
      <c r="M125" s="101"/>
      <c r="N125" s="101"/>
    </row>
    <row r="126" spans="2:14" s="71" customFormat="1" ht="20.100000000000001" customHeight="1">
      <c r="B126" s="68" t="s">
        <v>240</v>
      </c>
      <c r="C126" s="706"/>
      <c r="D126" s="707"/>
      <c r="E126" s="708"/>
      <c r="F126" s="15" t="s">
        <v>58</v>
      </c>
      <c r="G126" s="706" t="s">
        <v>2038</v>
      </c>
      <c r="H126" s="707"/>
      <c r="I126" s="707"/>
      <c r="J126" s="707"/>
      <c r="K126" s="708"/>
      <c r="L126" s="68"/>
      <c r="M126" s="101"/>
      <c r="N126" s="101"/>
    </row>
    <row r="127" spans="2:14" s="71" customFormat="1" ht="20.100000000000001" customHeight="1">
      <c r="B127" s="68" t="s">
        <v>242</v>
      </c>
      <c r="C127" s="706" t="s">
        <v>44</v>
      </c>
      <c r="D127" s="707"/>
      <c r="E127" s="708"/>
      <c r="F127" s="15" t="s">
        <v>39</v>
      </c>
      <c r="G127" s="706"/>
      <c r="H127" s="707"/>
      <c r="I127" s="707"/>
      <c r="J127" s="707"/>
      <c r="K127" s="708"/>
      <c r="L127" s="68"/>
      <c r="M127" s="101"/>
      <c r="N127" s="101"/>
    </row>
    <row r="128" spans="2:14" s="71" customFormat="1" ht="20.100000000000001" customHeight="1">
      <c r="B128" s="68" t="s">
        <v>245</v>
      </c>
      <c r="C128" s="706"/>
      <c r="D128" s="707"/>
      <c r="E128" s="708"/>
      <c r="F128" s="15" t="s">
        <v>39</v>
      </c>
      <c r="G128" s="706"/>
      <c r="H128" s="707"/>
      <c r="I128" s="707"/>
      <c r="J128" s="707"/>
      <c r="K128" s="708"/>
      <c r="L128" s="68"/>
      <c r="M128" s="101"/>
      <c r="N128" s="101"/>
    </row>
    <row r="129" spans="2:14" s="71" customFormat="1" ht="20.100000000000001" customHeight="1">
      <c r="B129" s="324" t="s">
        <v>253</v>
      </c>
      <c r="C129" s="706" t="s">
        <v>44</v>
      </c>
      <c r="D129" s="707"/>
      <c r="E129" s="708"/>
      <c r="F129" s="15" t="s">
        <v>58</v>
      </c>
      <c r="G129" s="709" t="s">
        <v>2037</v>
      </c>
      <c r="H129" s="710"/>
      <c r="I129" s="710"/>
      <c r="J129" s="710"/>
      <c r="K129" s="711"/>
      <c r="L129" s="24" t="s">
        <v>2000</v>
      </c>
      <c r="M129" s="101" t="s">
        <v>615</v>
      </c>
      <c r="N129" s="101"/>
    </row>
    <row r="130" spans="2:14" s="71" customFormat="1" ht="20.100000000000001" customHeight="1">
      <c r="B130" s="369" t="s">
        <v>689</v>
      </c>
      <c r="C130" s="706"/>
      <c r="D130" s="707"/>
      <c r="E130" s="708"/>
      <c r="F130" s="85"/>
      <c r="G130" s="717"/>
      <c r="H130" s="717"/>
      <c r="I130" s="717"/>
      <c r="J130" s="717"/>
      <c r="K130" s="717"/>
      <c r="L130" s="68"/>
      <c r="M130" s="101"/>
      <c r="N130" s="101"/>
    </row>
    <row r="131" spans="2:14" s="71" customFormat="1" ht="20.100000000000001" customHeight="1">
      <c r="B131" s="338" t="s">
        <v>605</v>
      </c>
      <c r="C131" s="706"/>
      <c r="D131" s="707"/>
      <c r="E131" s="708"/>
      <c r="F131" s="347" t="s">
        <v>39</v>
      </c>
      <c r="G131" s="717"/>
      <c r="H131" s="717"/>
      <c r="I131" s="717"/>
      <c r="J131" s="717"/>
      <c r="K131" s="717"/>
      <c r="L131" s="68"/>
      <c r="M131" s="101"/>
      <c r="N131" s="101"/>
    </row>
    <row r="132" spans="2:14" s="71" customFormat="1" ht="20.100000000000001" customHeight="1">
      <c r="B132" s="338" t="s">
        <v>606</v>
      </c>
      <c r="C132" s="780"/>
      <c r="D132" s="781"/>
      <c r="E132" s="782"/>
      <c r="F132" s="347" t="s">
        <v>472</v>
      </c>
      <c r="G132" s="706"/>
      <c r="H132" s="707"/>
      <c r="I132" s="707"/>
      <c r="J132" s="707"/>
      <c r="K132" s="708"/>
      <c r="L132" s="68"/>
      <c r="M132" s="101"/>
      <c r="N132" s="101"/>
    </row>
    <row r="133" spans="2:14" s="71" customFormat="1" ht="20.100000000000001" customHeight="1">
      <c r="B133" s="68"/>
      <c r="C133" s="706"/>
      <c r="D133" s="707"/>
      <c r="E133" s="708"/>
      <c r="F133" s="15"/>
      <c r="G133" s="706"/>
      <c r="H133" s="707"/>
      <c r="I133" s="707"/>
      <c r="J133" s="707"/>
      <c r="K133" s="708"/>
      <c r="L133" s="68"/>
      <c r="M133" s="101"/>
      <c r="N133" s="101"/>
    </row>
    <row r="134" spans="2:14" s="71" customFormat="1" ht="20.100000000000001" customHeight="1">
      <c r="B134" s="68"/>
      <c r="C134" s="706"/>
      <c r="D134" s="707"/>
      <c r="E134" s="708"/>
      <c r="F134" s="15"/>
      <c r="G134" s="706"/>
      <c r="H134" s="707"/>
      <c r="I134" s="707"/>
      <c r="J134" s="707"/>
      <c r="K134" s="708"/>
      <c r="L134" s="68"/>
      <c r="M134" s="101"/>
      <c r="N134" s="101"/>
    </row>
    <row r="135" spans="2:14" s="372" customFormat="1" ht="20.100000000000001" customHeight="1">
      <c r="B135" s="358"/>
      <c r="C135" s="357"/>
      <c r="D135" s="358"/>
      <c r="E135" s="359"/>
      <c r="F135" s="364"/>
      <c r="G135" s="357"/>
      <c r="H135" s="358"/>
      <c r="I135" s="358"/>
      <c r="J135" s="358"/>
      <c r="K135" s="359"/>
      <c r="L135" s="358"/>
      <c r="M135" s="101"/>
      <c r="N135" s="101"/>
    </row>
    <row r="136" spans="2:14" s="372" customFormat="1" ht="20.100000000000001" customHeight="1">
      <c r="B136" s="358"/>
      <c r="C136" s="357"/>
      <c r="D136" s="358"/>
      <c r="E136" s="359"/>
      <c r="F136" s="364"/>
      <c r="G136" s="357"/>
      <c r="H136" s="358"/>
      <c r="I136" s="358"/>
      <c r="J136" s="358"/>
      <c r="K136" s="359"/>
      <c r="L136" s="358"/>
      <c r="M136" s="101"/>
      <c r="N136" s="101"/>
    </row>
    <row r="137" spans="2:14" s="372" customFormat="1" ht="20.100000000000001" customHeight="1">
      <c r="B137" s="358"/>
      <c r="C137" s="357"/>
      <c r="D137" s="358"/>
      <c r="E137" s="359"/>
      <c r="F137" s="364"/>
      <c r="G137" s="357"/>
      <c r="H137" s="358"/>
      <c r="I137" s="358"/>
      <c r="J137" s="358"/>
      <c r="K137" s="359"/>
      <c r="L137" s="358"/>
      <c r="M137" s="101"/>
      <c r="N137" s="101"/>
    </row>
    <row r="138" spans="2:14" s="372" customFormat="1" ht="20.100000000000001" customHeight="1">
      <c r="B138" s="358"/>
      <c r="C138" s="357"/>
      <c r="D138" s="358"/>
      <c r="E138" s="359"/>
      <c r="F138" s="364"/>
      <c r="G138" s="357"/>
      <c r="H138" s="358"/>
      <c r="I138" s="358"/>
      <c r="J138" s="358"/>
      <c r="K138" s="359"/>
      <c r="L138" s="358"/>
      <c r="M138" s="101"/>
      <c r="N138" s="101"/>
    </row>
    <row r="139" spans="2:14" s="372" customFormat="1" ht="20.100000000000001" customHeight="1">
      <c r="B139" s="358"/>
      <c r="C139" s="357"/>
      <c r="D139" s="358"/>
      <c r="E139" s="359"/>
      <c r="F139" s="364"/>
      <c r="G139" s="357"/>
      <c r="H139" s="358"/>
      <c r="I139" s="358"/>
      <c r="J139" s="358"/>
      <c r="K139" s="359"/>
      <c r="L139" s="358"/>
      <c r="M139" s="101"/>
      <c r="N139" s="101"/>
    </row>
    <row r="140" spans="2:14" s="372" customFormat="1" ht="20.100000000000001" customHeight="1">
      <c r="B140" s="358"/>
      <c r="C140" s="357"/>
      <c r="D140" s="358"/>
      <c r="E140" s="359"/>
      <c r="F140" s="364"/>
      <c r="G140" s="357"/>
      <c r="H140" s="358"/>
      <c r="I140" s="358"/>
      <c r="J140" s="358"/>
      <c r="K140" s="359"/>
      <c r="L140" s="358"/>
      <c r="M140" s="101"/>
      <c r="N140" s="101"/>
    </row>
    <row r="141" spans="2:14" s="372" customFormat="1" ht="20.100000000000001" customHeight="1">
      <c r="B141" s="358"/>
      <c r="C141" s="357"/>
      <c r="D141" s="358"/>
      <c r="E141" s="359"/>
      <c r="F141" s="364"/>
      <c r="G141" s="357"/>
      <c r="H141" s="358"/>
      <c r="I141" s="358"/>
      <c r="J141" s="358"/>
      <c r="K141" s="359"/>
      <c r="L141" s="358"/>
      <c r="M141" s="101"/>
      <c r="N141" s="101"/>
    </row>
    <row r="142" spans="2:14" s="71" customFormat="1" ht="20.100000000000001" customHeight="1">
      <c r="B142" s="68"/>
      <c r="C142" s="706"/>
      <c r="D142" s="707"/>
      <c r="E142" s="708"/>
      <c r="F142" s="15"/>
      <c r="G142" s="706"/>
      <c r="H142" s="707"/>
      <c r="I142" s="707"/>
      <c r="J142" s="707"/>
      <c r="K142" s="708"/>
      <c r="L142" s="68"/>
      <c r="M142" s="101"/>
      <c r="N142" s="101"/>
    </row>
    <row r="143" spans="2:14" s="105" customFormat="1" ht="20.100000000000001" customHeight="1">
      <c r="B143" s="68"/>
      <c r="C143" s="706"/>
      <c r="D143" s="707"/>
      <c r="E143" s="708"/>
      <c r="F143" s="15"/>
      <c r="G143" s="706"/>
      <c r="H143" s="707"/>
      <c r="I143" s="707"/>
      <c r="J143" s="707"/>
      <c r="K143" s="708"/>
      <c r="L143" s="68"/>
      <c r="M143" s="101"/>
      <c r="N143" s="101"/>
    </row>
    <row r="144" spans="2:14" s="105" customFormat="1" ht="20.100000000000001" customHeight="1">
      <c r="B144" s="71"/>
      <c r="C144" s="749"/>
      <c r="D144" s="750"/>
      <c r="E144" s="751"/>
      <c r="F144" s="28"/>
      <c r="G144" s="749"/>
      <c r="H144" s="750"/>
      <c r="I144" s="750"/>
      <c r="J144" s="750"/>
      <c r="K144" s="751"/>
      <c r="L144" s="70"/>
    </row>
    <row r="145" spans="3:17"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spans="3:17"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spans="3:17"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</sheetData>
  <mergeCells count="251">
    <mergeCell ref="C107:E107"/>
    <mergeCell ref="G107:K107"/>
    <mergeCell ref="C108:E108"/>
    <mergeCell ref="C103:E103"/>
    <mergeCell ref="G103:K103"/>
    <mergeCell ref="C104:E104"/>
    <mergeCell ref="G104:K104"/>
    <mergeCell ref="C105:E105"/>
    <mergeCell ref="G114:K114"/>
    <mergeCell ref="C114:E114"/>
    <mergeCell ref="C81:E81"/>
    <mergeCell ref="G81:K81"/>
    <mergeCell ref="C109:E109"/>
    <mergeCell ref="C111:E111"/>
    <mergeCell ref="G111:K111"/>
    <mergeCell ref="C112:E112"/>
    <mergeCell ref="G112:K112"/>
    <mergeCell ref="C113:E113"/>
    <mergeCell ref="G113:K113"/>
    <mergeCell ref="C88:E88"/>
    <mergeCell ref="G88:K88"/>
    <mergeCell ref="C101:E101"/>
    <mergeCell ref="G101:K101"/>
    <mergeCell ref="C102:E102"/>
    <mergeCell ref="G102:K102"/>
    <mergeCell ref="C95:E95"/>
    <mergeCell ref="G95:K95"/>
    <mergeCell ref="C96:E96"/>
    <mergeCell ref="G96:K96"/>
    <mergeCell ref="C99:E99"/>
    <mergeCell ref="C106:E106"/>
    <mergeCell ref="G106:K106"/>
    <mergeCell ref="G105:K105"/>
    <mergeCell ref="C82:E82"/>
    <mergeCell ref="C115:E115"/>
    <mergeCell ref="C70:E70"/>
    <mergeCell ref="G70:K70"/>
    <mergeCell ref="C71:E71"/>
    <mergeCell ref="G71:K71"/>
    <mergeCell ref="C72:E72"/>
    <mergeCell ref="G72:K72"/>
    <mergeCell ref="C77:E77"/>
    <mergeCell ref="G77:K77"/>
    <mergeCell ref="G115:K115"/>
    <mergeCell ref="C94:E94"/>
    <mergeCell ref="G94:K94"/>
    <mergeCell ref="C78:E78"/>
    <mergeCell ref="G78:K78"/>
    <mergeCell ref="C79:E79"/>
    <mergeCell ref="G79:K79"/>
    <mergeCell ref="C80:E80"/>
    <mergeCell ref="G80:K80"/>
    <mergeCell ref="C86:E86"/>
    <mergeCell ref="G86:K86"/>
    <mergeCell ref="C87:E87"/>
    <mergeCell ref="G87:K87"/>
    <mergeCell ref="C110:E110"/>
    <mergeCell ref="G110:K110"/>
    <mergeCell ref="C142:E142"/>
    <mergeCell ref="G142:K142"/>
    <mergeCell ref="C143:E143"/>
    <mergeCell ref="G143:K143"/>
    <mergeCell ref="C144:E144"/>
    <mergeCell ref="G144:K144"/>
    <mergeCell ref="C126:E126"/>
    <mergeCell ref="G126:K126"/>
    <mergeCell ref="C127:E127"/>
    <mergeCell ref="G127:K127"/>
    <mergeCell ref="C128:E128"/>
    <mergeCell ref="G128:K128"/>
    <mergeCell ref="C129:E129"/>
    <mergeCell ref="G129:K129"/>
    <mergeCell ref="C130:E130"/>
    <mergeCell ref="G130:K130"/>
    <mergeCell ref="C132:E132"/>
    <mergeCell ref="G132:K132"/>
    <mergeCell ref="C133:E133"/>
    <mergeCell ref="G133:K133"/>
    <mergeCell ref="C134:E134"/>
    <mergeCell ref="G134:K134"/>
    <mergeCell ref="C131:E131"/>
    <mergeCell ref="G131:K131"/>
    <mergeCell ref="C123:E123"/>
    <mergeCell ref="G123:K123"/>
    <mergeCell ref="C124:E124"/>
    <mergeCell ref="G124:K124"/>
    <mergeCell ref="C125:E125"/>
    <mergeCell ref="G125:K125"/>
    <mergeCell ref="C116:E116"/>
    <mergeCell ref="G116:K116"/>
    <mergeCell ref="C119:E119"/>
    <mergeCell ref="G119:K119"/>
    <mergeCell ref="C120:E120"/>
    <mergeCell ref="G120:K120"/>
    <mergeCell ref="C121:E121"/>
    <mergeCell ref="G121:K121"/>
    <mergeCell ref="C122:E122"/>
    <mergeCell ref="G122:K122"/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6:E16"/>
    <mergeCell ref="G16:K16"/>
    <mergeCell ref="C17:E17"/>
    <mergeCell ref="G17:K17"/>
    <mergeCell ref="C18:E18"/>
    <mergeCell ref="G18:K18"/>
    <mergeCell ref="C20:E20"/>
    <mergeCell ref="G20:K20"/>
    <mergeCell ref="G21:K21"/>
    <mergeCell ref="C24:E24"/>
    <mergeCell ref="G24:K24"/>
    <mergeCell ref="C25:E25"/>
    <mergeCell ref="G25:K25"/>
    <mergeCell ref="C26:E26"/>
    <mergeCell ref="G26:K26"/>
    <mergeCell ref="C19:E19"/>
    <mergeCell ref="G19:K19"/>
    <mergeCell ref="C22:E22"/>
    <mergeCell ref="G22:K22"/>
    <mergeCell ref="C23:E23"/>
    <mergeCell ref="G23:K23"/>
    <mergeCell ref="C30:E30"/>
    <mergeCell ref="G30:K30"/>
    <mergeCell ref="C31:E31"/>
    <mergeCell ref="G31:K31"/>
    <mergeCell ref="C32:E32"/>
    <mergeCell ref="G32:K32"/>
    <mergeCell ref="C37:E37"/>
    <mergeCell ref="G37:K37"/>
    <mergeCell ref="C27:E27"/>
    <mergeCell ref="G27:K27"/>
    <mergeCell ref="C28:E28"/>
    <mergeCell ref="G28:K28"/>
    <mergeCell ref="C29:E29"/>
    <mergeCell ref="G29:K29"/>
    <mergeCell ref="C34:E34"/>
    <mergeCell ref="G34:K34"/>
    <mergeCell ref="C36:E36"/>
    <mergeCell ref="G36:K36"/>
    <mergeCell ref="C43:E43"/>
    <mergeCell ref="G43:K43"/>
    <mergeCell ref="C35:E35"/>
    <mergeCell ref="G35:K35"/>
    <mergeCell ref="C33:E33"/>
    <mergeCell ref="G33:K33"/>
    <mergeCell ref="C40:E40"/>
    <mergeCell ref="G40:K40"/>
    <mergeCell ref="C41:E41"/>
    <mergeCell ref="G41:K41"/>
    <mergeCell ref="C42:E42"/>
    <mergeCell ref="G42:K42"/>
    <mergeCell ref="C38:E38"/>
    <mergeCell ref="G38:K38"/>
    <mergeCell ref="C39:E39"/>
    <mergeCell ref="G39:K39"/>
    <mergeCell ref="C46:E46"/>
    <mergeCell ref="G46:K46"/>
    <mergeCell ref="C47:E47"/>
    <mergeCell ref="G47:K47"/>
    <mergeCell ref="C48:E48"/>
    <mergeCell ref="G48:K48"/>
    <mergeCell ref="C44:E44"/>
    <mergeCell ref="G44:K44"/>
    <mergeCell ref="C45:E45"/>
    <mergeCell ref="G45:K45"/>
    <mergeCell ref="C57:E57"/>
    <mergeCell ref="G57:K57"/>
    <mergeCell ref="C58:E58"/>
    <mergeCell ref="C49:E49"/>
    <mergeCell ref="G49:K49"/>
    <mergeCell ref="C50:E50"/>
    <mergeCell ref="G50:K50"/>
    <mergeCell ref="C51:E51"/>
    <mergeCell ref="G51:K51"/>
    <mergeCell ref="C63:E63"/>
    <mergeCell ref="G63:K63"/>
    <mergeCell ref="C69:E69"/>
    <mergeCell ref="G69:K69"/>
    <mergeCell ref="C52:E52"/>
    <mergeCell ref="G52:K52"/>
    <mergeCell ref="C53:E53"/>
    <mergeCell ref="G53:K53"/>
    <mergeCell ref="C54:E54"/>
    <mergeCell ref="G54:K54"/>
    <mergeCell ref="C55:E55"/>
    <mergeCell ref="G55:K55"/>
    <mergeCell ref="C56:E56"/>
    <mergeCell ref="G56:K56"/>
    <mergeCell ref="C64:E64"/>
    <mergeCell ref="G64:K64"/>
    <mergeCell ref="C65:E65"/>
    <mergeCell ref="G65:K65"/>
    <mergeCell ref="C66:E66"/>
    <mergeCell ref="G66:K66"/>
    <mergeCell ref="C67:E67"/>
    <mergeCell ref="G67:K67"/>
    <mergeCell ref="C68:E68"/>
    <mergeCell ref="G68:K68"/>
    <mergeCell ref="G82:K82"/>
    <mergeCell ref="C83:E83"/>
    <mergeCell ref="G83:K83"/>
    <mergeCell ref="C84:E84"/>
    <mergeCell ref="G84:K84"/>
    <mergeCell ref="C85:E85"/>
    <mergeCell ref="G85:K85"/>
    <mergeCell ref="G58:K58"/>
    <mergeCell ref="C59:E59"/>
    <mergeCell ref="G59:K59"/>
    <mergeCell ref="C76:E76"/>
    <mergeCell ref="G76:K76"/>
    <mergeCell ref="C73:E73"/>
    <mergeCell ref="G73:K73"/>
    <mergeCell ref="C74:E74"/>
    <mergeCell ref="G74:K74"/>
    <mergeCell ref="C75:E75"/>
    <mergeCell ref="G75:K75"/>
    <mergeCell ref="C60:E60"/>
    <mergeCell ref="G60:K60"/>
    <mergeCell ref="C61:E61"/>
    <mergeCell ref="G61:K61"/>
    <mergeCell ref="C62:E62"/>
    <mergeCell ref="G62:K62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86"/>
  <sheetViews>
    <sheetView view="pageBreakPreview" zoomScaleNormal="100" zoomScaleSheetLayoutView="100" workbookViewId="0">
      <pane ySplit="5" topLeftCell="A45" activePane="bottomLeft" state="frozen"/>
      <selection activeCell="C12" sqref="C12:E12"/>
      <selection pane="bottomLeft" activeCell="G52" sqref="G52:K52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13</v>
      </c>
      <c r="E2" s="695" t="s">
        <v>4</v>
      </c>
      <c r="F2" s="696"/>
      <c r="G2" s="699" t="s">
        <v>2164</v>
      </c>
      <c r="H2" s="691" t="s">
        <v>9</v>
      </c>
      <c r="I2" s="683" t="s">
        <v>5</v>
      </c>
      <c r="J2" s="356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2" ht="20.100000000000001" customHeight="1">
      <c r="B5" s="354" t="s">
        <v>6</v>
      </c>
      <c r="C5" s="714" t="s">
        <v>11</v>
      </c>
      <c r="D5" s="715"/>
      <c r="E5" s="716"/>
      <c r="F5" s="354" t="s">
        <v>2</v>
      </c>
      <c r="G5" s="714" t="s">
        <v>7</v>
      </c>
      <c r="H5" s="715"/>
      <c r="I5" s="715"/>
      <c r="J5" s="715"/>
      <c r="K5" s="716"/>
      <c r="L5" s="354" t="s">
        <v>8</v>
      </c>
    </row>
    <row r="6" spans="2:12" s="105" customFormat="1" ht="20.100000000000001" customHeight="1">
      <c r="B6" s="107" t="s">
        <v>616</v>
      </c>
      <c r="C6" s="804"/>
      <c r="D6" s="805"/>
      <c r="E6" s="806"/>
      <c r="F6" s="108"/>
      <c r="G6" s="804"/>
      <c r="H6" s="805"/>
      <c r="I6" s="805"/>
      <c r="J6" s="805"/>
      <c r="K6" s="806"/>
      <c r="L6" s="378"/>
    </row>
    <row r="7" spans="2:12" s="105" customFormat="1" ht="20.100000000000001" customHeight="1">
      <c r="B7" s="9" t="s">
        <v>37</v>
      </c>
      <c r="C7" s="731"/>
      <c r="D7" s="732"/>
      <c r="E7" s="733"/>
      <c r="F7" s="381"/>
      <c r="G7" s="731"/>
      <c r="H7" s="732"/>
      <c r="I7" s="732"/>
      <c r="J7" s="732"/>
      <c r="K7" s="733"/>
      <c r="L7" s="366"/>
    </row>
    <row r="8" spans="2:12" s="105" customFormat="1" ht="20.100000000000001" customHeight="1">
      <c r="B8" s="358" t="s">
        <v>617</v>
      </c>
      <c r="C8" s="706" t="s">
        <v>57</v>
      </c>
      <c r="D8" s="707"/>
      <c r="E8" s="708"/>
      <c r="F8" s="364" t="s">
        <v>58</v>
      </c>
      <c r="G8" s="706"/>
      <c r="H8" s="707"/>
      <c r="I8" s="707"/>
      <c r="J8" s="707"/>
      <c r="K8" s="708"/>
      <c r="L8" s="358"/>
    </row>
    <row r="9" spans="2:12" s="105" customFormat="1" ht="20.100000000000001" customHeight="1">
      <c r="B9" s="358" t="s">
        <v>618</v>
      </c>
      <c r="C9" s="706" t="s">
        <v>57</v>
      </c>
      <c r="D9" s="707"/>
      <c r="E9" s="708"/>
      <c r="F9" s="364" t="s">
        <v>58</v>
      </c>
      <c r="G9" s="706"/>
      <c r="H9" s="707"/>
      <c r="I9" s="707"/>
      <c r="J9" s="707"/>
      <c r="K9" s="708"/>
      <c r="L9" s="358"/>
    </row>
    <row r="10" spans="2:12" s="105" customFormat="1" ht="20.100000000000001" customHeight="1">
      <c r="B10" s="358" t="s">
        <v>619</v>
      </c>
      <c r="C10" s="706" t="s">
        <v>57</v>
      </c>
      <c r="D10" s="707"/>
      <c r="E10" s="708"/>
      <c r="F10" s="364" t="s">
        <v>58</v>
      </c>
      <c r="G10" s="706"/>
      <c r="H10" s="707"/>
      <c r="I10" s="707"/>
      <c r="J10" s="707"/>
      <c r="K10" s="708"/>
      <c r="L10" s="358"/>
    </row>
    <row r="11" spans="2:12" s="105" customFormat="1" ht="20.100000000000001" customHeight="1">
      <c r="B11" s="358" t="s">
        <v>620</v>
      </c>
      <c r="C11" s="706" t="s">
        <v>57</v>
      </c>
      <c r="D11" s="707"/>
      <c r="E11" s="708"/>
      <c r="F11" s="364" t="s">
        <v>58</v>
      </c>
      <c r="G11" s="706"/>
      <c r="H11" s="707"/>
      <c r="I11" s="707"/>
      <c r="J11" s="707"/>
      <c r="K11" s="708"/>
      <c r="L11" s="358"/>
    </row>
    <row r="12" spans="2:12" s="105" customFormat="1" ht="20.100000000000001" customHeight="1">
      <c r="B12" s="358" t="s">
        <v>621</v>
      </c>
      <c r="C12" s="706" t="s">
        <v>57</v>
      </c>
      <c r="D12" s="707"/>
      <c r="E12" s="708"/>
      <c r="F12" s="364" t="s">
        <v>58</v>
      </c>
      <c r="G12" s="706"/>
      <c r="H12" s="707"/>
      <c r="I12" s="707"/>
      <c r="J12" s="707"/>
      <c r="K12" s="708"/>
      <c r="L12" s="358"/>
    </row>
    <row r="13" spans="2:12" s="105" customFormat="1" ht="20.100000000000001" customHeight="1">
      <c r="B13" s="358" t="s">
        <v>622</v>
      </c>
      <c r="C13" s="706" t="s">
        <v>44</v>
      </c>
      <c r="D13" s="707"/>
      <c r="E13" s="708"/>
      <c r="F13" s="364" t="s">
        <v>39</v>
      </c>
      <c r="G13" s="706"/>
      <c r="H13" s="707"/>
      <c r="I13" s="707"/>
      <c r="J13" s="707"/>
      <c r="K13" s="708"/>
      <c r="L13" s="358"/>
    </row>
    <row r="14" spans="2:12" s="105" customFormat="1" ht="20.100000000000001" customHeight="1">
      <c r="B14" s="358" t="s">
        <v>623</v>
      </c>
      <c r="C14" s="706" t="s">
        <v>282</v>
      </c>
      <c r="D14" s="707"/>
      <c r="E14" s="708"/>
      <c r="F14" s="364" t="s">
        <v>45</v>
      </c>
      <c r="G14" s="706"/>
      <c r="H14" s="707"/>
      <c r="I14" s="707"/>
      <c r="J14" s="707"/>
      <c r="K14" s="708"/>
      <c r="L14" s="358"/>
    </row>
    <row r="15" spans="2:12" s="105" customFormat="1" ht="20.100000000000001" customHeight="1">
      <c r="B15" s="358" t="s">
        <v>468</v>
      </c>
      <c r="C15" s="706" t="s">
        <v>624</v>
      </c>
      <c r="D15" s="707"/>
      <c r="E15" s="708"/>
      <c r="F15" s="364" t="s">
        <v>45</v>
      </c>
      <c r="G15" s="706"/>
      <c r="H15" s="707"/>
      <c r="I15" s="707"/>
      <c r="J15" s="707"/>
      <c r="K15" s="708"/>
      <c r="L15" s="358"/>
    </row>
    <row r="16" spans="2:12" s="105" customFormat="1" ht="20.100000000000001" customHeight="1">
      <c r="B16" s="358"/>
      <c r="C16" s="706"/>
      <c r="D16" s="707"/>
      <c r="E16" s="708"/>
      <c r="F16" s="364"/>
      <c r="G16" s="706"/>
      <c r="H16" s="707"/>
      <c r="I16" s="707"/>
      <c r="J16" s="707"/>
      <c r="K16" s="708"/>
      <c r="L16" s="358"/>
    </row>
    <row r="17" spans="2:12" s="105" customFormat="1" ht="20.100000000000001" customHeight="1">
      <c r="B17" s="9" t="s">
        <v>625</v>
      </c>
      <c r="C17" s="731"/>
      <c r="D17" s="732"/>
      <c r="E17" s="733"/>
      <c r="F17" s="381"/>
      <c r="G17" s="731"/>
      <c r="H17" s="732"/>
      <c r="I17" s="732"/>
      <c r="J17" s="732"/>
      <c r="K17" s="733"/>
      <c r="L17" s="366"/>
    </row>
    <row r="18" spans="2:12" s="105" customFormat="1" ht="20.100000000000001" customHeight="1">
      <c r="B18" s="358" t="s">
        <v>626</v>
      </c>
      <c r="C18" s="706" t="s">
        <v>57</v>
      </c>
      <c r="D18" s="707"/>
      <c r="E18" s="708"/>
      <c r="F18" s="364" t="s">
        <v>58</v>
      </c>
      <c r="G18" s="706"/>
      <c r="H18" s="707"/>
      <c r="I18" s="707"/>
      <c r="J18" s="707"/>
      <c r="K18" s="708"/>
      <c r="L18" s="358"/>
    </row>
    <row r="19" spans="2:12" s="105" customFormat="1" ht="20.100000000000001" customHeight="1">
      <c r="B19" s="358" t="s">
        <v>627</v>
      </c>
      <c r="C19" s="706" t="s">
        <v>57</v>
      </c>
      <c r="D19" s="707"/>
      <c r="E19" s="708"/>
      <c r="F19" s="364" t="s">
        <v>58</v>
      </c>
      <c r="G19" s="706"/>
      <c r="H19" s="707"/>
      <c r="I19" s="707"/>
      <c r="J19" s="707"/>
      <c r="K19" s="708"/>
      <c r="L19" s="358"/>
    </row>
    <row r="20" spans="2:12" s="105" customFormat="1" ht="20.100000000000001" customHeight="1">
      <c r="B20" s="358" t="s">
        <v>628</v>
      </c>
      <c r="C20" s="706" t="s">
        <v>57</v>
      </c>
      <c r="D20" s="707"/>
      <c r="E20" s="708"/>
      <c r="F20" s="364" t="s">
        <v>58</v>
      </c>
      <c r="G20" s="706"/>
      <c r="H20" s="707"/>
      <c r="I20" s="707"/>
      <c r="J20" s="707"/>
      <c r="K20" s="708"/>
      <c r="L20" s="358"/>
    </row>
    <row r="21" spans="2:12" s="105" customFormat="1" ht="20.100000000000001" customHeight="1">
      <c r="B21" s="358" t="s">
        <v>621</v>
      </c>
      <c r="C21" s="706" t="s">
        <v>57</v>
      </c>
      <c r="D21" s="707"/>
      <c r="E21" s="708"/>
      <c r="F21" s="364" t="s">
        <v>58</v>
      </c>
      <c r="G21" s="706"/>
      <c r="H21" s="707"/>
      <c r="I21" s="707"/>
      <c r="J21" s="707"/>
      <c r="K21" s="708"/>
      <c r="L21" s="358"/>
    </row>
    <row r="22" spans="2:12" s="105" customFormat="1" ht="20.100000000000001" customHeight="1">
      <c r="B22" s="358" t="s">
        <v>622</v>
      </c>
      <c r="C22" s="706" t="s">
        <v>44</v>
      </c>
      <c r="D22" s="707"/>
      <c r="E22" s="708"/>
      <c r="F22" s="364" t="s">
        <v>39</v>
      </c>
      <c r="G22" s="706"/>
      <c r="H22" s="707"/>
      <c r="I22" s="707"/>
      <c r="J22" s="707"/>
      <c r="K22" s="708"/>
      <c r="L22" s="358"/>
    </row>
    <row r="23" spans="2:12" s="105" customFormat="1" ht="20.100000000000001" customHeight="1">
      <c r="B23" s="358" t="s">
        <v>623</v>
      </c>
      <c r="C23" s="706" t="s">
        <v>282</v>
      </c>
      <c r="D23" s="707"/>
      <c r="E23" s="708"/>
      <c r="F23" s="364" t="s">
        <v>45</v>
      </c>
      <c r="G23" s="706"/>
      <c r="H23" s="707"/>
      <c r="I23" s="707"/>
      <c r="J23" s="707"/>
      <c r="K23" s="708"/>
      <c r="L23" s="358"/>
    </row>
    <row r="24" spans="2:12" s="105" customFormat="1" ht="20.100000000000001" customHeight="1">
      <c r="B24" s="358" t="s">
        <v>468</v>
      </c>
      <c r="C24" s="706" t="s">
        <v>624</v>
      </c>
      <c r="D24" s="707"/>
      <c r="E24" s="708"/>
      <c r="F24" s="364" t="s">
        <v>45</v>
      </c>
      <c r="G24" s="706"/>
      <c r="H24" s="707"/>
      <c r="I24" s="707"/>
      <c r="J24" s="707"/>
      <c r="K24" s="708"/>
      <c r="L24" s="358"/>
    </row>
    <row r="25" spans="2:12" s="105" customFormat="1" ht="20.100000000000001" customHeight="1">
      <c r="B25" s="361"/>
      <c r="C25" s="709"/>
      <c r="D25" s="710"/>
      <c r="E25" s="711"/>
      <c r="F25" s="24"/>
      <c r="G25" s="709"/>
      <c r="H25" s="710"/>
      <c r="I25" s="710"/>
      <c r="J25" s="710"/>
      <c r="K25" s="711"/>
      <c r="L25" s="361"/>
    </row>
    <row r="26" spans="2:12" s="105" customFormat="1" ht="20.100000000000001" customHeight="1">
      <c r="B26" s="361"/>
      <c r="C26" s="709"/>
      <c r="D26" s="710"/>
      <c r="E26" s="711"/>
      <c r="F26" s="24"/>
      <c r="G26" s="709"/>
      <c r="H26" s="710"/>
      <c r="I26" s="710"/>
      <c r="J26" s="710"/>
      <c r="K26" s="711"/>
      <c r="L26" s="361"/>
    </row>
    <row r="27" spans="2:12" s="105" customFormat="1" ht="20.100000000000001" customHeight="1">
      <c r="B27" s="358"/>
      <c r="C27" s="706"/>
      <c r="D27" s="707"/>
      <c r="E27" s="708"/>
      <c r="F27" s="364"/>
      <c r="G27" s="706"/>
      <c r="H27" s="707"/>
      <c r="I27" s="707"/>
      <c r="J27" s="707"/>
      <c r="K27" s="708"/>
      <c r="L27" s="358"/>
    </row>
    <row r="28" spans="2:12" s="105" customFormat="1" ht="20.100000000000001" customHeight="1">
      <c r="B28" s="358"/>
      <c r="C28" s="706"/>
      <c r="D28" s="707"/>
      <c r="E28" s="708"/>
      <c r="F28" s="364"/>
      <c r="G28" s="706"/>
      <c r="H28" s="707"/>
      <c r="I28" s="707"/>
      <c r="J28" s="707"/>
      <c r="K28" s="708"/>
      <c r="L28" s="358"/>
    </row>
    <row r="29" spans="2:12" s="105" customFormat="1" ht="20.100000000000001" customHeight="1">
      <c r="B29" s="358"/>
      <c r="C29" s="706"/>
      <c r="D29" s="707"/>
      <c r="E29" s="708"/>
      <c r="F29" s="364"/>
      <c r="G29" s="706"/>
      <c r="H29" s="707"/>
      <c r="I29" s="707"/>
      <c r="J29" s="707"/>
      <c r="K29" s="708"/>
      <c r="L29" s="358"/>
    </row>
    <row r="30" spans="2:12" s="105" customFormat="1" ht="20.100000000000001" customHeight="1">
      <c r="B30" s="358"/>
      <c r="C30" s="706"/>
      <c r="D30" s="707"/>
      <c r="E30" s="708"/>
      <c r="F30" s="364"/>
      <c r="G30" s="706"/>
      <c r="H30" s="707"/>
      <c r="I30" s="707"/>
      <c r="J30" s="707"/>
      <c r="K30" s="708"/>
      <c r="L30" s="358"/>
    </row>
    <row r="31" spans="2:12" s="105" customFormat="1" ht="20.100000000000001" customHeight="1">
      <c r="B31" s="358"/>
      <c r="C31" s="706"/>
      <c r="D31" s="707"/>
      <c r="E31" s="708"/>
      <c r="F31" s="364"/>
      <c r="G31" s="706"/>
      <c r="H31" s="707"/>
      <c r="I31" s="707"/>
      <c r="J31" s="707"/>
      <c r="K31" s="708"/>
      <c r="L31" s="358"/>
    </row>
    <row r="32" spans="2:12" s="105" customFormat="1" ht="20.100000000000001" customHeight="1">
      <c r="B32" s="358"/>
      <c r="C32" s="706"/>
      <c r="D32" s="707"/>
      <c r="E32" s="708"/>
      <c r="F32" s="364"/>
      <c r="G32" s="706"/>
      <c r="H32" s="707"/>
      <c r="I32" s="707"/>
      <c r="J32" s="707"/>
      <c r="K32" s="708"/>
      <c r="L32" s="358"/>
    </row>
    <row r="33" spans="2:12" s="105" customFormat="1" ht="20.100000000000001" customHeight="1">
      <c r="B33" s="358"/>
      <c r="C33" s="706"/>
      <c r="D33" s="707"/>
      <c r="E33" s="708"/>
      <c r="F33" s="364"/>
      <c r="G33" s="706"/>
      <c r="H33" s="707"/>
      <c r="I33" s="707"/>
      <c r="J33" s="707"/>
      <c r="K33" s="708"/>
      <c r="L33" s="358"/>
    </row>
    <row r="34" spans="2:12" s="105" customFormat="1" ht="20.100000000000001" customHeight="1">
      <c r="B34" s="358"/>
      <c r="C34" s="706"/>
      <c r="D34" s="707"/>
      <c r="E34" s="708"/>
      <c r="F34" s="364"/>
      <c r="G34" s="706"/>
      <c r="H34" s="707"/>
      <c r="I34" s="707"/>
      <c r="J34" s="707"/>
      <c r="K34" s="708"/>
      <c r="L34" s="358"/>
    </row>
    <row r="35" spans="2:12" s="105" customFormat="1" ht="20.100000000000001" customHeight="1">
      <c r="B35" s="358"/>
      <c r="C35" s="706"/>
      <c r="D35" s="707"/>
      <c r="E35" s="708"/>
      <c r="F35" s="364"/>
      <c r="G35" s="706"/>
      <c r="H35" s="707"/>
      <c r="I35" s="707"/>
      <c r="J35" s="707"/>
      <c r="K35" s="708"/>
      <c r="L35" s="358"/>
    </row>
    <row r="36" spans="2:12" s="105" customFormat="1" ht="20.100000000000001" customHeight="1">
      <c r="B36" s="358"/>
      <c r="C36" s="706"/>
      <c r="D36" s="707"/>
      <c r="E36" s="708"/>
      <c r="F36" s="364"/>
      <c r="G36" s="706"/>
      <c r="H36" s="707"/>
      <c r="I36" s="707"/>
      <c r="J36" s="707"/>
      <c r="K36" s="708"/>
      <c r="L36" s="358"/>
    </row>
    <row r="37" spans="2:12" s="105" customFormat="1" ht="20.100000000000001" customHeight="1">
      <c r="B37" s="358"/>
      <c r="C37" s="706"/>
      <c r="D37" s="707"/>
      <c r="E37" s="708"/>
      <c r="F37" s="364"/>
      <c r="G37" s="706"/>
      <c r="H37" s="707"/>
      <c r="I37" s="707"/>
      <c r="J37" s="707"/>
      <c r="K37" s="708"/>
      <c r="L37" s="358"/>
    </row>
    <row r="38" spans="2:12" s="105" customFormat="1" ht="20.100000000000001" customHeight="1">
      <c r="B38" s="358"/>
      <c r="C38" s="706"/>
      <c r="D38" s="707"/>
      <c r="E38" s="708"/>
      <c r="F38" s="364"/>
      <c r="G38" s="706"/>
      <c r="H38" s="707"/>
      <c r="I38" s="707"/>
      <c r="J38" s="707"/>
      <c r="K38" s="708"/>
      <c r="L38" s="358"/>
    </row>
    <row r="39" spans="2:12" s="105" customFormat="1" ht="20.100000000000001" customHeight="1">
      <c r="B39" s="358"/>
      <c r="C39" s="706"/>
      <c r="D39" s="707"/>
      <c r="E39" s="708"/>
      <c r="F39" s="364"/>
      <c r="G39" s="706"/>
      <c r="H39" s="707"/>
      <c r="I39" s="707"/>
      <c r="J39" s="707"/>
      <c r="K39" s="708"/>
      <c r="L39" s="358"/>
    </row>
    <row r="40" spans="2:12" s="105" customFormat="1" ht="20.100000000000001" customHeight="1">
      <c r="B40" s="358"/>
      <c r="C40" s="706"/>
      <c r="D40" s="707"/>
      <c r="E40" s="708"/>
      <c r="F40" s="364"/>
      <c r="G40" s="706"/>
      <c r="H40" s="707"/>
      <c r="I40" s="707"/>
      <c r="J40" s="707"/>
      <c r="K40" s="708"/>
      <c r="L40" s="358"/>
    </row>
    <row r="41" spans="2:12" s="105" customFormat="1" ht="20.100000000000001" customHeight="1">
      <c r="B41" s="8" t="s">
        <v>124</v>
      </c>
      <c r="C41" s="731"/>
      <c r="D41" s="732"/>
      <c r="E41" s="733"/>
      <c r="F41" s="381"/>
      <c r="G41" s="731"/>
      <c r="H41" s="732"/>
      <c r="I41" s="732"/>
      <c r="J41" s="732"/>
      <c r="K41" s="733"/>
      <c r="L41" s="366"/>
    </row>
    <row r="42" spans="2:12" s="105" customFormat="1" ht="20.100000000000001" customHeight="1">
      <c r="B42" s="358" t="s">
        <v>507</v>
      </c>
      <c r="C42" s="706"/>
      <c r="D42" s="707"/>
      <c r="E42" s="708"/>
      <c r="F42" s="364" t="s">
        <v>58</v>
      </c>
      <c r="G42" s="706"/>
      <c r="H42" s="707"/>
      <c r="I42" s="707"/>
      <c r="J42" s="707"/>
      <c r="K42" s="708"/>
      <c r="L42" s="358"/>
    </row>
    <row r="43" spans="2:12" s="105" customFormat="1" ht="20.100000000000001" customHeight="1">
      <c r="B43" s="358" t="s">
        <v>629</v>
      </c>
      <c r="C43" s="706"/>
      <c r="D43" s="707"/>
      <c r="E43" s="708"/>
      <c r="F43" s="364" t="s">
        <v>58</v>
      </c>
      <c r="G43" s="706" t="s">
        <v>2043</v>
      </c>
      <c r="H43" s="707"/>
      <c r="I43" s="707"/>
      <c r="J43" s="707"/>
      <c r="K43" s="708"/>
      <c r="L43" s="358"/>
    </row>
    <row r="44" spans="2:12" s="105" customFormat="1" ht="20.100000000000001" customHeight="1">
      <c r="B44" s="358" t="s">
        <v>630</v>
      </c>
      <c r="C44" s="706"/>
      <c r="D44" s="707"/>
      <c r="E44" s="708"/>
      <c r="F44" s="364" t="s">
        <v>58</v>
      </c>
      <c r="G44" s="706" t="s">
        <v>2042</v>
      </c>
      <c r="H44" s="707"/>
      <c r="I44" s="707"/>
      <c r="J44" s="707"/>
      <c r="K44" s="708"/>
      <c r="L44" s="358"/>
    </row>
    <row r="45" spans="2:12" s="105" customFormat="1" ht="20.100000000000001" customHeight="1">
      <c r="B45" s="358" t="s">
        <v>631</v>
      </c>
      <c r="C45" s="706"/>
      <c r="D45" s="707"/>
      <c r="E45" s="708"/>
      <c r="F45" s="364" t="s">
        <v>58</v>
      </c>
      <c r="G45" s="706"/>
      <c r="H45" s="707"/>
      <c r="I45" s="707"/>
      <c r="J45" s="707"/>
      <c r="K45" s="708"/>
      <c r="L45" s="358"/>
    </row>
    <row r="46" spans="2:12" s="105" customFormat="1" ht="20.100000000000001" customHeight="1">
      <c r="B46" s="358" t="s">
        <v>621</v>
      </c>
      <c r="C46" s="706"/>
      <c r="D46" s="707"/>
      <c r="E46" s="708"/>
      <c r="F46" s="364" t="s">
        <v>58</v>
      </c>
      <c r="G46" s="725" t="s">
        <v>2044</v>
      </c>
      <c r="H46" s="802"/>
      <c r="I46" s="802"/>
      <c r="J46" s="802"/>
      <c r="K46" s="803"/>
      <c r="L46" s="358"/>
    </row>
    <row r="47" spans="2:12" s="105" customFormat="1" ht="20.100000000000001" customHeight="1">
      <c r="B47" s="358"/>
      <c r="C47" s="357"/>
      <c r="D47" s="358"/>
      <c r="E47" s="359"/>
      <c r="F47" s="364"/>
      <c r="G47" s="357" t="s">
        <v>2045</v>
      </c>
      <c r="H47" s="379"/>
      <c r="I47" s="379"/>
      <c r="J47" s="379"/>
      <c r="K47" s="380"/>
      <c r="L47" s="358"/>
    </row>
    <row r="48" spans="2:12" s="105" customFormat="1" ht="20.100000000000001" customHeight="1">
      <c r="B48" s="358" t="s">
        <v>622</v>
      </c>
      <c r="C48" s="706" t="s">
        <v>44</v>
      </c>
      <c r="D48" s="707"/>
      <c r="E48" s="708"/>
      <c r="F48" s="364" t="s">
        <v>39</v>
      </c>
      <c r="G48" s="706" t="s">
        <v>2046</v>
      </c>
      <c r="H48" s="707"/>
      <c r="I48" s="707"/>
      <c r="J48" s="707"/>
      <c r="K48" s="708"/>
      <c r="L48" s="358"/>
    </row>
    <row r="49" spans="2:12" s="105" customFormat="1" ht="20.100000000000001" customHeight="1">
      <c r="B49" s="358" t="s">
        <v>623</v>
      </c>
      <c r="C49" s="706"/>
      <c r="D49" s="707"/>
      <c r="E49" s="708"/>
      <c r="F49" s="364" t="s">
        <v>45</v>
      </c>
      <c r="G49" s="706"/>
      <c r="H49" s="707"/>
      <c r="I49" s="707"/>
      <c r="J49" s="707"/>
      <c r="K49" s="708"/>
      <c r="L49" s="358"/>
    </row>
    <row r="50" spans="2:12" s="105" customFormat="1" ht="20.100000000000001" customHeight="1">
      <c r="B50" s="358" t="s">
        <v>468</v>
      </c>
      <c r="C50" s="706" t="s">
        <v>624</v>
      </c>
      <c r="D50" s="707"/>
      <c r="E50" s="708"/>
      <c r="F50" s="364" t="s">
        <v>45</v>
      </c>
      <c r="G50" s="706" t="s">
        <v>632</v>
      </c>
      <c r="H50" s="707"/>
      <c r="I50" s="707"/>
      <c r="J50" s="707"/>
      <c r="K50" s="708"/>
      <c r="L50" s="358"/>
    </row>
    <row r="51" spans="2:12" s="105" customFormat="1" ht="20.100000000000001" customHeight="1">
      <c r="B51" s="358"/>
      <c r="C51" s="706"/>
      <c r="D51" s="707"/>
      <c r="E51" s="708"/>
      <c r="F51" s="364"/>
      <c r="G51" s="706"/>
      <c r="H51" s="707"/>
      <c r="I51" s="707"/>
      <c r="J51" s="707"/>
      <c r="K51" s="708"/>
      <c r="L51" s="358"/>
    </row>
    <row r="52" spans="2:12" s="105" customFormat="1" ht="20.100000000000001" customHeight="1">
      <c r="B52" s="358"/>
      <c r="C52" s="706"/>
      <c r="D52" s="707"/>
      <c r="E52" s="708"/>
      <c r="F52" s="364"/>
      <c r="G52" s="709" t="s">
        <v>2041</v>
      </c>
      <c r="H52" s="710"/>
      <c r="I52" s="710"/>
      <c r="J52" s="710"/>
      <c r="K52" s="711"/>
      <c r="L52" s="24" t="s">
        <v>2000</v>
      </c>
    </row>
    <row r="53" spans="2:12" s="105" customFormat="1" ht="20.100000000000001" customHeight="1">
      <c r="B53" s="358"/>
      <c r="C53" s="706"/>
      <c r="D53" s="707"/>
      <c r="E53" s="708"/>
      <c r="F53" s="364"/>
      <c r="G53" s="709" t="s">
        <v>2464</v>
      </c>
      <c r="H53" s="710"/>
      <c r="I53" s="710"/>
      <c r="J53" s="710"/>
      <c r="K53" s="711"/>
      <c r="L53" s="24" t="s">
        <v>2000</v>
      </c>
    </row>
    <row r="54" spans="2:12" s="105" customFormat="1" ht="20.100000000000001" customHeight="1">
      <c r="B54" s="366"/>
      <c r="C54" s="731"/>
      <c r="D54" s="732"/>
      <c r="E54" s="733"/>
      <c r="F54" s="381"/>
      <c r="G54" s="799" t="s">
        <v>633</v>
      </c>
      <c r="H54" s="800"/>
      <c r="I54" s="800"/>
      <c r="J54" s="800"/>
      <c r="K54" s="801"/>
      <c r="L54" s="366"/>
    </row>
    <row r="55" spans="2:12" s="105" customFormat="1" ht="20.100000000000001" customHeight="1">
      <c r="B55" s="366"/>
      <c r="C55" s="731"/>
      <c r="D55" s="732"/>
      <c r="E55" s="733"/>
      <c r="F55" s="381"/>
      <c r="G55" s="787"/>
      <c r="H55" s="788" t="s">
        <v>634</v>
      </c>
      <c r="I55" s="789"/>
      <c r="J55" s="789"/>
      <c r="K55" s="790"/>
      <c r="L55" s="366"/>
    </row>
    <row r="56" spans="2:12" s="105" customFormat="1" ht="20.100000000000001" customHeight="1">
      <c r="B56" s="366"/>
      <c r="C56" s="731"/>
      <c r="D56" s="732"/>
      <c r="E56" s="733"/>
      <c r="F56" s="381"/>
      <c r="G56" s="787"/>
      <c r="H56" s="788" t="s">
        <v>636</v>
      </c>
      <c r="I56" s="789"/>
      <c r="J56" s="789"/>
      <c r="K56" s="790"/>
      <c r="L56" s="366"/>
    </row>
    <row r="57" spans="2:12" s="105" customFormat="1" ht="20.100000000000001" customHeight="1">
      <c r="B57" s="366"/>
      <c r="C57" s="731"/>
      <c r="D57" s="732"/>
      <c r="E57" s="733"/>
      <c r="F57" s="381"/>
      <c r="G57" s="787"/>
      <c r="H57" s="788" t="s">
        <v>638</v>
      </c>
      <c r="I57" s="789"/>
      <c r="J57" s="789"/>
      <c r="K57" s="790"/>
      <c r="L57" s="366"/>
    </row>
    <row r="58" spans="2:12" s="105" customFormat="1" ht="20.100000000000001" customHeight="1">
      <c r="B58" s="366"/>
      <c r="C58" s="731"/>
      <c r="D58" s="732"/>
      <c r="E58" s="733"/>
      <c r="F58" s="381"/>
      <c r="G58" s="787"/>
      <c r="H58" s="788" t="s">
        <v>639</v>
      </c>
      <c r="I58" s="789"/>
      <c r="J58" s="789"/>
      <c r="K58" s="790"/>
      <c r="L58" s="366"/>
    </row>
    <row r="59" spans="2:12" s="105" customFormat="1" ht="20.100000000000001" customHeight="1">
      <c r="B59" s="366"/>
      <c r="C59" s="731"/>
      <c r="D59" s="732"/>
      <c r="E59" s="733"/>
      <c r="F59" s="381"/>
      <c r="G59" s="787"/>
      <c r="H59" s="788" t="s">
        <v>640</v>
      </c>
      <c r="I59" s="789"/>
      <c r="J59" s="789"/>
      <c r="K59" s="790"/>
      <c r="L59" s="366"/>
    </row>
    <row r="60" spans="2:12" s="105" customFormat="1" ht="20.100000000000001" customHeight="1">
      <c r="B60" s="366"/>
      <c r="C60" s="731"/>
      <c r="D60" s="732"/>
      <c r="E60" s="733"/>
      <c r="F60" s="381"/>
      <c r="G60" s="787"/>
      <c r="H60" s="788" t="s">
        <v>641</v>
      </c>
      <c r="I60" s="789"/>
      <c r="J60" s="789"/>
      <c r="K60" s="790"/>
      <c r="L60" s="366"/>
    </row>
    <row r="61" spans="2:12" s="105" customFormat="1" ht="20.100000000000001" customHeight="1">
      <c r="B61" s="366"/>
      <c r="C61" s="731"/>
      <c r="D61" s="732"/>
      <c r="E61" s="733"/>
      <c r="F61" s="381"/>
      <c r="G61" s="787"/>
      <c r="H61" s="791" t="s">
        <v>642</v>
      </c>
      <c r="I61" s="792"/>
      <c r="J61" s="792"/>
      <c r="K61" s="793"/>
      <c r="L61" s="366"/>
    </row>
    <row r="62" spans="2:12" s="105" customFormat="1" ht="20.100000000000001" customHeight="1">
      <c r="B62" s="366"/>
      <c r="C62" s="731"/>
      <c r="D62" s="732"/>
      <c r="E62" s="733"/>
      <c r="F62" s="381"/>
      <c r="G62" s="787"/>
      <c r="H62" s="791" t="s">
        <v>643</v>
      </c>
      <c r="I62" s="792"/>
      <c r="J62" s="792"/>
      <c r="K62" s="793"/>
      <c r="L62" s="366"/>
    </row>
    <row r="63" spans="2:12" s="105" customFormat="1" ht="20.100000000000001" customHeight="1">
      <c r="B63" s="366"/>
      <c r="C63" s="731"/>
      <c r="D63" s="732"/>
      <c r="E63" s="733"/>
      <c r="F63" s="381"/>
      <c r="G63" s="787"/>
      <c r="H63" s="788" t="s">
        <v>644</v>
      </c>
      <c r="I63" s="789"/>
      <c r="J63" s="789"/>
      <c r="K63" s="790"/>
      <c r="L63" s="366"/>
    </row>
    <row r="64" spans="2:12" s="105" customFormat="1" ht="20.100000000000001" customHeight="1">
      <c r="B64" s="366"/>
      <c r="C64" s="731"/>
      <c r="D64" s="732"/>
      <c r="E64" s="733"/>
      <c r="F64" s="381"/>
      <c r="G64" s="784"/>
      <c r="H64" s="785"/>
      <c r="I64" s="785"/>
      <c r="J64" s="785"/>
      <c r="K64" s="786"/>
      <c r="L64" s="366"/>
    </row>
    <row r="65" spans="2:17" s="105" customFormat="1" ht="20.100000000000001" customHeight="1">
      <c r="B65" s="366"/>
      <c r="C65" s="731"/>
      <c r="D65" s="732"/>
      <c r="E65" s="733"/>
      <c r="F65" s="381"/>
      <c r="G65" s="787"/>
      <c r="H65" s="788" t="s">
        <v>645</v>
      </c>
      <c r="I65" s="789"/>
      <c r="J65" s="789"/>
      <c r="K65" s="790"/>
      <c r="L65" s="366"/>
    </row>
    <row r="66" spans="2:17" s="105" customFormat="1" ht="20.100000000000001" customHeight="1">
      <c r="B66" s="366"/>
      <c r="C66" s="731"/>
      <c r="D66" s="732"/>
      <c r="E66" s="733"/>
      <c r="F66" s="381"/>
      <c r="G66" s="787"/>
      <c r="H66" s="788" t="s">
        <v>635</v>
      </c>
      <c r="I66" s="789"/>
      <c r="J66" s="789"/>
      <c r="K66" s="790"/>
      <c r="L66" s="366"/>
    </row>
    <row r="67" spans="2:17" s="105" customFormat="1" ht="20.100000000000001" customHeight="1">
      <c r="B67" s="366"/>
      <c r="C67" s="731"/>
      <c r="D67" s="732"/>
      <c r="E67" s="733"/>
      <c r="F67" s="381"/>
      <c r="G67" s="787"/>
      <c r="H67" s="788" t="s">
        <v>637</v>
      </c>
      <c r="I67" s="789"/>
      <c r="J67" s="789"/>
      <c r="K67" s="790"/>
      <c r="L67" s="366"/>
    </row>
    <row r="68" spans="2:17" s="105" customFormat="1" ht="20.100000000000001" customHeight="1">
      <c r="B68" s="366"/>
      <c r="C68" s="731"/>
      <c r="D68" s="732"/>
      <c r="E68" s="733"/>
      <c r="F68" s="381"/>
      <c r="G68" s="787"/>
      <c r="H68" s="788"/>
      <c r="I68" s="789"/>
      <c r="J68" s="789"/>
      <c r="K68" s="790"/>
      <c r="L68" s="366"/>
    </row>
    <row r="69" spans="2:17" s="105" customFormat="1" ht="20.100000000000001" customHeight="1">
      <c r="B69" s="366"/>
      <c r="C69" s="731"/>
      <c r="D69" s="732"/>
      <c r="E69" s="733"/>
      <c r="F69" s="381"/>
      <c r="G69" s="787"/>
      <c r="H69" s="788"/>
      <c r="I69" s="789"/>
      <c r="J69" s="789"/>
      <c r="K69" s="790"/>
      <c r="L69" s="366"/>
    </row>
    <row r="70" spans="2:17" s="105" customFormat="1" ht="20.100000000000001" customHeight="1">
      <c r="B70" s="366"/>
      <c r="C70" s="731"/>
      <c r="D70" s="732"/>
      <c r="E70" s="733"/>
      <c r="F70" s="381"/>
      <c r="G70" s="787"/>
      <c r="H70" s="788"/>
      <c r="I70" s="789"/>
      <c r="J70" s="789"/>
      <c r="K70" s="790"/>
      <c r="L70" s="366"/>
    </row>
    <row r="71" spans="2:17" s="105" customFormat="1" ht="20.100000000000001" customHeight="1">
      <c r="B71" s="366"/>
      <c r="C71" s="731"/>
      <c r="D71" s="732"/>
      <c r="E71" s="733"/>
      <c r="F71" s="381"/>
      <c r="G71" s="787"/>
      <c r="H71" s="791"/>
      <c r="I71" s="792"/>
      <c r="J71" s="792"/>
      <c r="K71" s="793"/>
      <c r="L71" s="366"/>
    </row>
    <row r="72" spans="2:17" s="105" customFormat="1" ht="20.100000000000001" customHeight="1">
      <c r="B72" s="366"/>
      <c r="C72" s="731"/>
      <c r="D72" s="732"/>
      <c r="E72" s="733"/>
      <c r="F72" s="381"/>
      <c r="G72" s="787"/>
      <c r="H72" s="794"/>
      <c r="I72" s="795"/>
      <c r="J72" s="795"/>
      <c r="K72" s="796"/>
      <c r="L72" s="366"/>
    </row>
    <row r="73" spans="2:17" s="105" customFormat="1" ht="20.100000000000001" customHeight="1">
      <c r="B73" s="366"/>
      <c r="C73" s="731"/>
      <c r="D73" s="732"/>
      <c r="E73" s="733"/>
      <c r="F73" s="381"/>
      <c r="G73" s="787"/>
      <c r="H73" s="787"/>
      <c r="I73" s="797"/>
      <c r="J73" s="797"/>
      <c r="K73" s="798"/>
      <c r="L73" s="366"/>
    </row>
    <row r="74" spans="2:17" s="105" customFormat="1" ht="20.100000000000001" customHeight="1">
      <c r="B74" s="366"/>
      <c r="C74" s="731"/>
      <c r="D74" s="732"/>
      <c r="E74" s="733"/>
      <c r="F74" s="381"/>
      <c r="G74" s="784"/>
      <c r="H74" s="785"/>
      <c r="I74" s="785"/>
      <c r="J74" s="785"/>
      <c r="K74" s="786"/>
      <c r="L74" s="366"/>
    </row>
    <row r="75" spans="2:17" s="105" customFormat="1" ht="20.100000000000001" customHeight="1">
      <c r="B75" s="366"/>
      <c r="C75" s="731"/>
      <c r="D75" s="732"/>
      <c r="E75" s="733"/>
      <c r="F75" s="381"/>
      <c r="G75" s="784"/>
      <c r="H75" s="785"/>
      <c r="I75" s="785"/>
      <c r="J75" s="785"/>
      <c r="K75" s="786"/>
      <c r="L75" s="366"/>
    </row>
    <row r="76" spans="2:17" s="103" customFormat="1"/>
    <row r="77" spans="2:17" s="103" customFormat="1"/>
    <row r="78" spans="2:17" s="103" customFormat="1"/>
    <row r="79" spans="2:17" s="103" customFormat="1"/>
    <row r="80" spans="2:17" s="106" customFormat="1"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</row>
    <row r="81" spans="3:17" s="106" customFormat="1"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</row>
    <row r="82" spans="3:17" s="106" customFormat="1"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</row>
    <row r="83" spans="3:17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3:17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3:17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3:17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</sheetData>
  <mergeCells count="151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37:E37"/>
    <mergeCell ref="G37:K37"/>
    <mergeCell ref="C38:E38"/>
    <mergeCell ref="G38:K38"/>
    <mergeCell ref="C39:E39"/>
    <mergeCell ref="G39:K39"/>
    <mergeCell ref="C34:E34"/>
    <mergeCell ref="G34:K34"/>
    <mergeCell ref="C35:E35"/>
    <mergeCell ref="G35:K35"/>
    <mergeCell ref="C36:E36"/>
    <mergeCell ref="G36:K36"/>
    <mergeCell ref="C43:E43"/>
    <mergeCell ref="G43:K43"/>
    <mergeCell ref="C44:E44"/>
    <mergeCell ref="G44:K44"/>
    <mergeCell ref="C45:E45"/>
    <mergeCell ref="G45:K45"/>
    <mergeCell ref="C40:E40"/>
    <mergeCell ref="G40:K40"/>
    <mergeCell ref="C41:E41"/>
    <mergeCell ref="G41:K41"/>
    <mergeCell ref="C42:E42"/>
    <mergeCell ref="G42:K42"/>
    <mergeCell ref="C50:E50"/>
    <mergeCell ref="G50:K50"/>
    <mergeCell ref="C51:E51"/>
    <mergeCell ref="G51:K51"/>
    <mergeCell ref="C52:E52"/>
    <mergeCell ref="G52:K52"/>
    <mergeCell ref="C46:E46"/>
    <mergeCell ref="G46:K46"/>
    <mergeCell ref="C48:E48"/>
    <mergeCell ref="G48:K48"/>
    <mergeCell ref="C49:E49"/>
    <mergeCell ref="G49:K49"/>
    <mergeCell ref="C67:E67"/>
    <mergeCell ref="C53:E53"/>
    <mergeCell ref="G53:K53"/>
    <mergeCell ref="C54:E54"/>
    <mergeCell ref="G54:K54"/>
    <mergeCell ref="C55:E55"/>
    <mergeCell ref="G55:G63"/>
    <mergeCell ref="H55:K55"/>
    <mergeCell ref="H56:K56"/>
    <mergeCell ref="H57:K57"/>
    <mergeCell ref="H58:K58"/>
    <mergeCell ref="H59:K59"/>
    <mergeCell ref="H60:K60"/>
    <mergeCell ref="H61:K61"/>
    <mergeCell ref="H62:K62"/>
    <mergeCell ref="H63:K63"/>
    <mergeCell ref="C62:E62"/>
    <mergeCell ref="C63:E63"/>
    <mergeCell ref="C59:E59"/>
    <mergeCell ref="C60:E60"/>
    <mergeCell ref="C61:E61"/>
    <mergeCell ref="C56:E56"/>
    <mergeCell ref="C57:E57"/>
    <mergeCell ref="C58:E58"/>
    <mergeCell ref="C74:E74"/>
    <mergeCell ref="G74:K74"/>
    <mergeCell ref="C75:E75"/>
    <mergeCell ref="G75:K75"/>
    <mergeCell ref="C71:E71"/>
    <mergeCell ref="C72:E72"/>
    <mergeCell ref="C73:E73"/>
    <mergeCell ref="C64:E64"/>
    <mergeCell ref="G64:K64"/>
    <mergeCell ref="G65:G73"/>
    <mergeCell ref="H65:K65"/>
    <mergeCell ref="H66:K66"/>
    <mergeCell ref="H67:K67"/>
    <mergeCell ref="H68:K68"/>
    <mergeCell ref="H69:K69"/>
    <mergeCell ref="H70:K70"/>
    <mergeCell ref="H71:K71"/>
    <mergeCell ref="H72:K72"/>
    <mergeCell ref="H73:K73"/>
    <mergeCell ref="C68:E68"/>
    <mergeCell ref="C69:E69"/>
    <mergeCell ref="C70:E70"/>
    <mergeCell ref="C65:E65"/>
    <mergeCell ref="C66:E66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V125"/>
  <sheetViews>
    <sheetView view="pageBreakPreview" zoomScaleNormal="100" zoomScaleSheetLayoutView="100" workbookViewId="0">
      <pane ySplit="5" topLeftCell="A84" activePane="bottomLeft" state="frozen"/>
      <selection activeCell="C12" sqref="C12:E12"/>
      <selection pane="bottomLeft" activeCell="N85" sqref="N85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699" t="s">
        <v>2165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107" t="s">
        <v>646</v>
      </c>
      <c r="C6" s="804"/>
      <c r="D6" s="805"/>
      <c r="E6" s="806"/>
      <c r="F6" s="108"/>
      <c r="G6" s="804"/>
      <c r="H6" s="805"/>
      <c r="I6" s="805"/>
      <c r="J6" s="805"/>
      <c r="K6" s="806"/>
      <c r="L6" s="109"/>
    </row>
    <row r="7" spans="2:12" s="12" customFormat="1" ht="20.100000000000001" customHeight="1">
      <c r="B7" s="6" t="s">
        <v>647</v>
      </c>
      <c r="C7" s="731"/>
      <c r="D7" s="732"/>
      <c r="E7" s="733"/>
      <c r="F7" s="11"/>
      <c r="G7" s="731"/>
      <c r="H7" s="732"/>
      <c r="I7" s="732"/>
      <c r="J7" s="732"/>
      <c r="K7" s="733"/>
      <c r="L7" s="70"/>
    </row>
    <row r="8" spans="2:12" s="12" customFormat="1" ht="20.100000000000001" customHeight="1">
      <c r="B8" s="9" t="s">
        <v>37</v>
      </c>
      <c r="C8" s="731"/>
      <c r="D8" s="732"/>
      <c r="E8" s="733"/>
      <c r="F8" s="11"/>
      <c r="G8" s="731"/>
      <c r="H8" s="732"/>
      <c r="I8" s="732"/>
      <c r="J8" s="732"/>
      <c r="K8" s="733"/>
      <c r="L8" s="70"/>
    </row>
    <row r="9" spans="2:12" s="12" customFormat="1" ht="20.100000000000001" customHeight="1">
      <c r="B9" s="68" t="s">
        <v>1702</v>
      </c>
      <c r="C9" s="706" t="s">
        <v>57</v>
      </c>
      <c r="D9" s="707"/>
      <c r="E9" s="708"/>
      <c r="F9" s="15" t="s">
        <v>58</v>
      </c>
      <c r="G9" s="706"/>
      <c r="H9" s="707"/>
      <c r="I9" s="707"/>
      <c r="J9" s="707"/>
      <c r="K9" s="708"/>
      <c r="L9" s="68"/>
    </row>
    <row r="10" spans="2:12" s="12" customFormat="1" ht="20.100000000000001" customHeight="1">
      <c r="B10" s="68" t="s">
        <v>1703</v>
      </c>
      <c r="C10" s="706" t="s">
        <v>57</v>
      </c>
      <c r="D10" s="707"/>
      <c r="E10" s="708"/>
      <c r="F10" s="15" t="s">
        <v>58</v>
      </c>
      <c r="G10" s="706"/>
      <c r="H10" s="707"/>
      <c r="I10" s="707"/>
      <c r="J10" s="707"/>
      <c r="K10" s="708"/>
      <c r="L10" s="68"/>
    </row>
    <row r="11" spans="2:12" s="12" customFormat="1" ht="20.100000000000001" customHeight="1">
      <c r="B11" s="68" t="s">
        <v>1704</v>
      </c>
      <c r="C11" s="706" t="s">
        <v>57</v>
      </c>
      <c r="D11" s="707"/>
      <c r="E11" s="708"/>
      <c r="F11" s="15" t="s">
        <v>58</v>
      </c>
      <c r="G11" s="706"/>
      <c r="H11" s="707"/>
      <c r="I11" s="707"/>
      <c r="J11" s="707"/>
      <c r="K11" s="708"/>
      <c r="L11" s="68"/>
    </row>
    <row r="12" spans="2:12" s="12" customFormat="1" ht="20.100000000000001" customHeight="1">
      <c r="B12" s="68" t="s">
        <v>1705</v>
      </c>
      <c r="C12" s="706" t="s">
        <v>57</v>
      </c>
      <c r="D12" s="707"/>
      <c r="E12" s="708"/>
      <c r="F12" s="15" t="s">
        <v>58</v>
      </c>
      <c r="G12" s="706"/>
      <c r="H12" s="707"/>
      <c r="I12" s="707"/>
      <c r="J12" s="707"/>
      <c r="K12" s="708"/>
      <c r="L12" s="68"/>
    </row>
    <row r="13" spans="2:12" s="12" customFormat="1" ht="20.100000000000001" customHeight="1">
      <c r="B13" s="68" t="s">
        <v>1706</v>
      </c>
      <c r="C13" s="706" t="s">
        <v>57</v>
      </c>
      <c r="D13" s="707"/>
      <c r="E13" s="708"/>
      <c r="F13" s="15" t="s">
        <v>58</v>
      </c>
      <c r="G13" s="706"/>
      <c r="H13" s="707"/>
      <c r="I13" s="707"/>
      <c r="J13" s="707"/>
      <c r="K13" s="708"/>
      <c r="L13" s="68"/>
    </row>
    <row r="14" spans="2:12" s="12" customFormat="1" ht="20.100000000000001" customHeight="1">
      <c r="B14" s="68" t="s">
        <v>1707</v>
      </c>
      <c r="C14" s="706" t="s">
        <v>57</v>
      </c>
      <c r="D14" s="707"/>
      <c r="E14" s="708"/>
      <c r="F14" s="15" t="s">
        <v>58</v>
      </c>
      <c r="G14" s="706"/>
      <c r="H14" s="707"/>
      <c r="I14" s="707"/>
      <c r="J14" s="707"/>
      <c r="K14" s="708"/>
      <c r="L14" s="68"/>
    </row>
    <row r="15" spans="2:12" s="12" customFormat="1" ht="20.100000000000001" customHeight="1">
      <c r="B15" s="68" t="s">
        <v>2048</v>
      </c>
      <c r="C15" s="706" t="s">
        <v>282</v>
      </c>
      <c r="D15" s="707"/>
      <c r="E15" s="708"/>
      <c r="F15" s="15" t="s">
        <v>45</v>
      </c>
      <c r="G15" s="706"/>
      <c r="H15" s="707"/>
      <c r="I15" s="707"/>
      <c r="J15" s="707"/>
      <c r="K15" s="708"/>
      <c r="L15" s="68"/>
    </row>
    <row r="16" spans="2:12" s="12" customFormat="1" ht="20.100000000000001" customHeight="1">
      <c r="B16" s="68" t="s">
        <v>2049</v>
      </c>
      <c r="C16" s="706" t="s">
        <v>282</v>
      </c>
      <c r="D16" s="707"/>
      <c r="E16" s="708"/>
      <c r="F16" s="15" t="s">
        <v>45</v>
      </c>
      <c r="G16" s="706"/>
      <c r="H16" s="707"/>
      <c r="I16" s="707"/>
      <c r="J16" s="707"/>
      <c r="K16" s="708"/>
      <c r="L16" s="68"/>
    </row>
    <row r="17" spans="2:12" s="12" customFormat="1" ht="20.100000000000001" customHeight="1">
      <c r="B17" s="68" t="s">
        <v>2050</v>
      </c>
      <c r="C17" s="706" t="s">
        <v>654</v>
      </c>
      <c r="D17" s="707"/>
      <c r="E17" s="708"/>
      <c r="F17" s="15" t="s">
        <v>45</v>
      </c>
      <c r="G17" s="706"/>
      <c r="H17" s="707"/>
      <c r="I17" s="707"/>
      <c r="J17" s="707"/>
      <c r="K17" s="708"/>
      <c r="L17" s="68"/>
    </row>
    <row r="18" spans="2:12" s="12" customFormat="1" ht="20.100000000000001" customHeight="1">
      <c r="B18" s="68"/>
      <c r="C18" s="706"/>
      <c r="D18" s="707"/>
      <c r="E18" s="708"/>
      <c r="F18" s="15"/>
      <c r="G18" s="706"/>
      <c r="H18" s="707"/>
      <c r="I18" s="707"/>
      <c r="J18" s="707"/>
      <c r="K18" s="708"/>
      <c r="L18" s="68"/>
    </row>
    <row r="19" spans="2:12" s="12" customFormat="1" ht="20.100000000000001" customHeight="1">
      <c r="B19" s="9" t="s">
        <v>655</v>
      </c>
      <c r="C19" s="731"/>
      <c r="D19" s="732"/>
      <c r="E19" s="733"/>
      <c r="F19" s="11"/>
      <c r="G19" s="731"/>
      <c r="H19" s="732"/>
      <c r="I19" s="732"/>
      <c r="J19" s="732"/>
      <c r="K19" s="733"/>
      <c r="L19" s="70"/>
    </row>
    <row r="20" spans="2:12" s="12" customFormat="1" ht="20.100000000000001" customHeight="1">
      <c r="B20" s="68" t="s">
        <v>648</v>
      </c>
      <c r="C20" s="706" t="s">
        <v>57</v>
      </c>
      <c r="D20" s="707"/>
      <c r="E20" s="708"/>
      <c r="F20" s="15" t="s">
        <v>58</v>
      </c>
      <c r="G20" s="706"/>
      <c r="H20" s="707"/>
      <c r="I20" s="707"/>
      <c r="J20" s="707"/>
      <c r="K20" s="708"/>
      <c r="L20" s="68"/>
    </row>
    <row r="21" spans="2:12" s="12" customFormat="1" ht="20.100000000000001" customHeight="1">
      <c r="B21" s="68" t="s">
        <v>649</v>
      </c>
      <c r="C21" s="706" t="s">
        <v>57</v>
      </c>
      <c r="D21" s="707"/>
      <c r="E21" s="708"/>
      <c r="F21" s="15" t="s">
        <v>58</v>
      </c>
      <c r="G21" s="706"/>
      <c r="H21" s="707"/>
      <c r="I21" s="707"/>
      <c r="J21" s="707"/>
      <c r="K21" s="708"/>
      <c r="L21" s="68"/>
    </row>
    <row r="22" spans="2:12" s="12" customFormat="1" ht="20.100000000000001" customHeight="1">
      <c r="B22" s="68" t="s">
        <v>650</v>
      </c>
      <c r="C22" s="706" t="s">
        <v>57</v>
      </c>
      <c r="D22" s="707"/>
      <c r="E22" s="708"/>
      <c r="F22" s="15" t="s">
        <v>58</v>
      </c>
      <c r="G22" s="706"/>
      <c r="H22" s="707"/>
      <c r="I22" s="707"/>
      <c r="J22" s="707"/>
      <c r="K22" s="708"/>
      <c r="L22" s="68"/>
    </row>
    <row r="23" spans="2:12" s="12" customFormat="1" ht="20.100000000000001" customHeight="1">
      <c r="B23" s="68" t="s">
        <v>651</v>
      </c>
      <c r="C23" s="706" t="s">
        <v>57</v>
      </c>
      <c r="D23" s="707"/>
      <c r="E23" s="708"/>
      <c r="F23" s="15" t="s">
        <v>58</v>
      </c>
      <c r="G23" s="706"/>
      <c r="H23" s="707"/>
      <c r="I23" s="707"/>
      <c r="J23" s="707"/>
      <c r="K23" s="708"/>
      <c r="L23" s="68"/>
    </row>
    <row r="24" spans="2:12" s="12" customFormat="1" ht="20.100000000000001" customHeight="1">
      <c r="B24" s="68" t="s">
        <v>652</v>
      </c>
      <c r="C24" s="706" t="s">
        <v>57</v>
      </c>
      <c r="D24" s="707"/>
      <c r="E24" s="708"/>
      <c r="F24" s="15" t="s">
        <v>58</v>
      </c>
      <c r="G24" s="706"/>
      <c r="H24" s="707"/>
      <c r="I24" s="707"/>
      <c r="J24" s="707"/>
      <c r="K24" s="708"/>
      <c r="L24" s="68"/>
    </row>
    <row r="25" spans="2:12" s="12" customFormat="1" ht="20.100000000000001" customHeight="1">
      <c r="B25" s="68" t="s">
        <v>653</v>
      </c>
      <c r="C25" s="706" t="s">
        <v>57</v>
      </c>
      <c r="D25" s="707"/>
      <c r="E25" s="708"/>
      <c r="F25" s="15" t="s">
        <v>58</v>
      </c>
      <c r="G25" s="706"/>
      <c r="H25" s="707"/>
      <c r="I25" s="707"/>
      <c r="J25" s="707"/>
      <c r="K25" s="708"/>
      <c r="L25" s="68"/>
    </row>
    <row r="26" spans="2:12" s="12" customFormat="1" ht="20.100000000000001" customHeight="1">
      <c r="B26" s="68" t="s">
        <v>2051</v>
      </c>
      <c r="C26" s="706" t="s">
        <v>282</v>
      </c>
      <c r="D26" s="707"/>
      <c r="E26" s="708"/>
      <c r="F26" s="15" t="s">
        <v>45</v>
      </c>
      <c r="G26" s="706"/>
      <c r="H26" s="707"/>
      <c r="I26" s="707"/>
      <c r="J26" s="707"/>
      <c r="K26" s="708"/>
      <c r="L26" s="68"/>
    </row>
    <row r="27" spans="2:12" s="12" customFormat="1" ht="20.100000000000001" customHeight="1">
      <c r="B27" s="68" t="s">
        <v>2049</v>
      </c>
      <c r="C27" s="706" t="s">
        <v>282</v>
      </c>
      <c r="D27" s="707"/>
      <c r="E27" s="708"/>
      <c r="F27" s="15" t="s">
        <v>45</v>
      </c>
      <c r="G27" s="706"/>
      <c r="H27" s="707"/>
      <c r="I27" s="707"/>
      <c r="J27" s="707"/>
      <c r="K27" s="708"/>
      <c r="L27" s="68"/>
    </row>
    <row r="28" spans="2:12" s="12" customFormat="1" ht="20.100000000000001" customHeight="1">
      <c r="B28" s="68" t="s">
        <v>2052</v>
      </c>
      <c r="C28" s="706" t="s">
        <v>654</v>
      </c>
      <c r="D28" s="707"/>
      <c r="E28" s="708"/>
      <c r="F28" s="15" t="s">
        <v>45</v>
      </c>
      <c r="G28" s="706"/>
      <c r="H28" s="707"/>
      <c r="I28" s="707"/>
      <c r="J28" s="707"/>
      <c r="K28" s="708"/>
      <c r="L28" s="68"/>
    </row>
    <row r="29" spans="2:12" s="12" customFormat="1" ht="20.100000000000001" customHeight="1">
      <c r="B29" s="68"/>
      <c r="C29" s="706"/>
      <c r="D29" s="707"/>
      <c r="E29" s="708"/>
      <c r="F29" s="15"/>
      <c r="G29" s="706"/>
      <c r="H29" s="707"/>
      <c r="I29" s="707"/>
      <c r="J29" s="707"/>
      <c r="K29" s="708"/>
      <c r="L29" s="68"/>
    </row>
    <row r="30" spans="2:12" s="12" customFormat="1" ht="20.100000000000001" customHeight="1">
      <c r="B30" s="68"/>
      <c r="C30" s="706"/>
      <c r="D30" s="707"/>
      <c r="E30" s="708"/>
      <c r="F30" s="15"/>
      <c r="G30" s="706"/>
      <c r="H30" s="707"/>
      <c r="I30" s="707"/>
      <c r="J30" s="707"/>
      <c r="K30" s="708"/>
      <c r="L30" s="68"/>
    </row>
    <row r="31" spans="2:12" s="12" customFormat="1" ht="20.100000000000001" customHeight="1">
      <c r="B31" s="68"/>
      <c r="C31" s="706"/>
      <c r="D31" s="707"/>
      <c r="E31" s="708"/>
      <c r="F31" s="15"/>
      <c r="G31" s="706"/>
      <c r="H31" s="707"/>
      <c r="I31" s="707"/>
      <c r="J31" s="707"/>
      <c r="K31" s="708"/>
      <c r="L31" s="68"/>
    </row>
    <row r="32" spans="2:12" s="12" customFormat="1" ht="20.100000000000001" customHeight="1">
      <c r="B32" s="68"/>
      <c r="C32" s="706"/>
      <c r="D32" s="707"/>
      <c r="E32" s="708"/>
      <c r="F32" s="15"/>
      <c r="G32" s="706"/>
      <c r="H32" s="707"/>
      <c r="I32" s="707"/>
      <c r="J32" s="707"/>
      <c r="K32" s="708"/>
      <c r="L32" s="68"/>
    </row>
    <row r="33" spans="2:12" s="12" customFormat="1" ht="20.100000000000001" customHeight="1">
      <c r="B33" s="68"/>
      <c r="C33" s="706"/>
      <c r="D33" s="707"/>
      <c r="E33" s="708"/>
      <c r="F33" s="15"/>
      <c r="G33" s="706"/>
      <c r="H33" s="707"/>
      <c r="I33" s="707"/>
      <c r="J33" s="707"/>
      <c r="K33" s="708"/>
      <c r="L33" s="68"/>
    </row>
    <row r="34" spans="2:12" s="12" customFormat="1" ht="20.100000000000001" customHeight="1">
      <c r="B34" s="68"/>
      <c r="C34" s="706"/>
      <c r="D34" s="707"/>
      <c r="E34" s="708"/>
      <c r="F34" s="15"/>
      <c r="G34" s="706"/>
      <c r="H34" s="707"/>
      <c r="I34" s="707"/>
      <c r="J34" s="707"/>
      <c r="K34" s="708"/>
      <c r="L34" s="68"/>
    </row>
    <row r="35" spans="2:12" s="12" customFormat="1" ht="20.100000000000001" customHeight="1">
      <c r="B35" s="68"/>
      <c r="C35" s="706"/>
      <c r="D35" s="707"/>
      <c r="E35" s="708"/>
      <c r="F35" s="15"/>
      <c r="G35" s="706"/>
      <c r="H35" s="707"/>
      <c r="I35" s="707"/>
      <c r="J35" s="707"/>
      <c r="K35" s="708"/>
      <c r="L35" s="68"/>
    </row>
    <row r="36" spans="2:12" s="12" customFormat="1" ht="20.100000000000001" customHeight="1">
      <c r="B36" s="68"/>
      <c r="C36" s="706"/>
      <c r="D36" s="707"/>
      <c r="E36" s="708"/>
      <c r="F36" s="15"/>
      <c r="G36" s="706"/>
      <c r="H36" s="707"/>
      <c r="I36" s="707"/>
      <c r="J36" s="707"/>
      <c r="K36" s="708"/>
      <c r="L36" s="68"/>
    </row>
    <row r="37" spans="2:12" s="12" customFormat="1" ht="20.100000000000001" customHeight="1">
      <c r="B37" s="68"/>
      <c r="C37" s="706"/>
      <c r="D37" s="707"/>
      <c r="E37" s="708"/>
      <c r="F37" s="15"/>
      <c r="G37" s="706"/>
      <c r="H37" s="707"/>
      <c r="I37" s="707"/>
      <c r="J37" s="707"/>
      <c r="K37" s="708"/>
      <c r="L37" s="68"/>
    </row>
    <row r="38" spans="2:12" s="12" customFormat="1" ht="20.100000000000001" customHeight="1">
      <c r="B38" s="68"/>
      <c r="C38" s="706"/>
      <c r="D38" s="707"/>
      <c r="E38" s="708"/>
      <c r="F38" s="15"/>
      <c r="G38" s="706"/>
      <c r="H38" s="707"/>
      <c r="I38" s="707"/>
      <c r="J38" s="707"/>
      <c r="K38" s="708"/>
      <c r="L38" s="68"/>
    </row>
    <row r="39" spans="2:12" s="12" customFormat="1" ht="20.100000000000001" customHeight="1">
      <c r="B39" s="68"/>
      <c r="C39" s="706"/>
      <c r="D39" s="707"/>
      <c r="E39" s="708"/>
      <c r="F39" s="15"/>
      <c r="G39" s="706"/>
      <c r="H39" s="707"/>
      <c r="I39" s="707"/>
      <c r="J39" s="707"/>
      <c r="K39" s="708"/>
      <c r="L39" s="68"/>
    </row>
    <row r="40" spans="2:12" s="12" customFormat="1" ht="20.100000000000001" customHeight="1">
      <c r="B40" s="68"/>
      <c r="C40" s="706"/>
      <c r="D40" s="707"/>
      <c r="E40" s="708"/>
      <c r="F40" s="15"/>
      <c r="G40" s="706"/>
      <c r="H40" s="707"/>
      <c r="I40" s="707"/>
      <c r="J40" s="707"/>
      <c r="K40" s="708"/>
      <c r="L40" s="68"/>
    </row>
    <row r="41" spans="2:12" s="12" customFormat="1" ht="20.100000000000001" customHeight="1">
      <c r="B41" s="6" t="s">
        <v>656</v>
      </c>
      <c r="C41" s="731"/>
      <c r="D41" s="732"/>
      <c r="E41" s="733"/>
      <c r="F41" s="11"/>
      <c r="G41" s="731"/>
      <c r="H41" s="732"/>
      <c r="I41" s="732"/>
      <c r="J41" s="732"/>
      <c r="K41" s="733"/>
      <c r="L41" s="70"/>
    </row>
    <row r="42" spans="2:12" s="12" customFormat="1" ht="20.100000000000001" customHeight="1">
      <c r="B42" s="9" t="s">
        <v>37</v>
      </c>
      <c r="C42" s="731"/>
      <c r="D42" s="732"/>
      <c r="E42" s="733"/>
      <c r="F42" s="11"/>
      <c r="G42" s="731"/>
      <c r="H42" s="732"/>
      <c r="I42" s="732"/>
      <c r="J42" s="732"/>
      <c r="K42" s="733"/>
      <c r="L42" s="70"/>
    </row>
    <row r="43" spans="2:12" s="12" customFormat="1" ht="20.100000000000001" customHeight="1">
      <c r="B43" s="68" t="s">
        <v>1708</v>
      </c>
      <c r="C43" s="706" t="s">
        <v>57</v>
      </c>
      <c r="D43" s="707"/>
      <c r="E43" s="708"/>
      <c r="F43" s="15" t="s">
        <v>58</v>
      </c>
      <c r="G43" s="706"/>
      <c r="H43" s="707"/>
      <c r="I43" s="707"/>
      <c r="J43" s="707"/>
      <c r="K43" s="708"/>
      <c r="L43" s="68"/>
    </row>
    <row r="44" spans="2:12" s="12" customFormat="1" ht="20.100000000000001" customHeight="1">
      <c r="B44" s="68" t="s">
        <v>1709</v>
      </c>
      <c r="C44" s="706" t="s">
        <v>57</v>
      </c>
      <c r="D44" s="707"/>
      <c r="E44" s="708"/>
      <c r="F44" s="15" t="s">
        <v>58</v>
      </c>
      <c r="G44" s="706"/>
      <c r="H44" s="707"/>
      <c r="I44" s="707"/>
      <c r="J44" s="707"/>
      <c r="K44" s="708"/>
      <c r="L44" s="68"/>
    </row>
    <row r="45" spans="2:12" s="12" customFormat="1" ht="20.100000000000001" customHeight="1">
      <c r="B45" s="68" t="s">
        <v>1710</v>
      </c>
      <c r="C45" s="706" t="s">
        <v>57</v>
      </c>
      <c r="D45" s="707"/>
      <c r="E45" s="708"/>
      <c r="F45" s="15" t="s">
        <v>58</v>
      </c>
      <c r="G45" s="706"/>
      <c r="H45" s="707"/>
      <c r="I45" s="707"/>
      <c r="J45" s="707"/>
      <c r="K45" s="708"/>
      <c r="L45" s="68"/>
    </row>
    <row r="46" spans="2:12" s="12" customFormat="1" ht="20.100000000000001" customHeight="1">
      <c r="B46" s="68" t="s">
        <v>1705</v>
      </c>
      <c r="C46" s="706" t="s">
        <v>57</v>
      </c>
      <c r="D46" s="707"/>
      <c r="E46" s="708"/>
      <c r="F46" s="15" t="s">
        <v>58</v>
      </c>
      <c r="G46" s="706"/>
      <c r="H46" s="707"/>
      <c r="I46" s="707"/>
      <c r="J46" s="707"/>
      <c r="K46" s="708"/>
      <c r="L46" s="68"/>
    </row>
    <row r="47" spans="2:12" s="12" customFormat="1" ht="20.100000000000001" customHeight="1">
      <c r="B47" s="68" t="s">
        <v>1711</v>
      </c>
      <c r="C47" s="706" t="s">
        <v>57</v>
      </c>
      <c r="D47" s="707"/>
      <c r="E47" s="708"/>
      <c r="F47" s="15" t="s">
        <v>58</v>
      </c>
      <c r="G47" s="706"/>
      <c r="H47" s="707"/>
      <c r="I47" s="707"/>
      <c r="J47" s="707"/>
      <c r="K47" s="708"/>
      <c r="L47" s="68"/>
    </row>
    <row r="48" spans="2:12" s="12" customFormat="1" ht="20.100000000000001" customHeight="1">
      <c r="B48" s="68" t="s">
        <v>1712</v>
      </c>
      <c r="C48" s="706" t="s">
        <v>57</v>
      </c>
      <c r="D48" s="707"/>
      <c r="E48" s="708"/>
      <c r="F48" s="15" t="s">
        <v>58</v>
      </c>
      <c r="G48" s="706"/>
      <c r="H48" s="707"/>
      <c r="I48" s="707"/>
      <c r="J48" s="707"/>
      <c r="K48" s="708"/>
      <c r="L48" s="68"/>
    </row>
    <row r="49" spans="2:12" s="12" customFormat="1" ht="20.100000000000001" customHeight="1">
      <c r="B49" s="68" t="s">
        <v>2053</v>
      </c>
      <c r="C49" s="706" t="s">
        <v>282</v>
      </c>
      <c r="D49" s="707"/>
      <c r="E49" s="708"/>
      <c r="F49" s="15" t="s">
        <v>45</v>
      </c>
      <c r="G49" s="706"/>
      <c r="H49" s="707"/>
      <c r="I49" s="707"/>
      <c r="J49" s="707"/>
      <c r="K49" s="708"/>
      <c r="L49" s="68"/>
    </row>
    <row r="50" spans="2:12" s="12" customFormat="1" ht="20.100000000000001" customHeight="1">
      <c r="B50" s="68" t="s">
        <v>2054</v>
      </c>
      <c r="C50" s="706" t="s">
        <v>282</v>
      </c>
      <c r="D50" s="707"/>
      <c r="E50" s="708"/>
      <c r="F50" s="15" t="s">
        <v>45</v>
      </c>
      <c r="G50" s="706"/>
      <c r="H50" s="707"/>
      <c r="I50" s="707"/>
      <c r="J50" s="707"/>
      <c r="K50" s="708"/>
      <c r="L50" s="68"/>
    </row>
    <row r="51" spans="2:12" s="12" customFormat="1" ht="20.100000000000001" customHeight="1">
      <c r="B51" s="68" t="s">
        <v>2055</v>
      </c>
      <c r="C51" s="706" t="s">
        <v>654</v>
      </c>
      <c r="D51" s="707"/>
      <c r="E51" s="708"/>
      <c r="F51" s="15" t="s">
        <v>45</v>
      </c>
      <c r="G51" s="706"/>
      <c r="H51" s="707"/>
      <c r="I51" s="707"/>
      <c r="J51" s="707"/>
      <c r="K51" s="708"/>
      <c r="L51" s="68"/>
    </row>
    <row r="52" spans="2:12" s="12" customFormat="1" ht="20.100000000000001" customHeight="1">
      <c r="B52" s="68" t="s">
        <v>657</v>
      </c>
      <c r="C52" s="706"/>
      <c r="D52" s="707"/>
      <c r="E52" s="708"/>
      <c r="F52" s="15" t="s">
        <v>58</v>
      </c>
      <c r="G52" s="706"/>
      <c r="H52" s="707"/>
      <c r="I52" s="707"/>
      <c r="J52" s="707"/>
      <c r="K52" s="708"/>
      <c r="L52" s="68"/>
    </row>
    <row r="53" spans="2:12" s="12" customFormat="1" ht="20.100000000000001" customHeight="1">
      <c r="B53" s="68"/>
      <c r="C53" s="706"/>
      <c r="D53" s="707"/>
      <c r="E53" s="708"/>
      <c r="F53" s="15"/>
      <c r="G53" s="706"/>
      <c r="H53" s="707"/>
      <c r="I53" s="707"/>
      <c r="J53" s="707"/>
      <c r="K53" s="708"/>
      <c r="L53" s="68"/>
    </row>
    <row r="54" spans="2:12" s="12" customFormat="1" ht="20.100000000000001" customHeight="1">
      <c r="B54" s="68"/>
      <c r="C54" s="706"/>
      <c r="D54" s="707"/>
      <c r="E54" s="708"/>
      <c r="F54" s="15"/>
      <c r="G54" s="706"/>
      <c r="H54" s="707"/>
      <c r="I54" s="707"/>
      <c r="J54" s="707"/>
      <c r="K54" s="708"/>
      <c r="L54" s="68"/>
    </row>
    <row r="55" spans="2:12" s="12" customFormat="1" ht="20.100000000000001" customHeight="1">
      <c r="B55" s="68"/>
      <c r="C55" s="706"/>
      <c r="D55" s="707"/>
      <c r="E55" s="708"/>
      <c r="F55" s="15"/>
      <c r="G55" s="706"/>
      <c r="H55" s="707"/>
      <c r="I55" s="707"/>
      <c r="J55" s="707"/>
      <c r="K55" s="708"/>
      <c r="L55" s="68"/>
    </row>
    <row r="56" spans="2:12" s="12" customFormat="1" ht="20.100000000000001" customHeight="1">
      <c r="B56" s="68"/>
      <c r="C56" s="706"/>
      <c r="D56" s="707"/>
      <c r="E56" s="708"/>
      <c r="F56" s="15"/>
      <c r="G56" s="706"/>
      <c r="H56" s="707"/>
      <c r="I56" s="707"/>
      <c r="J56" s="707"/>
      <c r="K56" s="708"/>
      <c r="L56" s="68"/>
    </row>
    <row r="57" spans="2:12" s="12" customFormat="1" ht="20.100000000000001" customHeight="1">
      <c r="B57" s="68"/>
      <c r="C57" s="706"/>
      <c r="D57" s="707"/>
      <c r="E57" s="708"/>
      <c r="F57" s="15"/>
      <c r="G57" s="706"/>
      <c r="H57" s="707"/>
      <c r="I57" s="707"/>
      <c r="J57" s="707"/>
      <c r="K57" s="708"/>
      <c r="L57" s="68"/>
    </row>
    <row r="58" spans="2:12" s="12" customFormat="1" ht="20.100000000000001" customHeight="1">
      <c r="B58" s="68"/>
      <c r="C58" s="706"/>
      <c r="D58" s="707"/>
      <c r="E58" s="708"/>
      <c r="F58" s="15"/>
      <c r="G58" s="706"/>
      <c r="H58" s="707"/>
      <c r="I58" s="707"/>
      <c r="J58" s="707"/>
      <c r="K58" s="708"/>
      <c r="L58" s="68"/>
    </row>
    <row r="59" spans="2:12" s="12" customFormat="1" ht="20.100000000000001" customHeight="1">
      <c r="B59" s="68"/>
      <c r="C59" s="706"/>
      <c r="D59" s="707"/>
      <c r="E59" s="708"/>
      <c r="F59" s="15"/>
      <c r="G59" s="706"/>
      <c r="H59" s="707"/>
      <c r="I59" s="707"/>
      <c r="J59" s="707"/>
      <c r="K59" s="708"/>
      <c r="L59" s="68"/>
    </row>
    <row r="60" spans="2:12" s="12" customFormat="1" ht="20.100000000000001" customHeight="1">
      <c r="B60" s="68"/>
      <c r="C60" s="706"/>
      <c r="D60" s="707"/>
      <c r="E60" s="708"/>
      <c r="F60" s="15"/>
      <c r="G60" s="706"/>
      <c r="H60" s="707"/>
      <c r="I60" s="707"/>
      <c r="J60" s="707"/>
      <c r="K60" s="708"/>
      <c r="L60" s="68"/>
    </row>
    <row r="61" spans="2:12" s="12" customFormat="1" ht="20.100000000000001" customHeight="1">
      <c r="B61" s="68"/>
      <c r="C61" s="706"/>
      <c r="D61" s="707"/>
      <c r="E61" s="708"/>
      <c r="F61" s="15"/>
      <c r="G61" s="706"/>
      <c r="H61" s="707"/>
      <c r="I61" s="707"/>
      <c r="J61" s="707"/>
      <c r="K61" s="708"/>
      <c r="L61" s="68"/>
    </row>
    <row r="62" spans="2:12" s="12" customFormat="1" ht="20.100000000000001" customHeight="1">
      <c r="B62" s="68"/>
      <c r="C62" s="706"/>
      <c r="D62" s="707"/>
      <c r="E62" s="708"/>
      <c r="F62" s="15"/>
      <c r="G62" s="706"/>
      <c r="H62" s="707"/>
      <c r="I62" s="707"/>
      <c r="J62" s="707"/>
      <c r="K62" s="708"/>
      <c r="L62" s="68"/>
    </row>
    <row r="63" spans="2:12" s="12" customFormat="1" ht="20.100000000000001" customHeight="1">
      <c r="B63" s="68"/>
      <c r="C63" s="706"/>
      <c r="D63" s="707"/>
      <c r="E63" s="708"/>
      <c r="F63" s="15"/>
      <c r="G63" s="706"/>
      <c r="H63" s="707"/>
      <c r="I63" s="707"/>
      <c r="J63" s="707"/>
      <c r="K63" s="708"/>
      <c r="L63" s="68"/>
    </row>
    <row r="64" spans="2:12" s="12" customFormat="1" ht="20.100000000000001" customHeight="1">
      <c r="B64" s="68"/>
      <c r="C64" s="706"/>
      <c r="D64" s="707"/>
      <c r="E64" s="708"/>
      <c r="F64" s="15"/>
      <c r="G64" s="706"/>
      <c r="H64" s="707"/>
      <c r="I64" s="707"/>
      <c r="J64" s="707"/>
      <c r="K64" s="708"/>
      <c r="L64" s="68"/>
    </row>
    <row r="65" spans="2:12" s="12" customFormat="1" ht="20.100000000000001" customHeight="1">
      <c r="B65" s="68"/>
      <c r="C65" s="706"/>
      <c r="D65" s="707"/>
      <c r="E65" s="708"/>
      <c r="F65" s="15"/>
      <c r="G65" s="706"/>
      <c r="H65" s="707"/>
      <c r="I65" s="707"/>
      <c r="J65" s="707"/>
      <c r="K65" s="708"/>
      <c r="L65" s="68"/>
    </row>
    <row r="66" spans="2:12" s="12" customFormat="1" ht="20.100000000000001" customHeight="1">
      <c r="B66" s="68"/>
      <c r="C66" s="706"/>
      <c r="D66" s="707"/>
      <c r="E66" s="708"/>
      <c r="F66" s="15"/>
      <c r="G66" s="706"/>
      <c r="H66" s="707"/>
      <c r="I66" s="707"/>
      <c r="J66" s="707"/>
      <c r="K66" s="708"/>
      <c r="L66" s="68"/>
    </row>
    <row r="67" spans="2:12" s="12" customFormat="1" ht="20.100000000000001" customHeight="1">
      <c r="B67" s="68"/>
      <c r="C67" s="706"/>
      <c r="D67" s="707"/>
      <c r="E67" s="708"/>
      <c r="F67" s="15"/>
      <c r="G67" s="706"/>
      <c r="H67" s="707"/>
      <c r="I67" s="707"/>
      <c r="J67" s="707"/>
      <c r="K67" s="708"/>
      <c r="L67" s="68"/>
    </row>
    <row r="68" spans="2:12" s="12" customFormat="1" ht="20.100000000000001" customHeight="1">
      <c r="B68" s="68"/>
      <c r="C68" s="706"/>
      <c r="D68" s="707"/>
      <c r="E68" s="708"/>
      <c r="F68" s="15"/>
      <c r="G68" s="706"/>
      <c r="H68" s="707"/>
      <c r="I68" s="707"/>
      <c r="J68" s="707"/>
      <c r="K68" s="708"/>
      <c r="L68" s="68"/>
    </row>
    <row r="69" spans="2:12" s="12" customFormat="1" ht="20.100000000000001" customHeight="1">
      <c r="B69" s="68"/>
      <c r="C69" s="706"/>
      <c r="D69" s="707"/>
      <c r="E69" s="708"/>
      <c r="F69" s="15"/>
      <c r="G69" s="706"/>
      <c r="H69" s="707"/>
      <c r="I69" s="707"/>
      <c r="J69" s="707"/>
      <c r="K69" s="708"/>
      <c r="L69" s="68"/>
    </row>
    <row r="70" spans="2:12" s="12" customFormat="1" ht="20.100000000000001" customHeight="1">
      <c r="B70" s="68"/>
      <c r="C70" s="706"/>
      <c r="D70" s="707"/>
      <c r="E70" s="708"/>
      <c r="F70" s="15"/>
      <c r="G70" s="706"/>
      <c r="H70" s="707"/>
      <c r="I70" s="707"/>
      <c r="J70" s="707"/>
      <c r="K70" s="708"/>
      <c r="L70" s="68"/>
    </row>
    <row r="71" spans="2:12" s="12" customFormat="1" ht="20.100000000000001" customHeight="1">
      <c r="B71" s="68"/>
      <c r="C71" s="706"/>
      <c r="D71" s="707"/>
      <c r="E71" s="708"/>
      <c r="F71" s="15"/>
      <c r="G71" s="706"/>
      <c r="H71" s="707"/>
      <c r="I71" s="707"/>
      <c r="J71" s="707"/>
      <c r="K71" s="708"/>
      <c r="L71" s="68"/>
    </row>
    <row r="72" spans="2:12" s="12" customFormat="1" ht="20.100000000000001" customHeight="1">
      <c r="B72" s="68"/>
      <c r="C72" s="706"/>
      <c r="D72" s="707"/>
      <c r="E72" s="708"/>
      <c r="F72" s="15"/>
      <c r="G72" s="706"/>
      <c r="H72" s="707"/>
      <c r="I72" s="707"/>
      <c r="J72" s="707"/>
      <c r="K72" s="708"/>
      <c r="L72" s="68"/>
    </row>
    <row r="73" spans="2:12" s="12" customFormat="1" ht="20.100000000000001" customHeight="1">
      <c r="B73" s="68"/>
      <c r="C73" s="706"/>
      <c r="D73" s="707"/>
      <c r="E73" s="708"/>
      <c r="F73" s="15"/>
      <c r="G73" s="706"/>
      <c r="H73" s="707"/>
      <c r="I73" s="707"/>
      <c r="J73" s="707"/>
      <c r="K73" s="708"/>
      <c r="L73" s="68"/>
    </row>
    <row r="74" spans="2:12" s="12" customFormat="1" ht="20.100000000000001" customHeight="1">
      <c r="B74" s="68"/>
      <c r="C74" s="706"/>
      <c r="D74" s="707"/>
      <c r="E74" s="708"/>
      <c r="F74" s="15"/>
      <c r="G74" s="706"/>
      <c r="H74" s="707"/>
      <c r="I74" s="707"/>
      <c r="J74" s="707"/>
      <c r="K74" s="708"/>
      <c r="L74" s="68"/>
    </row>
    <row r="75" spans="2:12" s="12" customFormat="1" ht="20.100000000000001" customHeight="1">
      <c r="B75" s="68"/>
      <c r="C75" s="706"/>
      <c r="D75" s="707"/>
      <c r="E75" s="708"/>
      <c r="F75" s="15"/>
      <c r="G75" s="706"/>
      <c r="H75" s="707"/>
      <c r="I75" s="707"/>
      <c r="J75" s="707"/>
      <c r="K75" s="708"/>
      <c r="L75" s="68"/>
    </row>
    <row r="76" spans="2:12" s="12" customFormat="1" ht="20.100000000000001" customHeight="1">
      <c r="B76" s="8" t="s">
        <v>658</v>
      </c>
      <c r="C76" s="731"/>
      <c r="D76" s="732"/>
      <c r="E76" s="733"/>
      <c r="F76" s="11"/>
      <c r="G76" s="731"/>
      <c r="H76" s="732"/>
      <c r="I76" s="732"/>
      <c r="J76" s="732"/>
      <c r="K76" s="733"/>
      <c r="L76" s="70"/>
    </row>
    <row r="77" spans="2:12" s="12" customFormat="1" ht="20.100000000000001" customHeight="1">
      <c r="B77" s="68" t="s">
        <v>2056</v>
      </c>
      <c r="C77" s="706"/>
      <c r="D77" s="707"/>
      <c r="E77" s="708"/>
      <c r="F77" s="15" t="s">
        <v>58</v>
      </c>
      <c r="G77" s="337" t="s">
        <v>659</v>
      </c>
      <c r="H77" s="338"/>
      <c r="I77" s="338"/>
      <c r="J77" s="338"/>
      <c r="K77" s="339"/>
      <c r="L77" s="68"/>
    </row>
    <row r="78" spans="2:12" s="12" customFormat="1" ht="20.100000000000001" customHeight="1">
      <c r="B78" s="343" t="s">
        <v>660</v>
      </c>
      <c r="C78" s="337" t="s">
        <v>282</v>
      </c>
      <c r="D78" s="338"/>
      <c r="E78" s="339"/>
      <c r="F78" s="347" t="s">
        <v>45</v>
      </c>
      <c r="G78" s="345" t="s">
        <v>2058</v>
      </c>
      <c r="H78" s="348"/>
      <c r="I78" s="348"/>
      <c r="J78" s="348"/>
      <c r="K78" s="349"/>
      <c r="L78" s="68"/>
    </row>
    <row r="79" spans="2:12" s="12" customFormat="1" ht="20.100000000000001" customHeight="1">
      <c r="B79" s="339"/>
      <c r="C79" s="337"/>
      <c r="D79" s="338"/>
      <c r="E79" s="339"/>
      <c r="F79" s="344"/>
      <c r="G79" s="341" t="s">
        <v>2057</v>
      </c>
      <c r="H79" s="348"/>
      <c r="I79" s="348"/>
      <c r="J79" s="348"/>
      <c r="K79" s="349"/>
      <c r="L79" s="24" t="s">
        <v>2060</v>
      </c>
    </row>
    <row r="80" spans="2:12" s="12" customFormat="1" ht="20.100000000000001" customHeight="1">
      <c r="B80" s="68" t="s">
        <v>661</v>
      </c>
      <c r="C80" s="706" t="s">
        <v>282</v>
      </c>
      <c r="D80" s="707"/>
      <c r="E80" s="708"/>
      <c r="F80" s="15" t="s">
        <v>45</v>
      </c>
      <c r="G80" s="706" t="s">
        <v>2059</v>
      </c>
      <c r="H80" s="707"/>
      <c r="I80" s="707"/>
      <c r="J80" s="707"/>
      <c r="K80" s="708"/>
      <c r="L80" s="68"/>
    </row>
    <row r="81" spans="2:12" s="12" customFormat="1" ht="20.100000000000001" customHeight="1">
      <c r="B81" s="68" t="s">
        <v>662</v>
      </c>
      <c r="C81" s="706" t="s">
        <v>654</v>
      </c>
      <c r="D81" s="707"/>
      <c r="E81" s="708"/>
      <c r="F81" s="15" t="s">
        <v>45</v>
      </c>
      <c r="G81" s="706" t="s">
        <v>663</v>
      </c>
      <c r="H81" s="707"/>
      <c r="I81" s="707"/>
      <c r="J81" s="707"/>
      <c r="K81" s="708"/>
      <c r="L81" s="68"/>
    </row>
    <row r="82" spans="2:12" s="12" customFormat="1" ht="20.100000000000001" customHeight="1">
      <c r="B82" s="342" t="s">
        <v>657</v>
      </c>
      <c r="C82" s="706"/>
      <c r="D82" s="707"/>
      <c r="E82" s="708"/>
      <c r="F82" s="15" t="s">
        <v>58</v>
      </c>
      <c r="G82" s="709" t="s">
        <v>2465</v>
      </c>
      <c r="H82" s="710"/>
      <c r="I82" s="710"/>
      <c r="J82" s="710"/>
      <c r="K82" s="711"/>
      <c r="L82" s="24" t="s">
        <v>2060</v>
      </c>
    </row>
    <row r="83" spans="2:12" s="12" customFormat="1" ht="20.100000000000001" customHeight="1">
      <c r="B83" s="68"/>
      <c r="C83" s="706"/>
      <c r="D83" s="707"/>
      <c r="E83" s="708"/>
      <c r="F83" s="15"/>
      <c r="G83" s="706"/>
      <c r="H83" s="707"/>
      <c r="I83" s="707"/>
      <c r="J83" s="707"/>
      <c r="K83" s="708"/>
      <c r="L83" s="68"/>
    </row>
    <row r="84" spans="2:12" s="12" customFormat="1" ht="20.100000000000001" customHeight="1">
      <c r="B84" s="68"/>
      <c r="C84" s="706"/>
      <c r="D84" s="707"/>
      <c r="E84" s="708"/>
      <c r="F84" s="15"/>
      <c r="G84" s="706" t="s">
        <v>2466</v>
      </c>
      <c r="H84" s="707"/>
      <c r="I84" s="707"/>
      <c r="J84" s="707"/>
      <c r="K84" s="708"/>
      <c r="L84" s="68"/>
    </row>
    <row r="85" spans="2:12" s="12" customFormat="1" ht="20.100000000000001" customHeight="1">
      <c r="B85" s="68"/>
      <c r="C85" s="706"/>
      <c r="D85" s="707"/>
      <c r="E85" s="708"/>
      <c r="F85" s="15"/>
      <c r="G85" s="706" t="s">
        <v>2061</v>
      </c>
      <c r="H85" s="707"/>
      <c r="I85" s="707"/>
      <c r="J85" s="707"/>
      <c r="K85" s="708"/>
      <c r="L85" s="68"/>
    </row>
    <row r="86" spans="2:12" s="12" customFormat="1" ht="20.100000000000001" customHeight="1">
      <c r="B86" s="68"/>
      <c r="C86" s="706"/>
      <c r="D86" s="707"/>
      <c r="E86" s="708"/>
      <c r="F86" s="15"/>
      <c r="G86" s="706"/>
      <c r="H86" s="707"/>
      <c r="I86" s="707"/>
      <c r="J86" s="707"/>
      <c r="K86" s="708"/>
      <c r="L86" s="68"/>
    </row>
    <row r="87" spans="2:12" s="12" customFormat="1" ht="20.100000000000001" customHeight="1">
      <c r="B87" s="68"/>
      <c r="C87" s="706"/>
      <c r="D87" s="707"/>
      <c r="E87" s="708"/>
      <c r="F87" s="15"/>
      <c r="L87" s="68"/>
    </row>
    <row r="88" spans="2:12" s="12" customFormat="1" ht="20.100000000000001" customHeight="1">
      <c r="B88" s="68"/>
      <c r="C88" s="706"/>
      <c r="D88" s="707"/>
      <c r="E88" s="708"/>
      <c r="F88" s="15"/>
      <c r="G88" s="780"/>
      <c r="H88" s="781"/>
      <c r="I88" s="781"/>
      <c r="J88" s="781"/>
      <c r="K88" s="782"/>
      <c r="L88" s="68"/>
    </row>
    <row r="89" spans="2:12" s="12" customFormat="1" ht="20.100000000000001" customHeight="1">
      <c r="B89" s="68"/>
      <c r="C89" s="706"/>
      <c r="D89" s="707"/>
      <c r="E89" s="708"/>
      <c r="F89" s="15"/>
      <c r="G89" s="780"/>
      <c r="H89" s="781"/>
      <c r="I89" s="781"/>
      <c r="J89" s="781"/>
      <c r="K89" s="782"/>
      <c r="L89" s="68"/>
    </row>
    <row r="90" spans="2:12" s="12" customFormat="1" ht="20.100000000000001" customHeight="1">
      <c r="B90" s="68"/>
      <c r="C90" s="706"/>
      <c r="D90" s="707"/>
      <c r="E90" s="708"/>
      <c r="F90" s="15"/>
      <c r="G90" s="780"/>
      <c r="H90" s="781"/>
      <c r="I90" s="781"/>
      <c r="J90" s="781"/>
      <c r="K90" s="782"/>
      <c r="L90" s="68"/>
    </row>
    <row r="91" spans="2:12" s="12" customFormat="1" ht="20.100000000000001" customHeight="1">
      <c r="B91" s="68"/>
      <c r="C91" s="706"/>
      <c r="D91" s="707"/>
      <c r="E91" s="708"/>
      <c r="F91" s="15"/>
      <c r="G91" s="780"/>
      <c r="H91" s="781"/>
      <c r="I91" s="781"/>
      <c r="J91" s="781"/>
      <c r="K91" s="782"/>
      <c r="L91" s="68"/>
    </row>
    <row r="92" spans="2:12" s="12" customFormat="1" ht="20.100000000000001" customHeight="1">
      <c r="B92" s="68"/>
      <c r="C92" s="706"/>
      <c r="D92" s="707"/>
      <c r="E92" s="708"/>
      <c r="F92" s="15"/>
      <c r="G92" s="780"/>
      <c r="H92" s="781"/>
      <c r="I92" s="781"/>
      <c r="J92" s="781"/>
      <c r="K92" s="782"/>
      <c r="L92" s="68"/>
    </row>
    <row r="93" spans="2:12" s="12" customFormat="1" ht="20.100000000000001" customHeight="1">
      <c r="B93" s="68"/>
      <c r="C93" s="706"/>
      <c r="D93" s="707"/>
      <c r="E93" s="708"/>
      <c r="F93" s="15"/>
      <c r="G93" s="780"/>
      <c r="H93" s="781"/>
      <c r="I93" s="781"/>
      <c r="J93" s="781"/>
      <c r="K93" s="782"/>
      <c r="L93" s="68"/>
    </row>
    <row r="94" spans="2:12" s="12" customFormat="1" ht="20.100000000000001" customHeight="1">
      <c r="B94" s="68"/>
      <c r="C94" s="706"/>
      <c r="D94" s="707"/>
      <c r="E94" s="708"/>
      <c r="F94" s="15"/>
      <c r="G94" s="780"/>
      <c r="H94" s="781"/>
      <c r="I94" s="781"/>
      <c r="J94" s="781"/>
      <c r="K94" s="782"/>
      <c r="L94" s="68"/>
    </row>
    <row r="95" spans="2:12" s="12" customFormat="1" ht="20.100000000000001" customHeight="1">
      <c r="B95" s="68"/>
      <c r="C95" s="706"/>
      <c r="D95" s="707"/>
      <c r="E95" s="708"/>
      <c r="F95" s="15"/>
      <c r="G95" s="780"/>
      <c r="H95" s="781"/>
      <c r="I95" s="781"/>
      <c r="J95" s="781"/>
      <c r="K95" s="782"/>
      <c r="L95" s="68"/>
    </row>
    <row r="96" spans="2:12" s="12" customFormat="1" ht="20.100000000000001" customHeight="1">
      <c r="B96" s="68"/>
      <c r="C96" s="706"/>
      <c r="D96" s="707"/>
      <c r="E96" s="708"/>
      <c r="F96" s="15"/>
      <c r="G96" s="780"/>
      <c r="H96" s="781"/>
      <c r="I96" s="781"/>
      <c r="J96" s="781"/>
      <c r="K96" s="782"/>
      <c r="L96" s="68"/>
    </row>
    <row r="97" spans="2:12" s="12" customFormat="1" ht="20.100000000000001" customHeight="1">
      <c r="B97" s="68"/>
      <c r="C97" s="706"/>
      <c r="D97" s="707"/>
      <c r="E97" s="708"/>
      <c r="F97" s="15"/>
      <c r="G97" s="780"/>
      <c r="H97" s="781"/>
      <c r="I97" s="781"/>
      <c r="J97" s="781"/>
      <c r="K97" s="782"/>
      <c r="L97" s="68"/>
    </row>
    <row r="98" spans="2:12" s="12" customFormat="1" ht="20.100000000000001" customHeight="1">
      <c r="B98" s="68"/>
      <c r="C98" s="706"/>
      <c r="D98" s="707"/>
      <c r="E98" s="708"/>
      <c r="F98" s="15"/>
      <c r="G98" s="780"/>
      <c r="H98" s="781"/>
      <c r="I98" s="781"/>
      <c r="J98" s="781"/>
      <c r="K98" s="782"/>
      <c r="L98" s="68"/>
    </row>
    <row r="99" spans="2:12" s="12" customFormat="1" ht="20.100000000000001" customHeight="1">
      <c r="B99" s="68"/>
      <c r="C99" s="706"/>
      <c r="D99" s="707"/>
      <c r="E99" s="708"/>
      <c r="F99" s="15"/>
      <c r="G99" s="337" t="s">
        <v>664</v>
      </c>
      <c r="H99" s="338"/>
      <c r="I99" s="338"/>
      <c r="J99" s="338"/>
      <c r="K99" s="339"/>
      <c r="L99" s="68"/>
    </row>
    <row r="100" spans="2:12" s="12" customFormat="1" ht="20.100000000000001" customHeight="1">
      <c r="B100" s="68"/>
      <c r="C100" s="706"/>
      <c r="D100" s="707"/>
      <c r="E100" s="708"/>
      <c r="F100" s="15"/>
      <c r="G100" s="337" t="s">
        <v>665</v>
      </c>
      <c r="H100" s="338"/>
      <c r="I100" s="338"/>
      <c r="J100" s="338"/>
      <c r="K100" s="339"/>
      <c r="L100" s="68"/>
    </row>
    <row r="101" spans="2:12" s="12" customFormat="1" ht="20.100000000000001" customHeight="1">
      <c r="B101" s="68"/>
      <c r="C101" s="706"/>
      <c r="D101" s="707"/>
      <c r="E101" s="708"/>
      <c r="F101" s="15"/>
      <c r="G101" s="337" t="s">
        <v>666</v>
      </c>
      <c r="H101" s="338"/>
      <c r="I101" s="338"/>
      <c r="J101" s="338"/>
      <c r="K101" s="339"/>
      <c r="L101" s="68"/>
    </row>
    <row r="102" spans="2:12" s="12" customFormat="1" ht="20.100000000000001" customHeight="1">
      <c r="B102" s="68"/>
      <c r="C102" s="706"/>
      <c r="D102" s="707"/>
      <c r="E102" s="708"/>
      <c r="F102" s="15"/>
      <c r="G102" s="337" t="s">
        <v>667</v>
      </c>
      <c r="H102" s="338"/>
      <c r="I102" s="338"/>
      <c r="J102" s="338"/>
      <c r="K102" s="339"/>
      <c r="L102" s="68"/>
    </row>
    <row r="103" spans="2:12" s="12" customFormat="1" ht="20.100000000000001" customHeight="1">
      <c r="B103" s="68"/>
      <c r="C103" s="706"/>
      <c r="D103" s="707"/>
      <c r="E103" s="708"/>
      <c r="F103" s="15"/>
      <c r="G103" s="67"/>
      <c r="H103" s="68"/>
      <c r="I103" s="68"/>
      <c r="J103" s="68"/>
      <c r="K103" s="69"/>
      <c r="L103" s="68"/>
    </row>
    <row r="104" spans="2:12" s="12" customFormat="1" ht="20.100000000000001" customHeight="1">
      <c r="B104" s="68"/>
      <c r="C104" s="706"/>
      <c r="D104" s="707"/>
      <c r="E104" s="708"/>
      <c r="F104" s="15"/>
      <c r="G104" s="706"/>
      <c r="H104" s="707"/>
      <c r="I104" s="707"/>
      <c r="J104" s="707"/>
      <c r="K104" s="708"/>
      <c r="L104" s="68"/>
    </row>
    <row r="105" spans="2:12" s="12" customFormat="1" ht="20.100000000000001" customHeight="1">
      <c r="B105" s="68"/>
      <c r="C105" s="706"/>
      <c r="D105" s="707"/>
      <c r="E105" s="708"/>
      <c r="F105" s="15"/>
      <c r="G105" s="706"/>
      <c r="H105" s="707"/>
      <c r="I105" s="707"/>
      <c r="J105" s="707"/>
      <c r="K105" s="708"/>
      <c r="L105" s="68"/>
    </row>
    <row r="106" spans="2:12" s="12" customFormat="1" ht="20.100000000000001" customHeight="1">
      <c r="B106" s="68"/>
      <c r="C106" s="706"/>
      <c r="D106" s="707"/>
      <c r="E106" s="708"/>
      <c r="F106" s="15"/>
      <c r="G106" s="706"/>
      <c r="H106" s="707"/>
      <c r="I106" s="707"/>
      <c r="J106" s="707"/>
      <c r="K106" s="708"/>
      <c r="L106" s="68"/>
    </row>
    <row r="107" spans="2:12" s="12" customFormat="1" ht="20.100000000000001" customHeight="1">
      <c r="B107" s="358"/>
      <c r="C107" s="357"/>
      <c r="D107" s="358"/>
      <c r="E107" s="359"/>
      <c r="F107" s="364"/>
      <c r="G107" s="357"/>
      <c r="H107" s="358"/>
      <c r="I107" s="358"/>
      <c r="J107" s="358"/>
      <c r="K107" s="359"/>
      <c r="L107" s="358"/>
    </row>
    <row r="108" spans="2:12" s="12" customFormat="1" ht="20.100000000000001" customHeight="1">
      <c r="B108" s="358"/>
      <c r="C108" s="357"/>
      <c r="D108" s="358"/>
      <c r="E108" s="359"/>
      <c r="F108" s="364"/>
      <c r="G108" s="357"/>
      <c r="H108" s="358"/>
      <c r="I108" s="358"/>
      <c r="J108" s="358"/>
      <c r="K108" s="359"/>
      <c r="L108" s="358"/>
    </row>
    <row r="109" spans="2:12" s="105" customFormat="1" ht="20.100000000000001" customHeight="1">
      <c r="B109" s="68"/>
      <c r="C109" s="706"/>
      <c r="D109" s="707"/>
      <c r="E109" s="708"/>
      <c r="F109" s="15"/>
      <c r="G109" s="706"/>
      <c r="H109" s="707"/>
      <c r="I109" s="707"/>
      <c r="J109" s="707"/>
      <c r="K109" s="708"/>
      <c r="L109" s="68"/>
    </row>
    <row r="110" spans="2:12" s="105" customFormat="1" ht="20.100000000000001" customHeight="1">
      <c r="B110" s="68"/>
      <c r="C110" s="706"/>
      <c r="D110" s="707"/>
      <c r="E110" s="708"/>
      <c r="F110" s="15"/>
      <c r="G110" s="706"/>
      <c r="H110" s="707"/>
      <c r="I110" s="707"/>
      <c r="J110" s="707"/>
      <c r="K110" s="708"/>
      <c r="L110" s="68"/>
    </row>
    <row r="111" spans="2:12" s="103" customFormat="1"/>
    <row r="112" spans="2:12" s="103" customFormat="1"/>
    <row r="113" spans="3:22" s="103" customFormat="1"/>
    <row r="114" spans="3:22" s="103" customFormat="1"/>
    <row r="115" spans="3:22" s="103" customFormat="1"/>
    <row r="116" spans="3:22" s="103" customFormat="1"/>
    <row r="117" spans="3:22" s="103" customFormat="1"/>
    <row r="118" spans="3:22" s="106" customFormat="1"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</row>
    <row r="119" spans="3:22" s="106" customFormat="1"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</row>
    <row r="120" spans="3:22" s="106" customFormat="1"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</row>
    <row r="121" spans="3:22" s="106" customFormat="1"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</row>
    <row r="122" spans="3:22" s="106" customFormat="1"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</row>
    <row r="123" spans="3:22" s="106" customFormat="1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</row>
    <row r="124" spans="3:22" s="106" customFormat="1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</row>
    <row r="125" spans="3:22" s="106" customFormat="1"/>
  </sheetData>
  <mergeCells count="196">
    <mergeCell ref="C10:E10"/>
    <mergeCell ref="G10:K10"/>
    <mergeCell ref="C11:E11"/>
    <mergeCell ref="G11:K11"/>
    <mergeCell ref="C12:E12"/>
    <mergeCell ref="G12:K12"/>
    <mergeCell ref="G88:K98"/>
    <mergeCell ref="C9:E9"/>
    <mergeCell ref="G9:K9"/>
    <mergeCell ref="C16:E16"/>
    <mergeCell ref="G16:K16"/>
    <mergeCell ref="C17:E17"/>
    <mergeCell ref="G17:K17"/>
    <mergeCell ref="C18:E18"/>
    <mergeCell ref="G18:K18"/>
    <mergeCell ref="C13:E13"/>
    <mergeCell ref="G13:K13"/>
    <mergeCell ref="C14:E14"/>
    <mergeCell ref="G14:K14"/>
    <mergeCell ref="C15:E15"/>
    <mergeCell ref="G15:K15"/>
    <mergeCell ref="C22:E22"/>
    <mergeCell ref="G22:K22"/>
    <mergeCell ref="C23:E23"/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I2:I3"/>
    <mergeCell ref="K2:L2"/>
    <mergeCell ref="K3:L3"/>
    <mergeCell ref="C5:E5"/>
    <mergeCell ref="G5:K5"/>
    <mergeCell ref="C6:E6"/>
    <mergeCell ref="G6:K6"/>
    <mergeCell ref="G23:K23"/>
    <mergeCell ref="C24:E24"/>
    <mergeCell ref="G24:K24"/>
    <mergeCell ref="C19:E19"/>
    <mergeCell ref="G19:K19"/>
    <mergeCell ref="C20:E20"/>
    <mergeCell ref="G20:K20"/>
    <mergeCell ref="C21:E21"/>
    <mergeCell ref="G21:K21"/>
    <mergeCell ref="C28:E28"/>
    <mergeCell ref="G28:K28"/>
    <mergeCell ref="C29:E29"/>
    <mergeCell ref="G29:K29"/>
    <mergeCell ref="C30:E30"/>
    <mergeCell ref="G30:K30"/>
    <mergeCell ref="C25:E25"/>
    <mergeCell ref="G25:K25"/>
    <mergeCell ref="C26:E26"/>
    <mergeCell ref="G26:K26"/>
    <mergeCell ref="C27:E27"/>
    <mergeCell ref="G27:K27"/>
    <mergeCell ref="C34:E34"/>
    <mergeCell ref="G34:K34"/>
    <mergeCell ref="C35:E35"/>
    <mergeCell ref="G35:K35"/>
    <mergeCell ref="C36:E36"/>
    <mergeCell ref="G36:K36"/>
    <mergeCell ref="C31:E31"/>
    <mergeCell ref="G31:K31"/>
    <mergeCell ref="C32:E32"/>
    <mergeCell ref="G32:K32"/>
    <mergeCell ref="C33:E33"/>
    <mergeCell ref="G33:K33"/>
    <mergeCell ref="C40:E40"/>
    <mergeCell ref="G40:K40"/>
    <mergeCell ref="C41:E41"/>
    <mergeCell ref="G41:K41"/>
    <mergeCell ref="C42:E42"/>
    <mergeCell ref="G42:K42"/>
    <mergeCell ref="C37:E37"/>
    <mergeCell ref="G37:K37"/>
    <mergeCell ref="C38:E38"/>
    <mergeCell ref="G38:K38"/>
    <mergeCell ref="C39:E39"/>
    <mergeCell ref="G39:K39"/>
    <mergeCell ref="C46:E46"/>
    <mergeCell ref="G46:K46"/>
    <mergeCell ref="C47:E47"/>
    <mergeCell ref="G47:K47"/>
    <mergeCell ref="C48:E48"/>
    <mergeCell ref="G48:K48"/>
    <mergeCell ref="C43:E43"/>
    <mergeCell ref="G43:K43"/>
    <mergeCell ref="C44:E44"/>
    <mergeCell ref="G44:K44"/>
    <mergeCell ref="C45:E45"/>
    <mergeCell ref="G45:K45"/>
    <mergeCell ref="C52:E52"/>
    <mergeCell ref="G52:K52"/>
    <mergeCell ref="C53:E53"/>
    <mergeCell ref="G53:K53"/>
    <mergeCell ref="C54:E54"/>
    <mergeCell ref="G54:K54"/>
    <mergeCell ref="C49:E49"/>
    <mergeCell ref="G49:K49"/>
    <mergeCell ref="C50:E50"/>
    <mergeCell ref="G50:K50"/>
    <mergeCell ref="C51:E51"/>
    <mergeCell ref="G51:K51"/>
    <mergeCell ref="C58:E58"/>
    <mergeCell ref="G58:K58"/>
    <mergeCell ref="C59:E59"/>
    <mergeCell ref="G59:K59"/>
    <mergeCell ref="C60:E60"/>
    <mergeCell ref="G60:K60"/>
    <mergeCell ref="C55:E55"/>
    <mergeCell ref="G55:K55"/>
    <mergeCell ref="C56:E56"/>
    <mergeCell ref="G56:K56"/>
    <mergeCell ref="C57:E57"/>
    <mergeCell ref="G57:K57"/>
    <mergeCell ref="C64:E64"/>
    <mergeCell ref="G64:K64"/>
    <mergeCell ref="C65:E65"/>
    <mergeCell ref="G65:K65"/>
    <mergeCell ref="C66:E66"/>
    <mergeCell ref="G66:K66"/>
    <mergeCell ref="C61:E61"/>
    <mergeCell ref="G61:K61"/>
    <mergeCell ref="C62:E62"/>
    <mergeCell ref="G62:K62"/>
    <mergeCell ref="C63:E63"/>
    <mergeCell ref="G63:K63"/>
    <mergeCell ref="C70:E70"/>
    <mergeCell ref="G70:K70"/>
    <mergeCell ref="C71:E71"/>
    <mergeCell ref="G71:K71"/>
    <mergeCell ref="C72:E72"/>
    <mergeCell ref="G72:K72"/>
    <mergeCell ref="C67:E67"/>
    <mergeCell ref="G67:K67"/>
    <mergeCell ref="C68:E68"/>
    <mergeCell ref="G68:K68"/>
    <mergeCell ref="C69:E69"/>
    <mergeCell ref="G69:K69"/>
    <mergeCell ref="C76:E76"/>
    <mergeCell ref="G76:K76"/>
    <mergeCell ref="C77:E77"/>
    <mergeCell ref="C83:E83"/>
    <mergeCell ref="G83:K83"/>
    <mergeCell ref="C73:E73"/>
    <mergeCell ref="G73:K73"/>
    <mergeCell ref="C74:E74"/>
    <mergeCell ref="G74:K74"/>
    <mergeCell ref="C75:E75"/>
    <mergeCell ref="G75:K75"/>
    <mergeCell ref="C84:E84"/>
    <mergeCell ref="C85:E85"/>
    <mergeCell ref="G84:K84"/>
    <mergeCell ref="C80:E80"/>
    <mergeCell ref="G80:K80"/>
    <mergeCell ref="C81:E81"/>
    <mergeCell ref="G81:K81"/>
    <mergeCell ref="C82:E82"/>
    <mergeCell ref="G82:K82"/>
    <mergeCell ref="C89:E89"/>
    <mergeCell ref="C90:E90"/>
    <mergeCell ref="C91:E91"/>
    <mergeCell ref="C86:E86"/>
    <mergeCell ref="G86:K86"/>
    <mergeCell ref="C87:E87"/>
    <mergeCell ref="G85:K85"/>
    <mergeCell ref="C88:E88"/>
    <mergeCell ref="C95:E95"/>
    <mergeCell ref="C96:E96"/>
    <mergeCell ref="C97:E97"/>
    <mergeCell ref="C92:E92"/>
    <mergeCell ref="C93:E93"/>
    <mergeCell ref="C94:E94"/>
    <mergeCell ref="C101:E101"/>
    <mergeCell ref="C102:E102"/>
    <mergeCell ref="C103:E103"/>
    <mergeCell ref="C98:E98"/>
    <mergeCell ref="C99:E99"/>
    <mergeCell ref="C100:E100"/>
    <mergeCell ref="C109:E109"/>
    <mergeCell ref="G109:K109"/>
    <mergeCell ref="C110:E110"/>
    <mergeCell ref="G110:K110"/>
    <mergeCell ref="C104:E104"/>
    <mergeCell ref="G104:K104"/>
    <mergeCell ref="C105:E105"/>
    <mergeCell ref="G105:K105"/>
    <mergeCell ref="C106:E106"/>
    <mergeCell ref="G106:K106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138"/>
  <sheetViews>
    <sheetView view="pageBreakPreview" zoomScaleNormal="100" zoomScaleSheetLayoutView="100" workbookViewId="0">
      <pane ySplit="5" topLeftCell="A72" activePane="bottomLeft" state="frozen"/>
      <selection activeCell="C12" sqref="C12:E12"/>
      <selection pane="bottomLeft" activeCell="C74" sqref="C74:E74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20</v>
      </c>
      <c r="E2" s="695" t="s">
        <v>4</v>
      </c>
      <c r="F2" s="696"/>
      <c r="G2" s="699" t="s">
        <v>2166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107" t="s">
        <v>616</v>
      </c>
      <c r="C6" s="804"/>
      <c r="D6" s="805"/>
      <c r="E6" s="806"/>
      <c r="F6" s="108"/>
      <c r="G6" s="804"/>
      <c r="H6" s="805"/>
      <c r="I6" s="805"/>
      <c r="J6" s="805"/>
      <c r="K6" s="806"/>
      <c r="L6" s="109"/>
    </row>
    <row r="7" spans="2:12" s="12" customFormat="1" ht="20.100000000000001" customHeight="1">
      <c r="B7" s="6" t="s">
        <v>668</v>
      </c>
      <c r="C7" s="731"/>
      <c r="D7" s="732"/>
      <c r="E7" s="733"/>
      <c r="F7" s="11"/>
      <c r="G7" s="731"/>
      <c r="H7" s="732"/>
      <c r="I7" s="732"/>
      <c r="J7" s="732"/>
      <c r="K7" s="733"/>
      <c r="L7" s="70"/>
    </row>
    <row r="8" spans="2:12" s="12" customFormat="1" ht="20.100000000000001" customHeight="1">
      <c r="B8" s="9" t="s">
        <v>37</v>
      </c>
      <c r="C8" s="731"/>
      <c r="D8" s="732"/>
      <c r="E8" s="733"/>
      <c r="F8" s="11"/>
      <c r="G8" s="731"/>
      <c r="H8" s="732"/>
      <c r="I8" s="732"/>
      <c r="J8" s="732"/>
      <c r="K8" s="733"/>
      <c r="L8" s="70"/>
    </row>
    <row r="9" spans="2:12" s="12" customFormat="1" ht="20.100000000000001" customHeight="1">
      <c r="B9" s="68" t="s">
        <v>669</v>
      </c>
      <c r="C9" s="706" t="s">
        <v>670</v>
      </c>
      <c r="D9" s="707"/>
      <c r="E9" s="708"/>
      <c r="F9" s="15" t="s">
        <v>39</v>
      </c>
      <c r="G9" s="706"/>
      <c r="H9" s="707"/>
      <c r="I9" s="707"/>
      <c r="J9" s="707"/>
      <c r="K9" s="708"/>
      <c r="L9" s="68"/>
    </row>
    <row r="10" spans="2:12" s="12" customFormat="1" ht="20.100000000000001" customHeight="1">
      <c r="B10" s="68" t="s">
        <v>671</v>
      </c>
      <c r="C10" s="706" t="s">
        <v>670</v>
      </c>
      <c r="D10" s="707"/>
      <c r="E10" s="708"/>
      <c r="F10" s="15" t="s">
        <v>39</v>
      </c>
      <c r="G10" s="706"/>
      <c r="H10" s="707"/>
      <c r="I10" s="707"/>
      <c r="J10" s="707"/>
      <c r="K10" s="708"/>
      <c r="L10" s="68"/>
    </row>
    <row r="11" spans="2:12" s="12" customFormat="1" ht="20.100000000000001" customHeight="1">
      <c r="B11" s="68" t="s">
        <v>672</v>
      </c>
      <c r="C11" s="706" t="s">
        <v>670</v>
      </c>
      <c r="D11" s="707"/>
      <c r="E11" s="708"/>
      <c r="F11" s="15" t="s">
        <v>39</v>
      </c>
      <c r="G11" s="706"/>
      <c r="H11" s="707"/>
      <c r="I11" s="707"/>
      <c r="J11" s="707"/>
      <c r="K11" s="708"/>
      <c r="L11" s="68"/>
    </row>
    <row r="12" spans="2:12" s="12" customFormat="1" ht="20.100000000000001" customHeight="1">
      <c r="B12" s="68" t="s">
        <v>673</v>
      </c>
      <c r="C12" s="706" t="s">
        <v>674</v>
      </c>
      <c r="D12" s="707"/>
      <c r="E12" s="708"/>
      <c r="F12" s="15" t="s">
        <v>39</v>
      </c>
      <c r="G12" s="706"/>
      <c r="H12" s="707"/>
      <c r="I12" s="707"/>
      <c r="J12" s="707"/>
      <c r="K12" s="708"/>
      <c r="L12" s="68"/>
    </row>
    <row r="13" spans="2:12" s="12" customFormat="1" ht="20.100000000000001" customHeight="1">
      <c r="B13" s="68" t="s">
        <v>675</v>
      </c>
      <c r="C13" s="706" t="s">
        <v>674</v>
      </c>
      <c r="D13" s="707"/>
      <c r="E13" s="708"/>
      <c r="F13" s="15" t="s">
        <v>39</v>
      </c>
      <c r="G13" s="706"/>
      <c r="H13" s="707"/>
      <c r="I13" s="707"/>
      <c r="J13" s="707"/>
      <c r="K13" s="708"/>
      <c r="L13" s="68"/>
    </row>
    <row r="14" spans="2:12" s="12" customFormat="1" ht="20.100000000000001" customHeight="1">
      <c r="B14" s="68" t="s">
        <v>676</v>
      </c>
      <c r="C14" s="706" t="s">
        <v>674</v>
      </c>
      <c r="D14" s="707"/>
      <c r="E14" s="708"/>
      <c r="F14" s="15" t="s">
        <v>39</v>
      </c>
      <c r="G14" s="706"/>
      <c r="H14" s="707"/>
      <c r="I14" s="707"/>
      <c r="J14" s="707"/>
      <c r="K14" s="708"/>
      <c r="L14" s="68"/>
    </row>
    <row r="15" spans="2:12" s="101" customFormat="1" ht="20.100000000000001" customHeight="1">
      <c r="B15" s="159" t="s">
        <v>117</v>
      </c>
      <c r="C15" s="706"/>
      <c r="D15" s="707"/>
      <c r="E15" s="708"/>
      <c r="F15" s="347"/>
      <c r="G15" s="717"/>
      <c r="H15" s="717"/>
      <c r="I15" s="717"/>
      <c r="J15" s="717"/>
      <c r="K15" s="717"/>
      <c r="L15" s="337"/>
    </row>
    <row r="16" spans="2:12" s="101" customFormat="1" ht="20.100000000000001" customHeight="1">
      <c r="B16" s="382" t="s">
        <v>2062</v>
      </c>
      <c r="C16" s="703" t="s">
        <v>677</v>
      </c>
      <c r="D16" s="704"/>
      <c r="E16" s="705"/>
      <c r="F16" s="385" t="s">
        <v>39</v>
      </c>
      <c r="G16" s="717"/>
      <c r="H16" s="717"/>
      <c r="I16" s="717"/>
      <c r="J16" s="717"/>
      <c r="K16" s="717"/>
      <c r="L16" s="337"/>
    </row>
    <row r="17" spans="2:12" s="12" customFormat="1" ht="20.100000000000001" customHeight="1">
      <c r="B17" s="68" t="s">
        <v>678</v>
      </c>
      <c r="C17" s="706" t="s">
        <v>674</v>
      </c>
      <c r="D17" s="707"/>
      <c r="E17" s="708"/>
      <c r="F17" s="15" t="s">
        <v>39</v>
      </c>
      <c r="G17" s="706"/>
      <c r="H17" s="707"/>
      <c r="I17" s="707"/>
      <c r="J17" s="707"/>
      <c r="K17" s="708"/>
      <c r="L17" s="68"/>
    </row>
    <row r="18" spans="2:12" s="12" customFormat="1" ht="20.100000000000001" customHeight="1">
      <c r="B18" s="68" t="s">
        <v>679</v>
      </c>
      <c r="C18" s="706" t="s">
        <v>680</v>
      </c>
      <c r="D18" s="707"/>
      <c r="E18" s="708"/>
      <c r="F18" s="15" t="s">
        <v>39</v>
      </c>
      <c r="G18" s="706"/>
      <c r="H18" s="707"/>
      <c r="I18" s="707"/>
      <c r="J18" s="707"/>
      <c r="K18" s="708"/>
      <c r="L18" s="68"/>
    </row>
    <row r="19" spans="2:12" s="12" customFormat="1" ht="20.100000000000001" customHeight="1">
      <c r="B19" s="68" t="s">
        <v>679</v>
      </c>
      <c r="C19" s="706" t="s">
        <v>681</v>
      </c>
      <c r="D19" s="707"/>
      <c r="E19" s="708"/>
      <c r="F19" s="15" t="s">
        <v>39</v>
      </c>
      <c r="G19" s="706"/>
      <c r="H19" s="707"/>
      <c r="I19" s="707"/>
      <c r="J19" s="707"/>
      <c r="K19" s="708"/>
      <c r="L19" s="68"/>
    </row>
    <row r="20" spans="2:12" s="12" customFormat="1" ht="20.100000000000001" customHeight="1">
      <c r="B20" s="68" t="s">
        <v>682</v>
      </c>
      <c r="C20" s="706" t="s">
        <v>683</v>
      </c>
      <c r="D20" s="707"/>
      <c r="E20" s="708"/>
      <c r="F20" s="15" t="s">
        <v>39</v>
      </c>
      <c r="G20" s="706"/>
      <c r="H20" s="707"/>
      <c r="I20" s="707"/>
      <c r="J20" s="707"/>
      <c r="K20" s="708"/>
      <c r="L20" s="68"/>
    </row>
    <row r="21" spans="2:12" s="12" customFormat="1" ht="20.100000000000001" customHeight="1">
      <c r="B21" s="68" t="s">
        <v>684</v>
      </c>
      <c r="C21" s="706" t="s">
        <v>685</v>
      </c>
      <c r="D21" s="707"/>
      <c r="E21" s="708"/>
      <c r="F21" s="15" t="s">
        <v>472</v>
      </c>
      <c r="G21" s="706"/>
      <c r="H21" s="707"/>
      <c r="I21" s="707"/>
      <c r="J21" s="707"/>
      <c r="K21" s="708"/>
      <c r="L21" s="68"/>
    </row>
    <row r="22" spans="2:12" s="12" customFormat="1" ht="20.100000000000001" customHeight="1">
      <c r="B22" s="68"/>
      <c r="C22" s="706"/>
      <c r="D22" s="707"/>
      <c r="E22" s="708"/>
      <c r="F22" s="15"/>
      <c r="G22" s="706"/>
      <c r="H22" s="707"/>
      <c r="I22" s="707"/>
      <c r="J22" s="707"/>
      <c r="K22" s="708"/>
      <c r="L22" s="68"/>
    </row>
    <row r="23" spans="2:12" s="12" customFormat="1" ht="20.100000000000001" customHeight="1">
      <c r="B23" s="9" t="s">
        <v>625</v>
      </c>
      <c r="C23" s="706"/>
      <c r="D23" s="707"/>
      <c r="E23" s="708"/>
      <c r="F23" s="15"/>
      <c r="G23" s="706"/>
      <c r="H23" s="707"/>
      <c r="I23" s="707"/>
      <c r="J23" s="707"/>
      <c r="K23" s="708"/>
      <c r="L23" s="68"/>
    </row>
    <row r="24" spans="2:12" s="12" customFormat="1" ht="20.100000000000001" customHeight="1">
      <c r="B24" s="68" t="s">
        <v>669</v>
      </c>
      <c r="C24" s="706" t="s">
        <v>446</v>
      </c>
      <c r="D24" s="707"/>
      <c r="E24" s="708"/>
      <c r="F24" s="15" t="s">
        <v>39</v>
      </c>
      <c r="G24" s="706"/>
      <c r="H24" s="707"/>
      <c r="I24" s="707"/>
      <c r="J24" s="707"/>
      <c r="K24" s="708"/>
      <c r="L24" s="68"/>
    </row>
    <row r="25" spans="2:12" s="12" customFormat="1" ht="20.100000000000001" customHeight="1">
      <c r="B25" s="68" t="s">
        <v>671</v>
      </c>
      <c r="C25" s="706" t="s">
        <v>674</v>
      </c>
      <c r="D25" s="707"/>
      <c r="E25" s="708"/>
      <c r="F25" s="15" t="s">
        <v>39</v>
      </c>
      <c r="G25" s="706"/>
      <c r="H25" s="707"/>
      <c r="I25" s="707"/>
      <c r="J25" s="707"/>
      <c r="K25" s="708"/>
      <c r="L25" s="68"/>
    </row>
    <row r="26" spans="2:12" s="12" customFormat="1" ht="20.100000000000001" customHeight="1">
      <c r="B26" s="68" t="s">
        <v>672</v>
      </c>
      <c r="C26" s="706" t="s">
        <v>446</v>
      </c>
      <c r="D26" s="707"/>
      <c r="E26" s="708"/>
      <c r="F26" s="15" t="s">
        <v>39</v>
      </c>
      <c r="G26" s="706"/>
      <c r="H26" s="707"/>
      <c r="I26" s="707"/>
      <c r="J26" s="707"/>
      <c r="K26" s="708"/>
      <c r="L26" s="68"/>
    </row>
    <row r="27" spans="2:12" s="12" customFormat="1" ht="20.100000000000001" customHeight="1">
      <c r="B27" s="68" t="s">
        <v>686</v>
      </c>
      <c r="C27" s="706" t="s">
        <v>674</v>
      </c>
      <c r="D27" s="707"/>
      <c r="E27" s="708"/>
      <c r="F27" s="15" t="s">
        <v>39</v>
      </c>
      <c r="G27" s="706"/>
      <c r="H27" s="707"/>
      <c r="I27" s="707"/>
      <c r="J27" s="707"/>
      <c r="K27" s="708"/>
      <c r="L27" s="68"/>
    </row>
    <row r="28" spans="2:12" s="12" customFormat="1" ht="20.100000000000001" customHeight="1">
      <c r="B28" s="68" t="s">
        <v>683</v>
      </c>
      <c r="C28" s="706" t="s">
        <v>674</v>
      </c>
      <c r="D28" s="707"/>
      <c r="E28" s="708"/>
      <c r="F28" s="15" t="s">
        <v>39</v>
      </c>
      <c r="G28" s="706"/>
      <c r="H28" s="707"/>
      <c r="I28" s="707"/>
      <c r="J28" s="707"/>
      <c r="K28" s="708"/>
      <c r="L28" s="68"/>
    </row>
    <row r="29" spans="2:12" s="12" customFormat="1" ht="20.100000000000001" customHeight="1">
      <c r="B29" s="68" t="s">
        <v>676</v>
      </c>
      <c r="C29" s="706" t="s">
        <v>674</v>
      </c>
      <c r="D29" s="707"/>
      <c r="E29" s="708"/>
      <c r="F29" s="15" t="s">
        <v>39</v>
      </c>
      <c r="G29" s="706"/>
      <c r="H29" s="707"/>
      <c r="I29" s="707"/>
      <c r="J29" s="707"/>
      <c r="K29" s="708"/>
      <c r="L29" s="68"/>
    </row>
    <row r="30" spans="2:12" s="12" customFormat="1" ht="20.100000000000001" customHeight="1">
      <c r="B30" s="68" t="s">
        <v>678</v>
      </c>
      <c r="C30" s="706" t="s">
        <v>674</v>
      </c>
      <c r="D30" s="707"/>
      <c r="E30" s="708"/>
      <c r="F30" s="15" t="s">
        <v>39</v>
      </c>
      <c r="G30" s="706"/>
      <c r="H30" s="707"/>
      <c r="I30" s="707"/>
      <c r="J30" s="707"/>
      <c r="K30" s="708"/>
      <c r="L30" s="68"/>
    </row>
    <row r="31" spans="2:12" s="12" customFormat="1" ht="20.100000000000001" customHeight="1">
      <c r="B31" s="68" t="s">
        <v>679</v>
      </c>
      <c r="C31" s="706" t="s">
        <v>2073</v>
      </c>
      <c r="D31" s="707"/>
      <c r="E31" s="708"/>
      <c r="F31" s="15" t="s">
        <v>39</v>
      </c>
      <c r="G31" s="706"/>
      <c r="H31" s="707"/>
      <c r="I31" s="707"/>
      <c r="J31" s="707"/>
      <c r="K31" s="708"/>
      <c r="L31" s="68"/>
    </row>
    <row r="32" spans="2:12" s="12" customFormat="1" ht="20.100000000000001" customHeight="1">
      <c r="B32" s="68" t="s">
        <v>679</v>
      </c>
      <c r="C32" s="706" t="s">
        <v>681</v>
      </c>
      <c r="D32" s="707"/>
      <c r="E32" s="708"/>
      <c r="F32" s="15" t="s">
        <v>39</v>
      </c>
      <c r="G32" s="706"/>
      <c r="H32" s="707"/>
      <c r="I32" s="707"/>
      <c r="J32" s="707"/>
      <c r="K32" s="708"/>
      <c r="L32" s="68"/>
    </row>
    <row r="33" spans="2:12" s="12" customFormat="1" ht="20.100000000000001" customHeight="1">
      <c r="B33" s="68" t="s">
        <v>679</v>
      </c>
      <c r="C33" s="706" t="s">
        <v>683</v>
      </c>
      <c r="D33" s="707"/>
      <c r="E33" s="708"/>
      <c r="F33" s="15" t="s">
        <v>39</v>
      </c>
      <c r="G33" s="706"/>
      <c r="H33" s="707"/>
      <c r="I33" s="707"/>
      <c r="J33" s="707"/>
      <c r="K33" s="708"/>
      <c r="L33" s="68"/>
    </row>
    <row r="34" spans="2:12" s="12" customFormat="1" ht="20.100000000000001" customHeight="1">
      <c r="B34" s="68" t="s">
        <v>684</v>
      </c>
      <c r="C34" s="706" t="s">
        <v>685</v>
      </c>
      <c r="D34" s="707"/>
      <c r="E34" s="708"/>
      <c r="F34" s="15" t="s">
        <v>687</v>
      </c>
      <c r="G34" s="706"/>
      <c r="H34" s="707"/>
      <c r="I34" s="707"/>
      <c r="J34" s="707"/>
      <c r="K34" s="708"/>
      <c r="L34" s="68"/>
    </row>
    <row r="35" spans="2:12" s="12" customFormat="1" ht="20.100000000000001" customHeight="1">
      <c r="B35" s="68" t="s">
        <v>693</v>
      </c>
      <c r="C35" s="706" t="s">
        <v>1713</v>
      </c>
      <c r="D35" s="707"/>
      <c r="E35" s="708"/>
      <c r="F35" s="15" t="s">
        <v>694</v>
      </c>
      <c r="G35" s="706"/>
      <c r="H35" s="707"/>
      <c r="I35" s="707"/>
      <c r="J35" s="707"/>
      <c r="K35" s="708"/>
      <c r="L35" s="68"/>
    </row>
    <row r="36" spans="2:12" s="12" customFormat="1" ht="20.100000000000001" customHeight="1">
      <c r="B36" s="369" t="s">
        <v>689</v>
      </c>
      <c r="C36" s="706"/>
      <c r="D36" s="707"/>
      <c r="E36" s="708"/>
      <c r="F36" s="15"/>
      <c r="G36" s="706"/>
      <c r="H36" s="707"/>
      <c r="I36" s="707"/>
      <c r="J36" s="707"/>
      <c r="K36" s="708"/>
      <c r="L36" s="68"/>
    </row>
    <row r="37" spans="2:12" s="12" customFormat="1" ht="20.100000000000001" customHeight="1">
      <c r="B37" s="68" t="s">
        <v>688</v>
      </c>
      <c r="C37" s="706"/>
      <c r="D37" s="707"/>
      <c r="E37" s="708"/>
      <c r="F37" s="15" t="s">
        <v>687</v>
      </c>
      <c r="G37" s="706"/>
      <c r="H37" s="707"/>
      <c r="I37" s="707"/>
      <c r="J37" s="707"/>
      <c r="K37" s="708"/>
      <c r="L37" s="68"/>
    </row>
    <row r="38" spans="2:12" s="12" customFormat="1" ht="20.100000000000001" customHeight="1">
      <c r="B38" s="68" t="s">
        <v>690</v>
      </c>
      <c r="C38" s="706"/>
      <c r="D38" s="707"/>
      <c r="E38" s="708"/>
      <c r="F38" s="15" t="s">
        <v>472</v>
      </c>
      <c r="G38" s="706"/>
      <c r="H38" s="707"/>
      <c r="I38" s="707"/>
      <c r="J38" s="707"/>
      <c r="K38" s="708"/>
      <c r="L38" s="68"/>
    </row>
    <row r="39" spans="2:12" s="12" customFormat="1" ht="20.100000000000001" customHeight="1">
      <c r="B39" s="68" t="s">
        <v>691</v>
      </c>
      <c r="C39" s="706"/>
      <c r="D39" s="707"/>
      <c r="E39" s="708"/>
      <c r="F39" s="15" t="s">
        <v>692</v>
      </c>
      <c r="G39" s="706"/>
      <c r="H39" s="707"/>
      <c r="I39" s="707"/>
      <c r="J39" s="707"/>
      <c r="K39" s="708"/>
      <c r="L39" s="68"/>
    </row>
    <row r="40" spans="2:12" s="12" customFormat="1" ht="20.100000000000001" customHeight="1">
      <c r="B40" s="68"/>
      <c r="C40" s="706"/>
      <c r="D40" s="707"/>
      <c r="E40" s="708"/>
      <c r="F40" s="15"/>
      <c r="G40" s="706"/>
      <c r="H40" s="707"/>
      <c r="I40" s="707"/>
      <c r="J40" s="707"/>
      <c r="K40" s="708"/>
      <c r="L40" s="68"/>
    </row>
    <row r="41" spans="2:12" s="12" customFormat="1" ht="20.100000000000001" customHeight="1">
      <c r="B41" s="6" t="s">
        <v>695</v>
      </c>
      <c r="C41" s="706"/>
      <c r="D41" s="707"/>
      <c r="E41" s="708"/>
      <c r="F41" s="15"/>
      <c r="G41" s="706"/>
      <c r="H41" s="707"/>
      <c r="I41" s="707"/>
      <c r="J41" s="707"/>
      <c r="K41" s="708"/>
      <c r="L41" s="68"/>
    </row>
    <row r="42" spans="2:12" s="12" customFormat="1" ht="20.100000000000001" customHeight="1">
      <c r="B42" s="9" t="s">
        <v>37</v>
      </c>
      <c r="C42" s="706"/>
      <c r="D42" s="707"/>
      <c r="E42" s="708"/>
      <c r="F42" s="15"/>
      <c r="G42" s="706"/>
      <c r="H42" s="707"/>
      <c r="I42" s="707"/>
      <c r="J42" s="707"/>
      <c r="K42" s="708"/>
      <c r="L42" s="68"/>
    </row>
    <row r="43" spans="2:12" s="12" customFormat="1" ht="20.100000000000001" customHeight="1">
      <c r="B43" s="68" t="s">
        <v>669</v>
      </c>
      <c r="C43" s="706" t="s">
        <v>696</v>
      </c>
      <c r="D43" s="707"/>
      <c r="E43" s="708"/>
      <c r="F43" s="15" t="s">
        <v>39</v>
      </c>
      <c r="G43" s="706"/>
      <c r="H43" s="707"/>
      <c r="I43" s="707"/>
      <c r="J43" s="707"/>
      <c r="K43" s="708"/>
      <c r="L43" s="68"/>
    </row>
    <row r="44" spans="2:12" s="12" customFormat="1" ht="20.100000000000001" customHeight="1">
      <c r="B44" s="68" t="s">
        <v>671</v>
      </c>
      <c r="C44" s="706" t="s">
        <v>696</v>
      </c>
      <c r="D44" s="707"/>
      <c r="E44" s="708"/>
      <c r="F44" s="15" t="s">
        <v>39</v>
      </c>
      <c r="G44" s="706"/>
      <c r="H44" s="707"/>
      <c r="I44" s="707"/>
      <c r="J44" s="707"/>
      <c r="K44" s="708"/>
      <c r="L44" s="68"/>
    </row>
    <row r="45" spans="2:12" s="12" customFormat="1" ht="20.100000000000001" customHeight="1">
      <c r="B45" s="68" t="s">
        <v>672</v>
      </c>
      <c r="C45" s="706" t="s">
        <v>696</v>
      </c>
      <c r="D45" s="707"/>
      <c r="E45" s="708"/>
      <c r="F45" s="15" t="s">
        <v>39</v>
      </c>
      <c r="G45" s="706"/>
      <c r="H45" s="707"/>
      <c r="I45" s="707"/>
      <c r="J45" s="707"/>
      <c r="K45" s="708"/>
      <c r="L45" s="68"/>
    </row>
    <row r="46" spans="2:12" s="12" customFormat="1" ht="20.100000000000001" customHeight="1">
      <c r="B46" s="68" t="s">
        <v>2063</v>
      </c>
      <c r="C46" s="706" t="s">
        <v>696</v>
      </c>
      <c r="D46" s="707"/>
      <c r="E46" s="708"/>
      <c r="F46" s="15" t="s">
        <v>39</v>
      </c>
      <c r="G46" s="706"/>
      <c r="H46" s="707"/>
      <c r="I46" s="707"/>
      <c r="J46" s="707"/>
      <c r="K46" s="708"/>
      <c r="L46" s="68"/>
    </row>
    <row r="47" spans="2:12" s="12" customFormat="1" ht="20.100000000000001" customHeight="1">
      <c r="B47" s="68" t="s">
        <v>2064</v>
      </c>
      <c r="C47" s="706" t="s">
        <v>696</v>
      </c>
      <c r="D47" s="707"/>
      <c r="E47" s="708"/>
      <c r="F47" s="15" t="s">
        <v>39</v>
      </c>
      <c r="G47" s="706"/>
      <c r="H47" s="707"/>
      <c r="I47" s="707"/>
      <c r="J47" s="707"/>
      <c r="K47" s="708"/>
      <c r="L47" s="68"/>
    </row>
    <row r="48" spans="2:12" s="12" customFormat="1" ht="20.100000000000001" customHeight="1">
      <c r="B48" s="68" t="s">
        <v>676</v>
      </c>
      <c r="C48" s="706" t="s">
        <v>696</v>
      </c>
      <c r="D48" s="707"/>
      <c r="E48" s="708"/>
      <c r="F48" s="15" t="s">
        <v>39</v>
      </c>
      <c r="G48" s="706"/>
      <c r="H48" s="707"/>
      <c r="I48" s="707"/>
      <c r="J48" s="707"/>
      <c r="K48" s="708"/>
      <c r="L48" s="68"/>
    </row>
    <row r="49" spans="2:12" s="12" customFormat="1" ht="20.100000000000001" customHeight="1">
      <c r="B49" s="68" t="s">
        <v>678</v>
      </c>
      <c r="C49" s="706" t="s">
        <v>696</v>
      </c>
      <c r="D49" s="707"/>
      <c r="E49" s="708"/>
      <c r="F49" s="15" t="s">
        <v>39</v>
      </c>
      <c r="G49" s="706"/>
      <c r="H49" s="707"/>
      <c r="I49" s="707"/>
      <c r="J49" s="707"/>
      <c r="K49" s="708"/>
      <c r="L49" s="68"/>
    </row>
    <row r="50" spans="2:12" s="12" customFormat="1" ht="20.100000000000001" customHeight="1">
      <c r="B50" s="68" t="s">
        <v>679</v>
      </c>
      <c r="C50" s="706" t="s">
        <v>680</v>
      </c>
      <c r="D50" s="707"/>
      <c r="E50" s="708"/>
      <c r="F50" s="15" t="s">
        <v>39</v>
      </c>
      <c r="G50" s="706"/>
      <c r="H50" s="707"/>
      <c r="I50" s="707"/>
      <c r="J50" s="707"/>
      <c r="K50" s="708"/>
      <c r="L50" s="68"/>
    </row>
    <row r="51" spans="2:12" s="12" customFormat="1" ht="20.100000000000001" customHeight="1">
      <c r="B51" s="68" t="s">
        <v>679</v>
      </c>
      <c r="C51" s="706" t="s">
        <v>681</v>
      </c>
      <c r="D51" s="707"/>
      <c r="E51" s="708"/>
      <c r="F51" s="15" t="s">
        <v>39</v>
      </c>
      <c r="G51" s="706"/>
      <c r="H51" s="707"/>
      <c r="I51" s="707"/>
      <c r="J51" s="707"/>
      <c r="K51" s="708"/>
      <c r="L51" s="68"/>
    </row>
    <row r="52" spans="2:12" s="12" customFormat="1" ht="20.100000000000001" customHeight="1">
      <c r="B52" s="68" t="s">
        <v>679</v>
      </c>
      <c r="C52" s="706" t="s">
        <v>697</v>
      </c>
      <c r="D52" s="707"/>
      <c r="E52" s="708"/>
      <c r="F52" s="15" t="s">
        <v>39</v>
      </c>
      <c r="G52" s="706"/>
      <c r="H52" s="707"/>
      <c r="I52" s="707"/>
      <c r="J52" s="707"/>
      <c r="K52" s="708"/>
      <c r="L52" s="68"/>
    </row>
    <row r="53" spans="2:12" s="12" customFormat="1" ht="20.100000000000001" customHeight="1">
      <c r="B53" s="68" t="s">
        <v>684</v>
      </c>
      <c r="C53" s="706" t="s">
        <v>685</v>
      </c>
      <c r="D53" s="707"/>
      <c r="E53" s="708"/>
      <c r="F53" s="15" t="s">
        <v>692</v>
      </c>
      <c r="G53" s="706"/>
      <c r="H53" s="707"/>
      <c r="I53" s="707"/>
      <c r="J53" s="707"/>
      <c r="K53" s="708"/>
      <c r="L53" s="68"/>
    </row>
    <row r="54" spans="2:12" s="12" customFormat="1" ht="20.100000000000001" customHeight="1">
      <c r="B54" s="68" t="s">
        <v>699</v>
      </c>
      <c r="C54" s="706" t="s">
        <v>700</v>
      </c>
      <c r="D54" s="707"/>
      <c r="E54" s="708"/>
      <c r="F54" s="15" t="s">
        <v>701</v>
      </c>
      <c r="G54" s="706"/>
      <c r="H54" s="707"/>
      <c r="I54" s="707"/>
      <c r="J54" s="707"/>
      <c r="K54" s="708"/>
      <c r="L54" s="68"/>
    </row>
    <row r="55" spans="2:12" s="12" customFormat="1" ht="20.100000000000001" customHeight="1">
      <c r="B55" s="68"/>
      <c r="C55" s="706"/>
      <c r="D55" s="707"/>
      <c r="E55" s="708"/>
      <c r="F55" s="15"/>
      <c r="G55" s="706"/>
      <c r="H55" s="707"/>
      <c r="I55" s="707"/>
      <c r="J55" s="707"/>
      <c r="K55" s="708"/>
      <c r="L55" s="68"/>
    </row>
    <row r="56" spans="2:12" s="12" customFormat="1" ht="20.100000000000001" customHeight="1">
      <c r="B56" s="68"/>
      <c r="C56" s="706"/>
      <c r="D56" s="707"/>
      <c r="E56" s="708"/>
      <c r="F56" s="15"/>
      <c r="G56" s="706"/>
      <c r="H56" s="707"/>
      <c r="I56" s="707"/>
      <c r="J56" s="707"/>
      <c r="K56" s="708"/>
      <c r="L56" s="68"/>
    </row>
    <row r="57" spans="2:12" s="12" customFormat="1" ht="20.100000000000001" customHeight="1">
      <c r="B57" s="68"/>
      <c r="C57" s="706"/>
      <c r="D57" s="707"/>
      <c r="E57" s="708"/>
      <c r="F57" s="15"/>
      <c r="G57" s="706"/>
      <c r="H57" s="707"/>
      <c r="I57" s="707"/>
      <c r="J57" s="707"/>
      <c r="K57" s="708"/>
      <c r="L57" s="68"/>
    </row>
    <row r="58" spans="2:12" s="12" customFormat="1" ht="20.100000000000001" customHeight="1">
      <c r="B58" s="68"/>
      <c r="C58" s="706"/>
      <c r="D58" s="707"/>
      <c r="E58" s="708"/>
      <c r="F58" s="15"/>
      <c r="G58" s="706"/>
      <c r="H58" s="707"/>
      <c r="I58" s="707"/>
      <c r="J58" s="707"/>
      <c r="K58" s="708"/>
      <c r="L58" s="68"/>
    </row>
    <row r="59" spans="2:12" s="12" customFormat="1" ht="20.100000000000001" customHeight="1">
      <c r="B59" s="68"/>
      <c r="C59" s="706"/>
      <c r="D59" s="707"/>
      <c r="E59" s="708"/>
      <c r="F59" s="15"/>
      <c r="G59" s="706"/>
      <c r="H59" s="707"/>
      <c r="I59" s="707"/>
      <c r="J59" s="707"/>
      <c r="K59" s="708"/>
      <c r="L59" s="68"/>
    </row>
    <row r="60" spans="2:12" s="12" customFormat="1" ht="20.100000000000001" customHeight="1">
      <c r="B60" s="68"/>
      <c r="C60" s="706"/>
      <c r="D60" s="707"/>
      <c r="E60" s="708"/>
      <c r="F60" s="15"/>
      <c r="G60" s="706"/>
      <c r="H60" s="707"/>
      <c r="I60" s="707"/>
      <c r="J60" s="707"/>
      <c r="K60" s="708"/>
      <c r="L60" s="68"/>
    </row>
    <row r="61" spans="2:12" s="12" customFormat="1" ht="20.100000000000001" customHeight="1">
      <c r="B61" s="68"/>
      <c r="C61" s="706"/>
      <c r="D61" s="707"/>
      <c r="E61" s="708"/>
      <c r="F61" s="15"/>
      <c r="G61" s="706"/>
      <c r="H61" s="707"/>
      <c r="I61" s="707"/>
      <c r="J61" s="707"/>
      <c r="K61" s="708"/>
      <c r="L61" s="68"/>
    </row>
    <row r="62" spans="2:12" s="12" customFormat="1" ht="20.100000000000001" customHeight="1">
      <c r="B62" s="68"/>
      <c r="C62" s="706"/>
      <c r="D62" s="707"/>
      <c r="E62" s="708"/>
      <c r="F62" s="15"/>
      <c r="G62" s="706"/>
      <c r="H62" s="707"/>
      <c r="I62" s="707"/>
      <c r="J62" s="707"/>
      <c r="K62" s="708"/>
      <c r="L62" s="68"/>
    </row>
    <row r="63" spans="2:12" s="12" customFormat="1" ht="20.100000000000001" customHeight="1">
      <c r="B63" s="68"/>
      <c r="C63" s="706"/>
      <c r="D63" s="707"/>
      <c r="E63" s="708"/>
      <c r="F63" s="15"/>
      <c r="G63" s="706"/>
      <c r="H63" s="707"/>
      <c r="I63" s="707"/>
      <c r="J63" s="707"/>
      <c r="K63" s="708"/>
      <c r="L63" s="68"/>
    </row>
    <row r="64" spans="2:12" s="12" customFormat="1" ht="20.100000000000001" customHeight="1">
      <c r="B64" s="68"/>
      <c r="C64" s="706"/>
      <c r="D64" s="707"/>
      <c r="E64" s="708"/>
      <c r="F64" s="15"/>
      <c r="G64" s="706"/>
      <c r="H64" s="707"/>
      <c r="I64" s="707"/>
      <c r="J64" s="707"/>
      <c r="K64" s="708"/>
      <c r="L64" s="68"/>
    </row>
    <row r="65" spans="2:12" s="12" customFormat="1" ht="20.100000000000001" customHeight="1">
      <c r="B65" s="68"/>
      <c r="C65" s="706"/>
      <c r="D65" s="707"/>
      <c r="E65" s="708"/>
      <c r="F65" s="15"/>
      <c r="G65" s="706"/>
      <c r="H65" s="707"/>
      <c r="I65" s="707"/>
      <c r="J65" s="707"/>
      <c r="K65" s="708"/>
      <c r="L65" s="68"/>
    </row>
    <row r="66" spans="2:12" s="12" customFormat="1" ht="20.100000000000001" customHeight="1">
      <c r="B66" s="68"/>
      <c r="C66" s="706"/>
      <c r="D66" s="707"/>
      <c r="E66" s="708"/>
      <c r="F66" s="15"/>
      <c r="G66" s="706"/>
      <c r="H66" s="707"/>
      <c r="I66" s="707"/>
      <c r="J66" s="707"/>
      <c r="K66" s="708"/>
      <c r="L66" s="68"/>
    </row>
    <row r="67" spans="2:12" s="12" customFormat="1" ht="20.100000000000001" customHeight="1">
      <c r="B67" s="68"/>
      <c r="C67" s="706"/>
      <c r="D67" s="707"/>
      <c r="E67" s="708"/>
      <c r="F67" s="15"/>
      <c r="G67" s="706"/>
      <c r="H67" s="707"/>
      <c r="I67" s="707"/>
      <c r="J67" s="707"/>
      <c r="K67" s="708"/>
      <c r="L67" s="68"/>
    </row>
    <row r="68" spans="2:12" s="12" customFormat="1" ht="20.100000000000001" customHeight="1">
      <c r="B68" s="68"/>
      <c r="C68" s="706"/>
      <c r="D68" s="707"/>
      <c r="E68" s="708"/>
      <c r="F68" s="15"/>
      <c r="G68" s="706"/>
      <c r="H68" s="707"/>
      <c r="I68" s="707"/>
      <c r="J68" s="707"/>
      <c r="K68" s="708"/>
      <c r="L68" s="68"/>
    </row>
    <row r="69" spans="2:12" s="12" customFormat="1" ht="20.100000000000001" customHeight="1">
      <c r="B69" s="68"/>
      <c r="C69" s="706"/>
      <c r="D69" s="707"/>
      <c r="E69" s="708"/>
      <c r="F69" s="15"/>
      <c r="G69" s="706"/>
      <c r="H69" s="707"/>
      <c r="I69" s="707"/>
      <c r="J69" s="707"/>
      <c r="K69" s="708"/>
      <c r="L69" s="68"/>
    </row>
    <row r="70" spans="2:12" s="12" customFormat="1" ht="20.100000000000001" customHeight="1">
      <c r="B70" s="68"/>
      <c r="C70" s="706"/>
      <c r="D70" s="707"/>
      <c r="E70" s="708"/>
      <c r="F70" s="15"/>
      <c r="G70" s="706"/>
      <c r="H70" s="707"/>
      <c r="I70" s="707"/>
      <c r="J70" s="707"/>
      <c r="K70" s="708"/>
      <c r="L70" s="68"/>
    </row>
    <row r="71" spans="2:12" s="12" customFormat="1" ht="20.100000000000001" customHeight="1">
      <c r="B71" s="68"/>
      <c r="C71" s="706"/>
      <c r="D71" s="707"/>
      <c r="E71" s="708"/>
      <c r="F71" s="15"/>
      <c r="G71" s="706"/>
      <c r="H71" s="707"/>
      <c r="I71" s="707"/>
      <c r="J71" s="707"/>
      <c r="K71" s="708"/>
      <c r="L71" s="68"/>
    </row>
    <row r="72" spans="2:12" s="12" customFormat="1" ht="20.100000000000001" customHeight="1">
      <c r="B72" s="68"/>
      <c r="C72" s="706"/>
      <c r="D72" s="707"/>
      <c r="E72" s="708"/>
      <c r="F72" s="15"/>
      <c r="G72" s="706"/>
      <c r="H72" s="707"/>
      <c r="I72" s="707"/>
      <c r="J72" s="707"/>
      <c r="K72" s="708"/>
      <c r="L72" s="68"/>
    </row>
    <row r="73" spans="2:12" s="12" customFormat="1" ht="20.100000000000001" customHeight="1">
      <c r="B73" s="68"/>
      <c r="C73" s="706"/>
      <c r="D73" s="707"/>
      <c r="E73" s="708"/>
      <c r="F73" s="15"/>
      <c r="G73" s="706"/>
      <c r="H73" s="707"/>
      <c r="I73" s="707"/>
      <c r="J73" s="707"/>
      <c r="K73" s="708"/>
      <c r="L73" s="68"/>
    </row>
    <row r="74" spans="2:12" s="12" customFormat="1" ht="20.100000000000001" customHeight="1">
      <c r="B74" s="68"/>
      <c r="C74" s="706"/>
      <c r="D74" s="707"/>
      <c r="E74" s="708"/>
      <c r="F74" s="15"/>
      <c r="G74" s="706"/>
      <c r="H74" s="707"/>
      <c r="I74" s="707"/>
      <c r="J74" s="707"/>
      <c r="K74" s="708"/>
      <c r="L74" s="68"/>
    </row>
    <row r="75" spans="2:12" s="12" customFormat="1" ht="20.100000000000001" customHeight="1">
      <c r="B75" s="68"/>
      <c r="C75" s="706"/>
      <c r="D75" s="707"/>
      <c r="E75" s="708"/>
      <c r="F75" s="15"/>
      <c r="G75" s="706"/>
      <c r="H75" s="707"/>
      <c r="I75" s="707"/>
      <c r="J75" s="707"/>
      <c r="K75" s="708"/>
      <c r="L75" s="68"/>
    </row>
    <row r="76" spans="2:12" s="12" customFormat="1" ht="20.100000000000001" customHeight="1">
      <c r="B76" s="8" t="s">
        <v>702</v>
      </c>
      <c r="C76" s="706"/>
      <c r="D76" s="707"/>
      <c r="E76" s="708"/>
      <c r="F76" s="15"/>
      <c r="G76" s="706"/>
      <c r="H76" s="707"/>
      <c r="I76" s="707"/>
      <c r="J76" s="707"/>
      <c r="K76" s="708"/>
      <c r="L76" s="68"/>
    </row>
    <row r="77" spans="2:12" s="12" customFormat="1" ht="20.100000000000001" customHeight="1">
      <c r="B77" s="68" t="s">
        <v>703</v>
      </c>
      <c r="C77" s="706" t="s">
        <v>696</v>
      </c>
      <c r="D77" s="707"/>
      <c r="E77" s="708"/>
      <c r="F77" s="15" t="s">
        <v>39</v>
      </c>
      <c r="G77" s="345" t="s">
        <v>2068</v>
      </c>
      <c r="H77" s="338"/>
      <c r="I77" s="338"/>
      <c r="J77" s="338"/>
      <c r="K77" s="339"/>
      <c r="L77" s="68"/>
    </row>
    <row r="78" spans="2:12" s="12" customFormat="1" ht="20.100000000000001" customHeight="1">
      <c r="B78" s="68"/>
      <c r="C78" s="706"/>
      <c r="D78" s="707"/>
      <c r="E78" s="708"/>
      <c r="F78" s="15"/>
      <c r="G78" s="706" t="s">
        <v>2065</v>
      </c>
      <c r="H78" s="707"/>
      <c r="I78" s="707"/>
      <c r="J78" s="707"/>
      <c r="K78" s="708"/>
      <c r="L78" s="68"/>
    </row>
    <row r="79" spans="2:12" s="12" customFormat="1" ht="20.100000000000001" customHeight="1">
      <c r="B79" s="68" t="s">
        <v>704</v>
      </c>
      <c r="C79" s="706" t="s">
        <v>696</v>
      </c>
      <c r="D79" s="707"/>
      <c r="E79" s="708"/>
      <c r="F79" s="15" t="s">
        <v>39</v>
      </c>
      <c r="G79" s="337" t="s">
        <v>2442</v>
      </c>
      <c r="H79" s="338"/>
      <c r="I79" s="338"/>
      <c r="J79" s="338"/>
      <c r="K79" s="339"/>
      <c r="L79" s="68"/>
    </row>
    <row r="80" spans="2:12" s="12" customFormat="1" ht="20.100000000000001" customHeight="1">
      <c r="B80" s="516" t="s">
        <v>682</v>
      </c>
      <c r="C80" s="706" t="s">
        <v>2440</v>
      </c>
      <c r="D80" s="707"/>
      <c r="E80" s="708"/>
      <c r="F80" s="518" t="s">
        <v>39</v>
      </c>
      <c r="G80" s="709" t="s">
        <v>2441</v>
      </c>
      <c r="H80" s="710"/>
      <c r="I80" s="710"/>
      <c r="J80" s="710"/>
      <c r="K80" s="711"/>
      <c r="L80" s="24" t="s">
        <v>1836</v>
      </c>
    </row>
    <row r="81" spans="2:12" s="12" customFormat="1" ht="20.100000000000001" customHeight="1">
      <c r="B81" s="68" t="s">
        <v>698</v>
      </c>
      <c r="C81" s="706" t="s">
        <v>685</v>
      </c>
      <c r="D81" s="707"/>
      <c r="E81" s="708"/>
      <c r="F81" s="15" t="s">
        <v>692</v>
      </c>
      <c r="G81" s="337"/>
      <c r="H81" s="338"/>
      <c r="I81" s="338"/>
      <c r="J81" s="338"/>
      <c r="K81" s="339"/>
      <c r="L81" s="68"/>
    </row>
    <row r="82" spans="2:12" s="12" customFormat="1" ht="20.100000000000001" customHeight="1">
      <c r="B82" s="68" t="s">
        <v>699</v>
      </c>
      <c r="C82" s="706" t="s">
        <v>700</v>
      </c>
      <c r="D82" s="707"/>
      <c r="E82" s="708"/>
      <c r="F82" s="15" t="s">
        <v>701</v>
      </c>
      <c r="G82" s="706" t="s">
        <v>2069</v>
      </c>
      <c r="H82" s="707"/>
      <c r="I82" s="707"/>
      <c r="J82" s="707"/>
      <c r="K82" s="708"/>
      <c r="L82" s="68"/>
    </row>
    <row r="83" spans="2:12" s="12" customFormat="1" ht="20.100000000000001" customHeight="1">
      <c r="B83" s="338" t="s">
        <v>2066</v>
      </c>
      <c r="C83" s="337"/>
      <c r="D83" s="338"/>
      <c r="E83" s="339"/>
      <c r="F83" s="340" t="s">
        <v>692</v>
      </c>
      <c r="G83" s="345" t="s">
        <v>2070</v>
      </c>
      <c r="H83" s="338"/>
      <c r="I83" s="338"/>
      <c r="J83" s="338"/>
      <c r="K83" s="339"/>
      <c r="L83" s="68"/>
    </row>
    <row r="84" spans="2:12" s="12" customFormat="1" ht="20.100000000000001" customHeight="1">
      <c r="B84" s="68" t="s">
        <v>693</v>
      </c>
      <c r="C84" s="706" t="s">
        <v>1714</v>
      </c>
      <c r="D84" s="707"/>
      <c r="E84" s="708"/>
      <c r="F84" s="15" t="s">
        <v>694</v>
      </c>
      <c r="G84" s="706" t="s">
        <v>2071</v>
      </c>
      <c r="H84" s="707"/>
      <c r="I84" s="707"/>
      <c r="J84" s="707"/>
      <c r="K84" s="708"/>
      <c r="L84" s="68"/>
    </row>
    <row r="85" spans="2:12" s="12" customFormat="1" ht="20.100000000000001" customHeight="1">
      <c r="B85" s="68"/>
      <c r="C85" s="706"/>
      <c r="D85" s="707"/>
      <c r="E85" s="708"/>
      <c r="F85" s="15"/>
      <c r="G85" s="709" t="s">
        <v>2072</v>
      </c>
      <c r="H85" s="710"/>
      <c r="I85" s="710"/>
      <c r="J85" s="710"/>
      <c r="K85" s="711"/>
      <c r="L85" s="24" t="s">
        <v>1836</v>
      </c>
    </row>
    <row r="86" spans="2:12" s="12" customFormat="1" ht="20.100000000000001" customHeight="1">
      <c r="B86" s="68"/>
      <c r="C86" s="706"/>
      <c r="D86" s="707"/>
      <c r="E86" s="708"/>
      <c r="F86" s="15"/>
      <c r="G86" s="706"/>
      <c r="H86" s="707"/>
      <c r="I86" s="707"/>
      <c r="J86" s="707"/>
      <c r="K86" s="708"/>
      <c r="L86" s="68"/>
    </row>
    <row r="87" spans="2:12" s="12" customFormat="1" ht="20.100000000000001" customHeight="1">
      <c r="B87" s="68"/>
      <c r="C87" s="706"/>
      <c r="D87" s="707"/>
      <c r="E87" s="708"/>
      <c r="F87" s="15"/>
      <c r="G87" s="799" t="s">
        <v>705</v>
      </c>
      <c r="H87" s="800"/>
      <c r="I87" s="800"/>
      <c r="J87" s="800"/>
      <c r="K87" s="801"/>
      <c r="L87" s="68"/>
    </row>
    <row r="88" spans="2:12" s="12" customFormat="1" ht="20.100000000000001" customHeight="1">
      <c r="B88" s="68"/>
      <c r="C88" s="706"/>
      <c r="D88" s="707"/>
      <c r="E88" s="708"/>
      <c r="F88" s="15"/>
      <c r="G88" s="706"/>
      <c r="H88" s="707"/>
      <c r="I88" s="707"/>
      <c r="J88" s="707"/>
      <c r="K88" s="708"/>
      <c r="L88" s="68"/>
    </row>
    <row r="89" spans="2:12" s="12" customFormat="1" ht="20.100000000000001" customHeight="1">
      <c r="B89" s="68"/>
      <c r="C89" s="706"/>
      <c r="D89" s="707"/>
      <c r="E89" s="708"/>
      <c r="F89" s="15"/>
      <c r="G89" s="706"/>
      <c r="H89" s="707"/>
      <c r="I89" s="707"/>
      <c r="J89" s="707"/>
      <c r="K89" s="708"/>
      <c r="L89" s="68"/>
    </row>
    <row r="90" spans="2:12" s="12" customFormat="1" ht="20.100000000000001" customHeight="1">
      <c r="B90" s="68"/>
      <c r="C90" s="706"/>
      <c r="D90" s="707"/>
      <c r="E90" s="708"/>
      <c r="F90" s="15"/>
      <c r="G90" s="706"/>
      <c r="H90" s="707"/>
      <c r="I90" s="707"/>
      <c r="J90" s="707"/>
      <c r="K90" s="708"/>
      <c r="L90" s="68"/>
    </row>
    <row r="91" spans="2:12" s="12" customFormat="1" ht="20.100000000000001" customHeight="1">
      <c r="B91" s="68"/>
      <c r="C91" s="706"/>
      <c r="D91" s="707"/>
      <c r="E91" s="708"/>
      <c r="F91" s="15"/>
      <c r="G91" s="706"/>
      <c r="H91" s="707"/>
      <c r="I91" s="707"/>
      <c r="J91" s="707"/>
      <c r="K91" s="708"/>
      <c r="L91" s="68"/>
    </row>
    <row r="92" spans="2:12" s="12" customFormat="1" ht="20.100000000000001" customHeight="1">
      <c r="B92" s="68"/>
      <c r="C92" s="706"/>
      <c r="D92" s="707"/>
      <c r="E92" s="708"/>
      <c r="F92" s="15"/>
      <c r="G92" s="706"/>
      <c r="H92" s="707"/>
      <c r="I92" s="707"/>
      <c r="J92" s="707"/>
      <c r="K92" s="708"/>
      <c r="L92" s="68"/>
    </row>
    <row r="93" spans="2:12" s="12" customFormat="1" ht="20.100000000000001" customHeight="1">
      <c r="B93" s="68"/>
      <c r="C93" s="706"/>
      <c r="D93" s="707"/>
      <c r="E93" s="708"/>
      <c r="F93" s="15"/>
      <c r="G93" s="706"/>
      <c r="H93" s="707"/>
      <c r="I93" s="707"/>
      <c r="J93" s="707"/>
      <c r="K93" s="708"/>
      <c r="L93" s="68"/>
    </row>
    <row r="94" spans="2:12" s="12" customFormat="1" ht="20.100000000000001" customHeight="1">
      <c r="B94" s="68"/>
      <c r="C94" s="706"/>
      <c r="D94" s="707"/>
      <c r="E94" s="708"/>
      <c r="F94" s="15"/>
      <c r="G94" s="706"/>
      <c r="H94" s="707"/>
      <c r="I94" s="707"/>
      <c r="J94" s="707"/>
      <c r="K94" s="708"/>
      <c r="L94" s="68"/>
    </row>
    <row r="95" spans="2:12" s="12" customFormat="1" ht="20.100000000000001" customHeight="1">
      <c r="B95" s="68"/>
      <c r="C95" s="706"/>
      <c r="D95" s="707"/>
      <c r="E95" s="708"/>
      <c r="F95" s="15"/>
      <c r="G95" s="706"/>
      <c r="H95" s="707"/>
      <c r="I95" s="707"/>
      <c r="J95" s="707"/>
      <c r="K95" s="708"/>
      <c r="L95" s="68"/>
    </row>
    <row r="96" spans="2:12" s="12" customFormat="1" ht="20.100000000000001" customHeight="1">
      <c r="B96" s="68"/>
      <c r="C96" s="706"/>
      <c r="D96" s="707"/>
      <c r="E96" s="708"/>
      <c r="F96" s="15"/>
      <c r="G96" s="725" t="s">
        <v>706</v>
      </c>
      <c r="H96" s="707"/>
      <c r="I96" s="707"/>
      <c r="J96" s="707"/>
      <c r="K96" s="708"/>
      <c r="L96" s="68"/>
    </row>
    <row r="97" spans="2:12" s="12" customFormat="1" ht="20.100000000000001" customHeight="1">
      <c r="B97" s="68"/>
      <c r="C97" s="706"/>
      <c r="D97" s="707"/>
      <c r="E97" s="708"/>
      <c r="F97" s="15"/>
      <c r="G97" s="725" t="s">
        <v>707</v>
      </c>
      <c r="H97" s="707"/>
      <c r="I97" s="707"/>
      <c r="J97" s="707"/>
      <c r="K97" s="708"/>
      <c r="L97" s="68"/>
    </row>
    <row r="98" spans="2:12" s="12" customFormat="1" ht="20.100000000000001" customHeight="1">
      <c r="B98" s="68"/>
      <c r="C98" s="706"/>
      <c r="D98" s="707"/>
      <c r="E98" s="708"/>
      <c r="F98" s="15"/>
      <c r="G98" s="725" t="s">
        <v>708</v>
      </c>
      <c r="H98" s="707"/>
      <c r="I98" s="707"/>
      <c r="J98" s="707"/>
      <c r="K98" s="708"/>
      <c r="L98" s="68"/>
    </row>
    <row r="99" spans="2:12" s="12" customFormat="1" ht="20.100000000000001" customHeight="1">
      <c r="B99" s="68"/>
      <c r="C99" s="706"/>
      <c r="D99" s="707"/>
      <c r="E99" s="708"/>
      <c r="F99" s="15"/>
      <c r="G99" s="725" t="s">
        <v>709</v>
      </c>
      <c r="H99" s="707"/>
      <c r="I99" s="707"/>
      <c r="J99" s="707"/>
      <c r="K99" s="708"/>
      <c r="L99" s="68"/>
    </row>
    <row r="100" spans="2:12" s="12" customFormat="1" ht="20.100000000000001" customHeight="1">
      <c r="B100" s="68"/>
      <c r="C100" s="706"/>
      <c r="D100" s="707"/>
      <c r="E100" s="708"/>
      <c r="F100" s="15"/>
      <c r="G100" s="725" t="s">
        <v>710</v>
      </c>
      <c r="H100" s="707"/>
      <c r="I100" s="707"/>
      <c r="J100" s="707"/>
      <c r="K100" s="708"/>
      <c r="L100" s="68"/>
    </row>
    <row r="101" spans="2:12" s="12" customFormat="1" ht="20.100000000000001" customHeight="1">
      <c r="B101" s="68"/>
      <c r="C101" s="706"/>
      <c r="D101" s="707"/>
      <c r="E101" s="708"/>
      <c r="F101" s="15"/>
      <c r="G101" s="706" t="s">
        <v>711</v>
      </c>
      <c r="H101" s="707"/>
      <c r="I101" s="707"/>
      <c r="J101" s="707"/>
      <c r="K101" s="708"/>
      <c r="L101" s="68"/>
    </row>
    <row r="102" spans="2:12" s="12" customFormat="1" ht="20.100000000000001" customHeight="1">
      <c r="B102" s="68"/>
      <c r="C102" s="706"/>
      <c r="D102" s="707"/>
      <c r="E102" s="708"/>
      <c r="F102" s="15"/>
      <c r="G102" s="706"/>
      <c r="H102" s="707"/>
      <c r="I102" s="707"/>
      <c r="J102" s="707"/>
      <c r="K102" s="708"/>
      <c r="L102" s="68"/>
    </row>
    <row r="103" spans="2:12" s="12" customFormat="1" ht="20.100000000000001" customHeight="1">
      <c r="B103" s="68"/>
      <c r="C103" s="706"/>
      <c r="D103" s="707"/>
      <c r="E103" s="708"/>
      <c r="F103" s="15"/>
      <c r="G103" s="706"/>
      <c r="H103" s="707"/>
      <c r="I103" s="707"/>
      <c r="J103" s="707"/>
      <c r="K103" s="708"/>
      <c r="L103" s="68"/>
    </row>
    <row r="104" spans="2:12" s="12" customFormat="1" ht="20.100000000000001" customHeight="1">
      <c r="B104" s="68"/>
      <c r="C104" s="706"/>
      <c r="D104" s="707"/>
      <c r="E104" s="708"/>
      <c r="F104" s="15"/>
      <c r="G104" s="706"/>
      <c r="H104" s="707"/>
      <c r="I104" s="707"/>
      <c r="J104" s="707"/>
      <c r="K104" s="708"/>
      <c r="L104" s="68"/>
    </row>
    <row r="105" spans="2:12" s="12" customFormat="1" ht="20.100000000000001" customHeight="1">
      <c r="B105" s="358"/>
      <c r="C105" s="357"/>
      <c r="D105" s="358"/>
      <c r="E105" s="359"/>
      <c r="F105" s="364"/>
      <c r="G105" s="357"/>
      <c r="H105" s="358"/>
      <c r="I105" s="358"/>
      <c r="J105" s="358"/>
      <c r="K105" s="359"/>
      <c r="L105" s="358"/>
    </row>
    <row r="106" spans="2:12" s="12" customFormat="1" ht="20.100000000000001" customHeight="1">
      <c r="B106" s="358"/>
      <c r="C106" s="357"/>
      <c r="D106" s="358"/>
      <c r="E106" s="359"/>
      <c r="F106" s="364"/>
      <c r="G106" s="357"/>
      <c r="H106" s="358"/>
      <c r="I106" s="358"/>
      <c r="J106" s="358"/>
      <c r="K106" s="359"/>
      <c r="L106" s="358"/>
    </row>
    <row r="107" spans="2:12" s="12" customFormat="1" ht="20.100000000000001" customHeight="1">
      <c r="B107" s="358"/>
      <c r="C107" s="357"/>
      <c r="D107" s="358"/>
      <c r="E107" s="359"/>
      <c r="F107" s="364"/>
      <c r="G107" s="357"/>
      <c r="H107" s="358"/>
      <c r="I107" s="358"/>
      <c r="J107" s="358"/>
      <c r="K107" s="359"/>
      <c r="L107" s="358"/>
    </row>
    <row r="108" spans="2:12" s="12" customFormat="1" ht="20.100000000000001" customHeight="1">
      <c r="B108" s="68"/>
      <c r="C108" s="706"/>
      <c r="D108" s="707"/>
      <c r="E108" s="708"/>
      <c r="F108" s="15"/>
      <c r="G108" s="706"/>
      <c r="H108" s="707"/>
      <c r="I108" s="707"/>
      <c r="J108" s="707"/>
      <c r="K108" s="708"/>
      <c r="L108" s="68"/>
    </row>
    <row r="109" spans="2:12" s="12" customFormat="1" ht="20.100000000000001" customHeight="1">
      <c r="B109" s="68"/>
      <c r="C109" s="706"/>
      <c r="D109" s="707"/>
      <c r="E109" s="708"/>
      <c r="F109" s="15"/>
      <c r="G109" s="706"/>
      <c r="H109" s="707"/>
      <c r="I109" s="707"/>
      <c r="J109" s="707"/>
      <c r="K109" s="708"/>
      <c r="L109" s="68"/>
    </row>
    <row r="110" spans="2:12" s="12" customFormat="1" ht="20.100000000000001" customHeight="1">
      <c r="B110" s="68"/>
      <c r="C110" s="706"/>
      <c r="D110" s="707"/>
      <c r="E110" s="708"/>
      <c r="F110" s="15"/>
      <c r="G110" s="706"/>
      <c r="H110" s="707"/>
      <c r="I110" s="707"/>
      <c r="J110" s="707"/>
      <c r="K110" s="708"/>
      <c r="L110" s="68"/>
    </row>
    <row r="111" spans="2:12" s="13" customFormat="1"/>
    <row r="112" spans="2:12" s="13" customFormat="1"/>
    <row r="113" spans="3:18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3:18"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3:18"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3:18"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3:18"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3:18"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3:18"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3:18"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3:18"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3:18"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3:18"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3:18"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3:18"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3:18"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3:18"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3:18"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3:18"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3:18"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3:18"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3:18"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3:18"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3:18"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3:18"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3:18"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3:18"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3:18"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</sheetData>
  <mergeCells count="210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15:E15"/>
    <mergeCell ref="G15:K15"/>
    <mergeCell ref="C16:E16"/>
    <mergeCell ref="G16:K16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3:E13"/>
    <mergeCell ref="G13:K13"/>
    <mergeCell ref="C14:E14"/>
    <mergeCell ref="G14:K14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38:E38"/>
    <mergeCell ref="G38:K38"/>
    <mergeCell ref="C39:E39"/>
    <mergeCell ref="G39:K39"/>
    <mergeCell ref="C35:E35"/>
    <mergeCell ref="G35:K35"/>
    <mergeCell ref="C34:E34"/>
    <mergeCell ref="G34:K34"/>
    <mergeCell ref="C37:E37"/>
    <mergeCell ref="G37:K37"/>
    <mergeCell ref="C36:E36"/>
    <mergeCell ref="G36:K36"/>
    <mergeCell ref="C43:E43"/>
    <mergeCell ref="G43:K43"/>
    <mergeCell ref="C44:E44"/>
    <mergeCell ref="G44:K44"/>
    <mergeCell ref="C45:E45"/>
    <mergeCell ref="G45:K45"/>
    <mergeCell ref="C40:E40"/>
    <mergeCell ref="G40:K40"/>
    <mergeCell ref="C41:E41"/>
    <mergeCell ref="G41:K41"/>
    <mergeCell ref="C42:E42"/>
    <mergeCell ref="G42:K42"/>
    <mergeCell ref="C49:E49"/>
    <mergeCell ref="G49:K49"/>
    <mergeCell ref="C50:E50"/>
    <mergeCell ref="G50:K50"/>
    <mergeCell ref="C51:E51"/>
    <mergeCell ref="G51:K51"/>
    <mergeCell ref="C46:E46"/>
    <mergeCell ref="G46:K46"/>
    <mergeCell ref="C47:E47"/>
    <mergeCell ref="G47:K47"/>
    <mergeCell ref="C48:E48"/>
    <mergeCell ref="G48:K48"/>
    <mergeCell ref="C55:E55"/>
    <mergeCell ref="G55:K55"/>
    <mergeCell ref="C56:E56"/>
    <mergeCell ref="G56:K56"/>
    <mergeCell ref="C57:E57"/>
    <mergeCell ref="G57:K57"/>
    <mergeCell ref="C52:E52"/>
    <mergeCell ref="G52:K52"/>
    <mergeCell ref="C53:E53"/>
    <mergeCell ref="G53:K53"/>
    <mergeCell ref="C54:E54"/>
    <mergeCell ref="G54:K54"/>
    <mergeCell ref="C61:E61"/>
    <mergeCell ref="G61:K61"/>
    <mergeCell ref="C62:E62"/>
    <mergeCell ref="G62:K62"/>
    <mergeCell ref="C63:E63"/>
    <mergeCell ref="G63:K63"/>
    <mergeCell ref="C58:E58"/>
    <mergeCell ref="G58:K58"/>
    <mergeCell ref="C59:E59"/>
    <mergeCell ref="G59:K59"/>
    <mergeCell ref="C60:E60"/>
    <mergeCell ref="G60:K60"/>
    <mergeCell ref="C67:E67"/>
    <mergeCell ref="G67:K67"/>
    <mergeCell ref="C68:E68"/>
    <mergeCell ref="G68:K68"/>
    <mergeCell ref="C69:E69"/>
    <mergeCell ref="G69:K69"/>
    <mergeCell ref="C64:E64"/>
    <mergeCell ref="G64:K64"/>
    <mergeCell ref="C65:E65"/>
    <mergeCell ref="G65:K65"/>
    <mergeCell ref="C66:E66"/>
    <mergeCell ref="G66:K66"/>
    <mergeCell ref="C73:E73"/>
    <mergeCell ref="G73:K73"/>
    <mergeCell ref="C74:E74"/>
    <mergeCell ref="G74:K74"/>
    <mergeCell ref="C75:E75"/>
    <mergeCell ref="G75:K75"/>
    <mergeCell ref="C78:E78"/>
    <mergeCell ref="G78:K78"/>
    <mergeCell ref="C70:E70"/>
    <mergeCell ref="G70:K70"/>
    <mergeCell ref="C71:E71"/>
    <mergeCell ref="G71:K71"/>
    <mergeCell ref="C72:E72"/>
    <mergeCell ref="G72:K72"/>
    <mergeCell ref="C81:E81"/>
    <mergeCell ref="C82:E82"/>
    <mergeCell ref="G82:K82"/>
    <mergeCell ref="C90:E90"/>
    <mergeCell ref="G90:K90"/>
    <mergeCell ref="C85:E85"/>
    <mergeCell ref="G85:K85"/>
    <mergeCell ref="C76:E76"/>
    <mergeCell ref="G76:K76"/>
    <mergeCell ref="C77:E77"/>
    <mergeCell ref="C79:E79"/>
    <mergeCell ref="C87:E87"/>
    <mergeCell ref="G87:K87"/>
    <mergeCell ref="C88:E88"/>
    <mergeCell ref="G88:K88"/>
    <mergeCell ref="C89:E89"/>
    <mergeCell ref="G89:K89"/>
    <mergeCell ref="C86:E86"/>
    <mergeCell ref="G86:K86"/>
    <mergeCell ref="C84:E84"/>
    <mergeCell ref="G84:K84"/>
    <mergeCell ref="C103:E103"/>
    <mergeCell ref="G103:K103"/>
    <mergeCell ref="C99:E99"/>
    <mergeCell ref="G99:K99"/>
    <mergeCell ref="C100:E100"/>
    <mergeCell ref="G100:K100"/>
    <mergeCell ref="C101:E101"/>
    <mergeCell ref="G101:K101"/>
    <mergeCell ref="C91:E91"/>
    <mergeCell ref="G91:K91"/>
    <mergeCell ref="C92:E92"/>
    <mergeCell ref="G92:K92"/>
    <mergeCell ref="C109:E109"/>
    <mergeCell ref="G109:K109"/>
    <mergeCell ref="C110:E110"/>
    <mergeCell ref="G110:K110"/>
    <mergeCell ref="C80:E80"/>
    <mergeCell ref="G80:K80"/>
    <mergeCell ref="C104:E104"/>
    <mergeCell ref="G104:K104"/>
    <mergeCell ref="C108:E108"/>
    <mergeCell ref="G108:K108"/>
    <mergeCell ref="C96:E96"/>
    <mergeCell ref="G96:K96"/>
    <mergeCell ref="C97:E97"/>
    <mergeCell ref="G97:K97"/>
    <mergeCell ref="C98:E98"/>
    <mergeCell ref="G98:K98"/>
    <mergeCell ref="C93:E93"/>
    <mergeCell ref="G93:K93"/>
    <mergeCell ref="C94:E94"/>
    <mergeCell ref="G94:K94"/>
    <mergeCell ref="C95:E95"/>
    <mergeCell ref="G95:K95"/>
    <mergeCell ref="C102:E102"/>
    <mergeCell ref="G102:K102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L109"/>
  <sheetViews>
    <sheetView view="pageBreakPreview" zoomScale="115" zoomScaleNormal="100" zoomScaleSheetLayoutView="115" workbookViewId="0">
      <pane ySplit="5" topLeftCell="A93" activePane="bottomLeft" state="frozen"/>
      <selection activeCell="C12" sqref="C12:E12"/>
      <selection pane="bottomLeft" activeCell="B76" sqref="A76:XFD77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4" width="9" style="1"/>
    <col min="15" max="15" width="21" style="1" bestFit="1" customWidth="1"/>
    <col min="16" max="16" width="56.75" style="1" bestFit="1" customWidth="1"/>
    <col min="17" max="17" width="4.25" style="1" bestFit="1" customWidth="1"/>
    <col min="18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19</v>
      </c>
      <c r="E2" s="695" t="s">
        <v>4</v>
      </c>
      <c r="F2" s="696"/>
      <c r="G2" s="699" t="s">
        <v>2167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37</v>
      </c>
      <c r="C7" s="706"/>
      <c r="D7" s="707"/>
      <c r="E7" s="708"/>
      <c r="F7" s="15"/>
      <c r="G7" s="706"/>
      <c r="H7" s="707"/>
      <c r="I7" s="707"/>
      <c r="J7" s="707"/>
      <c r="K7" s="708"/>
      <c r="L7" s="39"/>
    </row>
    <row r="8" spans="2:12" s="17" customFormat="1" ht="20.100000000000001" customHeight="1">
      <c r="B8" s="41" t="s">
        <v>294</v>
      </c>
      <c r="C8" s="749" t="s">
        <v>331</v>
      </c>
      <c r="D8" s="750"/>
      <c r="E8" s="751"/>
      <c r="F8" s="15" t="s">
        <v>39</v>
      </c>
      <c r="G8" s="706"/>
      <c r="H8" s="707"/>
      <c r="I8" s="707"/>
      <c r="J8" s="707"/>
      <c r="K8" s="708"/>
      <c r="L8" s="39"/>
    </row>
    <row r="9" spans="2:12" s="17" customFormat="1" ht="20.100000000000001" customHeight="1">
      <c r="B9" s="41" t="s">
        <v>295</v>
      </c>
      <c r="C9" s="749" t="s">
        <v>330</v>
      </c>
      <c r="D9" s="750"/>
      <c r="E9" s="751"/>
      <c r="F9" s="15" t="s">
        <v>39</v>
      </c>
      <c r="G9" s="706"/>
      <c r="H9" s="707"/>
      <c r="I9" s="707"/>
      <c r="J9" s="707"/>
      <c r="K9" s="708"/>
      <c r="L9" s="39"/>
    </row>
    <row r="10" spans="2:12" s="17" customFormat="1" ht="20.100000000000001" customHeight="1">
      <c r="B10" s="41" t="s">
        <v>296</v>
      </c>
      <c r="C10" s="749" t="s">
        <v>330</v>
      </c>
      <c r="D10" s="750"/>
      <c r="E10" s="751"/>
      <c r="F10" s="15" t="s">
        <v>39</v>
      </c>
      <c r="G10" s="706"/>
      <c r="H10" s="707"/>
      <c r="I10" s="707"/>
      <c r="J10" s="707"/>
      <c r="K10" s="708"/>
      <c r="L10" s="39"/>
    </row>
    <row r="11" spans="2:12" s="17" customFormat="1" ht="20.100000000000001" customHeight="1">
      <c r="B11" s="41" t="s">
        <v>391</v>
      </c>
      <c r="C11" s="749"/>
      <c r="D11" s="750"/>
      <c r="E11" s="751"/>
      <c r="F11" s="15" t="s">
        <v>39</v>
      </c>
      <c r="G11" s="706"/>
      <c r="H11" s="707"/>
      <c r="I11" s="707"/>
      <c r="J11" s="707"/>
      <c r="K11" s="708"/>
      <c r="L11" s="39"/>
    </row>
    <row r="12" spans="2:12" s="17" customFormat="1" ht="20.100000000000001" customHeight="1">
      <c r="B12" s="41" t="s">
        <v>297</v>
      </c>
      <c r="C12" s="749" t="s">
        <v>375</v>
      </c>
      <c r="D12" s="750"/>
      <c r="E12" s="751"/>
      <c r="F12" s="15" t="s">
        <v>39</v>
      </c>
      <c r="G12" s="706"/>
      <c r="H12" s="707"/>
      <c r="I12" s="707"/>
      <c r="J12" s="707"/>
      <c r="K12" s="708"/>
      <c r="L12" s="39"/>
    </row>
    <row r="13" spans="2:12" s="17" customFormat="1" ht="20.100000000000001" customHeight="1">
      <c r="B13" s="41" t="s">
        <v>297</v>
      </c>
      <c r="C13" s="749" t="s">
        <v>376</v>
      </c>
      <c r="D13" s="750"/>
      <c r="E13" s="751"/>
      <c r="F13" s="15" t="s">
        <v>39</v>
      </c>
      <c r="G13" s="706"/>
      <c r="H13" s="707"/>
      <c r="I13" s="707"/>
      <c r="J13" s="707"/>
      <c r="K13" s="708"/>
      <c r="L13" s="39"/>
    </row>
    <row r="14" spans="2:12" s="17" customFormat="1" ht="20.100000000000001" customHeight="1">
      <c r="B14" s="41" t="s">
        <v>298</v>
      </c>
      <c r="C14" s="749" t="s">
        <v>346</v>
      </c>
      <c r="D14" s="750"/>
      <c r="E14" s="751"/>
      <c r="F14" s="15" t="s">
        <v>199</v>
      </c>
      <c r="G14" s="706"/>
      <c r="H14" s="707"/>
      <c r="I14" s="707"/>
      <c r="J14" s="707"/>
      <c r="K14" s="708"/>
      <c r="L14" s="39"/>
    </row>
    <row r="15" spans="2:12" s="17" customFormat="1" ht="20.100000000000001" customHeight="1">
      <c r="B15" s="41" t="s">
        <v>335</v>
      </c>
      <c r="C15" s="749" t="s">
        <v>347</v>
      </c>
      <c r="D15" s="750"/>
      <c r="E15" s="751"/>
      <c r="F15" s="15" t="s">
        <v>199</v>
      </c>
      <c r="G15" s="706"/>
      <c r="H15" s="707"/>
      <c r="I15" s="707"/>
      <c r="J15" s="707"/>
      <c r="K15" s="708"/>
      <c r="L15" s="39"/>
    </row>
    <row r="16" spans="2:12" s="17" customFormat="1" ht="20.100000000000001" customHeight="1">
      <c r="B16" s="41" t="s">
        <v>299</v>
      </c>
      <c r="C16" s="749" t="s">
        <v>377</v>
      </c>
      <c r="D16" s="750"/>
      <c r="E16" s="751"/>
      <c r="F16" s="15" t="s">
        <v>45</v>
      </c>
      <c r="G16" s="706"/>
      <c r="H16" s="707"/>
      <c r="I16" s="707"/>
      <c r="J16" s="707"/>
      <c r="K16" s="708"/>
      <c r="L16" s="39"/>
    </row>
    <row r="17" spans="2:12" s="17" customFormat="1" ht="20.100000000000001" customHeight="1">
      <c r="B17" s="41" t="s">
        <v>300</v>
      </c>
      <c r="C17" s="749" t="s">
        <v>338</v>
      </c>
      <c r="D17" s="750"/>
      <c r="E17" s="751"/>
      <c r="F17" s="15" t="s">
        <v>45</v>
      </c>
      <c r="G17" s="706"/>
      <c r="H17" s="707"/>
      <c r="I17" s="707"/>
      <c r="J17" s="707"/>
      <c r="K17" s="708"/>
      <c r="L17" s="39"/>
    </row>
    <row r="18" spans="2:12" s="17" customFormat="1" ht="20.100000000000001" customHeight="1">
      <c r="B18" s="41" t="s">
        <v>301</v>
      </c>
      <c r="C18" s="749" t="s">
        <v>338</v>
      </c>
      <c r="D18" s="750"/>
      <c r="E18" s="751"/>
      <c r="F18" s="15" t="s">
        <v>45</v>
      </c>
      <c r="G18" s="706"/>
      <c r="H18" s="707"/>
      <c r="I18" s="707"/>
      <c r="J18" s="707"/>
      <c r="K18" s="708"/>
      <c r="L18" s="39"/>
    </row>
    <row r="19" spans="2:12" s="17" customFormat="1" ht="20.100000000000001" customHeight="1">
      <c r="B19" s="41" t="s">
        <v>302</v>
      </c>
      <c r="C19" s="749" t="s">
        <v>337</v>
      </c>
      <c r="D19" s="750"/>
      <c r="E19" s="751"/>
      <c r="F19" s="15" t="s">
        <v>45</v>
      </c>
      <c r="G19" s="706"/>
      <c r="H19" s="707"/>
      <c r="I19" s="707"/>
      <c r="J19" s="707"/>
      <c r="K19" s="708"/>
      <c r="L19" s="39"/>
    </row>
    <row r="20" spans="2:12" s="17" customFormat="1" ht="20.100000000000001" customHeight="1">
      <c r="B20" s="41" t="s">
        <v>336</v>
      </c>
      <c r="C20" s="749" t="s">
        <v>338</v>
      </c>
      <c r="D20" s="750"/>
      <c r="E20" s="751"/>
      <c r="F20" s="15" t="s">
        <v>45</v>
      </c>
      <c r="G20" s="706"/>
      <c r="H20" s="707"/>
      <c r="I20" s="707"/>
      <c r="J20" s="707"/>
      <c r="K20" s="708"/>
      <c r="L20" s="39"/>
    </row>
    <row r="21" spans="2:12" s="17" customFormat="1" ht="20.100000000000001" customHeight="1">
      <c r="B21" s="41" t="s">
        <v>303</v>
      </c>
      <c r="C21" s="749" t="s">
        <v>378</v>
      </c>
      <c r="D21" s="750"/>
      <c r="E21" s="751"/>
      <c r="F21" s="15" t="s">
        <v>39</v>
      </c>
      <c r="G21" s="706"/>
      <c r="H21" s="707"/>
      <c r="I21" s="707"/>
      <c r="J21" s="707"/>
      <c r="K21" s="708"/>
      <c r="L21" s="39"/>
    </row>
    <row r="22" spans="2:12" s="17" customFormat="1" ht="20.100000000000001" customHeight="1">
      <c r="B22" s="41" t="s">
        <v>304</v>
      </c>
      <c r="C22" s="749" t="s">
        <v>1715</v>
      </c>
      <c r="D22" s="750"/>
      <c r="E22" s="751"/>
      <c r="F22" s="15" t="s">
        <v>39</v>
      </c>
      <c r="G22" s="706"/>
      <c r="H22" s="707"/>
      <c r="I22" s="707"/>
      <c r="J22" s="707"/>
      <c r="K22" s="708"/>
      <c r="L22" s="39"/>
    </row>
    <row r="23" spans="2:12" s="17" customFormat="1" ht="20.100000000000001" customHeight="1">
      <c r="B23" s="20" t="s">
        <v>52</v>
      </c>
      <c r="C23" s="40"/>
      <c r="D23" s="41"/>
      <c r="E23" s="42"/>
      <c r="F23" s="15"/>
      <c r="G23" s="706"/>
      <c r="H23" s="707"/>
      <c r="I23" s="707"/>
      <c r="J23" s="707"/>
      <c r="K23" s="708"/>
      <c r="L23" s="39"/>
    </row>
    <row r="24" spans="2:12" s="46" customFormat="1" ht="36" customHeight="1">
      <c r="B24" s="390" t="s">
        <v>2074</v>
      </c>
      <c r="C24" s="814" t="s">
        <v>1716</v>
      </c>
      <c r="D24" s="815"/>
      <c r="E24" s="816"/>
      <c r="F24" s="391" t="s">
        <v>58</v>
      </c>
      <c r="G24" s="811" t="s">
        <v>334</v>
      </c>
      <c r="H24" s="812"/>
      <c r="I24" s="812"/>
      <c r="J24" s="812"/>
      <c r="K24" s="813"/>
      <c r="L24" s="390"/>
    </row>
    <row r="25" spans="2:12" s="17" customFormat="1" ht="20.100000000000001" customHeight="1">
      <c r="B25" s="68" t="s">
        <v>373</v>
      </c>
      <c r="C25" s="706" t="s">
        <v>374</v>
      </c>
      <c r="D25" s="707"/>
      <c r="E25" s="708"/>
      <c r="F25" s="15" t="s">
        <v>39</v>
      </c>
      <c r="G25" s="706"/>
      <c r="H25" s="707"/>
      <c r="I25" s="707"/>
      <c r="J25" s="707"/>
      <c r="K25" s="708"/>
      <c r="L25" s="68"/>
    </row>
    <row r="26" spans="2:12" s="17" customFormat="1" ht="20.100000000000001" customHeight="1">
      <c r="B26" s="41" t="s">
        <v>295</v>
      </c>
      <c r="C26" s="40" t="s">
        <v>305</v>
      </c>
      <c r="D26" s="41"/>
      <c r="E26" s="42"/>
      <c r="F26" s="15" t="s">
        <v>39</v>
      </c>
      <c r="G26" s="706"/>
      <c r="H26" s="707"/>
      <c r="I26" s="707"/>
      <c r="J26" s="707"/>
      <c r="K26" s="708"/>
      <c r="L26" s="39"/>
    </row>
    <row r="27" spans="2:12" s="17" customFormat="1" ht="20.100000000000001" customHeight="1">
      <c r="B27" s="41" t="s">
        <v>297</v>
      </c>
      <c r="C27" s="40" t="s">
        <v>1717</v>
      </c>
      <c r="D27" s="41"/>
      <c r="E27" s="42"/>
      <c r="F27" s="15" t="s">
        <v>39</v>
      </c>
      <c r="G27" s="706"/>
      <c r="H27" s="707"/>
      <c r="I27" s="707"/>
      <c r="J27" s="707"/>
      <c r="K27" s="708"/>
      <c r="L27" s="39"/>
    </row>
    <row r="28" spans="2:12" s="17" customFormat="1" ht="20.100000000000001" customHeight="1">
      <c r="B28" s="41" t="s">
        <v>333</v>
      </c>
      <c r="C28" s="40" t="s">
        <v>307</v>
      </c>
      <c r="D28" s="41"/>
      <c r="E28" s="42"/>
      <c r="F28" s="15" t="s">
        <v>39</v>
      </c>
      <c r="G28" s="706"/>
      <c r="H28" s="707"/>
      <c r="I28" s="707"/>
      <c r="J28" s="707"/>
      <c r="K28" s="708"/>
      <c r="L28" s="41"/>
    </row>
    <row r="29" spans="2:12" s="17" customFormat="1" ht="20.100000000000001" customHeight="1">
      <c r="B29" s="41" t="s">
        <v>306</v>
      </c>
      <c r="C29" s="40" t="s">
        <v>307</v>
      </c>
      <c r="D29" s="41"/>
      <c r="E29" s="42"/>
      <c r="F29" s="15" t="s">
        <v>39</v>
      </c>
      <c r="G29" s="706"/>
      <c r="H29" s="707"/>
      <c r="I29" s="707"/>
      <c r="J29" s="707"/>
      <c r="K29" s="708"/>
      <c r="L29" s="39"/>
    </row>
    <row r="30" spans="2:12" s="17" customFormat="1" ht="20.100000000000001" customHeight="1">
      <c r="B30" s="41" t="s">
        <v>308</v>
      </c>
      <c r="C30" s="40" t="s">
        <v>307</v>
      </c>
      <c r="D30" s="41"/>
      <c r="E30" s="42"/>
      <c r="F30" s="15" t="s">
        <v>39</v>
      </c>
      <c r="G30" s="706"/>
      <c r="H30" s="707"/>
      <c r="I30" s="707"/>
      <c r="J30" s="707"/>
      <c r="K30" s="708"/>
      <c r="L30" s="39"/>
    </row>
    <row r="31" spans="2:12" s="17" customFormat="1" ht="20.100000000000001" customHeight="1">
      <c r="B31" s="41" t="s">
        <v>309</v>
      </c>
      <c r="C31" s="40" t="s">
        <v>310</v>
      </c>
      <c r="D31" s="41"/>
      <c r="E31" s="42"/>
      <c r="F31" s="15" t="s">
        <v>45</v>
      </c>
      <c r="G31" s="706"/>
      <c r="H31" s="707"/>
      <c r="I31" s="707"/>
      <c r="J31" s="707"/>
      <c r="K31" s="708"/>
      <c r="L31" s="39"/>
    </row>
    <row r="32" spans="2:12" s="17" customFormat="1" ht="20.100000000000001" customHeight="1">
      <c r="B32" s="41" t="s">
        <v>299</v>
      </c>
      <c r="C32" s="40" t="s">
        <v>310</v>
      </c>
      <c r="D32" s="41"/>
      <c r="E32" s="42"/>
      <c r="F32" s="15" t="s">
        <v>45</v>
      </c>
      <c r="G32" s="706"/>
      <c r="H32" s="707"/>
      <c r="I32" s="707"/>
      <c r="J32" s="707"/>
      <c r="K32" s="708"/>
      <c r="L32" s="39"/>
    </row>
    <row r="33" spans="2:12" s="17" customFormat="1" ht="20.100000000000001" customHeight="1">
      <c r="B33" s="41" t="s">
        <v>311</v>
      </c>
      <c r="C33" s="40" t="s">
        <v>2453</v>
      </c>
      <c r="D33" s="41"/>
      <c r="E33" s="42"/>
      <c r="F33" s="15" t="s">
        <v>39</v>
      </c>
      <c r="G33" s="706"/>
      <c r="H33" s="707"/>
      <c r="I33" s="707"/>
      <c r="J33" s="707"/>
      <c r="K33" s="708"/>
      <c r="L33" s="39"/>
    </row>
    <row r="34" spans="2:12" s="17" customFormat="1" ht="20.100000000000001" customHeight="1">
      <c r="B34" s="41" t="s">
        <v>313</v>
      </c>
      <c r="C34" s="40" t="s">
        <v>312</v>
      </c>
      <c r="D34" s="41"/>
      <c r="E34" s="42"/>
      <c r="F34" s="15" t="s">
        <v>39</v>
      </c>
      <c r="G34" s="706"/>
      <c r="H34" s="707"/>
      <c r="I34" s="707"/>
      <c r="J34" s="707"/>
      <c r="K34" s="708"/>
      <c r="L34" s="39"/>
    </row>
    <row r="35" spans="2:12" s="17" customFormat="1" ht="20.100000000000001" customHeight="1">
      <c r="B35" s="39"/>
      <c r="C35" s="706"/>
      <c r="D35" s="707"/>
      <c r="E35" s="708"/>
      <c r="F35" s="15"/>
      <c r="G35" s="706"/>
      <c r="H35" s="707"/>
      <c r="I35" s="707"/>
      <c r="J35" s="707"/>
      <c r="K35" s="708"/>
      <c r="L35" s="39"/>
    </row>
    <row r="36" spans="2:12" s="17" customFormat="1" ht="20.100000000000001" customHeight="1">
      <c r="B36" s="39"/>
      <c r="C36" s="706"/>
      <c r="D36" s="707"/>
      <c r="E36" s="708"/>
      <c r="F36" s="15"/>
      <c r="G36" s="706"/>
      <c r="H36" s="707"/>
      <c r="I36" s="707"/>
      <c r="J36" s="707"/>
      <c r="K36" s="708"/>
      <c r="L36" s="39"/>
    </row>
    <row r="37" spans="2:12" s="17" customFormat="1" ht="20.100000000000001" customHeight="1">
      <c r="B37" s="39"/>
      <c r="C37" s="706"/>
      <c r="D37" s="707"/>
      <c r="E37" s="708"/>
      <c r="F37" s="15"/>
      <c r="G37" s="706"/>
      <c r="H37" s="707"/>
      <c r="I37" s="707"/>
      <c r="J37" s="707"/>
      <c r="K37" s="708"/>
      <c r="L37" s="39"/>
    </row>
    <row r="38" spans="2:12" s="17" customFormat="1" ht="20.100000000000001" customHeight="1">
      <c r="B38" s="39"/>
      <c r="C38" s="706"/>
      <c r="D38" s="707"/>
      <c r="E38" s="708"/>
      <c r="F38" s="15"/>
      <c r="G38" s="706"/>
      <c r="H38" s="707"/>
      <c r="I38" s="707"/>
      <c r="J38" s="707"/>
      <c r="K38" s="708"/>
      <c r="L38" s="39"/>
    </row>
    <row r="39" spans="2:12" s="17" customFormat="1" ht="20.100000000000001" customHeight="1">
      <c r="B39" s="39"/>
      <c r="C39" s="706"/>
      <c r="D39" s="707"/>
      <c r="E39" s="708"/>
      <c r="F39" s="15"/>
      <c r="G39" s="706"/>
      <c r="H39" s="707"/>
      <c r="I39" s="707"/>
      <c r="J39" s="707"/>
      <c r="K39" s="708"/>
      <c r="L39" s="39"/>
    </row>
    <row r="40" spans="2:12" s="17" customFormat="1" ht="20.100000000000001" customHeight="1">
      <c r="B40" s="9" t="s">
        <v>56</v>
      </c>
      <c r="C40" s="706"/>
      <c r="D40" s="707"/>
      <c r="E40" s="708"/>
      <c r="F40" s="15"/>
      <c r="G40" s="706"/>
      <c r="H40" s="707"/>
      <c r="I40" s="707"/>
      <c r="J40" s="707"/>
      <c r="K40" s="708"/>
      <c r="L40" s="39"/>
    </row>
    <row r="41" spans="2:12" s="17" customFormat="1" ht="20.100000000000001" customHeight="1">
      <c r="B41" s="41" t="s">
        <v>294</v>
      </c>
      <c r="C41" s="40" t="s">
        <v>331</v>
      </c>
      <c r="D41" s="41"/>
      <c r="E41" s="42"/>
      <c r="F41" s="15" t="s">
        <v>39</v>
      </c>
      <c r="G41" s="706"/>
      <c r="H41" s="707"/>
      <c r="I41" s="707"/>
      <c r="J41" s="707"/>
      <c r="K41" s="708"/>
      <c r="L41" s="39"/>
    </row>
    <row r="42" spans="2:12" s="17" customFormat="1" ht="20.100000000000001" customHeight="1">
      <c r="B42" s="41" t="s">
        <v>336</v>
      </c>
      <c r="C42" s="40" t="s">
        <v>339</v>
      </c>
      <c r="D42" s="41"/>
      <c r="E42" s="42"/>
      <c r="F42" s="15" t="s">
        <v>45</v>
      </c>
      <c r="G42" s="706"/>
      <c r="H42" s="707"/>
      <c r="I42" s="707"/>
      <c r="J42" s="707"/>
      <c r="K42" s="708"/>
      <c r="L42" s="39"/>
    </row>
    <row r="43" spans="2:12" s="17" customFormat="1" ht="20.100000000000001" customHeight="1">
      <c r="B43" s="41" t="s">
        <v>303</v>
      </c>
      <c r="C43" s="40" t="s">
        <v>332</v>
      </c>
      <c r="D43" s="41"/>
      <c r="E43" s="42"/>
      <c r="F43" s="15" t="s">
        <v>39</v>
      </c>
      <c r="G43" s="706"/>
      <c r="H43" s="707"/>
      <c r="I43" s="707"/>
      <c r="J43" s="707"/>
      <c r="K43" s="708"/>
      <c r="L43" s="39"/>
    </row>
    <row r="44" spans="2:12" s="17" customFormat="1" ht="20.100000000000001" customHeight="1">
      <c r="B44" s="41" t="s">
        <v>304</v>
      </c>
      <c r="C44" s="40" t="s">
        <v>314</v>
      </c>
      <c r="D44" s="41"/>
      <c r="E44" s="42"/>
      <c r="F44" s="15" t="s">
        <v>39</v>
      </c>
      <c r="G44" s="706"/>
      <c r="H44" s="707"/>
      <c r="I44" s="707"/>
      <c r="J44" s="707"/>
      <c r="K44" s="708"/>
      <c r="L44" s="39"/>
    </row>
    <row r="45" spans="2:12" s="17" customFormat="1" ht="20.100000000000001" customHeight="1">
      <c r="B45" s="41" t="s">
        <v>340</v>
      </c>
      <c r="C45" s="40" t="s">
        <v>314</v>
      </c>
      <c r="D45" s="41"/>
      <c r="E45" s="42"/>
      <c r="F45" s="15" t="s">
        <v>39</v>
      </c>
      <c r="G45" s="706"/>
      <c r="H45" s="707"/>
      <c r="I45" s="707"/>
      <c r="J45" s="707"/>
      <c r="K45" s="708"/>
      <c r="L45" s="39"/>
    </row>
    <row r="46" spans="2:12" s="17" customFormat="1" ht="20.100000000000001" customHeight="1">
      <c r="B46" s="41" t="s">
        <v>295</v>
      </c>
      <c r="C46" s="40" t="s">
        <v>341</v>
      </c>
      <c r="D46" s="41"/>
      <c r="E46" s="42"/>
      <c r="F46" s="15" t="s">
        <v>39</v>
      </c>
      <c r="G46" s="706" t="s">
        <v>342</v>
      </c>
      <c r="H46" s="707"/>
      <c r="I46" s="707"/>
      <c r="J46" s="707"/>
      <c r="K46" s="708"/>
      <c r="L46" s="39"/>
    </row>
    <row r="47" spans="2:12" s="17" customFormat="1" ht="20.100000000000001" customHeight="1">
      <c r="B47" s="41" t="s">
        <v>344</v>
      </c>
      <c r="C47" s="40" t="s">
        <v>315</v>
      </c>
      <c r="D47" s="41"/>
      <c r="E47" s="42"/>
      <c r="F47" s="15" t="s">
        <v>39</v>
      </c>
      <c r="G47" s="706"/>
      <c r="H47" s="707"/>
      <c r="I47" s="707"/>
      <c r="J47" s="707"/>
      <c r="K47" s="708"/>
      <c r="L47" s="39"/>
    </row>
    <row r="48" spans="2:12" s="17" customFormat="1" ht="20.100000000000001" customHeight="1">
      <c r="B48" s="41" t="s">
        <v>345</v>
      </c>
      <c r="C48" s="40" t="s">
        <v>316</v>
      </c>
      <c r="D48" s="41"/>
      <c r="E48" s="42"/>
      <c r="F48" s="15" t="s">
        <v>39</v>
      </c>
      <c r="G48" s="706"/>
      <c r="H48" s="707"/>
      <c r="I48" s="707"/>
      <c r="J48" s="707"/>
      <c r="K48" s="708"/>
      <c r="L48" s="39"/>
    </row>
    <row r="49" spans="2:12" s="17" customFormat="1" ht="20.100000000000001" customHeight="1">
      <c r="B49" s="41" t="s">
        <v>2552</v>
      </c>
      <c r="C49" s="706" t="s">
        <v>2553</v>
      </c>
      <c r="D49" s="707"/>
      <c r="E49" s="708"/>
      <c r="F49" s="15" t="s">
        <v>45</v>
      </c>
      <c r="G49" s="706"/>
      <c r="H49" s="707"/>
      <c r="I49" s="707"/>
      <c r="J49" s="707"/>
      <c r="K49" s="708"/>
      <c r="L49" s="41"/>
    </row>
    <row r="50" spans="2:12" s="17" customFormat="1" ht="20.100000000000001" customHeight="1">
      <c r="B50" s="41" t="s">
        <v>306</v>
      </c>
      <c r="C50" s="40" t="s">
        <v>343</v>
      </c>
      <c r="D50" s="41"/>
      <c r="E50" s="42"/>
      <c r="F50" s="15" t="s">
        <v>39</v>
      </c>
      <c r="G50" s="706"/>
      <c r="H50" s="707"/>
      <c r="I50" s="707"/>
      <c r="J50" s="707"/>
      <c r="K50" s="708"/>
      <c r="L50" s="39"/>
    </row>
    <row r="51" spans="2:12" s="17" customFormat="1" ht="20.100000000000001" customHeight="1">
      <c r="B51" s="41" t="s">
        <v>317</v>
      </c>
      <c r="C51" s="40" t="s">
        <v>343</v>
      </c>
      <c r="D51" s="41"/>
      <c r="E51" s="42"/>
      <c r="F51" s="15" t="s">
        <v>39</v>
      </c>
      <c r="G51" s="706"/>
      <c r="H51" s="707"/>
      <c r="I51" s="707"/>
      <c r="J51" s="707"/>
      <c r="K51" s="708"/>
      <c r="L51" s="39"/>
    </row>
    <row r="52" spans="2:12" s="17" customFormat="1" ht="20.100000000000001" customHeight="1">
      <c r="B52" s="41" t="s">
        <v>308</v>
      </c>
      <c r="C52" s="40" t="s">
        <v>343</v>
      </c>
      <c r="D52" s="41"/>
      <c r="E52" s="42"/>
      <c r="F52" s="15" t="s">
        <v>39</v>
      </c>
      <c r="G52" s="706"/>
      <c r="H52" s="707"/>
      <c r="I52" s="707"/>
      <c r="J52" s="707"/>
      <c r="K52" s="708"/>
      <c r="L52" s="39"/>
    </row>
    <row r="53" spans="2:12" s="17" customFormat="1" ht="20.100000000000001" customHeight="1">
      <c r="B53" s="41" t="s">
        <v>318</v>
      </c>
      <c r="C53" s="40" t="s">
        <v>319</v>
      </c>
      <c r="D53" s="41"/>
      <c r="E53" s="42"/>
      <c r="F53" s="15" t="s">
        <v>45</v>
      </c>
      <c r="G53" s="706"/>
      <c r="H53" s="707"/>
      <c r="I53" s="707"/>
      <c r="J53" s="707"/>
      <c r="K53" s="708"/>
      <c r="L53" s="41"/>
    </row>
    <row r="54" spans="2:12" s="17" customFormat="1" ht="20.100000000000001" customHeight="1">
      <c r="B54" s="41" t="s">
        <v>320</v>
      </c>
      <c r="C54" s="40" t="s">
        <v>44</v>
      </c>
      <c r="D54" s="41"/>
      <c r="E54" s="42"/>
      <c r="F54" s="15" t="s">
        <v>45</v>
      </c>
      <c r="G54" s="706"/>
      <c r="H54" s="707"/>
      <c r="I54" s="707"/>
      <c r="J54" s="707"/>
      <c r="K54" s="708"/>
      <c r="L54" s="41"/>
    </row>
    <row r="55" spans="2:12" s="17" customFormat="1" ht="20.100000000000001" customHeight="1">
      <c r="B55" s="41" t="s">
        <v>299</v>
      </c>
      <c r="C55" s="40" t="s">
        <v>44</v>
      </c>
      <c r="D55" s="41"/>
      <c r="E55" s="42"/>
      <c r="F55" s="15" t="s">
        <v>45</v>
      </c>
      <c r="G55" s="706"/>
      <c r="H55" s="707"/>
      <c r="I55" s="707"/>
      <c r="J55" s="707"/>
      <c r="K55" s="708"/>
      <c r="L55" s="41"/>
    </row>
    <row r="56" spans="2:12" s="17" customFormat="1" ht="20.100000000000001" customHeight="1">
      <c r="B56" s="41" t="s">
        <v>321</v>
      </c>
      <c r="C56" s="40" t="s">
        <v>322</v>
      </c>
      <c r="D56" s="41"/>
      <c r="E56" s="42"/>
      <c r="F56" s="15" t="s">
        <v>39</v>
      </c>
      <c r="G56" s="706"/>
      <c r="H56" s="707"/>
      <c r="I56" s="707"/>
      <c r="J56" s="707"/>
      <c r="K56" s="708"/>
      <c r="L56" s="41"/>
    </row>
    <row r="57" spans="2:12" s="17" customFormat="1" ht="20.100000000000001" customHeight="1">
      <c r="B57" s="41" t="s">
        <v>323</v>
      </c>
      <c r="C57" s="40" t="s">
        <v>106</v>
      </c>
      <c r="D57" s="41"/>
      <c r="E57" s="42"/>
      <c r="F57" s="15" t="s">
        <v>58</v>
      </c>
      <c r="G57" s="706"/>
      <c r="H57" s="707"/>
      <c r="I57" s="707"/>
      <c r="J57" s="707"/>
      <c r="K57" s="708"/>
      <c r="L57" s="41"/>
    </row>
    <row r="58" spans="2:12" s="17" customFormat="1" ht="20.100000000000001" customHeight="1">
      <c r="B58" s="41" t="s">
        <v>324</v>
      </c>
      <c r="C58" s="40" t="s">
        <v>325</v>
      </c>
      <c r="D58" s="41"/>
      <c r="E58" s="42"/>
      <c r="F58" s="15" t="s">
        <v>58</v>
      </c>
      <c r="G58" s="706"/>
      <c r="H58" s="707"/>
      <c r="I58" s="707"/>
      <c r="J58" s="707"/>
      <c r="K58" s="708"/>
      <c r="L58" s="41"/>
    </row>
    <row r="59" spans="2:12" s="17" customFormat="1" ht="20.100000000000001" customHeight="1">
      <c r="B59" s="41" t="s">
        <v>326</v>
      </c>
      <c r="C59" s="40" t="s">
        <v>50</v>
      </c>
      <c r="D59" s="41"/>
      <c r="E59" s="42"/>
      <c r="F59" s="15" t="s">
        <v>58</v>
      </c>
      <c r="G59" s="706"/>
      <c r="H59" s="707"/>
      <c r="I59" s="707"/>
      <c r="J59" s="707"/>
      <c r="K59" s="708"/>
      <c r="L59" s="41"/>
    </row>
    <row r="60" spans="2:12" s="17" customFormat="1" ht="20.100000000000001" customHeight="1">
      <c r="B60" s="41" t="s">
        <v>327</v>
      </c>
      <c r="C60" s="40" t="s">
        <v>328</v>
      </c>
      <c r="D60" s="41"/>
      <c r="E60" s="42"/>
      <c r="F60" s="15" t="s">
        <v>39</v>
      </c>
      <c r="G60" s="706"/>
      <c r="H60" s="707"/>
      <c r="I60" s="707"/>
      <c r="J60" s="707"/>
      <c r="K60" s="708"/>
      <c r="L60" s="41"/>
    </row>
    <row r="61" spans="2:12" s="17" customFormat="1" ht="20.100000000000001" customHeight="1">
      <c r="B61" s="41" t="s">
        <v>329</v>
      </c>
      <c r="C61" s="40" t="s">
        <v>2555</v>
      </c>
      <c r="D61" s="41"/>
      <c r="E61" s="42"/>
      <c r="F61" s="15" t="s">
        <v>39</v>
      </c>
      <c r="G61" s="706"/>
      <c r="H61" s="707"/>
      <c r="I61" s="707"/>
      <c r="J61" s="707"/>
      <c r="K61" s="708"/>
      <c r="L61" s="41"/>
    </row>
    <row r="62" spans="2:12" s="17" customFormat="1" ht="20.100000000000001" customHeight="1">
      <c r="B62" s="41"/>
      <c r="C62" s="706"/>
      <c r="D62" s="707"/>
      <c r="E62" s="708"/>
      <c r="F62" s="15"/>
      <c r="G62" s="706"/>
      <c r="H62" s="707"/>
      <c r="I62" s="707"/>
      <c r="J62" s="707"/>
      <c r="K62" s="708"/>
      <c r="L62" s="41"/>
    </row>
    <row r="63" spans="2:12" s="17" customFormat="1" ht="20.100000000000001" customHeight="1">
      <c r="B63" s="44"/>
      <c r="C63" s="43"/>
      <c r="D63" s="44"/>
      <c r="E63" s="45"/>
      <c r="F63" s="15"/>
      <c r="G63" s="43"/>
      <c r="H63" s="44"/>
      <c r="I63" s="44"/>
      <c r="J63" s="44"/>
      <c r="K63" s="45"/>
      <c r="L63" s="44"/>
    </row>
    <row r="64" spans="2:12" s="17" customFormat="1" ht="20.100000000000001" customHeight="1">
      <c r="B64" s="44"/>
      <c r="C64" s="43"/>
      <c r="D64" s="44"/>
      <c r="E64" s="45"/>
      <c r="F64" s="15"/>
      <c r="G64" s="43"/>
      <c r="H64" s="44"/>
      <c r="I64" s="44"/>
      <c r="J64" s="44"/>
      <c r="K64" s="45"/>
      <c r="L64" s="44"/>
    </row>
    <row r="65" spans="2:12" s="17" customFormat="1" ht="20.100000000000001" customHeight="1">
      <c r="B65" s="44"/>
      <c r="C65" s="43"/>
      <c r="D65" s="44"/>
      <c r="E65" s="45"/>
      <c r="F65" s="15"/>
      <c r="G65" s="43"/>
      <c r="H65" s="44"/>
      <c r="I65" s="44"/>
      <c r="J65" s="44"/>
      <c r="K65" s="45"/>
      <c r="L65" s="44"/>
    </row>
    <row r="66" spans="2:12" s="17" customFormat="1" ht="20.100000000000001" customHeight="1">
      <c r="B66" s="44"/>
      <c r="C66" s="43"/>
      <c r="D66" s="44"/>
      <c r="E66" s="45"/>
      <c r="F66" s="15"/>
      <c r="G66" s="43"/>
      <c r="H66" s="44"/>
      <c r="I66" s="44"/>
      <c r="J66" s="44"/>
      <c r="K66" s="45"/>
      <c r="L66" s="44"/>
    </row>
    <row r="67" spans="2:12" s="17" customFormat="1" ht="20.100000000000001" customHeight="1">
      <c r="B67" s="44"/>
      <c r="C67" s="43"/>
      <c r="D67" s="44"/>
      <c r="E67" s="45"/>
      <c r="F67" s="15"/>
      <c r="G67" s="43"/>
      <c r="H67" s="44"/>
      <c r="I67" s="44"/>
      <c r="J67" s="44"/>
      <c r="K67" s="45"/>
      <c r="L67" s="44"/>
    </row>
    <row r="68" spans="2:12" s="17" customFormat="1" ht="20.100000000000001" customHeight="1">
      <c r="B68" s="41"/>
      <c r="C68" s="706"/>
      <c r="D68" s="707"/>
      <c r="E68" s="708"/>
      <c r="F68" s="15"/>
      <c r="G68" s="706"/>
      <c r="H68" s="707"/>
      <c r="I68" s="707"/>
      <c r="J68" s="707"/>
      <c r="K68" s="708"/>
      <c r="L68" s="41"/>
    </row>
    <row r="69" spans="2:12" s="17" customFormat="1" ht="20.100000000000001" customHeight="1">
      <c r="B69" s="41"/>
      <c r="C69" s="706"/>
      <c r="D69" s="707"/>
      <c r="E69" s="708"/>
      <c r="F69" s="15"/>
      <c r="G69" s="706"/>
      <c r="H69" s="707"/>
      <c r="I69" s="707"/>
      <c r="J69" s="707"/>
      <c r="K69" s="708"/>
      <c r="L69" s="41"/>
    </row>
    <row r="70" spans="2:12" s="17" customFormat="1" ht="20.100000000000001" customHeight="1">
      <c r="B70" s="41"/>
      <c r="C70" s="706"/>
      <c r="D70" s="707"/>
      <c r="E70" s="708"/>
      <c r="F70" s="15"/>
      <c r="G70" s="706"/>
      <c r="H70" s="707"/>
      <c r="I70" s="707"/>
      <c r="J70" s="707"/>
      <c r="K70" s="708"/>
      <c r="L70" s="41"/>
    </row>
    <row r="71" spans="2:12" s="17" customFormat="1" ht="20.100000000000001" customHeight="1">
      <c r="B71" s="54"/>
      <c r="C71" s="53"/>
      <c r="D71" s="54"/>
      <c r="E71" s="55"/>
      <c r="F71" s="15"/>
      <c r="G71" s="53"/>
      <c r="H71" s="54"/>
      <c r="I71" s="54"/>
      <c r="J71" s="54"/>
      <c r="K71" s="55"/>
      <c r="L71" s="54"/>
    </row>
    <row r="72" spans="2:12" s="17" customFormat="1" ht="20.100000000000001" customHeight="1">
      <c r="B72" s="41"/>
      <c r="C72" s="706"/>
      <c r="D72" s="707"/>
      <c r="E72" s="708"/>
      <c r="F72" s="15"/>
      <c r="G72" s="706"/>
      <c r="H72" s="707"/>
      <c r="I72" s="707"/>
      <c r="J72" s="707"/>
      <c r="K72" s="708"/>
      <c r="L72" s="41"/>
    </row>
    <row r="73" spans="2:12" s="17" customFormat="1" ht="20.100000000000001" customHeight="1">
      <c r="B73" s="41"/>
      <c r="C73" s="706"/>
      <c r="D73" s="707"/>
      <c r="E73" s="708"/>
      <c r="F73" s="15"/>
      <c r="G73" s="706"/>
      <c r="H73" s="707"/>
      <c r="I73" s="707"/>
      <c r="J73" s="707"/>
      <c r="K73" s="708"/>
      <c r="L73" s="41"/>
    </row>
    <row r="74" spans="2:12" s="17" customFormat="1" ht="20.100000000000001" customHeight="1">
      <c r="B74" s="39"/>
      <c r="C74" s="706"/>
      <c r="D74" s="707"/>
      <c r="E74" s="708"/>
      <c r="F74" s="15"/>
      <c r="G74" s="706"/>
      <c r="H74" s="707"/>
      <c r="I74" s="707"/>
      <c r="J74" s="707"/>
      <c r="K74" s="708"/>
      <c r="L74" s="39"/>
    </row>
    <row r="75" spans="2:12" s="17" customFormat="1" ht="20.100000000000001" customHeight="1">
      <c r="B75" s="8" t="s">
        <v>124</v>
      </c>
      <c r="C75" s="706"/>
      <c r="D75" s="707"/>
      <c r="E75" s="708"/>
      <c r="F75" s="15"/>
      <c r="G75" s="706"/>
      <c r="H75" s="707"/>
      <c r="I75" s="707"/>
      <c r="J75" s="707"/>
      <c r="K75" s="708"/>
      <c r="L75" s="39"/>
    </row>
    <row r="76" spans="2:12" s="17" customFormat="1" ht="20.100000000000001" customHeight="1">
      <c r="B76" s="41" t="s">
        <v>2075</v>
      </c>
      <c r="C76" s="706"/>
      <c r="D76" s="707"/>
      <c r="E76" s="708"/>
      <c r="F76" s="15" t="s">
        <v>39</v>
      </c>
      <c r="G76" s="706" t="s">
        <v>348</v>
      </c>
      <c r="H76" s="707"/>
      <c r="I76" s="707"/>
      <c r="J76" s="707"/>
      <c r="K76" s="708"/>
      <c r="L76" s="41"/>
    </row>
    <row r="77" spans="2:12" s="17" customFormat="1" ht="20.100000000000001" customHeight="1">
      <c r="B77" s="41"/>
      <c r="C77" s="706"/>
      <c r="D77" s="707"/>
      <c r="E77" s="708"/>
      <c r="F77" s="15"/>
      <c r="G77" s="706" t="s">
        <v>349</v>
      </c>
      <c r="H77" s="707"/>
      <c r="I77" s="707"/>
      <c r="J77" s="707"/>
      <c r="K77" s="708"/>
      <c r="L77" s="41"/>
    </row>
    <row r="78" spans="2:12" s="17" customFormat="1" ht="20.100000000000001" customHeight="1">
      <c r="B78" s="41" t="s">
        <v>295</v>
      </c>
      <c r="C78" s="706"/>
      <c r="D78" s="707"/>
      <c r="E78" s="708"/>
      <c r="F78" s="15" t="s">
        <v>39</v>
      </c>
      <c r="G78" s="725" t="s">
        <v>350</v>
      </c>
      <c r="H78" s="707"/>
      <c r="I78" s="707"/>
      <c r="J78" s="707"/>
      <c r="K78" s="708"/>
      <c r="L78" s="41"/>
    </row>
    <row r="79" spans="2:12" s="17" customFormat="1" ht="20.100000000000001" customHeight="1">
      <c r="B79" s="41"/>
      <c r="C79" s="706"/>
      <c r="D79" s="707"/>
      <c r="E79" s="708"/>
      <c r="F79" s="15"/>
      <c r="G79" s="810" t="s">
        <v>2086</v>
      </c>
      <c r="H79" s="728"/>
      <c r="I79" s="728"/>
      <c r="J79" s="728"/>
      <c r="K79" s="729"/>
      <c r="L79" s="41"/>
    </row>
    <row r="80" spans="2:12" s="17" customFormat="1" ht="20.100000000000001" customHeight="1">
      <c r="B80" s="41"/>
      <c r="C80" s="706"/>
      <c r="D80" s="707"/>
      <c r="E80" s="708"/>
      <c r="F80" s="15"/>
      <c r="G80" s="706" t="s">
        <v>2085</v>
      </c>
      <c r="H80" s="707"/>
      <c r="I80" s="707"/>
      <c r="J80" s="707"/>
      <c r="K80" s="708"/>
      <c r="L80" s="41"/>
    </row>
    <row r="81" spans="2:12" s="17" customFormat="1" ht="20.100000000000001" customHeight="1">
      <c r="B81" s="41"/>
      <c r="C81" s="706"/>
      <c r="D81" s="707"/>
      <c r="E81" s="708"/>
      <c r="F81" s="15"/>
      <c r="G81" s="810" t="s">
        <v>2087</v>
      </c>
      <c r="H81" s="728"/>
      <c r="I81" s="728"/>
      <c r="J81" s="728"/>
      <c r="K81" s="729"/>
      <c r="L81" s="41"/>
    </row>
    <row r="82" spans="2:12" s="17" customFormat="1" ht="20.100000000000001" customHeight="1">
      <c r="B82" s="41" t="s">
        <v>2076</v>
      </c>
      <c r="C82" s="706" t="s">
        <v>361</v>
      </c>
      <c r="D82" s="707"/>
      <c r="E82" s="708"/>
      <c r="F82" s="15" t="s">
        <v>39</v>
      </c>
      <c r="G82" s="706" t="s">
        <v>383</v>
      </c>
      <c r="H82" s="707"/>
      <c r="I82" s="707"/>
      <c r="J82" s="707"/>
      <c r="K82" s="708"/>
      <c r="L82" s="41"/>
    </row>
    <row r="83" spans="2:12" s="17" customFormat="1" ht="20.100000000000001" customHeight="1">
      <c r="B83" s="41" t="s">
        <v>2076</v>
      </c>
      <c r="C83" s="706" t="s">
        <v>362</v>
      </c>
      <c r="D83" s="707"/>
      <c r="E83" s="708"/>
      <c r="F83" s="15" t="s">
        <v>39</v>
      </c>
      <c r="G83" s="725" t="s">
        <v>363</v>
      </c>
      <c r="H83" s="707"/>
      <c r="I83" s="707"/>
      <c r="J83" s="707"/>
      <c r="K83" s="708"/>
      <c r="L83" s="41"/>
    </row>
    <row r="84" spans="2:12" s="17" customFormat="1" ht="20.100000000000001" customHeight="1">
      <c r="B84" s="41"/>
      <c r="C84" s="40"/>
      <c r="D84" s="41"/>
      <c r="E84" s="42"/>
      <c r="F84" s="15"/>
      <c r="G84" s="725" t="s">
        <v>364</v>
      </c>
      <c r="H84" s="802"/>
      <c r="I84" s="802"/>
      <c r="J84" s="802"/>
      <c r="K84" s="803"/>
      <c r="L84" s="41"/>
    </row>
    <row r="85" spans="2:12" s="17" customFormat="1" ht="20.100000000000001" customHeight="1">
      <c r="B85" s="41" t="s">
        <v>2077</v>
      </c>
      <c r="C85" s="706"/>
      <c r="D85" s="707"/>
      <c r="E85" s="708"/>
      <c r="F85" s="15" t="s">
        <v>199</v>
      </c>
      <c r="G85" s="706" t="s">
        <v>359</v>
      </c>
      <c r="H85" s="707"/>
      <c r="I85" s="707"/>
      <c r="J85" s="707"/>
      <c r="K85" s="708"/>
      <c r="L85" s="41"/>
    </row>
    <row r="86" spans="2:12" s="17" customFormat="1" ht="20.100000000000001" customHeight="1">
      <c r="B86" s="41" t="s">
        <v>299</v>
      </c>
      <c r="C86" s="706"/>
      <c r="D86" s="707"/>
      <c r="E86" s="708"/>
      <c r="F86" s="15" t="s">
        <v>45</v>
      </c>
      <c r="G86" s="725" t="s">
        <v>351</v>
      </c>
      <c r="H86" s="707"/>
      <c r="I86" s="707"/>
      <c r="J86" s="707"/>
      <c r="K86" s="708"/>
      <c r="L86" s="41"/>
    </row>
    <row r="87" spans="2:12" s="17" customFormat="1" ht="20.100000000000001" customHeight="1">
      <c r="B87" s="41"/>
      <c r="C87" s="706"/>
      <c r="D87" s="707"/>
      <c r="E87" s="708"/>
      <c r="F87" s="15"/>
      <c r="G87" s="706" t="s">
        <v>352</v>
      </c>
      <c r="H87" s="707"/>
      <c r="I87" s="707"/>
      <c r="J87" s="707"/>
      <c r="K87" s="708"/>
      <c r="L87" s="41"/>
    </row>
    <row r="88" spans="2:12" s="17" customFormat="1" ht="20.100000000000001" customHeight="1">
      <c r="B88" s="41"/>
      <c r="C88" s="706"/>
      <c r="D88" s="707"/>
      <c r="E88" s="708"/>
      <c r="F88" s="15"/>
      <c r="G88" s="725" t="s">
        <v>353</v>
      </c>
      <c r="H88" s="707"/>
      <c r="I88" s="707"/>
      <c r="J88" s="707"/>
      <c r="K88" s="708"/>
      <c r="L88" s="41"/>
    </row>
    <row r="89" spans="2:12" s="17" customFormat="1" ht="20.100000000000001" customHeight="1">
      <c r="B89" s="41" t="s">
        <v>2078</v>
      </c>
      <c r="C89" s="706"/>
      <c r="D89" s="707"/>
      <c r="E89" s="708"/>
      <c r="F89" s="15" t="s">
        <v>45</v>
      </c>
      <c r="G89" s="725" t="s">
        <v>354</v>
      </c>
      <c r="H89" s="707"/>
      <c r="I89" s="707"/>
      <c r="J89" s="707"/>
      <c r="K89" s="708"/>
      <c r="L89" s="41"/>
    </row>
    <row r="90" spans="2:12" s="17" customFormat="1" ht="20.100000000000001" customHeight="1">
      <c r="B90" s="41" t="s">
        <v>1103</v>
      </c>
      <c r="C90" s="706"/>
      <c r="D90" s="707"/>
      <c r="E90" s="708"/>
      <c r="F90" s="15" t="s">
        <v>45</v>
      </c>
      <c r="G90" s="725" t="s">
        <v>355</v>
      </c>
      <c r="H90" s="707"/>
      <c r="I90" s="707"/>
      <c r="J90" s="707"/>
      <c r="K90" s="708"/>
      <c r="L90" s="41"/>
    </row>
    <row r="91" spans="2:12" s="17" customFormat="1" ht="20.100000000000001" customHeight="1">
      <c r="B91" s="39" t="s">
        <v>2079</v>
      </c>
      <c r="C91" s="706"/>
      <c r="D91" s="707"/>
      <c r="E91" s="708"/>
      <c r="F91" s="15" t="s">
        <v>39</v>
      </c>
      <c r="G91" s="725" t="s">
        <v>356</v>
      </c>
      <c r="H91" s="707"/>
      <c r="I91" s="707"/>
      <c r="J91" s="707"/>
      <c r="K91" s="708"/>
      <c r="L91" s="39"/>
    </row>
    <row r="92" spans="2:12" s="17" customFormat="1" ht="20.100000000000001" customHeight="1">
      <c r="B92" s="39"/>
      <c r="C92" s="706"/>
      <c r="D92" s="707"/>
      <c r="E92" s="708"/>
      <c r="F92" s="15"/>
      <c r="G92" s="706" t="s">
        <v>358</v>
      </c>
      <c r="H92" s="707"/>
      <c r="I92" s="707"/>
      <c r="J92" s="707"/>
      <c r="K92" s="708"/>
      <c r="L92" s="39"/>
    </row>
    <row r="93" spans="2:12" s="17" customFormat="1" ht="20.100000000000001" customHeight="1">
      <c r="B93" s="39"/>
      <c r="C93" s="706"/>
      <c r="D93" s="707"/>
      <c r="E93" s="708"/>
      <c r="F93" s="15"/>
      <c r="G93" s="706" t="s">
        <v>357</v>
      </c>
      <c r="H93" s="707"/>
      <c r="I93" s="707"/>
      <c r="J93" s="707"/>
      <c r="K93" s="708"/>
      <c r="L93" s="39"/>
    </row>
    <row r="94" spans="2:12" s="17" customFormat="1" ht="20.100000000000001" customHeight="1">
      <c r="B94" s="342" t="s">
        <v>304</v>
      </c>
      <c r="C94" s="706"/>
      <c r="D94" s="707"/>
      <c r="E94" s="708"/>
      <c r="F94" s="15" t="s">
        <v>39</v>
      </c>
      <c r="G94" s="725" t="s">
        <v>360</v>
      </c>
      <c r="H94" s="707"/>
      <c r="I94" s="707"/>
      <c r="J94" s="707"/>
      <c r="K94" s="708"/>
      <c r="L94" s="39"/>
    </row>
    <row r="95" spans="2:12" s="17" customFormat="1" ht="20.100000000000001" customHeight="1">
      <c r="B95" s="41"/>
      <c r="C95" s="40"/>
      <c r="D95" s="41"/>
      <c r="E95" s="42"/>
      <c r="F95" s="15"/>
      <c r="G95" s="725" t="s">
        <v>369</v>
      </c>
      <c r="H95" s="802"/>
      <c r="I95" s="802"/>
      <c r="J95" s="802"/>
      <c r="K95" s="803"/>
      <c r="L95" s="41"/>
    </row>
    <row r="96" spans="2:12" s="17" customFormat="1" ht="20.100000000000001" customHeight="1">
      <c r="B96" s="338"/>
      <c r="C96" s="780"/>
      <c r="D96" s="781"/>
      <c r="E96" s="782"/>
      <c r="F96" s="340"/>
      <c r="G96" s="709" t="s">
        <v>382</v>
      </c>
      <c r="H96" s="710"/>
      <c r="I96" s="710"/>
      <c r="J96" s="710"/>
      <c r="K96" s="711"/>
      <c r="L96" s="24" t="s">
        <v>2060</v>
      </c>
    </row>
    <row r="97" spans="2:12" s="17" customFormat="1" ht="20.100000000000001" customHeight="1">
      <c r="B97" s="342" t="s">
        <v>2080</v>
      </c>
      <c r="C97" s="337"/>
      <c r="D97" s="338"/>
      <c r="E97" s="339"/>
      <c r="F97" s="340" t="s">
        <v>39</v>
      </c>
      <c r="G97" s="709" t="s">
        <v>2443</v>
      </c>
      <c r="H97" s="710"/>
      <c r="I97" s="710"/>
      <c r="J97" s="710"/>
      <c r="K97" s="711"/>
      <c r="L97" s="24" t="s">
        <v>2060</v>
      </c>
    </row>
    <row r="98" spans="2:12" s="17" customFormat="1" ht="20.100000000000001" customHeight="1">
      <c r="B98" s="338"/>
      <c r="C98" s="337"/>
      <c r="D98" s="338"/>
      <c r="E98" s="339"/>
      <c r="F98" s="340"/>
      <c r="G98" s="709" t="s">
        <v>379</v>
      </c>
      <c r="H98" s="710"/>
      <c r="I98" s="710"/>
      <c r="J98" s="710"/>
      <c r="K98" s="711"/>
      <c r="L98" s="338"/>
    </row>
    <row r="99" spans="2:12" s="17" customFormat="1" ht="20.100000000000001" customHeight="1">
      <c r="B99" s="39" t="s">
        <v>306</v>
      </c>
      <c r="C99" s="706"/>
      <c r="D99" s="707"/>
      <c r="E99" s="708"/>
      <c r="F99" s="15" t="s">
        <v>39</v>
      </c>
      <c r="G99" s="725" t="s">
        <v>365</v>
      </c>
      <c r="H99" s="707"/>
      <c r="I99" s="707"/>
      <c r="J99" s="707"/>
      <c r="K99" s="708"/>
      <c r="L99" s="39"/>
    </row>
    <row r="100" spans="2:12" s="17" customFormat="1" ht="20.100000000000001" customHeight="1">
      <c r="B100" s="41" t="s">
        <v>308</v>
      </c>
      <c r="C100" s="40"/>
      <c r="D100" s="41"/>
      <c r="E100" s="42"/>
      <c r="F100" s="15" t="s">
        <v>39</v>
      </c>
      <c r="G100" s="725" t="s">
        <v>1947</v>
      </c>
      <c r="H100" s="707"/>
      <c r="I100" s="707"/>
      <c r="J100" s="707"/>
      <c r="K100" s="708"/>
      <c r="L100" s="39"/>
    </row>
    <row r="101" spans="2:12" s="17" customFormat="1" ht="20.100000000000001" customHeight="1">
      <c r="B101" s="39" t="s">
        <v>318</v>
      </c>
      <c r="C101" s="706"/>
      <c r="D101" s="707"/>
      <c r="E101" s="708"/>
      <c r="F101" s="15" t="s">
        <v>45</v>
      </c>
      <c r="G101" s="706" t="s">
        <v>366</v>
      </c>
      <c r="H101" s="707"/>
      <c r="I101" s="707"/>
      <c r="J101" s="707"/>
      <c r="K101" s="708"/>
      <c r="L101" s="39"/>
    </row>
    <row r="102" spans="2:12" s="17" customFormat="1" ht="20.100000000000001" customHeight="1">
      <c r="B102" s="39"/>
      <c r="C102" s="706"/>
      <c r="D102" s="707"/>
      <c r="E102" s="708"/>
      <c r="F102" s="15"/>
      <c r="G102" s="706" t="s">
        <v>367</v>
      </c>
      <c r="H102" s="707"/>
      <c r="I102" s="707"/>
      <c r="J102" s="707"/>
      <c r="K102" s="708"/>
      <c r="L102" s="39"/>
    </row>
    <row r="103" spans="2:12" s="17" customFormat="1" ht="20.100000000000001" customHeight="1">
      <c r="B103" s="338"/>
      <c r="C103" s="337"/>
      <c r="D103" s="338"/>
      <c r="E103" s="339"/>
      <c r="F103" s="340"/>
      <c r="G103" s="341" t="s">
        <v>2088</v>
      </c>
      <c r="H103" s="338"/>
      <c r="I103" s="338"/>
      <c r="J103" s="338"/>
      <c r="K103" s="339"/>
      <c r="L103" s="24" t="s">
        <v>2060</v>
      </c>
    </row>
    <row r="104" spans="2:12" s="17" customFormat="1" ht="20.100000000000001" customHeight="1">
      <c r="B104" s="39"/>
      <c r="C104" s="706"/>
      <c r="D104" s="707"/>
      <c r="E104" s="708"/>
      <c r="F104" s="15"/>
      <c r="G104" s="709" t="s">
        <v>2089</v>
      </c>
      <c r="H104" s="710"/>
      <c r="I104" s="710"/>
      <c r="J104" s="710"/>
      <c r="K104" s="711"/>
      <c r="L104" s="39"/>
    </row>
    <row r="105" spans="2:12" s="17" customFormat="1" ht="20.100000000000001" customHeight="1">
      <c r="B105" s="39" t="s">
        <v>2081</v>
      </c>
      <c r="C105" s="706"/>
      <c r="D105" s="707"/>
      <c r="E105" s="708"/>
      <c r="F105" s="15" t="s">
        <v>39</v>
      </c>
      <c r="G105" s="807" t="s">
        <v>381</v>
      </c>
      <c r="H105" s="808"/>
      <c r="I105" s="808"/>
      <c r="J105" s="808"/>
      <c r="K105" s="809"/>
      <c r="L105" s="39"/>
    </row>
    <row r="106" spans="2:12" s="17" customFormat="1" ht="20.100000000000001" customHeight="1">
      <c r="B106" s="39" t="s">
        <v>2082</v>
      </c>
      <c r="C106" s="706"/>
      <c r="D106" s="707"/>
      <c r="E106" s="708"/>
      <c r="F106" s="15" t="s">
        <v>39</v>
      </c>
      <c r="G106" s="706" t="s">
        <v>368</v>
      </c>
      <c r="H106" s="707"/>
      <c r="I106" s="707"/>
      <c r="J106" s="707"/>
      <c r="K106" s="708"/>
      <c r="L106" s="39"/>
    </row>
    <row r="107" spans="2:12" s="17" customFormat="1" ht="20.100000000000001" customHeight="1">
      <c r="B107" s="39" t="s">
        <v>2552</v>
      </c>
      <c r="C107" s="706"/>
      <c r="D107" s="707"/>
      <c r="E107" s="708"/>
      <c r="F107" s="15" t="s">
        <v>45</v>
      </c>
      <c r="G107" s="706" t="s">
        <v>2554</v>
      </c>
      <c r="H107" s="707"/>
      <c r="I107" s="707"/>
      <c r="J107" s="707"/>
      <c r="K107" s="708"/>
      <c r="L107" s="39"/>
    </row>
    <row r="108" spans="2:12" s="17" customFormat="1" ht="20.100000000000001" customHeight="1">
      <c r="B108" s="39" t="s">
        <v>327</v>
      </c>
      <c r="C108" s="706"/>
      <c r="D108" s="707"/>
      <c r="E108" s="708"/>
      <c r="F108" s="15" t="s">
        <v>39</v>
      </c>
      <c r="G108" s="706" t="s">
        <v>380</v>
      </c>
      <c r="H108" s="707"/>
      <c r="I108" s="707"/>
      <c r="J108" s="707"/>
      <c r="K108" s="708"/>
      <c r="L108" s="39"/>
    </row>
    <row r="109" spans="2:12" s="17" customFormat="1" ht="20.100000000000001" customHeight="1">
      <c r="B109" s="39"/>
      <c r="C109" s="706"/>
      <c r="D109" s="707"/>
      <c r="E109" s="708"/>
      <c r="F109" s="15"/>
      <c r="G109" s="706"/>
      <c r="H109" s="707"/>
      <c r="I109" s="707"/>
      <c r="J109" s="707"/>
      <c r="K109" s="708"/>
      <c r="L109" s="39"/>
    </row>
  </sheetData>
  <mergeCells count="170">
    <mergeCell ref="C72:E72"/>
    <mergeCell ref="G22:K22"/>
    <mergeCell ref="G23:K23"/>
    <mergeCell ref="C24:E24"/>
    <mergeCell ref="C93:E93"/>
    <mergeCell ref="G93:K93"/>
    <mergeCell ref="C94:E94"/>
    <mergeCell ref="G94:K94"/>
    <mergeCell ref="G73:K73"/>
    <mergeCell ref="C76:E76"/>
    <mergeCell ref="G76:K76"/>
    <mergeCell ref="C77:E77"/>
    <mergeCell ref="G62:K62"/>
    <mergeCell ref="C68:E68"/>
    <mergeCell ref="G68:K68"/>
    <mergeCell ref="C69:E69"/>
    <mergeCell ref="G69:K69"/>
    <mergeCell ref="C70:E70"/>
    <mergeCell ref="G70:K70"/>
    <mergeCell ref="G83:K83"/>
    <mergeCell ref="G84:K84"/>
    <mergeCell ref="C85:E85"/>
    <mergeCell ref="G85:K85"/>
    <mergeCell ref="C86:E86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G86:K86"/>
    <mergeCell ref="C87:E87"/>
    <mergeCell ref="G87:K87"/>
    <mergeCell ref="C88:E88"/>
    <mergeCell ref="G88:K88"/>
    <mergeCell ref="G9:K9"/>
    <mergeCell ref="I2:I3"/>
    <mergeCell ref="K2:L2"/>
    <mergeCell ref="K3:L3"/>
    <mergeCell ref="C5:E5"/>
    <mergeCell ref="G5:K5"/>
    <mergeCell ref="C6:E6"/>
    <mergeCell ref="G6:K6"/>
    <mergeCell ref="G13:K13"/>
    <mergeCell ref="C8:E8"/>
    <mergeCell ref="C9:E9"/>
    <mergeCell ref="C10:E10"/>
    <mergeCell ref="C11:E11"/>
    <mergeCell ref="C12:E12"/>
    <mergeCell ref="C13:E13"/>
    <mergeCell ref="G24:K24"/>
    <mergeCell ref="G33:K33"/>
    <mergeCell ref="G34:K34"/>
    <mergeCell ref="G15:K15"/>
    <mergeCell ref="B2:B3"/>
    <mergeCell ref="C2:C3"/>
    <mergeCell ref="D2:D3"/>
    <mergeCell ref="E2:F3"/>
    <mergeCell ref="G2:G3"/>
    <mergeCell ref="H2:H3"/>
    <mergeCell ref="C7:E7"/>
    <mergeCell ref="G7:K7"/>
    <mergeCell ref="G8:K8"/>
    <mergeCell ref="G10:K10"/>
    <mergeCell ref="G11:K11"/>
    <mergeCell ref="G12:K12"/>
    <mergeCell ref="G19:K19"/>
    <mergeCell ref="G20:K20"/>
    <mergeCell ref="G21:K21"/>
    <mergeCell ref="G16:K16"/>
    <mergeCell ref="G17:K17"/>
    <mergeCell ref="G18:K18"/>
    <mergeCell ref="G14:K14"/>
    <mergeCell ref="G28:K28"/>
    <mergeCell ref="C25:E25"/>
    <mergeCell ref="G25:K25"/>
    <mergeCell ref="G30:K30"/>
    <mergeCell ref="G31:K31"/>
    <mergeCell ref="G32:K32"/>
    <mergeCell ref="C38:E38"/>
    <mergeCell ref="G38:K38"/>
    <mergeCell ref="C39:E39"/>
    <mergeCell ref="G39:K39"/>
    <mergeCell ref="G26:K26"/>
    <mergeCell ref="G27:K27"/>
    <mergeCell ref="G29:K29"/>
    <mergeCell ref="C40:E40"/>
    <mergeCell ref="G40:K40"/>
    <mergeCell ref="C35:E35"/>
    <mergeCell ref="G35:K35"/>
    <mergeCell ref="C36:E36"/>
    <mergeCell ref="G36:K36"/>
    <mergeCell ref="C37:E37"/>
    <mergeCell ref="G37:K37"/>
    <mergeCell ref="G43:K43"/>
    <mergeCell ref="G44:K44"/>
    <mergeCell ref="G41:K41"/>
    <mergeCell ref="G42:K42"/>
    <mergeCell ref="G46:K46"/>
    <mergeCell ref="G47:K47"/>
    <mergeCell ref="G45:K45"/>
    <mergeCell ref="G52:K52"/>
    <mergeCell ref="C74:E74"/>
    <mergeCell ref="G74:K74"/>
    <mergeCell ref="G48:K48"/>
    <mergeCell ref="G50:K50"/>
    <mergeCell ref="G51:K51"/>
    <mergeCell ref="G53:K53"/>
    <mergeCell ref="G54:K54"/>
    <mergeCell ref="G55:K55"/>
    <mergeCell ref="G56:K56"/>
    <mergeCell ref="G57:K57"/>
    <mergeCell ref="G58:K58"/>
    <mergeCell ref="G59:K59"/>
    <mergeCell ref="G60:K60"/>
    <mergeCell ref="G61:K61"/>
    <mergeCell ref="C49:E49"/>
    <mergeCell ref="G49:K49"/>
    <mergeCell ref="C62:E62"/>
    <mergeCell ref="C101:E101"/>
    <mergeCell ref="C75:E75"/>
    <mergeCell ref="G75:K75"/>
    <mergeCell ref="C91:E91"/>
    <mergeCell ref="G91:K91"/>
    <mergeCell ref="C92:E92"/>
    <mergeCell ref="G92:K92"/>
    <mergeCell ref="C79:E79"/>
    <mergeCell ref="G79:K79"/>
    <mergeCell ref="C80:E80"/>
    <mergeCell ref="G80:K80"/>
    <mergeCell ref="C81:E81"/>
    <mergeCell ref="G81:K81"/>
    <mergeCell ref="C82:E82"/>
    <mergeCell ref="G82:K82"/>
    <mergeCell ref="G77:K77"/>
    <mergeCell ref="C78:E78"/>
    <mergeCell ref="G78:K78"/>
    <mergeCell ref="G95:K95"/>
    <mergeCell ref="C89:E89"/>
    <mergeCell ref="G89:K89"/>
    <mergeCell ref="C90:E90"/>
    <mergeCell ref="G90:K90"/>
    <mergeCell ref="C83:E83"/>
    <mergeCell ref="G101:K101"/>
    <mergeCell ref="G72:K72"/>
    <mergeCell ref="C73:E73"/>
    <mergeCell ref="C107:E107"/>
    <mergeCell ref="G107:K107"/>
    <mergeCell ref="C109:E109"/>
    <mergeCell ref="G109:K109"/>
    <mergeCell ref="C106:E106"/>
    <mergeCell ref="G106:K106"/>
    <mergeCell ref="C108:E108"/>
    <mergeCell ref="G108:K108"/>
    <mergeCell ref="C96:E96"/>
    <mergeCell ref="G98:K98"/>
    <mergeCell ref="G96:K96"/>
    <mergeCell ref="G97:K97"/>
    <mergeCell ref="C104:E104"/>
    <mergeCell ref="G104:K104"/>
    <mergeCell ref="C102:E102"/>
    <mergeCell ref="G102:K102"/>
    <mergeCell ref="C105:E105"/>
    <mergeCell ref="G105:K105"/>
    <mergeCell ref="C99:E99"/>
    <mergeCell ref="G99:K99"/>
    <mergeCell ref="G100:K100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L76"/>
  <sheetViews>
    <sheetView view="pageBreakPreview" zoomScaleNormal="100" zoomScaleSheetLayoutView="100" workbookViewId="0">
      <pane ySplit="5" topLeftCell="A63" activePane="bottomLeft" state="frozen"/>
      <selection activeCell="C12" sqref="C12:E12"/>
      <selection pane="bottomLeft" activeCell="N77" sqref="N77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18</v>
      </c>
      <c r="E2" s="695" t="s">
        <v>4</v>
      </c>
      <c r="F2" s="696"/>
      <c r="G2" s="699" t="s">
        <v>2168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107" t="s">
        <v>712</v>
      </c>
      <c r="C6" s="804"/>
      <c r="D6" s="805"/>
      <c r="E6" s="806"/>
      <c r="F6" s="108"/>
      <c r="G6" s="804"/>
      <c r="H6" s="805"/>
      <c r="I6" s="805"/>
      <c r="J6" s="805"/>
      <c r="K6" s="806"/>
      <c r="L6" s="109"/>
    </row>
    <row r="7" spans="2:12" s="12" customFormat="1" ht="20.100000000000001" customHeight="1">
      <c r="B7" s="6" t="s">
        <v>713</v>
      </c>
      <c r="C7" s="731"/>
      <c r="D7" s="732"/>
      <c r="E7" s="733"/>
      <c r="F7" s="11"/>
      <c r="G7" s="731"/>
      <c r="H7" s="732"/>
      <c r="I7" s="732"/>
      <c r="J7" s="732"/>
      <c r="K7" s="733"/>
      <c r="L7" s="70"/>
    </row>
    <row r="8" spans="2:12" s="12" customFormat="1" ht="20.100000000000001" customHeight="1">
      <c r="B8" s="9" t="s">
        <v>37</v>
      </c>
      <c r="C8" s="731"/>
      <c r="D8" s="732"/>
      <c r="E8" s="733"/>
      <c r="F8" s="11"/>
      <c r="G8" s="731"/>
      <c r="H8" s="732"/>
      <c r="I8" s="732"/>
      <c r="J8" s="732"/>
      <c r="K8" s="733"/>
      <c r="L8" s="70"/>
    </row>
    <row r="9" spans="2:12" s="12" customFormat="1" ht="20.100000000000001" customHeight="1">
      <c r="B9" s="68" t="s">
        <v>714</v>
      </c>
      <c r="C9" s="706" t="s">
        <v>715</v>
      </c>
      <c r="D9" s="707"/>
      <c r="E9" s="708"/>
      <c r="F9" s="15" t="s">
        <v>58</v>
      </c>
      <c r="G9" s="706"/>
      <c r="H9" s="707"/>
      <c r="I9" s="707"/>
      <c r="J9" s="707"/>
      <c r="K9" s="708"/>
      <c r="L9" s="68"/>
    </row>
    <row r="10" spans="2:12" s="12" customFormat="1" ht="20.100000000000001" customHeight="1">
      <c r="B10" s="68" t="s">
        <v>716</v>
      </c>
      <c r="C10" s="706" t="s">
        <v>717</v>
      </c>
      <c r="D10" s="707"/>
      <c r="E10" s="708"/>
      <c r="F10" s="15" t="s">
        <v>58</v>
      </c>
      <c r="G10" s="706"/>
      <c r="H10" s="707"/>
      <c r="I10" s="707"/>
      <c r="J10" s="707"/>
      <c r="K10" s="708"/>
      <c r="L10" s="68"/>
    </row>
    <row r="11" spans="2:12" s="12" customFormat="1" ht="20.100000000000001" customHeight="1">
      <c r="B11" s="68" t="s">
        <v>718</v>
      </c>
      <c r="C11" s="706" t="s">
        <v>715</v>
      </c>
      <c r="D11" s="707"/>
      <c r="E11" s="708"/>
      <c r="F11" s="15" t="s">
        <v>58</v>
      </c>
      <c r="G11" s="706"/>
      <c r="H11" s="707"/>
      <c r="I11" s="707"/>
      <c r="J11" s="707"/>
      <c r="K11" s="708"/>
      <c r="L11" s="68"/>
    </row>
    <row r="12" spans="2:12" s="101" customFormat="1" ht="20.100000000000001" customHeight="1">
      <c r="B12" s="159" t="s">
        <v>117</v>
      </c>
      <c r="C12" s="706"/>
      <c r="D12" s="707"/>
      <c r="E12" s="708"/>
      <c r="F12" s="347"/>
      <c r="G12" s="717"/>
      <c r="H12" s="717"/>
      <c r="I12" s="717"/>
      <c r="J12" s="717"/>
      <c r="K12" s="717"/>
      <c r="L12" s="337"/>
    </row>
    <row r="13" spans="2:12" s="101" customFormat="1" ht="20.100000000000001" customHeight="1">
      <c r="B13" s="382" t="s">
        <v>2092</v>
      </c>
      <c r="C13" s="703" t="s">
        <v>2105</v>
      </c>
      <c r="D13" s="704"/>
      <c r="E13" s="705"/>
      <c r="F13" s="385" t="s">
        <v>39</v>
      </c>
      <c r="G13" s="747" t="s">
        <v>2104</v>
      </c>
      <c r="H13" s="747"/>
      <c r="I13" s="747"/>
      <c r="J13" s="747"/>
      <c r="K13" s="747"/>
      <c r="L13" s="337"/>
    </row>
    <row r="14" spans="2:12" s="12" customFormat="1" ht="20.100000000000001" customHeight="1">
      <c r="B14" s="68" t="s">
        <v>719</v>
      </c>
      <c r="C14" s="706" t="s">
        <v>57</v>
      </c>
      <c r="D14" s="707"/>
      <c r="E14" s="708"/>
      <c r="F14" s="15" t="s">
        <v>58</v>
      </c>
      <c r="G14" s="706"/>
      <c r="H14" s="707"/>
      <c r="I14" s="707"/>
      <c r="J14" s="707"/>
      <c r="K14" s="708"/>
      <c r="L14" s="68"/>
    </row>
    <row r="15" spans="2:12" s="12" customFormat="1" ht="20.100000000000001" customHeight="1">
      <c r="B15" s="68" t="s">
        <v>468</v>
      </c>
      <c r="C15" s="706" t="s">
        <v>720</v>
      </c>
      <c r="D15" s="707"/>
      <c r="E15" s="708"/>
      <c r="F15" s="15" t="s">
        <v>45</v>
      </c>
      <c r="G15" s="706"/>
      <c r="H15" s="707"/>
      <c r="I15" s="707"/>
      <c r="J15" s="707"/>
      <c r="K15" s="708"/>
      <c r="L15" s="68"/>
    </row>
    <row r="16" spans="2:12" s="12" customFormat="1" ht="20.100000000000001" customHeight="1">
      <c r="B16" s="68"/>
      <c r="C16" s="706"/>
      <c r="D16" s="707"/>
      <c r="E16" s="708"/>
      <c r="F16" s="15"/>
      <c r="G16" s="706"/>
      <c r="H16" s="707"/>
      <c r="I16" s="707"/>
      <c r="J16" s="707"/>
      <c r="K16" s="708"/>
      <c r="L16" s="68"/>
    </row>
    <row r="17" spans="2:12" s="12" customFormat="1" ht="20.100000000000001" customHeight="1">
      <c r="B17" s="68"/>
      <c r="C17" s="706"/>
      <c r="D17" s="707"/>
      <c r="E17" s="708"/>
      <c r="F17" s="15"/>
      <c r="G17" s="706"/>
      <c r="H17" s="707"/>
      <c r="I17" s="707"/>
      <c r="J17" s="707"/>
      <c r="K17" s="708"/>
      <c r="L17" s="68"/>
    </row>
    <row r="18" spans="2:12" s="12" customFormat="1" ht="20.100000000000001" customHeight="1">
      <c r="B18" s="68"/>
      <c r="C18" s="706"/>
      <c r="D18" s="707"/>
      <c r="E18" s="708"/>
      <c r="F18" s="15"/>
      <c r="G18" s="706"/>
      <c r="H18" s="707"/>
      <c r="I18" s="707"/>
      <c r="J18" s="707"/>
      <c r="K18" s="708"/>
      <c r="L18" s="68"/>
    </row>
    <row r="19" spans="2:12" s="12" customFormat="1" ht="20.100000000000001" customHeight="1">
      <c r="B19" s="68"/>
      <c r="C19" s="706"/>
      <c r="D19" s="707"/>
      <c r="E19" s="708"/>
      <c r="F19" s="15"/>
      <c r="G19" s="706"/>
      <c r="H19" s="707"/>
      <c r="I19" s="707"/>
      <c r="J19" s="707"/>
      <c r="K19" s="708"/>
      <c r="L19" s="68"/>
    </row>
    <row r="20" spans="2:12" s="12" customFormat="1" ht="20.100000000000001" customHeight="1">
      <c r="B20" s="68"/>
      <c r="C20" s="706"/>
      <c r="D20" s="707"/>
      <c r="E20" s="708"/>
      <c r="F20" s="15"/>
      <c r="G20" s="706"/>
      <c r="H20" s="707"/>
      <c r="I20" s="707"/>
      <c r="J20" s="707"/>
      <c r="K20" s="708"/>
      <c r="L20" s="68"/>
    </row>
    <row r="21" spans="2:12" s="12" customFormat="1" ht="20.100000000000001" customHeight="1">
      <c r="B21" s="68"/>
      <c r="C21" s="706"/>
      <c r="D21" s="707"/>
      <c r="E21" s="708"/>
      <c r="F21" s="15"/>
      <c r="G21" s="706"/>
      <c r="H21" s="707"/>
      <c r="I21" s="707"/>
      <c r="J21" s="707"/>
      <c r="K21" s="708"/>
      <c r="L21" s="68"/>
    </row>
    <row r="22" spans="2:12" s="12" customFormat="1" ht="20.100000000000001" customHeight="1">
      <c r="B22" s="9" t="s">
        <v>721</v>
      </c>
      <c r="C22" s="731"/>
      <c r="D22" s="732"/>
      <c r="E22" s="733"/>
      <c r="F22" s="11"/>
      <c r="G22" s="731"/>
      <c r="H22" s="732"/>
      <c r="I22" s="732"/>
      <c r="J22" s="732"/>
      <c r="K22" s="733"/>
      <c r="L22" s="70"/>
    </row>
    <row r="23" spans="2:12" s="12" customFormat="1" ht="20.100000000000001" customHeight="1">
      <c r="B23" s="68" t="s">
        <v>2093</v>
      </c>
      <c r="C23" s="706" t="s">
        <v>715</v>
      </c>
      <c r="D23" s="707"/>
      <c r="E23" s="708"/>
      <c r="F23" s="15" t="s">
        <v>58</v>
      </c>
      <c r="G23" s="706"/>
      <c r="H23" s="707"/>
      <c r="I23" s="707"/>
      <c r="J23" s="707"/>
      <c r="K23" s="708"/>
      <c r="L23" s="68"/>
    </row>
    <row r="24" spans="2:12" s="12" customFormat="1" ht="20.100000000000001" customHeight="1">
      <c r="B24" s="68" t="s">
        <v>2094</v>
      </c>
      <c r="C24" s="706" t="s">
        <v>715</v>
      </c>
      <c r="D24" s="707"/>
      <c r="E24" s="708"/>
      <c r="F24" s="15" t="s">
        <v>58</v>
      </c>
      <c r="G24" s="706"/>
      <c r="H24" s="707"/>
      <c r="I24" s="707"/>
      <c r="J24" s="707"/>
      <c r="K24" s="708"/>
      <c r="L24" s="68"/>
    </row>
    <row r="25" spans="2:12" s="12" customFormat="1" ht="20.100000000000001" customHeight="1">
      <c r="B25" s="68" t="s">
        <v>2095</v>
      </c>
      <c r="C25" s="706" t="s">
        <v>715</v>
      </c>
      <c r="D25" s="707"/>
      <c r="E25" s="708"/>
      <c r="F25" s="15" t="s">
        <v>58</v>
      </c>
      <c r="G25" s="706"/>
      <c r="H25" s="707"/>
      <c r="I25" s="707"/>
      <c r="J25" s="707"/>
      <c r="K25" s="708"/>
      <c r="L25" s="68"/>
    </row>
    <row r="26" spans="2:12" s="12" customFormat="1" ht="20.100000000000001" customHeight="1">
      <c r="B26" s="68" t="s">
        <v>2096</v>
      </c>
      <c r="C26" s="706" t="s">
        <v>717</v>
      </c>
      <c r="D26" s="707"/>
      <c r="E26" s="708"/>
      <c r="F26" s="15" t="s">
        <v>58</v>
      </c>
      <c r="G26" s="706"/>
      <c r="H26" s="707"/>
      <c r="I26" s="707"/>
      <c r="J26" s="707"/>
      <c r="K26" s="708"/>
      <c r="L26" s="68"/>
    </row>
    <row r="27" spans="2:12" s="12" customFormat="1" ht="20.100000000000001" customHeight="1">
      <c r="B27" s="68" t="s">
        <v>2097</v>
      </c>
      <c r="C27" s="706" t="s">
        <v>715</v>
      </c>
      <c r="D27" s="707"/>
      <c r="E27" s="708"/>
      <c r="F27" s="15" t="s">
        <v>58</v>
      </c>
      <c r="G27" s="706"/>
      <c r="H27" s="707"/>
      <c r="I27" s="707"/>
      <c r="J27" s="707"/>
      <c r="K27" s="708"/>
      <c r="L27" s="68"/>
    </row>
    <row r="28" spans="2:12" s="12" customFormat="1" ht="20.100000000000001" customHeight="1">
      <c r="B28" s="68" t="s">
        <v>719</v>
      </c>
      <c r="C28" s="706" t="s">
        <v>57</v>
      </c>
      <c r="D28" s="707"/>
      <c r="E28" s="708"/>
      <c r="F28" s="15" t="s">
        <v>58</v>
      </c>
      <c r="G28" s="706"/>
      <c r="H28" s="707"/>
      <c r="I28" s="707"/>
      <c r="J28" s="707"/>
      <c r="K28" s="708"/>
      <c r="L28" s="68"/>
    </row>
    <row r="29" spans="2:12" s="12" customFormat="1" ht="20.100000000000001" customHeight="1">
      <c r="B29" s="68" t="s">
        <v>468</v>
      </c>
      <c r="C29" s="706" t="s">
        <v>720</v>
      </c>
      <c r="D29" s="707"/>
      <c r="E29" s="708"/>
      <c r="F29" s="15" t="s">
        <v>45</v>
      </c>
      <c r="G29" s="706"/>
      <c r="H29" s="707"/>
      <c r="I29" s="707"/>
      <c r="J29" s="707"/>
      <c r="K29" s="708"/>
      <c r="L29" s="68"/>
    </row>
    <row r="30" spans="2:12" s="12" customFormat="1" ht="20.100000000000001" customHeight="1">
      <c r="B30" s="68"/>
      <c r="C30" s="706"/>
      <c r="D30" s="707"/>
      <c r="E30" s="708"/>
      <c r="F30" s="15"/>
      <c r="G30" s="706"/>
      <c r="H30" s="707"/>
      <c r="I30" s="707"/>
      <c r="J30" s="707"/>
      <c r="K30" s="708"/>
      <c r="L30" s="68"/>
    </row>
    <row r="31" spans="2:12" s="12" customFormat="1" ht="20.100000000000001" customHeight="1">
      <c r="B31" s="68"/>
      <c r="C31" s="706"/>
      <c r="D31" s="707"/>
      <c r="E31" s="708"/>
      <c r="F31" s="15"/>
      <c r="G31" s="706"/>
      <c r="H31" s="707"/>
      <c r="I31" s="707"/>
      <c r="J31" s="707"/>
      <c r="K31" s="708"/>
      <c r="L31" s="68"/>
    </row>
    <row r="32" spans="2:12" s="12" customFormat="1" ht="20.100000000000001" customHeight="1">
      <c r="B32" s="68"/>
      <c r="C32" s="706"/>
      <c r="D32" s="707"/>
      <c r="E32" s="708"/>
      <c r="F32" s="15"/>
      <c r="G32" s="706"/>
      <c r="H32" s="707"/>
      <c r="I32" s="707"/>
      <c r="J32" s="707"/>
      <c r="K32" s="708"/>
      <c r="L32" s="68"/>
    </row>
    <row r="33" spans="2:12" s="12" customFormat="1" ht="20.100000000000001" customHeight="1">
      <c r="B33" s="68"/>
      <c r="C33" s="706"/>
      <c r="D33" s="707"/>
      <c r="E33" s="708"/>
      <c r="F33" s="15"/>
      <c r="G33" s="706"/>
      <c r="H33" s="707"/>
      <c r="I33" s="707"/>
      <c r="J33" s="707"/>
      <c r="K33" s="708"/>
      <c r="L33" s="68"/>
    </row>
    <row r="34" spans="2:12" s="12" customFormat="1" ht="20.100000000000001" customHeight="1">
      <c r="B34" s="68"/>
      <c r="C34" s="706"/>
      <c r="D34" s="707"/>
      <c r="E34" s="708"/>
      <c r="F34" s="15"/>
      <c r="G34" s="706"/>
      <c r="H34" s="707"/>
      <c r="I34" s="707"/>
      <c r="J34" s="707"/>
      <c r="K34" s="708"/>
      <c r="L34" s="68"/>
    </row>
    <row r="35" spans="2:12" s="12" customFormat="1" ht="20.100000000000001" customHeight="1">
      <c r="B35" s="68"/>
      <c r="C35" s="706"/>
      <c r="D35" s="707"/>
      <c r="E35" s="708"/>
      <c r="F35" s="15"/>
      <c r="G35" s="706"/>
      <c r="H35" s="707"/>
      <c r="I35" s="707"/>
      <c r="J35" s="707"/>
      <c r="K35" s="708"/>
      <c r="L35" s="68"/>
    </row>
    <row r="36" spans="2:12" s="12" customFormat="1" ht="20.100000000000001" customHeight="1">
      <c r="B36" s="68"/>
      <c r="C36" s="706"/>
      <c r="D36" s="707"/>
      <c r="E36" s="708"/>
      <c r="F36" s="15"/>
      <c r="G36" s="706"/>
      <c r="H36" s="707"/>
      <c r="I36" s="707"/>
      <c r="J36" s="707"/>
      <c r="K36" s="708"/>
      <c r="L36" s="68"/>
    </row>
    <row r="37" spans="2:12" s="17" customFormat="1" ht="20.100000000000001" customHeight="1">
      <c r="B37" s="338"/>
      <c r="C37" s="706"/>
      <c r="D37" s="707"/>
      <c r="E37" s="708"/>
      <c r="F37" s="340"/>
      <c r="G37" s="337"/>
      <c r="H37" s="348"/>
      <c r="I37" s="348"/>
      <c r="J37" s="348"/>
      <c r="K37" s="349"/>
      <c r="L37" s="338"/>
    </row>
    <row r="38" spans="2:12" s="17" customFormat="1" ht="20.100000000000001" customHeight="1">
      <c r="B38" s="338"/>
      <c r="C38" s="706"/>
      <c r="D38" s="707"/>
      <c r="E38" s="708"/>
      <c r="F38" s="340"/>
      <c r="G38" s="706"/>
      <c r="H38" s="707"/>
      <c r="I38" s="707"/>
      <c r="J38" s="707"/>
      <c r="K38" s="708"/>
      <c r="L38" s="338"/>
    </row>
    <row r="39" spans="2:12" s="12" customFormat="1" ht="20.100000000000001" customHeight="1">
      <c r="B39" s="68"/>
      <c r="C39" s="706"/>
      <c r="D39" s="707"/>
      <c r="E39" s="708"/>
      <c r="F39" s="15"/>
      <c r="G39" s="706"/>
      <c r="H39" s="707"/>
      <c r="I39" s="707"/>
      <c r="J39" s="707"/>
      <c r="K39" s="708"/>
      <c r="L39" s="68"/>
    </row>
    <row r="40" spans="2:12" s="12" customFormat="1" ht="20.100000000000001" customHeight="1">
      <c r="B40" s="68"/>
      <c r="C40" s="706"/>
      <c r="D40" s="707"/>
      <c r="E40" s="708"/>
      <c r="F40" s="15"/>
      <c r="G40" s="706"/>
      <c r="H40" s="707"/>
      <c r="I40" s="707"/>
      <c r="J40" s="707"/>
      <c r="K40" s="708"/>
      <c r="L40" s="68"/>
    </row>
    <row r="41" spans="2:12" s="12" customFormat="1" ht="20.100000000000001" customHeight="1">
      <c r="B41" s="8" t="s">
        <v>722</v>
      </c>
      <c r="C41" s="731"/>
      <c r="D41" s="732"/>
      <c r="E41" s="733"/>
      <c r="F41" s="11"/>
      <c r="G41" s="731"/>
      <c r="H41" s="732"/>
      <c r="I41" s="732"/>
      <c r="J41" s="732"/>
      <c r="K41" s="733"/>
      <c r="L41" s="70"/>
    </row>
    <row r="42" spans="2:12" s="17" customFormat="1" ht="20.100000000000001" customHeight="1">
      <c r="B42" s="338" t="s">
        <v>2098</v>
      </c>
      <c r="C42" s="706"/>
      <c r="D42" s="707"/>
      <c r="E42" s="708"/>
      <c r="F42" s="340" t="s">
        <v>58</v>
      </c>
      <c r="G42" s="345" t="s">
        <v>2100</v>
      </c>
      <c r="H42" s="392"/>
      <c r="I42" s="392"/>
      <c r="J42" s="392"/>
      <c r="K42" s="393"/>
      <c r="L42" s="338"/>
    </row>
    <row r="43" spans="2:12" s="17" customFormat="1" ht="20.100000000000001" customHeight="1">
      <c r="B43" s="338"/>
      <c r="C43" s="706"/>
      <c r="D43" s="707"/>
      <c r="E43" s="708"/>
      <c r="F43" s="340"/>
      <c r="G43" s="706" t="s">
        <v>2106</v>
      </c>
      <c r="H43" s="707"/>
      <c r="I43" s="707"/>
      <c r="J43" s="707"/>
      <c r="K43" s="708"/>
      <c r="L43" s="338"/>
    </row>
    <row r="44" spans="2:12" s="17" customFormat="1" ht="20.100000000000001" customHeight="1">
      <c r="B44" s="338"/>
      <c r="C44" s="706"/>
      <c r="D44" s="707"/>
      <c r="E44" s="708"/>
      <c r="F44" s="340"/>
      <c r="G44" s="523" t="s">
        <v>2099</v>
      </c>
      <c r="H44" s="392"/>
      <c r="I44" s="392"/>
      <c r="J44" s="392"/>
      <c r="K44" s="393"/>
      <c r="L44" s="513"/>
    </row>
    <row r="45" spans="2:12" s="17" customFormat="1" ht="20.100000000000001" customHeight="1">
      <c r="B45" s="338"/>
      <c r="C45" s="706"/>
      <c r="D45" s="707"/>
      <c r="E45" s="708"/>
      <c r="F45" s="340"/>
      <c r="G45" s="706" t="s">
        <v>2444</v>
      </c>
      <c r="H45" s="707"/>
      <c r="I45" s="707"/>
      <c r="J45" s="707"/>
      <c r="K45" s="708"/>
      <c r="L45" s="518"/>
    </row>
    <row r="46" spans="2:12" s="17" customFormat="1" ht="20.100000000000001" customHeight="1">
      <c r="B46" s="338"/>
      <c r="C46" s="706"/>
      <c r="D46" s="707"/>
      <c r="E46" s="708"/>
      <c r="F46" s="340"/>
      <c r="G46" s="345" t="s">
        <v>2101</v>
      </c>
      <c r="H46" s="392"/>
      <c r="I46" s="392"/>
      <c r="J46" s="392"/>
      <c r="K46" s="393"/>
      <c r="L46" s="338"/>
    </row>
    <row r="47" spans="2:12" s="17" customFormat="1" ht="20.100000000000001" customHeight="1">
      <c r="B47" s="338" t="s">
        <v>719</v>
      </c>
      <c r="C47" s="706"/>
      <c r="D47" s="707"/>
      <c r="E47" s="708"/>
      <c r="F47" s="340" t="s">
        <v>58</v>
      </c>
      <c r="G47" s="783" t="s">
        <v>2103</v>
      </c>
      <c r="H47" s="707"/>
      <c r="I47" s="707"/>
      <c r="J47" s="707"/>
      <c r="K47" s="708"/>
      <c r="L47" s="338"/>
    </row>
    <row r="48" spans="2:12" s="17" customFormat="1" ht="20.100000000000001" customHeight="1">
      <c r="B48" s="338"/>
      <c r="C48" s="706"/>
      <c r="D48" s="707"/>
      <c r="E48" s="708"/>
      <c r="F48" s="340"/>
      <c r="G48" s="709" t="s">
        <v>2102</v>
      </c>
      <c r="H48" s="710"/>
      <c r="I48" s="710"/>
      <c r="J48" s="710"/>
      <c r="K48" s="711"/>
      <c r="L48" s="24" t="s">
        <v>1836</v>
      </c>
    </row>
    <row r="49" spans="2:12" s="17" customFormat="1" ht="20.100000000000001" customHeight="1">
      <c r="B49" s="338" t="s">
        <v>468</v>
      </c>
      <c r="C49" s="706" t="s">
        <v>720</v>
      </c>
      <c r="D49" s="707"/>
      <c r="E49" s="708"/>
      <c r="F49" s="340" t="s">
        <v>45</v>
      </c>
      <c r="G49" s="706" t="s">
        <v>2467</v>
      </c>
      <c r="H49" s="707"/>
      <c r="I49" s="707"/>
      <c r="J49" s="707"/>
      <c r="K49" s="708"/>
      <c r="L49" s="338"/>
    </row>
    <row r="50" spans="2:12" s="17" customFormat="1" ht="20.100000000000001" customHeight="1">
      <c r="B50" s="338"/>
      <c r="C50" s="706"/>
      <c r="D50" s="707"/>
      <c r="E50" s="708"/>
      <c r="F50" s="340"/>
      <c r="G50" s="706"/>
      <c r="H50" s="707"/>
      <c r="I50" s="707"/>
      <c r="J50" s="707"/>
      <c r="K50" s="708"/>
      <c r="L50" s="338"/>
    </row>
    <row r="51" spans="2:12" s="17" customFormat="1" ht="20.100000000000001" customHeight="1">
      <c r="B51" s="338"/>
      <c r="C51" s="706"/>
      <c r="D51" s="707"/>
      <c r="E51" s="708"/>
      <c r="F51" s="340"/>
      <c r="G51" s="799" t="s">
        <v>723</v>
      </c>
      <c r="H51" s="800"/>
      <c r="I51" s="800"/>
      <c r="J51" s="800"/>
      <c r="K51" s="801"/>
      <c r="L51" s="338"/>
    </row>
    <row r="52" spans="2:12" s="17" customFormat="1" ht="20.100000000000001" customHeight="1">
      <c r="B52" s="338"/>
      <c r="C52" s="706"/>
      <c r="D52" s="707"/>
      <c r="E52" s="708"/>
      <c r="F52" s="340"/>
      <c r="G52" s="706"/>
      <c r="H52" s="707"/>
      <c r="I52" s="707"/>
      <c r="J52" s="707"/>
      <c r="K52" s="708"/>
      <c r="L52" s="338"/>
    </row>
    <row r="53" spans="2:12" s="17" customFormat="1" ht="20.100000000000001" customHeight="1">
      <c r="B53" s="338"/>
      <c r="C53" s="706"/>
      <c r="D53" s="707"/>
      <c r="E53" s="708"/>
      <c r="F53" s="340"/>
      <c r="G53" s="706"/>
      <c r="H53" s="707"/>
      <c r="I53" s="707"/>
      <c r="J53" s="707"/>
      <c r="K53" s="708"/>
      <c r="L53" s="338"/>
    </row>
    <row r="54" spans="2:12" s="12" customFormat="1" ht="20.100000000000001" customHeight="1">
      <c r="B54" s="70"/>
      <c r="C54" s="731"/>
      <c r="D54" s="732"/>
      <c r="E54" s="733"/>
      <c r="F54" s="11"/>
      <c r="G54" s="731"/>
      <c r="H54" s="732"/>
      <c r="I54" s="732"/>
      <c r="J54" s="732"/>
      <c r="K54" s="733"/>
      <c r="L54" s="70"/>
    </row>
    <row r="55" spans="2:12" s="12" customFormat="1" ht="20.100000000000001" customHeight="1">
      <c r="B55" s="70"/>
      <c r="C55" s="731"/>
      <c r="D55" s="732"/>
      <c r="E55" s="733"/>
      <c r="F55" s="11"/>
      <c r="G55" s="731"/>
      <c r="H55" s="732"/>
      <c r="I55" s="732"/>
      <c r="J55" s="732"/>
      <c r="K55" s="733"/>
      <c r="L55" s="70"/>
    </row>
    <row r="56" spans="2:12" s="12" customFormat="1" ht="20.100000000000001" customHeight="1">
      <c r="B56" s="70"/>
      <c r="C56" s="731"/>
      <c r="D56" s="732"/>
      <c r="E56" s="733"/>
      <c r="F56" s="11"/>
      <c r="G56" s="731"/>
      <c r="H56" s="732"/>
      <c r="I56" s="732"/>
      <c r="J56" s="732"/>
      <c r="K56" s="733"/>
      <c r="L56" s="70"/>
    </row>
    <row r="57" spans="2:12" s="12" customFormat="1" ht="20.100000000000001" customHeight="1">
      <c r="B57" s="70"/>
      <c r="C57" s="731"/>
      <c r="D57" s="732"/>
      <c r="E57" s="733"/>
      <c r="F57" s="11"/>
      <c r="G57" s="731"/>
      <c r="H57" s="732"/>
      <c r="I57" s="732"/>
      <c r="J57" s="732"/>
      <c r="K57" s="733"/>
      <c r="L57" s="70"/>
    </row>
    <row r="58" spans="2:12" s="12" customFormat="1" ht="20.100000000000001" customHeight="1">
      <c r="B58" s="70"/>
      <c r="C58" s="731"/>
      <c r="D58" s="732"/>
      <c r="E58" s="733"/>
      <c r="F58" s="11"/>
      <c r="G58" s="731"/>
      <c r="H58" s="732"/>
      <c r="I58" s="732"/>
      <c r="J58" s="732"/>
      <c r="K58" s="733"/>
      <c r="L58" s="70"/>
    </row>
    <row r="59" spans="2:12" s="12" customFormat="1" ht="20.100000000000001" customHeight="1">
      <c r="B59" s="70"/>
      <c r="C59" s="731"/>
      <c r="D59" s="732"/>
      <c r="E59" s="733"/>
      <c r="F59" s="11"/>
      <c r="G59" s="731"/>
      <c r="H59" s="732"/>
      <c r="I59" s="732"/>
      <c r="J59" s="732"/>
      <c r="K59" s="733"/>
      <c r="L59" s="70"/>
    </row>
    <row r="60" spans="2:12" s="17" customFormat="1" ht="20.100000000000001" customHeight="1">
      <c r="B60" s="338"/>
      <c r="C60" s="706"/>
      <c r="D60" s="707"/>
      <c r="E60" s="708"/>
      <c r="F60" s="340"/>
      <c r="G60" s="725" t="s">
        <v>724</v>
      </c>
      <c r="H60" s="707"/>
      <c r="I60" s="707"/>
      <c r="J60" s="707"/>
      <c r="K60" s="708"/>
      <c r="L60" s="338"/>
    </row>
    <row r="61" spans="2:12" s="17" customFormat="1" ht="20.100000000000001" customHeight="1">
      <c r="B61" s="338"/>
      <c r="C61" s="706"/>
      <c r="D61" s="707"/>
      <c r="E61" s="708"/>
      <c r="F61" s="340"/>
      <c r="G61" s="337" t="s">
        <v>2109</v>
      </c>
      <c r="H61" s="348"/>
      <c r="I61" s="348"/>
      <c r="J61" s="348"/>
      <c r="K61" s="349"/>
      <c r="L61" s="24" t="s">
        <v>2060</v>
      </c>
    </row>
    <row r="62" spans="2:12" s="17" customFormat="1" ht="20.100000000000001" customHeight="1">
      <c r="B62" s="338"/>
      <c r="C62" s="706"/>
      <c r="D62" s="707"/>
      <c r="E62" s="708"/>
      <c r="F62" s="340"/>
      <c r="G62" s="337" t="s">
        <v>2107</v>
      </c>
      <c r="H62" s="348"/>
      <c r="I62" s="348"/>
      <c r="J62" s="348"/>
      <c r="K62" s="349"/>
      <c r="L62" s="338"/>
    </row>
    <row r="63" spans="2:12" s="17" customFormat="1" ht="20.100000000000001" customHeight="1">
      <c r="B63" s="338"/>
      <c r="C63" s="706"/>
      <c r="D63" s="707"/>
      <c r="E63" s="708"/>
      <c r="F63" s="340"/>
      <c r="G63" s="337" t="s">
        <v>2108</v>
      </c>
      <c r="H63" s="348"/>
      <c r="I63" s="348"/>
      <c r="J63" s="348"/>
      <c r="K63" s="349"/>
      <c r="L63" s="338"/>
    </row>
    <row r="64" spans="2:12" s="17" customFormat="1" ht="20.100000000000001" customHeight="1">
      <c r="B64" s="338"/>
      <c r="C64" s="706"/>
      <c r="D64" s="707"/>
      <c r="E64" s="708"/>
      <c r="F64" s="340"/>
      <c r="G64" s="337" t="s">
        <v>725</v>
      </c>
      <c r="H64" s="348"/>
      <c r="I64" s="348"/>
      <c r="J64" s="348"/>
      <c r="K64" s="349"/>
      <c r="L64" s="338"/>
    </row>
    <row r="65" spans="2:12" s="17" customFormat="1" ht="20.100000000000001" customHeight="1">
      <c r="B65" s="338"/>
      <c r="C65" s="706"/>
      <c r="D65" s="707"/>
      <c r="E65" s="708"/>
      <c r="F65" s="340"/>
      <c r="G65" s="337"/>
      <c r="H65" s="348"/>
      <c r="I65" s="348"/>
      <c r="J65" s="348"/>
      <c r="K65" s="349"/>
      <c r="L65" s="338"/>
    </row>
    <row r="66" spans="2:12" s="17" customFormat="1" ht="20.100000000000001" customHeight="1">
      <c r="B66" s="338"/>
      <c r="C66" s="706"/>
      <c r="D66" s="707"/>
      <c r="E66" s="708"/>
      <c r="F66" s="340"/>
      <c r="G66" s="706"/>
      <c r="H66" s="707"/>
      <c r="I66" s="707"/>
      <c r="J66" s="707"/>
      <c r="K66" s="708"/>
      <c r="L66" s="338"/>
    </row>
    <row r="67" spans="2:12" s="17" customFormat="1" ht="20.100000000000001" customHeight="1">
      <c r="B67" s="338"/>
      <c r="C67" s="706"/>
      <c r="D67" s="707"/>
      <c r="E67" s="708"/>
      <c r="F67" s="340"/>
      <c r="G67" s="706"/>
      <c r="H67" s="707"/>
      <c r="I67" s="707"/>
      <c r="J67" s="707"/>
      <c r="K67" s="708"/>
      <c r="L67" s="338"/>
    </row>
    <row r="68" spans="2:12" s="17" customFormat="1" ht="20.100000000000001" customHeight="1">
      <c r="B68" s="338"/>
      <c r="C68" s="706"/>
      <c r="D68" s="707"/>
      <c r="E68" s="708"/>
      <c r="F68" s="340"/>
      <c r="G68" s="706"/>
      <c r="H68" s="707"/>
      <c r="I68" s="707"/>
      <c r="J68" s="707"/>
      <c r="K68" s="708"/>
      <c r="L68" s="338"/>
    </row>
    <row r="69" spans="2:12" s="17" customFormat="1" ht="20.100000000000001" customHeight="1">
      <c r="B69" s="338"/>
      <c r="C69" s="706"/>
      <c r="D69" s="707"/>
      <c r="E69" s="708"/>
      <c r="F69" s="340"/>
      <c r="G69" s="706"/>
      <c r="H69" s="707"/>
      <c r="I69" s="707"/>
      <c r="J69" s="707"/>
      <c r="K69" s="708"/>
      <c r="L69" s="338"/>
    </row>
    <row r="70" spans="2:12" s="12" customFormat="1" ht="20.100000000000001" customHeight="1">
      <c r="B70" s="70"/>
      <c r="C70" s="731"/>
      <c r="D70" s="732"/>
      <c r="E70" s="733"/>
      <c r="F70" s="11"/>
      <c r="G70" s="731"/>
      <c r="H70" s="732"/>
      <c r="I70" s="732"/>
      <c r="J70" s="732"/>
      <c r="K70" s="733"/>
      <c r="L70" s="70"/>
    </row>
    <row r="71" spans="2:12" s="12" customFormat="1" ht="20.100000000000001" customHeight="1">
      <c r="B71" s="70"/>
      <c r="C71" s="731"/>
      <c r="D71" s="732"/>
      <c r="E71" s="733"/>
      <c r="F71" s="11"/>
      <c r="G71" s="731"/>
      <c r="H71" s="732"/>
      <c r="I71" s="732"/>
      <c r="J71" s="732"/>
      <c r="K71" s="733"/>
      <c r="L71" s="70"/>
    </row>
    <row r="72" spans="2:12" s="12" customFormat="1" ht="20.100000000000001" customHeight="1">
      <c r="B72" s="70"/>
      <c r="C72" s="731"/>
      <c r="D72" s="732"/>
      <c r="E72" s="733"/>
      <c r="F72" s="11"/>
      <c r="G72" s="731"/>
      <c r="H72" s="732"/>
      <c r="I72" s="732"/>
      <c r="J72" s="732"/>
      <c r="K72" s="733"/>
      <c r="L72" s="70"/>
    </row>
    <row r="73" spans="2:12" s="12" customFormat="1" ht="20.100000000000001" customHeight="1">
      <c r="B73" s="70"/>
      <c r="C73" s="731"/>
      <c r="D73" s="732"/>
      <c r="E73" s="733"/>
      <c r="F73" s="11"/>
      <c r="G73" s="731"/>
      <c r="H73" s="732"/>
      <c r="I73" s="732"/>
      <c r="J73" s="732"/>
      <c r="K73" s="733"/>
      <c r="L73" s="70"/>
    </row>
    <row r="74" spans="2:12" s="12" customFormat="1" ht="20.100000000000001" customHeight="1">
      <c r="B74" s="70"/>
      <c r="C74" s="731"/>
      <c r="D74" s="732"/>
      <c r="E74" s="733"/>
      <c r="F74" s="11"/>
      <c r="G74" s="731"/>
      <c r="H74" s="732"/>
      <c r="I74" s="732"/>
      <c r="J74" s="732"/>
      <c r="K74" s="733"/>
      <c r="L74" s="70"/>
    </row>
    <row r="75" spans="2:12" s="12" customFormat="1" ht="20.100000000000001" customHeight="1">
      <c r="B75" s="70"/>
      <c r="C75" s="731"/>
      <c r="D75" s="732"/>
      <c r="E75" s="733"/>
      <c r="F75" s="11"/>
      <c r="G75" s="731"/>
      <c r="H75" s="732"/>
      <c r="I75" s="732"/>
      <c r="J75" s="732"/>
      <c r="K75" s="733"/>
      <c r="L75" s="70"/>
    </row>
    <row r="76" spans="2:12" s="13" customFormat="1"/>
  </sheetData>
  <mergeCells count="142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10:E10"/>
    <mergeCell ref="G10:K10"/>
    <mergeCell ref="C12:E12"/>
    <mergeCell ref="G12:K12"/>
    <mergeCell ref="C13:E13"/>
    <mergeCell ref="G13:K1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5:E15"/>
    <mergeCell ref="G15:K15"/>
    <mergeCell ref="C16:E16"/>
    <mergeCell ref="G16:K16"/>
    <mergeCell ref="C17:E17"/>
    <mergeCell ref="G17:K17"/>
    <mergeCell ref="C11:E11"/>
    <mergeCell ref="G11:K11"/>
    <mergeCell ref="C14:E14"/>
    <mergeCell ref="G14:K14"/>
    <mergeCell ref="C21:E21"/>
    <mergeCell ref="G21:K21"/>
    <mergeCell ref="C22:E22"/>
    <mergeCell ref="G22:K22"/>
    <mergeCell ref="C23:E23"/>
    <mergeCell ref="G23:K23"/>
    <mergeCell ref="C18:E18"/>
    <mergeCell ref="G18:K18"/>
    <mergeCell ref="C19:E19"/>
    <mergeCell ref="G19:K19"/>
    <mergeCell ref="C20:E20"/>
    <mergeCell ref="G20:K20"/>
    <mergeCell ref="C27:E27"/>
    <mergeCell ref="G27:K27"/>
    <mergeCell ref="C28:E28"/>
    <mergeCell ref="G28:K28"/>
    <mergeCell ref="C29:E29"/>
    <mergeCell ref="G29:K29"/>
    <mergeCell ref="C24:E24"/>
    <mergeCell ref="G24:K24"/>
    <mergeCell ref="C25:E25"/>
    <mergeCell ref="G25:K25"/>
    <mergeCell ref="C26:E26"/>
    <mergeCell ref="G26:K26"/>
    <mergeCell ref="C33:E33"/>
    <mergeCell ref="G33:K33"/>
    <mergeCell ref="C34:E34"/>
    <mergeCell ref="G34:K34"/>
    <mergeCell ref="C35:E35"/>
    <mergeCell ref="G35:K35"/>
    <mergeCell ref="C30:E30"/>
    <mergeCell ref="G30:K30"/>
    <mergeCell ref="C31:E31"/>
    <mergeCell ref="G31:K31"/>
    <mergeCell ref="C32:E32"/>
    <mergeCell ref="G32:K32"/>
    <mergeCell ref="C40:E40"/>
    <mergeCell ref="G40:K40"/>
    <mergeCell ref="C41:E41"/>
    <mergeCell ref="G41:K41"/>
    <mergeCell ref="C42:E42"/>
    <mergeCell ref="C36:E36"/>
    <mergeCell ref="G36:K36"/>
    <mergeCell ref="C45:E45"/>
    <mergeCell ref="G45:K45"/>
    <mergeCell ref="C39:E39"/>
    <mergeCell ref="G39:K39"/>
    <mergeCell ref="C54:E54"/>
    <mergeCell ref="G54:K54"/>
    <mergeCell ref="C55:E55"/>
    <mergeCell ref="G55:K55"/>
    <mergeCell ref="C56:E56"/>
    <mergeCell ref="G56:K56"/>
    <mergeCell ref="C43:E43"/>
    <mergeCell ref="G43:K43"/>
    <mergeCell ref="C52:E52"/>
    <mergeCell ref="G52:K52"/>
    <mergeCell ref="C53:E53"/>
    <mergeCell ref="G53:K53"/>
    <mergeCell ref="C49:E49"/>
    <mergeCell ref="G49:K49"/>
    <mergeCell ref="C50:E50"/>
    <mergeCell ref="G50:K50"/>
    <mergeCell ref="C51:E51"/>
    <mergeCell ref="G51:K51"/>
    <mergeCell ref="C44:E44"/>
    <mergeCell ref="C46:E46"/>
    <mergeCell ref="C47:E47"/>
    <mergeCell ref="G47:K47"/>
    <mergeCell ref="C66:E66"/>
    <mergeCell ref="G66:K66"/>
    <mergeCell ref="C67:E67"/>
    <mergeCell ref="G67:K67"/>
    <mergeCell ref="C68:E68"/>
    <mergeCell ref="G68:K68"/>
    <mergeCell ref="C37:E37"/>
    <mergeCell ref="C48:E48"/>
    <mergeCell ref="G48:K48"/>
    <mergeCell ref="C38:E38"/>
    <mergeCell ref="G38:K38"/>
    <mergeCell ref="C63:E63"/>
    <mergeCell ref="C64:E64"/>
    <mergeCell ref="C65:E65"/>
    <mergeCell ref="C60:E60"/>
    <mergeCell ref="G60:K60"/>
    <mergeCell ref="C61:E61"/>
    <mergeCell ref="C62:E62"/>
    <mergeCell ref="C57:E57"/>
    <mergeCell ref="G57:K57"/>
    <mergeCell ref="C58:E58"/>
    <mergeCell ref="G58:K58"/>
    <mergeCell ref="C59:E59"/>
    <mergeCell ref="G59:K59"/>
    <mergeCell ref="C75:E75"/>
    <mergeCell ref="G75:K75"/>
    <mergeCell ref="C72:E72"/>
    <mergeCell ref="G72:K72"/>
    <mergeCell ref="C73:E73"/>
    <mergeCell ref="G73:K73"/>
    <mergeCell ref="C74:E74"/>
    <mergeCell ref="G74:K74"/>
    <mergeCell ref="C69:E69"/>
    <mergeCell ref="G69:K69"/>
    <mergeCell ref="C70:E70"/>
    <mergeCell ref="G70:K70"/>
    <mergeCell ref="C71:E71"/>
    <mergeCell ref="G71:K71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L112"/>
  <sheetViews>
    <sheetView view="pageBreakPreview" zoomScaleNormal="100" zoomScaleSheetLayoutView="100" workbookViewId="0">
      <pane ySplit="5" topLeftCell="A15" activePane="bottomLeft" state="frozen"/>
      <selection activeCell="C12" sqref="C12:E12"/>
      <selection pane="bottomLeft" activeCell="M21" sqref="M21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30.875" style="1" customWidth="1"/>
    <col min="14" max="14" width="18.375" style="1" bestFit="1" customWidth="1"/>
    <col min="15" max="15" width="14.875" style="1" bestFit="1" customWidth="1"/>
    <col min="16" max="16" width="4.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699" t="s">
        <v>2169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7" customFormat="1" ht="20.100000000000001" customHeight="1">
      <c r="B6" s="8" t="s">
        <v>123</v>
      </c>
      <c r="C6" s="706"/>
      <c r="D6" s="707"/>
      <c r="E6" s="708"/>
      <c r="F6" s="15"/>
      <c r="G6" s="706"/>
      <c r="H6" s="707"/>
      <c r="I6" s="707"/>
      <c r="J6" s="707"/>
      <c r="K6" s="708"/>
      <c r="L6" s="16"/>
    </row>
    <row r="7" spans="2:12" s="17" customFormat="1" ht="20.100000000000001" customHeight="1">
      <c r="B7" s="9" t="s">
        <v>37</v>
      </c>
      <c r="C7" s="706"/>
      <c r="D7" s="707"/>
      <c r="E7" s="708"/>
      <c r="F7" s="15"/>
      <c r="G7" s="706"/>
      <c r="H7" s="707"/>
      <c r="I7" s="707"/>
      <c r="J7" s="707"/>
      <c r="K7" s="708"/>
      <c r="L7" s="16"/>
    </row>
    <row r="8" spans="2:12" s="17" customFormat="1" ht="20.100000000000001" customHeight="1">
      <c r="B8" s="16" t="s">
        <v>38</v>
      </c>
      <c r="C8" s="18" t="s">
        <v>55</v>
      </c>
      <c r="D8" s="16"/>
      <c r="E8" s="19"/>
      <c r="F8" s="15" t="s">
        <v>39</v>
      </c>
      <c r="G8" s="706"/>
      <c r="H8" s="707"/>
      <c r="I8" s="707"/>
      <c r="J8" s="707"/>
      <c r="K8" s="708"/>
      <c r="L8" s="16"/>
    </row>
    <row r="9" spans="2:12" s="17" customFormat="1" ht="20.100000000000001" customHeight="1">
      <c r="B9" s="16" t="s">
        <v>40</v>
      </c>
      <c r="C9" s="18" t="s">
        <v>55</v>
      </c>
      <c r="D9" s="16"/>
      <c r="E9" s="19"/>
      <c r="F9" s="15" t="s">
        <v>39</v>
      </c>
      <c r="G9" s="706"/>
      <c r="H9" s="707"/>
      <c r="I9" s="707"/>
      <c r="J9" s="707"/>
      <c r="K9" s="708"/>
      <c r="L9" s="16"/>
    </row>
    <row r="10" spans="2:12" s="17" customFormat="1" ht="20.100000000000001" customHeight="1">
      <c r="B10" s="16" t="s">
        <v>41</v>
      </c>
      <c r="C10" s="18" t="s">
        <v>42</v>
      </c>
      <c r="D10" s="16"/>
      <c r="E10" s="19"/>
      <c r="F10" s="15" t="s">
        <v>39</v>
      </c>
      <c r="G10" s="706"/>
      <c r="H10" s="707"/>
      <c r="I10" s="707"/>
      <c r="J10" s="707"/>
      <c r="K10" s="708"/>
      <c r="L10" s="16"/>
    </row>
    <row r="11" spans="2:12" s="17" customFormat="1" ht="20.100000000000001" customHeight="1">
      <c r="B11" s="16" t="s">
        <v>43</v>
      </c>
      <c r="C11" s="18" t="s">
        <v>44</v>
      </c>
      <c r="D11" s="16"/>
      <c r="E11" s="19"/>
      <c r="F11" s="15" t="s">
        <v>45</v>
      </c>
      <c r="G11" s="706"/>
      <c r="H11" s="707"/>
      <c r="I11" s="707"/>
      <c r="J11" s="707"/>
      <c r="K11" s="708"/>
      <c r="L11" s="16"/>
    </row>
    <row r="12" spans="2:12" s="17" customFormat="1" ht="20.100000000000001" customHeight="1">
      <c r="B12" s="16" t="s">
        <v>46</v>
      </c>
      <c r="C12" s="18" t="s">
        <v>1718</v>
      </c>
      <c r="D12" s="16"/>
      <c r="E12" s="19"/>
      <c r="F12" s="15" t="s">
        <v>48</v>
      </c>
      <c r="G12" s="706"/>
      <c r="H12" s="707"/>
      <c r="I12" s="707"/>
      <c r="J12" s="707"/>
      <c r="K12" s="708"/>
      <c r="L12" s="16"/>
    </row>
    <row r="13" spans="2:12" s="17" customFormat="1" ht="20.100000000000001" customHeight="1">
      <c r="B13" s="16"/>
      <c r="C13" s="706"/>
      <c r="D13" s="707"/>
      <c r="E13" s="708"/>
      <c r="F13" s="15"/>
      <c r="G13" s="706"/>
      <c r="H13" s="707"/>
      <c r="I13" s="707"/>
      <c r="J13" s="707"/>
      <c r="K13" s="708"/>
      <c r="L13" s="16"/>
    </row>
    <row r="14" spans="2:12" s="17" customFormat="1" ht="20.100000000000001" customHeight="1">
      <c r="B14" s="20" t="s">
        <v>52</v>
      </c>
      <c r="C14" s="706"/>
      <c r="D14" s="707"/>
      <c r="E14" s="708"/>
      <c r="F14" s="15"/>
      <c r="G14" s="706"/>
      <c r="H14" s="707"/>
      <c r="I14" s="707"/>
      <c r="J14" s="707"/>
      <c r="K14" s="708"/>
      <c r="L14" s="16"/>
    </row>
    <row r="15" spans="2:12" s="17" customFormat="1" ht="20.100000000000001" customHeight="1">
      <c r="B15" s="276" t="s">
        <v>2110</v>
      </c>
      <c r="C15" s="275" t="s">
        <v>53</v>
      </c>
      <c r="D15" s="276"/>
      <c r="E15" s="277"/>
      <c r="F15" s="84" t="s">
        <v>39</v>
      </c>
      <c r="G15" s="706"/>
      <c r="H15" s="707"/>
      <c r="I15" s="707"/>
      <c r="J15" s="707"/>
      <c r="K15" s="708"/>
      <c r="L15" s="16"/>
    </row>
    <row r="16" spans="2:12" s="17" customFormat="1" ht="20.100000000000001" customHeight="1">
      <c r="B16" s="276" t="s">
        <v>2111</v>
      </c>
      <c r="C16" s="275" t="s">
        <v>53</v>
      </c>
      <c r="D16" s="276"/>
      <c r="E16" s="277"/>
      <c r="F16" s="84" t="s">
        <v>39</v>
      </c>
      <c r="G16" s="706"/>
      <c r="H16" s="707"/>
      <c r="I16" s="707"/>
      <c r="J16" s="707"/>
      <c r="K16" s="708"/>
      <c r="L16" s="16"/>
    </row>
    <row r="17" spans="2:12" s="17" customFormat="1" ht="20.100000000000001" customHeight="1">
      <c r="B17" s="16"/>
      <c r="C17" s="706"/>
      <c r="D17" s="707"/>
      <c r="E17" s="708"/>
      <c r="F17" s="15"/>
      <c r="G17" s="706"/>
      <c r="H17" s="707"/>
      <c r="I17" s="707"/>
      <c r="J17" s="707"/>
      <c r="K17" s="708"/>
      <c r="L17" s="16"/>
    </row>
    <row r="18" spans="2:12" s="17" customFormat="1" ht="20.100000000000001" customHeight="1">
      <c r="B18" s="9" t="s">
        <v>56</v>
      </c>
      <c r="C18" s="706"/>
      <c r="D18" s="707"/>
      <c r="E18" s="708"/>
      <c r="F18" s="15"/>
      <c r="G18" s="706"/>
      <c r="H18" s="707"/>
      <c r="I18" s="707"/>
      <c r="J18" s="707"/>
      <c r="K18" s="708"/>
      <c r="L18" s="16"/>
    </row>
    <row r="19" spans="2:12" s="17" customFormat="1" ht="20.100000000000001" customHeight="1">
      <c r="B19" s="16" t="s">
        <v>40</v>
      </c>
      <c r="C19" s="18" t="s">
        <v>49</v>
      </c>
      <c r="D19" s="16"/>
      <c r="E19" s="19"/>
      <c r="F19" s="15" t="s">
        <v>39</v>
      </c>
      <c r="G19" s="706"/>
      <c r="H19" s="707"/>
      <c r="I19" s="707"/>
      <c r="J19" s="707"/>
      <c r="K19" s="708"/>
      <c r="L19" s="16"/>
    </row>
    <row r="20" spans="2:12" s="17" customFormat="1" ht="20.100000000000001" customHeight="1">
      <c r="B20" s="16" t="s">
        <v>38</v>
      </c>
      <c r="C20" s="18" t="s">
        <v>49</v>
      </c>
      <c r="D20" s="16"/>
      <c r="E20" s="19"/>
      <c r="F20" s="15" t="s">
        <v>39</v>
      </c>
      <c r="G20" s="706"/>
      <c r="H20" s="707"/>
      <c r="I20" s="707"/>
      <c r="J20" s="707"/>
      <c r="K20" s="708"/>
      <c r="L20" s="16"/>
    </row>
    <row r="21" spans="2:12" s="17" customFormat="1" ht="20.100000000000001" customHeight="1">
      <c r="B21" s="16" t="s">
        <v>41</v>
      </c>
      <c r="C21" s="18" t="s">
        <v>50</v>
      </c>
      <c r="D21" s="16"/>
      <c r="E21" s="19"/>
      <c r="F21" s="15" t="s">
        <v>39</v>
      </c>
      <c r="G21" s="706"/>
      <c r="H21" s="707"/>
      <c r="I21" s="707"/>
      <c r="J21" s="707"/>
      <c r="K21" s="708"/>
      <c r="L21" s="16"/>
    </row>
    <row r="22" spans="2:12" s="17" customFormat="1" ht="20.100000000000001" customHeight="1">
      <c r="B22" s="16" t="s">
        <v>43</v>
      </c>
      <c r="C22" s="18" t="s">
        <v>44</v>
      </c>
      <c r="D22" s="16"/>
      <c r="E22" s="19"/>
      <c r="F22" s="15" t="s">
        <v>45</v>
      </c>
      <c r="G22" s="706"/>
      <c r="H22" s="707"/>
      <c r="I22" s="707"/>
      <c r="J22" s="707"/>
      <c r="K22" s="708"/>
      <c r="L22" s="16"/>
    </row>
    <row r="23" spans="2:12" s="17" customFormat="1" ht="20.100000000000001" customHeight="1">
      <c r="B23" s="16" t="s">
        <v>46</v>
      </c>
      <c r="C23" s="18" t="s">
        <v>47</v>
      </c>
      <c r="D23" s="16"/>
      <c r="E23" s="19"/>
      <c r="F23" s="15" t="s">
        <v>51</v>
      </c>
      <c r="G23" s="706"/>
      <c r="H23" s="707"/>
      <c r="I23" s="707"/>
      <c r="J23" s="707"/>
      <c r="K23" s="708"/>
      <c r="L23" s="16"/>
    </row>
    <row r="24" spans="2:12" s="17" customFormat="1" ht="20.100000000000001" customHeight="1">
      <c r="B24" s="16"/>
      <c r="C24" s="706"/>
      <c r="D24" s="707"/>
      <c r="E24" s="708"/>
      <c r="F24" s="15"/>
      <c r="G24" s="706"/>
      <c r="H24" s="707"/>
      <c r="I24" s="707"/>
      <c r="J24" s="707"/>
      <c r="K24" s="708"/>
      <c r="L24" s="16"/>
    </row>
    <row r="25" spans="2:12" s="17" customFormat="1" ht="20.100000000000001" customHeight="1">
      <c r="B25" s="8" t="s">
        <v>124</v>
      </c>
      <c r="C25" s="706"/>
      <c r="D25" s="707"/>
      <c r="E25" s="708"/>
      <c r="F25" s="15"/>
      <c r="G25" s="706"/>
      <c r="H25" s="707"/>
      <c r="I25" s="707"/>
      <c r="J25" s="707"/>
      <c r="K25" s="708"/>
      <c r="L25" s="16"/>
    </row>
    <row r="26" spans="2:12" s="17" customFormat="1" ht="20.100000000000001" customHeight="1">
      <c r="B26" s="16" t="s">
        <v>2083</v>
      </c>
      <c r="C26" s="706"/>
      <c r="D26" s="707"/>
      <c r="E26" s="708"/>
      <c r="F26" s="15" t="s">
        <v>39</v>
      </c>
      <c r="G26" s="725" t="s">
        <v>128</v>
      </c>
      <c r="H26" s="707"/>
      <c r="I26" s="707"/>
      <c r="J26" s="707"/>
      <c r="K26" s="708"/>
      <c r="L26" s="16"/>
    </row>
    <row r="27" spans="2:12" s="17" customFormat="1" ht="20.100000000000001" customHeight="1">
      <c r="B27" s="16"/>
      <c r="C27" s="706"/>
      <c r="D27" s="707"/>
      <c r="E27" s="708"/>
      <c r="F27" s="15"/>
      <c r="G27" s="725" t="s">
        <v>125</v>
      </c>
      <c r="H27" s="707"/>
      <c r="I27" s="707"/>
      <c r="J27" s="707"/>
      <c r="K27" s="708"/>
      <c r="L27" s="16"/>
    </row>
    <row r="28" spans="2:12" s="17" customFormat="1" ht="20.100000000000001" customHeight="1">
      <c r="B28" s="16"/>
      <c r="C28" s="706"/>
      <c r="D28" s="707"/>
      <c r="E28" s="708"/>
      <c r="F28" s="15"/>
      <c r="G28" s="725" t="s">
        <v>265</v>
      </c>
      <c r="H28" s="707"/>
      <c r="I28" s="707"/>
      <c r="J28" s="707"/>
      <c r="K28" s="708"/>
      <c r="L28" s="16"/>
    </row>
    <row r="29" spans="2:12" s="17" customFormat="1" ht="20.100000000000001" customHeight="1">
      <c r="B29" s="48"/>
      <c r="C29" s="47"/>
      <c r="D29" s="48"/>
      <c r="E29" s="49"/>
      <c r="F29" s="15"/>
      <c r="G29" s="725" t="s">
        <v>370</v>
      </c>
      <c r="H29" s="802"/>
      <c r="I29" s="802"/>
      <c r="J29" s="802"/>
      <c r="K29" s="803"/>
      <c r="L29" s="48"/>
    </row>
    <row r="30" spans="2:12" s="17" customFormat="1" ht="20.100000000000001" customHeight="1">
      <c r="B30" s="16" t="s">
        <v>41</v>
      </c>
      <c r="C30" s="706"/>
      <c r="D30" s="707"/>
      <c r="E30" s="708"/>
      <c r="F30" s="15" t="s">
        <v>39</v>
      </c>
      <c r="G30" s="706" t="s">
        <v>126</v>
      </c>
      <c r="H30" s="707"/>
      <c r="I30" s="707"/>
      <c r="J30" s="707"/>
      <c r="K30" s="708"/>
      <c r="L30" s="16"/>
    </row>
    <row r="31" spans="2:12" s="17" customFormat="1" ht="20.100000000000001" customHeight="1">
      <c r="B31" s="16" t="s">
        <v>43</v>
      </c>
      <c r="C31" s="706"/>
      <c r="D31" s="707"/>
      <c r="E31" s="708"/>
      <c r="F31" s="15" t="s">
        <v>45</v>
      </c>
      <c r="G31" s="706" t="s">
        <v>127</v>
      </c>
      <c r="H31" s="707"/>
      <c r="I31" s="707"/>
      <c r="J31" s="707"/>
      <c r="K31" s="708"/>
      <c r="L31" s="16"/>
    </row>
    <row r="32" spans="2:12" s="17" customFormat="1" ht="20.100000000000001" customHeight="1">
      <c r="B32" s="16" t="s">
        <v>46</v>
      </c>
      <c r="C32" s="706"/>
      <c r="D32" s="707"/>
      <c r="E32" s="708"/>
      <c r="F32" s="28" t="s">
        <v>392</v>
      </c>
      <c r="G32" s="706" t="s">
        <v>129</v>
      </c>
      <c r="H32" s="707"/>
      <c r="I32" s="707"/>
      <c r="J32" s="707"/>
      <c r="K32" s="708"/>
      <c r="L32" s="16"/>
    </row>
    <row r="33" spans="2:12" s="17" customFormat="1" ht="20.100000000000001" customHeight="1">
      <c r="B33" s="16"/>
      <c r="C33" s="706"/>
      <c r="D33" s="707"/>
      <c r="E33" s="708"/>
      <c r="F33" s="15"/>
      <c r="G33" s="706"/>
      <c r="H33" s="707"/>
      <c r="I33" s="707"/>
      <c r="J33" s="707"/>
      <c r="K33" s="708"/>
      <c r="L33" s="16"/>
    </row>
    <row r="34" spans="2:12" s="17" customFormat="1" ht="20.100000000000001" customHeight="1">
      <c r="B34" s="16"/>
      <c r="C34" s="18"/>
      <c r="D34" s="16"/>
      <c r="E34" s="19"/>
      <c r="F34" s="15"/>
      <c r="G34" s="18"/>
      <c r="H34" s="16"/>
      <c r="I34" s="16"/>
      <c r="J34" s="16"/>
      <c r="K34" s="19"/>
      <c r="L34" s="16"/>
    </row>
    <row r="35" spans="2:12" s="17" customFormat="1" ht="20.100000000000001" customHeight="1">
      <c r="B35" s="16"/>
      <c r="C35" s="18"/>
      <c r="D35" s="16"/>
      <c r="E35" s="19"/>
      <c r="F35" s="15"/>
      <c r="G35" s="18"/>
      <c r="H35" s="16"/>
      <c r="I35" s="16"/>
      <c r="J35" s="16"/>
      <c r="K35" s="19"/>
      <c r="L35" s="16"/>
    </row>
    <row r="36" spans="2:12" s="17" customFormat="1" ht="20.100000000000001" customHeight="1">
      <c r="B36" s="16"/>
      <c r="C36" s="18"/>
      <c r="D36" s="16"/>
      <c r="E36" s="19"/>
      <c r="F36" s="15"/>
      <c r="G36" s="18"/>
      <c r="H36" s="16"/>
      <c r="I36" s="16"/>
      <c r="J36" s="16"/>
      <c r="K36" s="19"/>
      <c r="L36" s="16"/>
    </row>
    <row r="37" spans="2:12" s="17" customFormat="1" ht="20.100000000000001" customHeight="1">
      <c r="B37" s="16"/>
      <c r="C37" s="18"/>
      <c r="D37" s="16"/>
      <c r="E37" s="19"/>
      <c r="F37" s="15"/>
      <c r="G37" s="18"/>
      <c r="H37" s="16"/>
      <c r="I37" s="16"/>
      <c r="J37" s="16"/>
      <c r="K37" s="19"/>
      <c r="L37" s="16"/>
    </row>
    <row r="38" spans="2:12" s="17" customFormat="1" ht="20.100000000000001" customHeight="1">
      <c r="B38" s="16"/>
      <c r="C38" s="18"/>
      <c r="D38" s="16"/>
      <c r="E38" s="19"/>
      <c r="F38" s="15"/>
      <c r="G38" s="18"/>
      <c r="H38" s="16"/>
      <c r="I38" s="16"/>
      <c r="J38" s="16"/>
      <c r="K38" s="19"/>
      <c r="L38" s="16"/>
    </row>
    <row r="39" spans="2:12" s="17" customFormat="1" ht="20.100000000000001" customHeight="1">
      <c r="B39" s="16"/>
      <c r="C39" s="18"/>
      <c r="D39" s="16"/>
      <c r="E39" s="19"/>
      <c r="F39" s="15"/>
      <c r="G39" s="18"/>
      <c r="H39" s="16"/>
      <c r="I39" s="16"/>
      <c r="J39" s="16"/>
      <c r="K39" s="19"/>
      <c r="L39" s="16"/>
    </row>
    <row r="40" spans="2:12" s="17" customFormat="1" ht="20.100000000000001" customHeight="1">
      <c r="B40" s="16"/>
      <c r="C40" s="18"/>
      <c r="D40" s="16"/>
      <c r="E40" s="19"/>
      <c r="F40" s="15"/>
      <c r="G40" s="18"/>
      <c r="H40" s="16"/>
      <c r="I40" s="16"/>
      <c r="J40" s="16"/>
      <c r="K40" s="19"/>
      <c r="L40" s="16"/>
    </row>
    <row r="41" spans="2:12" s="13" customFormat="1"/>
    <row r="42" spans="2:12" s="13" customFormat="1"/>
    <row r="43" spans="2:12" s="13" customFormat="1"/>
    <row r="44" spans="2:12" s="13" customFormat="1"/>
    <row r="45" spans="2:12" s="13" customFormat="1"/>
    <row r="46" spans="2:12" s="13" customFormat="1"/>
    <row r="47" spans="2:12" s="13" customFormat="1"/>
    <row r="48" spans="2:12" s="13" customFormat="1"/>
    <row r="49" s="13" customFormat="1"/>
    <row r="50" s="13" customFormat="1"/>
    <row r="51" s="13" customFormat="1"/>
    <row r="52" s="13" customFormat="1"/>
    <row r="53" s="13" customFormat="1"/>
    <row r="54" s="13" customFormat="1"/>
    <row r="55" s="13" customFormat="1"/>
    <row r="56" s="13" customFormat="1"/>
    <row r="57" s="13" customFormat="1"/>
    <row r="58" s="13" customFormat="1"/>
    <row r="59" s="13" customFormat="1"/>
    <row r="60" s="13" customFormat="1"/>
    <row r="61" s="13" customFormat="1"/>
    <row r="62" s="13" customFormat="1"/>
    <row r="63" s="13" customFormat="1"/>
    <row r="64" s="13" customFormat="1"/>
    <row r="65" s="13" customFormat="1"/>
    <row r="66" s="13" customFormat="1"/>
    <row r="67" s="13" customFormat="1"/>
    <row r="68" s="13" customFormat="1"/>
    <row r="69" s="13" customFormat="1"/>
    <row r="70" s="13" customFormat="1"/>
    <row r="71" s="13" customFormat="1"/>
    <row r="72" s="13" customFormat="1"/>
    <row r="73" s="13" customFormat="1"/>
    <row r="74" s="13" customFormat="1"/>
    <row r="75" s="13" customFormat="1"/>
    <row r="76" s="13" customFormat="1"/>
    <row r="77" s="13" customFormat="1"/>
    <row r="78" s="13" customFormat="1"/>
    <row r="79" s="13" customFormat="1"/>
    <row r="80" s="13" customFormat="1"/>
    <row r="81" s="13" customFormat="1"/>
    <row r="82" s="13" customFormat="1"/>
    <row r="83" s="13" customFormat="1"/>
    <row r="84" s="13" customFormat="1"/>
    <row r="85" s="13" customFormat="1"/>
    <row r="86" s="13" customFormat="1"/>
    <row r="87" s="13" customFormat="1"/>
    <row r="88" s="13" customFormat="1"/>
    <row r="89" s="13" customFormat="1"/>
    <row r="90" s="13" customFormat="1"/>
    <row r="91" s="13" customFormat="1"/>
    <row r="92" s="13" customFormat="1"/>
    <row r="93" s="13" customFormat="1"/>
    <row r="94" s="13" customFormat="1"/>
    <row r="95" s="13" customFormat="1"/>
    <row r="96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</sheetData>
  <mergeCells count="54">
    <mergeCell ref="G29:K29"/>
    <mergeCell ref="B2:B3"/>
    <mergeCell ref="C2:C3"/>
    <mergeCell ref="D2:D3"/>
    <mergeCell ref="E2:F3"/>
    <mergeCell ref="G2:G3"/>
    <mergeCell ref="G18:K18"/>
    <mergeCell ref="G19:K19"/>
    <mergeCell ref="G21:K21"/>
    <mergeCell ref="G22:K22"/>
    <mergeCell ref="G11:K11"/>
    <mergeCell ref="G12:K12"/>
    <mergeCell ref="C13:E13"/>
    <mergeCell ref="G13:K13"/>
    <mergeCell ref="C17:E17"/>
    <mergeCell ref="G17:K17"/>
    <mergeCell ref="C30:E30"/>
    <mergeCell ref="C31:E31"/>
    <mergeCell ref="G31:K31"/>
    <mergeCell ref="H2:H3"/>
    <mergeCell ref="G8:K8"/>
    <mergeCell ref="G10:K10"/>
    <mergeCell ref="C7:E7"/>
    <mergeCell ref="G7:K7"/>
    <mergeCell ref="I2:I3"/>
    <mergeCell ref="K2:L2"/>
    <mergeCell ref="K3:L3"/>
    <mergeCell ref="C5:E5"/>
    <mergeCell ref="G5:K5"/>
    <mergeCell ref="C6:E6"/>
    <mergeCell ref="G6:K6"/>
    <mergeCell ref="G9:K9"/>
    <mergeCell ref="C33:E33"/>
    <mergeCell ref="G33:K33"/>
    <mergeCell ref="G23:K23"/>
    <mergeCell ref="C24:E24"/>
    <mergeCell ref="G24:K24"/>
    <mergeCell ref="C25:E25"/>
    <mergeCell ref="G25:K25"/>
    <mergeCell ref="C26:E26"/>
    <mergeCell ref="G26:K26"/>
    <mergeCell ref="C27:E27"/>
    <mergeCell ref="G27:K27"/>
    <mergeCell ref="C28:E28"/>
    <mergeCell ref="G28:K28"/>
    <mergeCell ref="C32:E32"/>
    <mergeCell ref="G32:K32"/>
    <mergeCell ref="G30:K30"/>
    <mergeCell ref="C14:E14"/>
    <mergeCell ref="G14:K14"/>
    <mergeCell ref="G15:K15"/>
    <mergeCell ref="G20:K20"/>
    <mergeCell ref="G16:K16"/>
    <mergeCell ref="C18:E18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42"/>
  <sheetViews>
    <sheetView view="pageBreakPreview" zoomScaleNormal="100" zoomScaleSheetLayoutView="100" workbookViewId="0">
      <pane ySplit="5" topLeftCell="A15" activePane="bottomLeft" state="frozen"/>
      <selection activeCell="C12" sqref="C12:E12"/>
      <selection pane="bottomLeft" activeCell="G28" sqref="G28:K28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9.75" style="1" bestFit="1" customWidth="1"/>
    <col min="15" max="15" width="10.25" style="1" bestFit="1" customWidth="1"/>
    <col min="16" max="16" width="3.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17</v>
      </c>
      <c r="E2" s="695" t="s">
        <v>4</v>
      </c>
      <c r="F2" s="696"/>
      <c r="G2" s="699" t="s">
        <v>2170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2" customFormat="1" ht="20.100000000000001" customHeight="1">
      <c r="B7" s="9" t="s">
        <v>37</v>
      </c>
      <c r="C7" s="731"/>
      <c r="D7" s="732"/>
      <c r="E7" s="733"/>
      <c r="F7" s="11"/>
      <c r="G7" s="731"/>
      <c r="H7" s="732"/>
      <c r="I7" s="732"/>
      <c r="J7" s="732"/>
      <c r="K7" s="733"/>
      <c r="L7" s="10"/>
    </row>
    <row r="8" spans="2:12" s="17" customFormat="1" ht="20.100000000000001" customHeight="1">
      <c r="B8" s="33" t="s">
        <v>258</v>
      </c>
      <c r="C8" s="706" t="s">
        <v>259</v>
      </c>
      <c r="D8" s="707"/>
      <c r="E8" s="708"/>
      <c r="F8" s="15" t="s">
        <v>39</v>
      </c>
      <c r="G8" s="706"/>
      <c r="H8" s="707"/>
      <c r="I8" s="707"/>
      <c r="J8" s="707"/>
      <c r="K8" s="708"/>
      <c r="L8" s="33"/>
    </row>
    <row r="9" spans="2:12" s="17" customFormat="1" ht="20.100000000000001" customHeight="1">
      <c r="B9" s="33" t="s">
        <v>260</v>
      </c>
      <c r="C9" s="706" t="s">
        <v>261</v>
      </c>
      <c r="D9" s="707"/>
      <c r="E9" s="708"/>
      <c r="F9" s="15" t="s">
        <v>39</v>
      </c>
      <c r="G9" s="706"/>
      <c r="H9" s="707"/>
      <c r="I9" s="707"/>
      <c r="J9" s="707"/>
      <c r="K9" s="708"/>
      <c r="L9" s="33"/>
    </row>
    <row r="10" spans="2:12" s="17" customFormat="1" ht="20.100000000000001" customHeight="1">
      <c r="B10" s="33" t="s">
        <v>1719</v>
      </c>
      <c r="C10" s="823">
        <v>0.01</v>
      </c>
      <c r="D10" s="824"/>
      <c r="E10" s="825"/>
      <c r="F10" s="15" t="s">
        <v>39</v>
      </c>
      <c r="G10" s="706"/>
      <c r="H10" s="707"/>
      <c r="I10" s="707"/>
      <c r="J10" s="707"/>
      <c r="K10" s="708"/>
      <c r="L10" s="33"/>
    </row>
    <row r="11" spans="2:12" s="17" customFormat="1" ht="20.100000000000001" customHeight="1">
      <c r="B11" s="33"/>
      <c r="C11" s="706"/>
      <c r="D11" s="707"/>
      <c r="E11" s="708"/>
      <c r="F11" s="15"/>
      <c r="G11" s="706"/>
      <c r="H11" s="707"/>
      <c r="I11" s="707"/>
      <c r="J11" s="707"/>
      <c r="K11" s="708"/>
      <c r="L11" s="33"/>
    </row>
    <row r="12" spans="2:12" s="17" customFormat="1" ht="20.100000000000001" customHeight="1">
      <c r="B12" s="20" t="s">
        <v>52</v>
      </c>
      <c r="C12" s="706"/>
      <c r="D12" s="707"/>
      <c r="E12" s="708"/>
      <c r="F12" s="15"/>
      <c r="G12" s="706"/>
      <c r="H12" s="707"/>
      <c r="I12" s="707"/>
      <c r="J12" s="707"/>
      <c r="K12" s="708"/>
      <c r="L12" s="33"/>
    </row>
    <row r="13" spans="2:12" s="17" customFormat="1" ht="20.100000000000001" customHeight="1">
      <c r="B13" s="276" t="s">
        <v>2112</v>
      </c>
      <c r="C13" s="275" t="s">
        <v>263</v>
      </c>
      <c r="D13" s="276"/>
      <c r="E13" s="277"/>
      <c r="F13" s="84" t="s">
        <v>39</v>
      </c>
      <c r="G13" s="706" t="s">
        <v>54</v>
      </c>
      <c r="H13" s="707"/>
      <c r="I13" s="707"/>
      <c r="J13" s="707"/>
      <c r="K13" s="708"/>
      <c r="L13" s="33"/>
    </row>
    <row r="14" spans="2:12" s="17" customFormat="1" ht="20.100000000000001" customHeight="1">
      <c r="B14" s="33"/>
      <c r="C14" s="706"/>
      <c r="D14" s="707"/>
      <c r="E14" s="708"/>
      <c r="F14" s="15"/>
      <c r="G14" s="706"/>
      <c r="H14" s="707"/>
      <c r="I14" s="707"/>
      <c r="J14" s="707"/>
      <c r="K14" s="708"/>
      <c r="L14" s="33"/>
    </row>
    <row r="15" spans="2:12" s="12" customFormat="1" ht="20.100000000000001" customHeight="1">
      <c r="B15" s="9" t="s">
        <v>56</v>
      </c>
      <c r="C15" s="731"/>
      <c r="D15" s="732"/>
      <c r="E15" s="733"/>
      <c r="F15" s="11"/>
      <c r="G15" s="731"/>
      <c r="H15" s="732"/>
      <c r="I15" s="732"/>
      <c r="J15" s="732"/>
      <c r="K15" s="733"/>
      <c r="L15" s="10"/>
    </row>
    <row r="16" spans="2:12" s="17" customFormat="1" ht="20.100000000000001" customHeight="1">
      <c r="B16" s="33" t="s">
        <v>258</v>
      </c>
      <c r="C16" s="706" t="s">
        <v>50</v>
      </c>
      <c r="D16" s="707"/>
      <c r="E16" s="708"/>
      <c r="F16" s="15" t="s">
        <v>39</v>
      </c>
      <c r="G16" s="706"/>
      <c r="H16" s="707"/>
      <c r="I16" s="707"/>
      <c r="J16" s="707"/>
      <c r="K16" s="708"/>
      <c r="L16" s="33"/>
    </row>
    <row r="17" spans="2:16" s="17" customFormat="1" ht="20.100000000000001" customHeight="1">
      <c r="B17" s="33" t="s">
        <v>260</v>
      </c>
      <c r="C17" s="706" t="s">
        <v>261</v>
      </c>
      <c r="D17" s="707"/>
      <c r="E17" s="708"/>
      <c r="F17" s="15" t="s">
        <v>39</v>
      </c>
      <c r="G17" s="706"/>
      <c r="H17" s="707"/>
      <c r="I17" s="707"/>
      <c r="J17" s="707"/>
      <c r="K17" s="708"/>
      <c r="L17" s="33"/>
    </row>
    <row r="18" spans="2:16" s="17" customFormat="1" ht="20.100000000000001" customHeight="1">
      <c r="B18" s="33" t="s">
        <v>262</v>
      </c>
      <c r="C18" s="823">
        <v>0.01</v>
      </c>
      <c r="D18" s="824"/>
      <c r="E18" s="825"/>
      <c r="F18" s="15" t="s">
        <v>39</v>
      </c>
      <c r="G18" s="817"/>
      <c r="H18" s="818"/>
      <c r="I18" s="818"/>
      <c r="J18" s="818"/>
      <c r="K18" s="819"/>
      <c r="L18" s="93"/>
      <c r="M18" s="94"/>
      <c r="N18" s="94"/>
      <c r="O18" s="94"/>
      <c r="P18" s="94"/>
    </row>
    <row r="19" spans="2:16" s="17" customFormat="1" ht="20.100000000000001" customHeight="1">
      <c r="B19" s="33"/>
      <c r="C19" s="706"/>
      <c r="D19" s="707"/>
      <c r="E19" s="708"/>
      <c r="F19" s="15"/>
      <c r="G19" s="817"/>
      <c r="H19" s="818"/>
      <c r="I19" s="818"/>
      <c r="J19" s="818"/>
      <c r="K19" s="819"/>
      <c r="L19" s="93"/>
      <c r="M19" s="94"/>
      <c r="N19" s="94"/>
      <c r="O19" s="94"/>
      <c r="P19" s="94"/>
    </row>
    <row r="20" spans="2:16" s="12" customFormat="1" ht="20.100000000000001" customHeight="1">
      <c r="B20" s="8" t="s">
        <v>124</v>
      </c>
      <c r="C20" s="731"/>
      <c r="D20" s="732"/>
      <c r="E20" s="733"/>
      <c r="F20" s="11"/>
      <c r="G20" s="820"/>
      <c r="H20" s="821"/>
      <c r="I20" s="821"/>
      <c r="J20" s="821"/>
      <c r="K20" s="822"/>
      <c r="L20" s="95"/>
      <c r="M20" s="96"/>
      <c r="N20" s="96"/>
      <c r="O20" s="96"/>
      <c r="P20" s="96"/>
    </row>
    <row r="21" spans="2:16" s="17" customFormat="1" ht="20.100000000000001" customHeight="1">
      <c r="B21" s="33" t="s">
        <v>258</v>
      </c>
      <c r="C21" s="706"/>
      <c r="D21" s="707"/>
      <c r="E21" s="708"/>
      <c r="F21" s="15" t="s">
        <v>39</v>
      </c>
      <c r="G21" s="817" t="s">
        <v>264</v>
      </c>
      <c r="H21" s="818"/>
      <c r="I21" s="818"/>
      <c r="J21" s="818"/>
      <c r="K21" s="819"/>
      <c r="L21" s="93"/>
      <c r="M21" s="94"/>
      <c r="N21" s="94"/>
      <c r="O21" s="94"/>
      <c r="P21" s="94"/>
    </row>
    <row r="22" spans="2:16" s="17" customFormat="1" ht="20.100000000000001" customHeight="1">
      <c r="B22" s="33"/>
      <c r="C22" s="706"/>
      <c r="D22" s="707"/>
      <c r="E22" s="708"/>
      <c r="F22" s="15"/>
      <c r="G22" s="817" t="s">
        <v>266</v>
      </c>
      <c r="H22" s="818"/>
      <c r="I22" s="818"/>
      <c r="J22" s="818"/>
      <c r="K22" s="819"/>
      <c r="L22" s="93"/>
      <c r="M22" s="94"/>
      <c r="N22" s="94"/>
      <c r="O22" s="94"/>
      <c r="P22" s="94"/>
    </row>
    <row r="23" spans="2:16" s="17" customFormat="1" ht="20.100000000000001" customHeight="1">
      <c r="B23" s="33"/>
      <c r="C23" s="706"/>
      <c r="D23" s="707"/>
      <c r="E23" s="708"/>
      <c r="F23" s="15"/>
      <c r="G23" s="817" t="s">
        <v>267</v>
      </c>
      <c r="H23" s="818"/>
      <c r="I23" s="818"/>
      <c r="J23" s="818"/>
      <c r="K23" s="819"/>
      <c r="L23" s="93"/>
      <c r="M23" s="94"/>
      <c r="N23" s="94"/>
      <c r="O23" s="94"/>
      <c r="P23" s="94"/>
    </row>
    <row r="24" spans="2:16" s="17" customFormat="1" ht="20.100000000000001" customHeight="1">
      <c r="B24" s="33"/>
      <c r="C24" s="706"/>
      <c r="D24" s="707"/>
      <c r="E24" s="708"/>
      <c r="F24" s="15"/>
      <c r="G24" s="817" t="s">
        <v>595</v>
      </c>
      <c r="H24" s="818"/>
      <c r="I24" s="818"/>
      <c r="J24" s="818"/>
      <c r="K24" s="819"/>
      <c r="L24" s="93"/>
      <c r="M24" s="94"/>
      <c r="N24" s="94"/>
      <c r="O24" s="94"/>
      <c r="P24" s="94"/>
    </row>
    <row r="25" spans="2:16" s="17" customFormat="1" ht="20.100000000000001" customHeight="1">
      <c r="B25" s="33"/>
      <c r="C25" s="706"/>
      <c r="D25" s="707"/>
      <c r="E25" s="708"/>
      <c r="F25" s="15"/>
      <c r="G25" s="817" t="s">
        <v>596</v>
      </c>
      <c r="H25" s="818"/>
      <c r="I25" s="818"/>
      <c r="J25" s="818"/>
      <c r="K25" s="819"/>
      <c r="L25" s="93"/>
      <c r="M25" s="94"/>
      <c r="N25" s="94"/>
      <c r="O25" s="94"/>
      <c r="P25" s="94"/>
    </row>
    <row r="26" spans="2:16" s="17" customFormat="1" ht="20.100000000000001" customHeight="1">
      <c r="B26" s="57"/>
      <c r="C26" s="706"/>
      <c r="D26" s="707"/>
      <c r="E26" s="708"/>
      <c r="F26" s="15"/>
      <c r="G26" s="817" t="s">
        <v>597</v>
      </c>
      <c r="H26" s="818"/>
      <c r="I26" s="818"/>
      <c r="J26" s="818"/>
      <c r="K26" s="819"/>
      <c r="L26" s="93"/>
      <c r="M26" s="94"/>
      <c r="N26" s="94"/>
      <c r="O26" s="94"/>
      <c r="P26" s="94"/>
    </row>
    <row r="27" spans="2:16" s="17" customFormat="1" ht="20.100000000000001" customHeight="1">
      <c r="B27" s="33" t="s">
        <v>260</v>
      </c>
      <c r="C27" s="706"/>
      <c r="D27" s="707"/>
      <c r="E27" s="708"/>
      <c r="F27" s="15" t="s">
        <v>39</v>
      </c>
      <c r="G27" s="706" t="s">
        <v>268</v>
      </c>
      <c r="H27" s="707"/>
      <c r="I27" s="707"/>
      <c r="J27" s="707"/>
      <c r="K27" s="708"/>
      <c r="L27" s="33"/>
    </row>
    <row r="28" spans="2:16" s="17" customFormat="1" ht="20.100000000000001" customHeight="1">
      <c r="B28" s="33" t="s">
        <v>262</v>
      </c>
      <c r="C28" s="706"/>
      <c r="D28" s="707"/>
      <c r="E28" s="708"/>
      <c r="F28" s="15" t="s">
        <v>39</v>
      </c>
      <c r="G28" s="706" t="s">
        <v>269</v>
      </c>
      <c r="H28" s="707"/>
      <c r="I28" s="707"/>
      <c r="J28" s="707"/>
      <c r="K28" s="708"/>
      <c r="L28" s="33"/>
    </row>
    <row r="29" spans="2:16" s="17" customFormat="1" ht="20.100000000000001" customHeight="1">
      <c r="B29" s="33"/>
      <c r="C29" s="706"/>
      <c r="D29" s="707"/>
      <c r="E29" s="708"/>
      <c r="F29" s="15"/>
      <c r="G29" s="706"/>
      <c r="H29" s="707"/>
      <c r="I29" s="707"/>
      <c r="J29" s="707"/>
      <c r="K29" s="708"/>
      <c r="L29" s="33"/>
    </row>
    <row r="30" spans="2:16" s="17" customFormat="1" ht="20.100000000000001" customHeight="1">
      <c r="B30" s="33"/>
      <c r="C30" s="706"/>
      <c r="D30" s="707"/>
      <c r="E30" s="708"/>
      <c r="F30" s="15"/>
      <c r="G30" s="706"/>
      <c r="H30" s="707"/>
      <c r="I30" s="707"/>
      <c r="J30" s="707"/>
      <c r="K30" s="708"/>
      <c r="L30" s="33"/>
    </row>
    <row r="31" spans="2:16" s="17" customFormat="1" ht="20.100000000000001" customHeight="1">
      <c r="B31" s="33"/>
      <c r="C31" s="706"/>
      <c r="D31" s="707"/>
      <c r="E31" s="708"/>
      <c r="F31" s="15"/>
      <c r="G31" s="706"/>
      <c r="H31" s="707"/>
      <c r="I31" s="707"/>
      <c r="J31" s="707"/>
      <c r="K31" s="708"/>
      <c r="L31" s="33"/>
    </row>
    <row r="32" spans="2:16" s="17" customFormat="1" ht="20.100000000000001" customHeight="1">
      <c r="B32" s="33"/>
      <c r="C32" s="706"/>
      <c r="D32" s="707"/>
      <c r="E32" s="708"/>
      <c r="F32" s="15"/>
      <c r="G32" s="706"/>
      <c r="H32" s="707"/>
      <c r="I32" s="707"/>
      <c r="J32" s="707"/>
      <c r="K32" s="708"/>
      <c r="L32" s="33"/>
    </row>
    <row r="33" spans="2:12" s="17" customFormat="1" ht="20.100000000000001" customHeight="1">
      <c r="B33" s="33"/>
      <c r="C33" s="706"/>
      <c r="D33" s="707"/>
      <c r="E33" s="708"/>
      <c r="F33" s="15"/>
      <c r="G33" s="706"/>
      <c r="H33" s="707"/>
      <c r="I33" s="707"/>
      <c r="J33" s="707"/>
      <c r="K33" s="708"/>
      <c r="L33" s="33"/>
    </row>
    <row r="34" spans="2:12" s="17" customFormat="1" ht="20.100000000000001" customHeight="1">
      <c r="B34" s="33"/>
      <c r="C34" s="706"/>
      <c r="D34" s="707"/>
      <c r="E34" s="708"/>
      <c r="F34" s="15"/>
      <c r="G34" s="706"/>
      <c r="H34" s="707"/>
      <c r="I34" s="707"/>
      <c r="J34" s="707"/>
      <c r="K34" s="708"/>
      <c r="L34" s="33"/>
    </row>
    <row r="35" spans="2:12" s="17" customFormat="1" ht="20.100000000000001" customHeight="1">
      <c r="B35" s="33"/>
      <c r="C35" s="706"/>
      <c r="D35" s="707"/>
      <c r="E35" s="708"/>
      <c r="F35" s="15"/>
      <c r="G35" s="706"/>
      <c r="H35" s="707"/>
      <c r="I35" s="707"/>
      <c r="J35" s="707"/>
      <c r="K35" s="708"/>
      <c r="L35" s="33"/>
    </row>
    <row r="36" spans="2:12" s="17" customFormat="1" ht="20.100000000000001" customHeight="1">
      <c r="B36" s="33"/>
      <c r="C36" s="706"/>
      <c r="D36" s="707"/>
      <c r="E36" s="708"/>
      <c r="F36" s="15"/>
      <c r="G36" s="706"/>
      <c r="H36" s="707"/>
      <c r="I36" s="707"/>
      <c r="J36" s="707"/>
      <c r="K36" s="708"/>
      <c r="L36" s="33"/>
    </row>
    <row r="37" spans="2:12" s="17" customFormat="1" ht="20.100000000000001" customHeight="1">
      <c r="B37" s="33"/>
      <c r="C37" s="706"/>
      <c r="D37" s="707"/>
      <c r="E37" s="708"/>
      <c r="F37" s="15"/>
      <c r="G37" s="706"/>
      <c r="H37" s="707"/>
      <c r="I37" s="707"/>
      <c r="J37" s="707"/>
      <c r="K37" s="708"/>
      <c r="L37" s="33"/>
    </row>
    <row r="38" spans="2:12" s="17" customFormat="1" ht="20.100000000000001" customHeight="1">
      <c r="B38" s="33"/>
      <c r="C38" s="706"/>
      <c r="D38" s="707"/>
      <c r="E38" s="708"/>
      <c r="F38" s="15"/>
      <c r="G38" s="706"/>
      <c r="H38" s="707"/>
      <c r="I38" s="707"/>
      <c r="J38" s="707"/>
      <c r="K38" s="708"/>
      <c r="L38" s="33"/>
    </row>
    <row r="39" spans="2:12" s="17" customFormat="1" ht="20.100000000000001" customHeight="1">
      <c r="B39" s="33"/>
      <c r="C39" s="706"/>
      <c r="D39" s="707"/>
      <c r="E39" s="708"/>
      <c r="F39" s="15"/>
      <c r="G39" s="706"/>
      <c r="H39" s="707"/>
      <c r="I39" s="707"/>
      <c r="J39" s="707"/>
      <c r="K39" s="708"/>
      <c r="L39" s="33"/>
    </row>
    <row r="40" spans="2:12" s="17" customFormat="1" ht="20.100000000000001" customHeight="1">
      <c r="B40" s="33"/>
      <c r="C40" s="706"/>
      <c r="D40" s="707"/>
      <c r="E40" s="708"/>
      <c r="F40" s="15"/>
      <c r="G40" s="706"/>
      <c r="H40" s="707"/>
      <c r="I40" s="707"/>
      <c r="J40" s="707"/>
      <c r="K40" s="708"/>
      <c r="L40" s="33"/>
    </row>
    <row r="41" spans="2:12" s="13" customFormat="1"/>
    <row r="42" spans="2:12" s="13" customFormat="1"/>
  </sheetData>
  <mergeCells count="80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G13:K13"/>
    <mergeCell ref="C14:E14"/>
    <mergeCell ref="G14:K14"/>
    <mergeCell ref="C10:E10"/>
    <mergeCell ref="G10:K10"/>
    <mergeCell ref="C11:E11"/>
    <mergeCell ref="G11:K11"/>
    <mergeCell ref="C12:E12"/>
    <mergeCell ref="G12:K12"/>
    <mergeCell ref="C15:E15"/>
    <mergeCell ref="G15:K15"/>
    <mergeCell ref="C19:E19"/>
    <mergeCell ref="G19:K19"/>
    <mergeCell ref="C22:E22"/>
    <mergeCell ref="G22:K22"/>
    <mergeCell ref="C16:E16"/>
    <mergeCell ref="G16:K16"/>
    <mergeCell ref="C17:E17"/>
    <mergeCell ref="G17:K17"/>
    <mergeCell ref="C18:E18"/>
    <mergeCell ref="G18:K18"/>
    <mergeCell ref="C23:E23"/>
    <mergeCell ref="G23:K23"/>
    <mergeCell ref="C24:E24"/>
    <mergeCell ref="G24:K24"/>
    <mergeCell ref="C20:E20"/>
    <mergeCell ref="G20:K20"/>
    <mergeCell ref="C21:E21"/>
    <mergeCell ref="G21:K21"/>
    <mergeCell ref="C29:E29"/>
    <mergeCell ref="G29:K29"/>
    <mergeCell ref="C30:E30"/>
    <mergeCell ref="G30:K30"/>
    <mergeCell ref="C31:E31"/>
    <mergeCell ref="G31:K31"/>
    <mergeCell ref="C25:E25"/>
    <mergeCell ref="G25:K25"/>
    <mergeCell ref="C27:E27"/>
    <mergeCell ref="G27:K27"/>
    <mergeCell ref="C28:E28"/>
    <mergeCell ref="G28:K28"/>
    <mergeCell ref="C26:E26"/>
    <mergeCell ref="G26:K26"/>
    <mergeCell ref="C35:E35"/>
    <mergeCell ref="G35:K35"/>
    <mergeCell ref="C36:E36"/>
    <mergeCell ref="G36:K36"/>
    <mergeCell ref="C37:E37"/>
    <mergeCell ref="G37:K37"/>
    <mergeCell ref="C32:E32"/>
    <mergeCell ref="G32:K32"/>
    <mergeCell ref="C33:E33"/>
    <mergeCell ref="G33:K33"/>
    <mergeCell ref="C34:E34"/>
    <mergeCell ref="G34:K34"/>
    <mergeCell ref="C38:E38"/>
    <mergeCell ref="G38:K38"/>
    <mergeCell ref="C39:E39"/>
    <mergeCell ref="G39:K39"/>
    <mergeCell ref="C40:E40"/>
    <mergeCell ref="G40:K40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L112"/>
  <sheetViews>
    <sheetView view="pageBreakPreview" zoomScale="115" zoomScaleNormal="100" zoomScaleSheetLayoutView="115" workbookViewId="0">
      <pane ySplit="5" topLeftCell="A87" activePane="bottomLeft" state="frozen"/>
      <selection activeCell="C12" sqref="C12:E12"/>
      <selection pane="bottomLeft" activeCell="G96" sqref="G96:K96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15" style="1" bestFit="1" customWidth="1"/>
    <col min="15" max="15" width="18.5" style="1" bestFit="1" customWidth="1"/>
    <col min="16" max="16" width="3.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16</v>
      </c>
      <c r="E2" s="695" t="s">
        <v>4</v>
      </c>
      <c r="F2" s="696"/>
      <c r="G2" s="699" t="s">
        <v>2171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37</v>
      </c>
      <c r="C7" s="706"/>
      <c r="D7" s="707"/>
      <c r="E7" s="708"/>
      <c r="F7" s="129"/>
      <c r="G7" s="706"/>
      <c r="H7" s="707"/>
      <c r="I7" s="707"/>
      <c r="J7" s="707"/>
      <c r="K7" s="708"/>
      <c r="L7" s="127"/>
    </row>
    <row r="8" spans="2:12" s="17" customFormat="1" ht="20.100000000000001" customHeight="1">
      <c r="B8" s="127" t="s">
        <v>1096</v>
      </c>
      <c r="C8" s="126" t="s">
        <v>1143</v>
      </c>
      <c r="D8" s="127"/>
      <c r="E8" s="128"/>
      <c r="F8" s="129" t="s">
        <v>39</v>
      </c>
      <c r="G8" s="706"/>
      <c r="H8" s="707"/>
      <c r="I8" s="707"/>
      <c r="J8" s="707"/>
      <c r="K8" s="708"/>
      <c r="L8" s="127"/>
    </row>
    <row r="9" spans="2:12" s="17" customFormat="1" ht="20.100000000000001" customHeight="1">
      <c r="B9" s="127" t="s">
        <v>1096</v>
      </c>
      <c r="C9" s="126" t="s">
        <v>1144</v>
      </c>
      <c r="D9" s="127"/>
      <c r="E9" s="128"/>
      <c r="F9" s="129" t="s">
        <v>39</v>
      </c>
      <c r="G9" s="706"/>
      <c r="H9" s="707"/>
      <c r="I9" s="707"/>
      <c r="J9" s="707"/>
      <c r="K9" s="708"/>
      <c r="L9" s="127"/>
    </row>
    <row r="10" spans="2:12" s="17" customFormat="1" ht="20.100000000000001" customHeight="1">
      <c r="B10" s="127" t="s">
        <v>1096</v>
      </c>
      <c r="C10" s="126" t="s">
        <v>1145</v>
      </c>
      <c r="D10" s="127"/>
      <c r="E10" s="128"/>
      <c r="F10" s="129" t="s">
        <v>39</v>
      </c>
      <c r="G10" s="706"/>
      <c r="H10" s="707"/>
      <c r="I10" s="707"/>
      <c r="J10" s="707"/>
      <c r="K10" s="708"/>
      <c r="L10" s="127"/>
    </row>
    <row r="11" spans="2:12" s="17" customFormat="1" ht="20.100000000000001" customHeight="1">
      <c r="B11" s="127" t="s">
        <v>1096</v>
      </c>
      <c r="C11" s="126" t="s">
        <v>1146</v>
      </c>
      <c r="D11" s="127"/>
      <c r="E11" s="128"/>
      <c r="F11" s="129" t="s">
        <v>39</v>
      </c>
      <c r="G11" s="706"/>
      <c r="H11" s="707"/>
      <c r="I11" s="707"/>
      <c r="J11" s="707"/>
      <c r="K11" s="708"/>
      <c r="L11" s="127"/>
    </row>
    <row r="12" spans="2:12" s="17" customFormat="1" ht="20.100000000000001" customHeight="1">
      <c r="B12" s="127" t="s">
        <v>1097</v>
      </c>
      <c r="C12" s="126" t="s">
        <v>1098</v>
      </c>
      <c r="D12" s="127"/>
      <c r="E12" s="128"/>
      <c r="F12" s="129" t="s">
        <v>39</v>
      </c>
      <c r="G12" s="706"/>
      <c r="H12" s="707"/>
      <c r="I12" s="707"/>
      <c r="J12" s="707"/>
      <c r="K12" s="708"/>
      <c r="L12" s="127"/>
    </row>
    <row r="13" spans="2:12" s="17" customFormat="1" ht="20.100000000000001" customHeight="1">
      <c r="B13" s="127" t="s">
        <v>1097</v>
      </c>
      <c r="C13" s="126" t="s">
        <v>1099</v>
      </c>
      <c r="D13" s="127"/>
      <c r="E13" s="128"/>
      <c r="F13" s="129" t="s">
        <v>39</v>
      </c>
      <c r="G13" s="706"/>
      <c r="H13" s="707"/>
      <c r="I13" s="707"/>
      <c r="J13" s="707"/>
      <c r="K13" s="708"/>
      <c r="L13" s="127"/>
    </row>
    <row r="14" spans="2:12" s="17" customFormat="1" ht="20.100000000000001" customHeight="1">
      <c r="B14" s="127" t="s">
        <v>1100</v>
      </c>
      <c r="C14" s="126" t="s">
        <v>1101</v>
      </c>
      <c r="D14" s="127"/>
      <c r="E14" s="128"/>
      <c r="F14" s="129" t="s">
        <v>39</v>
      </c>
      <c r="G14" s="706"/>
      <c r="H14" s="707"/>
      <c r="I14" s="707"/>
      <c r="J14" s="707"/>
      <c r="K14" s="708"/>
      <c r="L14" s="127"/>
    </row>
    <row r="15" spans="2:12" s="17" customFormat="1" ht="20.100000000000001" customHeight="1">
      <c r="B15" s="342" t="s">
        <v>1720</v>
      </c>
      <c r="C15" s="341" t="s">
        <v>1721</v>
      </c>
      <c r="D15" s="342"/>
      <c r="E15" s="343"/>
      <c r="F15" s="24" t="s">
        <v>45</v>
      </c>
      <c r="G15" s="709"/>
      <c r="H15" s="710"/>
      <c r="I15" s="710"/>
      <c r="J15" s="710"/>
      <c r="K15" s="711"/>
      <c r="L15" s="24" t="s">
        <v>2060</v>
      </c>
    </row>
    <row r="16" spans="2:12" s="17" customFormat="1" ht="20.100000000000001" customHeight="1">
      <c r="B16" s="127" t="s">
        <v>1102</v>
      </c>
      <c r="C16" s="126" t="s">
        <v>1103</v>
      </c>
      <c r="D16" s="127"/>
      <c r="E16" s="128"/>
      <c r="F16" s="129" t="s">
        <v>39</v>
      </c>
      <c r="G16" s="706"/>
      <c r="H16" s="707"/>
      <c r="I16" s="707"/>
      <c r="J16" s="707"/>
      <c r="K16" s="708"/>
      <c r="L16" s="127"/>
    </row>
    <row r="17" spans="2:12" s="17" customFormat="1" ht="20.100000000000001" customHeight="1">
      <c r="B17" s="127" t="s">
        <v>1102</v>
      </c>
      <c r="C17" s="126" t="s">
        <v>1104</v>
      </c>
      <c r="D17" s="127"/>
      <c r="E17" s="128"/>
      <c r="F17" s="129" t="s">
        <v>39</v>
      </c>
      <c r="G17" s="706"/>
      <c r="H17" s="707"/>
      <c r="I17" s="707"/>
      <c r="J17" s="707"/>
      <c r="K17" s="708"/>
      <c r="L17" s="127"/>
    </row>
    <row r="18" spans="2:12" s="17" customFormat="1" ht="20.100000000000001" customHeight="1">
      <c r="B18" s="127" t="s">
        <v>1105</v>
      </c>
      <c r="C18" s="126" t="s">
        <v>1106</v>
      </c>
      <c r="D18" s="127"/>
      <c r="E18" s="128"/>
      <c r="F18" s="129" t="s">
        <v>39</v>
      </c>
      <c r="G18" s="706"/>
      <c r="H18" s="707"/>
      <c r="I18" s="707"/>
      <c r="J18" s="707"/>
      <c r="K18" s="708"/>
      <c r="L18" s="127"/>
    </row>
    <row r="19" spans="2:12" s="17" customFormat="1" ht="20.100000000000001" customHeight="1">
      <c r="B19" s="127" t="s">
        <v>1105</v>
      </c>
      <c r="C19" s="126" t="s">
        <v>1107</v>
      </c>
      <c r="D19" s="127"/>
      <c r="E19" s="128"/>
      <c r="F19" s="129" t="s">
        <v>39</v>
      </c>
      <c r="G19" s="706"/>
      <c r="H19" s="707"/>
      <c r="I19" s="707"/>
      <c r="J19" s="707"/>
      <c r="K19" s="708"/>
      <c r="L19" s="127"/>
    </row>
    <row r="20" spans="2:12" s="17" customFormat="1" ht="20.100000000000001" customHeight="1">
      <c r="B20" s="127" t="s">
        <v>1105</v>
      </c>
      <c r="C20" s="126" t="s">
        <v>1108</v>
      </c>
      <c r="D20" s="127"/>
      <c r="E20" s="128"/>
      <c r="F20" s="129" t="s">
        <v>39</v>
      </c>
      <c r="G20" s="706"/>
      <c r="H20" s="707"/>
      <c r="I20" s="707"/>
      <c r="J20" s="707"/>
      <c r="K20" s="708"/>
      <c r="L20" s="127"/>
    </row>
    <row r="21" spans="2:12" s="17" customFormat="1" ht="20.100000000000001" customHeight="1">
      <c r="B21" s="127" t="s">
        <v>1109</v>
      </c>
      <c r="C21" s="126" t="s">
        <v>1110</v>
      </c>
      <c r="D21" s="127"/>
      <c r="E21" s="128"/>
      <c r="F21" s="129" t="s">
        <v>39</v>
      </c>
      <c r="G21" s="706"/>
      <c r="H21" s="707"/>
      <c r="I21" s="707"/>
      <c r="J21" s="707"/>
      <c r="K21" s="708"/>
      <c r="L21" s="127"/>
    </row>
    <row r="22" spans="2:12" s="17" customFormat="1" ht="20.100000000000001" customHeight="1">
      <c r="B22" s="127" t="s">
        <v>1109</v>
      </c>
      <c r="C22" s="126" t="s">
        <v>1111</v>
      </c>
      <c r="D22" s="127"/>
      <c r="E22" s="128"/>
      <c r="F22" s="129" t="s">
        <v>39</v>
      </c>
      <c r="G22" s="706"/>
      <c r="H22" s="707"/>
      <c r="I22" s="707"/>
      <c r="J22" s="707"/>
      <c r="K22" s="708"/>
      <c r="L22" s="127"/>
    </row>
    <row r="23" spans="2:12" s="17" customFormat="1" ht="20.100000000000001" customHeight="1">
      <c r="B23" s="127" t="s">
        <v>1112</v>
      </c>
      <c r="C23" s="126" t="s">
        <v>1113</v>
      </c>
      <c r="D23" s="127"/>
      <c r="E23" s="128"/>
      <c r="F23" s="129" t="s">
        <v>39</v>
      </c>
      <c r="G23" s="706"/>
      <c r="H23" s="707"/>
      <c r="I23" s="707"/>
      <c r="J23" s="707"/>
      <c r="K23" s="708"/>
      <c r="L23" s="127"/>
    </row>
    <row r="24" spans="2:12" s="17" customFormat="1" ht="20.100000000000001" customHeight="1">
      <c r="B24" s="127" t="s">
        <v>1722</v>
      </c>
      <c r="C24" s="126" t="s">
        <v>154</v>
      </c>
      <c r="D24" s="127"/>
      <c r="E24" s="128"/>
      <c r="F24" s="129" t="s">
        <v>39</v>
      </c>
      <c r="G24" s="706"/>
      <c r="H24" s="707"/>
      <c r="I24" s="707"/>
      <c r="J24" s="707"/>
      <c r="K24" s="708"/>
      <c r="L24" s="127"/>
    </row>
    <row r="25" spans="2:12" s="17" customFormat="1" ht="20.100000000000001" customHeight="1">
      <c r="B25" s="127" t="s">
        <v>1114</v>
      </c>
      <c r="C25" s="126" t="s">
        <v>44</v>
      </c>
      <c r="D25" s="127"/>
      <c r="E25" s="128"/>
      <c r="F25" s="129" t="s">
        <v>45</v>
      </c>
      <c r="G25" s="706"/>
      <c r="H25" s="707"/>
      <c r="I25" s="707"/>
      <c r="J25" s="707"/>
      <c r="K25" s="708"/>
      <c r="L25" s="127"/>
    </row>
    <row r="26" spans="2:12" s="17" customFormat="1" ht="20.100000000000001" customHeight="1">
      <c r="B26" s="127"/>
      <c r="C26" s="706"/>
      <c r="D26" s="707"/>
      <c r="E26" s="708"/>
      <c r="F26" s="129"/>
      <c r="G26" s="706"/>
      <c r="H26" s="707"/>
      <c r="I26" s="707"/>
      <c r="J26" s="707"/>
      <c r="K26" s="708"/>
      <c r="L26" s="127"/>
    </row>
    <row r="27" spans="2:12" s="17" customFormat="1" ht="20.100000000000001" customHeight="1">
      <c r="B27" s="127"/>
      <c r="C27" s="706"/>
      <c r="D27" s="707"/>
      <c r="E27" s="708"/>
      <c r="F27" s="129"/>
      <c r="G27" s="706"/>
      <c r="H27" s="707"/>
      <c r="I27" s="707"/>
      <c r="J27" s="707"/>
      <c r="K27" s="708"/>
      <c r="L27" s="127"/>
    </row>
    <row r="28" spans="2:12" s="17" customFormat="1" ht="20.100000000000001" customHeight="1">
      <c r="B28" s="9" t="s">
        <v>56</v>
      </c>
      <c r="C28" s="706"/>
      <c r="D28" s="707"/>
      <c r="E28" s="708"/>
      <c r="F28" s="129"/>
      <c r="G28" s="706"/>
      <c r="H28" s="707"/>
      <c r="I28" s="707"/>
      <c r="J28" s="707"/>
      <c r="K28" s="708"/>
      <c r="L28" s="127"/>
    </row>
    <row r="29" spans="2:12" s="17" customFormat="1" ht="20.100000000000001" customHeight="1">
      <c r="B29" s="127" t="s">
        <v>1097</v>
      </c>
      <c r="C29" s="126" t="s">
        <v>1115</v>
      </c>
      <c r="D29" s="127"/>
      <c r="E29" s="128"/>
      <c r="F29" s="129" t="s">
        <v>39</v>
      </c>
      <c r="G29" s="706"/>
      <c r="H29" s="707"/>
      <c r="I29" s="707"/>
      <c r="J29" s="707"/>
      <c r="K29" s="708"/>
      <c r="L29" s="127"/>
    </row>
    <row r="30" spans="2:12" s="17" customFormat="1" ht="20.100000000000001" customHeight="1">
      <c r="B30" s="127" t="s">
        <v>1097</v>
      </c>
      <c r="C30" s="126" t="s">
        <v>1116</v>
      </c>
      <c r="D30" s="127"/>
      <c r="E30" s="128"/>
      <c r="F30" s="129" t="s">
        <v>39</v>
      </c>
      <c r="G30" s="706"/>
      <c r="H30" s="707"/>
      <c r="I30" s="707"/>
      <c r="J30" s="707"/>
      <c r="K30" s="708"/>
      <c r="L30" s="127"/>
    </row>
    <row r="31" spans="2:12" s="17" customFormat="1" ht="20.100000000000001" customHeight="1">
      <c r="B31" s="127" t="s">
        <v>1097</v>
      </c>
      <c r="C31" s="126" t="s">
        <v>1117</v>
      </c>
      <c r="D31" s="127"/>
      <c r="E31" s="128"/>
      <c r="F31" s="129" t="s">
        <v>39</v>
      </c>
      <c r="G31" s="706"/>
      <c r="H31" s="707"/>
      <c r="I31" s="707"/>
      <c r="J31" s="707"/>
      <c r="K31" s="708"/>
      <c r="L31" s="127"/>
    </row>
    <row r="32" spans="2:12" s="17" customFormat="1" ht="20.100000000000001" customHeight="1">
      <c r="B32" s="127" t="s">
        <v>1097</v>
      </c>
      <c r="C32" s="126" t="s">
        <v>1142</v>
      </c>
      <c r="D32" s="127"/>
      <c r="E32" s="128"/>
      <c r="F32" s="129" t="s">
        <v>39</v>
      </c>
      <c r="G32" s="706"/>
      <c r="H32" s="707"/>
      <c r="I32" s="707"/>
      <c r="J32" s="707"/>
      <c r="K32" s="708"/>
      <c r="L32" s="127"/>
    </row>
    <row r="33" spans="2:12" s="17" customFormat="1" ht="20.100000000000001" customHeight="1">
      <c r="B33" s="127" t="s">
        <v>1097</v>
      </c>
      <c r="C33" s="126" t="s">
        <v>1098</v>
      </c>
      <c r="D33" s="127"/>
      <c r="E33" s="128"/>
      <c r="F33" s="129" t="s">
        <v>39</v>
      </c>
      <c r="G33" s="706"/>
      <c r="H33" s="707"/>
      <c r="I33" s="707"/>
      <c r="J33" s="707"/>
      <c r="K33" s="708"/>
      <c r="L33" s="127"/>
    </row>
    <row r="34" spans="2:12" s="17" customFormat="1" ht="20.100000000000001" customHeight="1">
      <c r="B34" s="127" t="s">
        <v>1097</v>
      </c>
      <c r="C34" s="126" t="s">
        <v>1099</v>
      </c>
      <c r="D34" s="127"/>
      <c r="E34" s="128"/>
      <c r="F34" s="129" t="s">
        <v>39</v>
      </c>
      <c r="G34" s="706"/>
      <c r="H34" s="707"/>
      <c r="I34" s="707"/>
      <c r="J34" s="707"/>
      <c r="K34" s="708"/>
      <c r="L34" s="127"/>
    </row>
    <row r="35" spans="2:12" s="17" customFormat="1" ht="20.100000000000001" customHeight="1">
      <c r="B35" s="127" t="s">
        <v>1102</v>
      </c>
      <c r="C35" s="126" t="s">
        <v>1103</v>
      </c>
      <c r="D35" s="127"/>
      <c r="E35" s="128"/>
      <c r="F35" s="129" t="s">
        <v>39</v>
      </c>
      <c r="G35" s="706"/>
      <c r="H35" s="707"/>
      <c r="I35" s="707"/>
      <c r="J35" s="707"/>
      <c r="K35" s="708"/>
      <c r="L35" s="127"/>
    </row>
    <row r="36" spans="2:12" s="17" customFormat="1" ht="20.100000000000001" customHeight="1">
      <c r="B36" s="127" t="s">
        <v>1102</v>
      </c>
      <c r="C36" s="126" t="s">
        <v>1104</v>
      </c>
      <c r="D36" s="127"/>
      <c r="E36" s="128"/>
      <c r="F36" s="129" t="s">
        <v>39</v>
      </c>
      <c r="G36" s="706"/>
      <c r="H36" s="707"/>
      <c r="I36" s="707"/>
      <c r="J36" s="707"/>
      <c r="K36" s="708"/>
      <c r="L36" s="127"/>
    </row>
    <row r="37" spans="2:12" s="17" customFormat="1" ht="20.100000000000001" customHeight="1">
      <c r="B37" s="127" t="s">
        <v>1105</v>
      </c>
      <c r="C37" s="126" t="s">
        <v>1106</v>
      </c>
      <c r="D37" s="127"/>
      <c r="E37" s="128"/>
      <c r="F37" s="129" t="s">
        <v>39</v>
      </c>
      <c r="G37" s="706"/>
      <c r="H37" s="707"/>
      <c r="I37" s="707"/>
      <c r="J37" s="707"/>
      <c r="K37" s="708"/>
      <c r="L37" s="127"/>
    </row>
    <row r="38" spans="2:12" s="17" customFormat="1" ht="20.100000000000001" customHeight="1">
      <c r="B38" s="127" t="s">
        <v>1105</v>
      </c>
      <c r="C38" s="126" t="s">
        <v>1107</v>
      </c>
      <c r="D38" s="127"/>
      <c r="E38" s="128"/>
      <c r="F38" s="129" t="s">
        <v>39</v>
      </c>
      <c r="G38" s="706"/>
      <c r="H38" s="707"/>
      <c r="I38" s="707"/>
      <c r="J38" s="707"/>
      <c r="K38" s="708"/>
      <c r="L38" s="127"/>
    </row>
    <row r="39" spans="2:12" s="17" customFormat="1" ht="20.100000000000001" customHeight="1">
      <c r="B39" s="127" t="s">
        <v>1109</v>
      </c>
      <c r="C39" s="126" t="s">
        <v>411</v>
      </c>
      <c r="D39" s="127"/>
      <c r="E39" s="128"/>
      <c r="F39" s="129" t="s">
        <v>39</v>
      </c>
      <c r="G39" s="706"/>
      <c r="H39" s="707"/>
      <c r="I39" s="707"/>
      <c r="J39" s="707"/>
      <c r="K39" s="708"/>
      <c r="L39" s="127"/>
    </row>
    <row r="40" spans="2:12" s="17" customFormat="1" ht="20.100000000000001" customHeight="1">
      <c r="B40" s="127" t="s">
        <v>1118</v>
      </c>
      <c r="C40" s="126" t="s">
        <v>1119</v>
      </c>
      <c r="D40" s="127"/>
      <c r="E40" s="128"/>
      <c r="F40" s="129" t="s">
        <v>39</v>
      </c>
      <c r="G40" s="706"/>
      <c r="H40" s="707"/>
      <c r="I40" s="707"/>
      <c r="J40" s="707"/>
      <c r="K40" s="708"/>
      <c r="L40" s="127"/>
    </row>
    <row r="41" spans="2:12" s="17" customFormat="1" ht="20.100000000000001" customHeight="1">
      <c r="B41" s="136" t="s">
        <v>1112</v>
      </c>
      <c r="C41" s="135" t="s">
        <v>1113</v>
      </c>
      <c r="D41" s="136"/>
      <c r="E41" s="137"/>
      <c r="F41" s="144" t="s">
        <v>39</v>
      </c>
      <c r="G41" s="706"/>
      <c r="H41" s="707"/>
      <c r="I41" s="707"/>
      <c r="J41" s="707"/>
      <c r="K41" s="708"/>
      <c r="L41" s="136"/>
    </row>
    <row r="42" spans="2:12" s="17" customFormat="1" ht="20.100000000000001" customHeight="1">
      <c r="B42" s="127" t="s">
        <v>1120</v>
      </c>
      <c r="C42" s="126" t="s">
        <v>1121</v>
      </c>
      <c r="D42" s="127"/>
      <c r="E42" s="128"/>
      <c r="F42" s="129" t="s">
        <v>39</v>
      </c>
      <c r="G42" s="706"/>
      <c r="H42" s="707"/>
      <c r="I42" s="707"/>
      <c r="J42" s="707"/>
      <c r="K42" s="708"/>
      <c r="L42" s="127"/>
    </row>
    <row r="43" spans="2:12" s="17" customFormat="1" ht="20.100000000000001" customHeight="1">
      <c r="B43" s="127" t="s">
        <v>1122</v>
      </c>
      <c r="C43" s="126" t="s">
        <v>44</v>
      </c>
      <c r="D43" s="127"/>
      <c r="E43" s="128"/>
      <c r="F43" s="129" t="s">
        <v>39</v>
      </c>
      <c r="G43" s="706"/>
      <c r="H43" s="707"/>
      <c r="I43" s="707"/>
      <c r="J43" s="707"/>
      <c r="K43" s="708"/>
      <c r="L43" s="127"/>
    </row>
    <row r="44" spans="2:12" s="17" customFormat="1" ht="20.100000000000001" customHeight="1">
      <c r="B44" s="127" t="s">
        <v>1123</v>
      </c>
      <c r="C44" s="126" t="s">
        <v>1124</v>
      </c>
      <c r="D44" s="127"/>
      <c r="E44" s="128"/>
      <c r="F44" s="129" t="s">
        <v>39</v>
      </c>
      <c r="G44" s="706"/>
      <c r="H44" s="707"/>
      <c r="I44" s="707"/>
      <c r="J44" s="707"/>
      <c r="K44" s="708"/>
      <c r="L44" s="127"/>
    </row>
    <row r="45" spans="2:12" s="17" customFormat="1" ht="20.100000000000001" customHeight="1">
      <c r="B45" s="127" t="s">
        <v>1125</v>
      </c>
      <c r="C45" s="126" t="s">
        <v>1126</v>
      </c>
      <c r="D45" s="127"/>
      <c r="E45" s="128"/>
      <c r="F45" s="129" t="s">
        <v>39</v>
      </c>
      <c r="G45" s="706"/>
      <c r="H45" s="707"/>
      <c r="I45" s="707"/>
      <c r="J45" s="707"/>
      <c r="K45" s="708"/>
      <c r="L45" s="127"/>
    </row>
    <row r="46" spans="2:12" s="17" customFormat="1" ht="20.100000000000001" customHeight="1">
      <c r="B46" s="136" t="s">
        <v>1125</v>
      </c>
      <c r="C46" s="135" t="s">
        <v>154</v>
      </c>
      <c r="D46" s="136"/>
      <c r="E46" s="137"/>
      <c r="F46" s="144" t="s">
        <v>39</v>
      </c>
      <c r="G46" s="706"/>
      <c r="H46" s="707"/>
      <c r="I46" s="707"/>
      <c r="J46" s="707"/>
      <c r="K46" s="708"/>
      <c r="L46" s="136"/>
    </row>
    <row r="47" spans="2:12" s="17" customFormat="1" ht="20.100000000000001" customHeight="1">
      <c r="B47" s="127" t="s">
        <v>1127</v>
      </c>
      <c r="C47" s="126" t="s">
        <v>1128</v>
      </c>
      <c r="D47" s="127"/>
      <c r="E47" s="128"/>
      <c r="F47" s="129" t="s">
        <v>39</v>
      </c>
      <c r="G47" s="706"/>
      <c r="H47" s="707"/>
      <c r="I47" s="707"/>
      <c r="J47" s="707"/>
      <c r="K47" s="708"/>
      <c r="L47" s="127"/>
    </row>
    <row r="48" spans="2:12" s="17" customFormat="1" ht="20.100000000000001" customHeight="1">
      <c r="B48" s="127" t="s">
        <v>1129</v>
      </c>
      <c r="C48" s="126" t="s">
        <v>1130</v>
      </c>
      <c r="D48" s="127"/>
      <c r="E48" s="128"/>
      <c r="F48" s="129" t="s">
        <v>45</v>
      </c>
      <c r="G48" s="706"/>
      <c r="H48" s="707"/>
      <c r="I48" s="707"/>
      <c r="J48" s="707"/>
      <c r="K48" s="708"/>
      <c r="L48" s="127"/>
    </row>
    <row r="49" spans="2:12" s="17" customFormat="1" ht="20.100000000000001" customHeight="1">
      <c r="B49" s="127" t="s">
        <v>1131</v>
      </c>
      <c r="C49" s="126" t="s">
        <v>44</v>
      </c>
      <c r="D49" s="127"/>
      <c r="E49" s="128"/>
      <c r="F49" s="129" t="s">
        <v>199</v>
      </c>
      <c r="G49" s="706"/>
      <c r="H49" s="707"/>
      <c r="I49" s="707"/>
      <c r="J49" s="707"/>
      <c r="K49" s="708"/>
      <c r="L49" s="127"/>
    </row>
    <row r="50" spans="2:12" s="17" customFormat="1" ht="20.100000000000001" customHeight="1">
      <c r="B50" s="127" t="s">
        <v>1132</v>
      </c>
      <c r="C50" s="126" t="s">
        <v>1133</v>
      </c>
      <c r="D50" s="127"/>
      <c r="E50" s="128"/>
      <c r="F50" s="129" t="s">
        <v>39</v>
      </c>
      <c r="G50" s="706"/>
      <c r="H50" s="707"/>
      <c r="I50" s="707"/>
      <c r="J50" s="707"/>
      <c r="K50" s="708"/>
      <c r="L50" s="127"/>
    </row>
    <row r="51" spans="2:12" s="17" customFormat="1" ht="20.100000000000001" customHeight="1">
      <c r="B51" s="127" t="s">
        <v>1134</v>
      </c>
      <c r="C51" s="126" t="s">
        <v>44</v>
      </c>
      <c r="D51" s="127"/>
      <c r="E51" s="128"/>
      <c r="F51" s="129" t="s">
        <v>199</v>
      </c>
      <c r="G51" s="706"/>
      <c r="H51" s="707"/>
      <c r="I51" s="707"/>
      <c r="J51" s="707"/>
      <c r="K51" s="708"/>
      <c r="L51" s="127"/>
    </row>
    <row r="52" spans="2:12" s="17" customFormat="1" ht="20.100000000000001" customHeight="1">
      <c r="B52" s="127" t="s">
        <v>1135</v>
      </c>
      <c r="C52" s="126" t="s">
        <v>44</v>
      </c>
      <c r="D52" s="127"/>
      <c r="E52" s="128"/>
      <c r="F52" s="129" t="s">
        <v>58</v>
      </c>
      <c r="G52" s="706"/>
      <c r="H52" s="707"/>
      <c r="I52" s="707"/>
      <c r="J52" s="707"/>
      <c r="K52" s="708"/>
      <c r="L52" s="127"/>
    </row>
    <row r="53" spans="2:12" s="17" customFormat="1" ht="20.100000000000001" customHeight="1">
      <c r="B53" s="127" t="s">
        <v>1136</v>
      </c>
      <c r="C53" s="126" t="s">
        <v>44</v>
      </c>
      <c r="D53" s="127"/>
      <c r="E53" s="128"/>
      <c r="F53" s="129" t="s">
        <v>58</v>
      </c>
      <c r="G53" s="706"/>
      <c r="H53" s="707"/>
      <c r="I53" s="707"/>
      <c r="J53" s="707"/>
      <c r="K53" s="708"/>
      <c r="L53" s="127"/>
    </row>
    <row r="54" spans="2:12" s="17" customFormat="1" ht="20.100000000000001" customHeight="1">
      <c r="B54" s="127" t="s">
        <v>1137</v>
      </c>
      <c r="C54" s="126" t="s">
        <v>44</v>
      </c>
      <c r="D54" s="127"/>
      <c r="E54" s="128"/>
      <c r="F54" s="129" t="s">
        <v>58</v>
      </c>
      <c r="G54" s="706"/>
      <c r="H54" s="707"/>
      <c r="I54" s="707"/>
      <c r="J54" s="707"/>
      <c r="K54" s="708"/>
      <c r="L54" s="127"/>
    </row>
    <row r="55" spans="2:12" s="17" customFormat="1" ht="20.100000000000001" customHeight="1">
      <c r="B55" s="127" t="s">
        <v>1138</v>
      </c>
      <c r="C55" s="126" t="s">
        <v>1139</v>
      </c>
      <c r="D55" s="127"/>
      <c r="E55" s="128"/>
      <c r="F55" s="129" t="s">
        <v>51</v>
      </c>
      <c r="G55" s="706"/>
      <c r="H55" s="707"/>
      <c r="I55" s="707"/>
      <c r="J55" s="707"/>
      <c r="K55" s="708"/>
      <c r="L55" s="127"/>
    </row>
    <row r="56" spans="2:12" s="17" customFormat="1" ht="20.100000000000001" customHeight="1">
      <c r="B56" s="127" t="s">
        <v>1140</v>
      </c>
      <c r="C56" s="126" t="s">
        <v>1141</v>
      </c>
      <c r="D56" s="127"/>
      <c r="E56" s="128"/>
      <c r="F56" s="129" t="s">
        <v>51</v>
      </c>
      <c r="G56" s="706"/>
      <c r="H56" s="707"/>
      <c r="I56" s="707"/>
      <c r="J56" s="707"/>
      <c r="K56" s="708"/>
      <c r="L56" s="127"/>
    </row>
    <row r="57" spans="2:12" s="17" customFormat="1" ht="20.100000000000001" customHeight="1">
      <c r="B57" s="127"/>
      <c r="C57" s="706"/>
      <c r="D57" s="707"/>
      <c r="E57" s="708"/>
      <c r="F57" s="129"/>
      <c r="G57" s="706"/>
      <c r="H57" s="707"/>
      <c r="I57" s="707"/>
      <c r="J57" s="707"/>
      <c r="K57" s="708"/>
      <c r="L57" s="127"/>
    </row>
    <row r="58" spans="2:12" s="17" customFormat="1" ht="20.100000000000001" customHeight="1">
      <c r="B58" s="127"/>
      <c r="C58" s="706"/>
      <c r="D58" s="707"/>
      <c r="E58" s="708"/>
      <c r="F58" s="129"/>
      <c r="G58" s="706"/>
      <c r="H58" s="707"/>
      <c r="I58" s="707"/>
      <c r="J58" s="707"/>
      <c r="K58" s="708"/>
      <c r="L58" s="127"/>
    </row>
    <row r="59" spans="2:12" s="17" customFormat="1" ht="20.100000000000001" customHeight="1">
      <c r="B59" s="8" t="s">
        <v>124</v>
      </c>
      <c r="C59" s="706"/>
      <c r="D59" s="707"/>
      <c r="E59" s="708"/>
      <c r="F59" s="129"/>
      <c r="G59" s="706"/>
      <c r="H59" s="707"/>
      <c r="I59" s="707"/>
      <c r="J59" s="707"/>
      <c r="K59" s="708"/>
      <c r="L59" s="127"/>
    </row>
    <row r="60" spans="2:12" s="17" customFormat="1" ht="20.100000000000001" customHeight="1">
      <c r="B60" s="127" t="s">
        <v>1097</v>
      </c>
      <c r="C60" s="706"/>
      <c r="D60" s="707"/>
      <c r="E60" s="708"/>
      <c r="F60" s="129" t="s">
        <v>39</v>
      </c>
      <c r="G60" s="725" t="s">
        <v>1147</v>
      </c>
      <c r="H60" s="707"/>
      <c r="I60" s="707"/>
      <c r="J60" s="707"/>
      <c r="K60" s="708"/>
      <c r="L60" s="127"/>
    </row>
    <row r="61" spans="2:12" s="17" customFormat="1" ht="20.100000000000001" customHeight="1">
      <c r="B61" s="127"/>
      <c r="C61" s="706"/>
      <c r="D61" s="707"/>
      <c r="E61" s="708"/>
      <c r="F61" s="129"/>
      <c r="G61" s="706" t="s">
        <v>1172</v>
      </c>
      <c r="H61" s="707"/>
      <c r="I61" s="707"/>
      <c r="J61" s="707"/>
      <c r="K61" s="708"/>
      <c r="L61" s="127"/>
    </row>
    <row r="62" spans="2:12" s="17" customFormat="1" ht="20.100000000000001" customHeight="1">
      <c r="B62" s="127"/>
      <c r="C62" s="706"/>
      <c r="D62" s="707"/>
      <c r="E62" s="708"/>
      <c r="F62" s="129"/>
      <c r="G62" s="706" t="s">
        <v>1173</v>
      </c>
      <c r="H62" s="707"/>
      <c r="I62" s="707"/>
      <c r="J62" s="707"/>
      <c r="K62" s="708"/>
      <c r="L62" s="127"/>
    </row>
    <row r="63" spans="2:12" s="17" customFormat="1" ht="20.100000000000001" customHeight="1">
      <c r="B63" s="127"/>
      <c r="C63" s="706"/>
      <c r="D63" s="707"/>
      <c r="E63" s="708"/>
      <c r="F63" s="129"/>
      <c r="G63" s="725" t="s">
        <v>1148</v>
      </c>
      <c r="H63" s="707"/>
      <c r="I63" s="707"/>
      <c r="J63" s="707"/>
      <c r="K63" s="708"/>
      <c r="L63" s="127"/>
    </row>
    <row r="64" spans="2:12" s="17" customFormat="1" ht="20.100000000000001" customHeight="1">
      <c r="B64" s="127" t="s">
        <v>1100</v>
      </c>
      <c r="C64" s="706"/>
      <c r="D64" s="707"/>
      <c r="E64" s="708"/>
      <c r="F64" s="129" t="s">
        <v>39</v>
      </c>
      <c r="G64" s="706" t="s">
        <v>1174</v>
      </c>
      <c r="H64" s="707"/>
      <c r="I64" s="707"/>
      <c r="J64" s="707"/>
      <c r="K64" s="708"/>
      <c r="L64" s="127"/>
    </row>
    <row r="65" spans="2:12" s="17" customFormat="1" ht="20.100000000000001" customHeight="1">
      <c r="B65" s="127" t="s">
        <v>1338</v>
      </c>
      <c r="C65" s="706"/>
      <c r="D65" s="707"/>
      <c r="E65" s="708"/>
      <c r="F65" s="129" t="s">
        <v>1149</v>
      </c>
      <c r="G65" s="725" t="s">
        <v>1150</v>
      </c>
      <c r="H65" s="707"/>
      <c r="I65" s="707"/>
      <c r="J65" s="707"/>
      <c r="K65" s="708"/>
      <c r="L65" s="127"/>
    </row>
    <row r="66" spans="2:12" s="17" customFormat="1" ht="20.100000000000001" customHeight="1">
      <c r="B66" s="127"/>
      <c r="C66" s="706"/>
      <c r="D66" s="707"/>
      <c r="E66" s="708"/>
      <c r="F66" s="129"/>
      <c r="G66" s="706" t="s">
        <v>1175</v>
      </c>
      <c r="H66" s="707"/>
      <c r="I66" s="707"/>
      <c r="J66" s="707"/>
      <c r="K66" s="708"/>
      <c r="L66" s="127"/>
    </row>
    <row r="67" spans="2:12" s="17" customFormat="1" ht="20.100000000000001" customHeight="1">
      <c r="B67" s="127"/>
      <c r="C67" s="706"/>
      <c r="D67" s="707"/>
      <c r="E67" s="708"/>
      <c r="F67" s="129"/>
      <c r="G67" s="706" t="s">
        <v>1196</v>
      </c>
      <c r="H67" s="707"/>
      <c r="I67" s="707"/>
      <c r="J67" s="707"/>
      <c r="K67" s="708"/>
      <c r="L67" s="127"/>
    </row>
    <row r="68" spans="2:12" s="17" customFormat="1" ht="20.100000000000001" customHeight="1">
      <c r="B68" s="127" t="s">
        <v>1102</v>
      </c>
      <c r="C68" s="706"/>
      <c r="D68" s="707"/>
      <c r="E68" s="708"/>
      <c r="F68" s="129" t="s">
        <v>39</v>
      </c>
      <c r="G68" s="725" t="s">
        <v>1176</v>
      </c>
      <c r="H68" s="707"/>
      <c r="I68" s="707"/>
      <c r="J68" s="707"/>
      <c r="K68" s="708"/>
      <c r="L68" s="127"/>
    </row>
    <row r="69" spans="2:12" s="17" customFormat="1" ht="20.100000000000001" customHeight="1">
      <c r="B69" s="127"/>
      <c r="C69" s="706"/>
      <c r="D69" s="707"/>
      <c r="E69" s="708"/>
      <c r="F69" s="129"/>
      <c r="G69" s="706" t="s">
        <v>1151</v>
      </c>
      <c r="H69" s="707"/>
      <c r="I69" s="707"/>
      <c r="J69" s="707"/>
      <c r="K69" s="708"/>
      <c r="L69" s="127"/>
    </row>
    <row r="70" spans="2:12" s="17" customFormat="1" ht="20.100000000000001" customHeight="1">
      <c r="B70" s="127"/>
      <c r="C70" s="706"/>
      <c r="D70" s="707"/>
      <c r="E70" s="708"/>
      <c r="F70" s="129"/>
      <c r="G70" s="706" t="s">
        <v>1152</v>
      </c>
      <c r="H70" s="707"/>
      <c r="I70" s="707"/>
      <c r="J70" s="707"/>
      <c r="K70" s="708"/>
      <c r="L70" s="127"/>
    </row>
    <row r="71" spans="2:12" s="17" customFormat="1" ht="20.100000000000001" customHeight="1">
      <c r="B71" s="127" t="s">
        <v>1105</v>
      </c>
      <c r="C71" s="706"/>
      <c r="D71" s="707"/>
      <c r="E71" s="708"/>
      <c r="F71" s="129" t="s">
        <v>39</v>
      </c>
      <c r="G71" s="706" t="s">
        <v>1153</v>
      </c>
      <c r="H71" s="707"/>
      <c r="I71" s="707"/>
      <c r="J71" s="707"/>
      <c r="K71" s="708"/>
      <c r="L71" s="127"/>
    </row>
    <row r="72" spans="2:12" s="17" customFormat="1" ht="20.100000000000001" customHeight="1">
      <c r="B72" s="127"/>
      <c r="C72" s="706"/>
      <c r="D72" s="707"/>
      <c r="E72" s="708"/>
      <c r="F72" s="129"/>
      <c r="G72" s="706" t="s">
        <v>1177</v>
      </c>
      <c r="H72" s="707"/>
      <c r="I72" s="707"/>
      <c r="J72" s="707"/>
      <c r="K72" s="708"/>
      <c r="L72" s="127"/>
    </row>
    <row r="73" spans="2:12" s="17" customFormat="1" ht="20.100000000000001" customHeight="1">
      <c r="B73" s="127" t="s">
        <v>1109</v>
      </c>
      <c r="C73" s="706"/>
      <c r="D73" s="707"/>
      <c r="E73" s="708"/>
      <c r="F73" s="129" t="s">
        <v>39</v>
      </c>
      <c r="G73" s="706" t="s">
        <v>1178</v>
      </c>
      <c r="H73" s="707"/>
      <c r="I73" s="707"/>
      <c r="J73" s="707"/>
      <c r="K73" s="708"/>
      <c r="L73" s="127"/>
    </row>
    <row r="74" spans="2:12" s="17" customFormat="1" ht="20.100000000000001" customHeight="1">
      <c r="B74" s="127"/>
      <c r="C74" s="706"/>
      <c r="D74" s="707"/>
      <c r="E74" s="708"/>
      <c r="F74" s="129"/>
      <c r="G74" s="706" t="s">
        <v>1179</v>
      </c>
      <c r="H74" s="707"/>
      <c r="I74" s="707"/>
      <c r="J74" s="707"/>
      <c r="K74" s="708"/>
      <c r="L74" s="127"/>
    </row>
    <row r="75" spans="2:12" s="17" customFormat="1" ht="20.100000000000001" customHeight="1">
      <c r="B75" s="136"/>
      <c r="C75" s="135"/>
      <c r="D75" s="136"/>
      <c r="E75" s="137"/>
      <c r="F75" s="144"/>
      <c r="G75" s="706" t="s">
        <v>1320</v>
      </c>
      <c r="H75" s="707"/>
      <c r="I75" s="707"/>
      <c r="J75" s="707"/>
      <c r="K75" s="708"/>
      <c r="L75" s="136"/>
    </row>
    <row r="76" spans="2:12" s="17" customFormat="1" ht="20.100000000000001" customHeight="1">
      <c r="B76" s="342" t="s">
        <v>1112</v>
      </c>
      <c r="C76" s="706"/>
      <c r="D76" s="707"/>
      <c r="E76" s="708"/>
      <c r="F76" s="144" t="s">
        <v>39</v>
      </c>
      <c r="G76" s="341" t="s">
        <v>1155</v>
      </c>
      <c r="H76" s="342"/>
      <c r="I76" s="342"/>
      <c r="J76" s="342"/>
      <c r="K76" s="343"/>
      <c r="L76" s="24" t="s">
        <v>2060</v>
      </c>
    </row>
    <row r="77" spans="2:12" s="17" customFormat="1" ht="20.100000000000001" customHeight="1">
      <c r="B77" s="136"/>
      <c r="C77" s="706"/>
      <c r="D77" s="707"/>
      <c r="E77" s="708"/>
      <c r="F77" s="144"/>
      <c r="G77" s="341" t="s">
        <v>1157</v>
      </c>
      <c r="H77" s="342"/>
      <c r="I77" s="342"/>
      <c r="J77" s="342"/>
      <c r="K77" s="343"/>
      <c r="L77" s="136"/>
    </row>
    <row r="78" spans="2:12" s="17" customFormat="1" ht="20.100000000000001" customHeight="1">
      <c r="B78" s="136"/>
      <c r="C78" s="145"/>
      <c r="D78" s="146"/>
      <c r="E78" s="147"/>
      <c r="F78" s="149"/>
      <c r="G78" s="341" t="s">
        <v>2548</v>
      </c>
      <c r="H78" s="342"/>
      <c r="I78" s="342"/>
      <c r="J78" s="342"/>
      <c r="K78" s="343"/>
      <c r="L78" s="146"/>
    </row>
    <row r="79" spans="2:12" s="17" customFormat="1" ht="20.100000000000001" customHeight="1">
      <c r="B79" s="136"/>
      <c r="C79" s="706"/>
      <c r="D79" s="707"/>
      <c r="E79" s="708"/>
      <c r="F79" s="149"/>
      <c r="G79" s="341" t="s">
        <v>1156</v>
      </c>
      <c r="H79" s="342"/>
      <c r="I79" s="342"/>
      <c r="J79" s="342"/>
      <c r="K79" s="343"/>
      <c r="L79" s="146"/>
    </row>
    <row r="80" spans="2:12" s="17" customFormat="1" ht="20.100000000000001" customHeight="1">
      <c r="B80" s="136"/>
      <c r="C80" s="706"/>
      <c r="D80" s="707"/>
      <c r="E80" s="708"/>
      <c r="F80" s="149"/>
      <c r="G80" s="341" t="s">
        <v>1334</v>
      </c>
      <c r="H80" s="342"/>
      <c r="I80" s="342"/>
      <c r="J80" s="342"/>
      <c r="K80" s="343"/>
      <c r="L80" s="146"/>
    </row>
    <row r="81" spans="2:12" s="17" customFormat="1" ht="20.100000000000001" customHeight="1">
      <c r="B81" s="136" t="s">
        <v>1114</v>
      </c>
      <c r="C81" s="706"/>
      <c r="D81" s="707"/>
      <c r="E81" s="708"/>
      <c r="F81" s="149" t="s">
        <v>39</v>
      </c>
      <c r="G81" s="706" t="s">
        <v>1158</v>
      </c>
      <c r="H81" s="707"/>
      <c r="I81" s="707"/>
      <c r="J81" s="707"/>
      <c r="K81" s="708"/>
      <c r="L81" s="146"/>
    </row>
    <row r="82" spans="2:12" s="17" customFormat="1" ht="20.100000000000001" customHeight="1">
      <c r="B82" s="127"/>
      <c r="C82" s="706"/>
      <c r="D82" s="707"/>
      <c r="E82" s="708"/>
      <c r="F82" s="149"/>
      <c r="G82" s="706" t="s">
        <v>1180</v>
      </c>
      <c r="H82" s="707"/>
      <c r="I82" s="707"/>
      <c r="J82" s="707"/>
      <c r="K82" s="708"/>
      <c r="L82" s="146"/>
    </row>
    <row r="83" spans="2:12" s="17" customFormat="1" ht="20.100000000000001" customHeight="1">
      <c r="B83" s="127" t="s">
        <v>1118</v>
      </c>
      <c r="C83" s="706"/>
      <c r="D83" s="707"/>
      <c r="E83" s="708"/>
      <c r="F83" s="149" t="s">
        <v>39</v>
      </c>
      <c r="G83" s="706" t="s">
        <v>1159</v>
      </c>
      <c r="H83" s="707"/>
      <c r="I83" s="707"/>
      <c r="J83" s="707"/>
      <c r="K83" s="708"/>
      <c r="L83" s="146"/>
    </row>
    <row r="84" spans="2:12" s="17" customFormat="1" ht="20.100000000000001" customHeight="1">
      <c r="B84" s="127" t="s">
        <v>1154</v>
      </c>
      <c r="C84" s="706" t="s">
        <v>1160</v>
      </c>
      <c r="D84" s="707"/>
      <c r="E84" s="708"/>
      <c r="F84" s="129" t="s">
        <v>39</v>
      </c>
      <c r="G84" s="706" t="s">
        <v>1162</v>
      </c>
      <c r="H84" s="707"/>
      <c r="I84" s="707"/>
      <c r="J84" s="707"/>
      <c r="K84" s="708"/>
      <c r="L84" s="127"/>
    </row>
    <row r="85" spans="2:12" s="17" customFormat="1" ht="20.100000000000001" customHeight="1">
      <c r="B85" s="130" t="s">
        <v>1154</v>
      </c>
      <c r="C85" s="706" t="s">
        <v>1161</v>
      </c>
      <c r="D85" s="707"/>
      <c r="E85" s="708"/>
      <c r="F85" s="131" t="s">
        <v>39</v>
      </c>
      <c r="G85" s="706" t="s">
        <v>1163</v>
      </c>
      <c r="H85" s="707"/>
      <c r="I85" s="707"/>
      <c r="J85" s="707"/>
      <c r="K85" s="708"/>
      <c r="L85" s="130"/>
    </row>
    <row r="86" spans="2:12" s="17" customFormat="1" ht="20.100000000000001" customHeight="1">
      <c r="B86" s="127" t="s">
        <v>1123</v>
      </c>
      <c r="C86" s="706" t="s">
        <v>1124</v>
      </c>
      <c r="D86" s="707"/>
      <c r="E86" s="708"/>
      <c r="F86" s="129" t="s">
        <v>39</v>
      </c>
      <c r="G86" s="706" t="s">
        <v>1164</v>
      </c>
      <c r="H86" s="707"/>
      <c r="I86" s="707"/>
      <c r="J86" s="707"/>
      <c r="K86" s="708"/>
      <c r="L86" s="127"/>
    </row>
    <row r="87" spans="2:12" s="17" customFormat="1" ht="20.100000000000001" customHeight="1">
      <c r="B87" s="136" t="s">
        <v>1125</v>
      </c>
      <c r="C87" s="706" t="s">
        <v>1126</v>
      </c>
      <c r="D87" s="707"/>
      <c r="E87" s="708"/>
      <c r="F87" s="144" t="s">
        <v>39</v>
      </c>
      <c r="G87" s="706" t="s">
        <v>1187</v>
      </c>
      <c r="H87" s="707"/>
      <c r="I87" s="707"/>
      <c r="J87" s="707"/>
      <c r="K87" s="708"/>
      <c r="L87" s="136"/>
    </row>
    <row r="88" spans="2:12" s="17" customFormat="1" ht="20.100000000000001" customHeight="1">
      <c r="B88" s="342" t="s">
        <v>1125</v>
      </c>
      <c r="C88" s="706" t="s">
        <v>1322</v>
      </c>
      <c r="D88" s="707"/>
      <c r="E88" s="708"/>
      <c r="F88" s="144" t="s">
        <v>39</v>
      </c>
      <c r="G88" s="709" t="s">
        <v>1181</v>
      </c>
      <c r="H88" s="710"/>
      <c r="I88" s="710"/>
      <c r="J88" s="710"/>
      <c r="K88" s="711"/>
      <c r="L88" s="24" t="s">
        <v>2060</v>
      </c>
    </row>
    <row r="89" spans="2:12" s="17" customFormat="1" ht="20.100000000000001" customHeight="1">
      <c r="B89" s="136"/>
      <c r="C89" s="706"/>
      <c r="D89" s="707"/>
      <c r="E89" s="708"/>
      <c r="F89" s="144"/>
      <c r="G89" s="709" t="s">
        <v>1321</v>
      </c>
      <c r="H89" s="710"/>
      <c r="I89" s="710"/>
      <c r="J89" s="710"/>
      <c r="K89" s="711"/>
      <c r="L89" s="136"/>
    </row>
    <row r="90" spans="2:12" s="17" customFormat="1" ht="20.100000000000001" customHeight="1">
      <c r="B90" s="136" t="s">
        <v>1127</v>
      </c>
      <c r="C90" s="706"/>
      <c r="D90" s="707"/>
      <c r="E90" s="708"/>
      <c r="F90" s="144" t="s">
        <v>39</v>
      </c>
      <c r="G90" s="706" t="s">
        <v>1166</v>
      </c>
      <c r="H90" s="707"/>
      <c r="I90" s="707"/>
      <c r="J90" s="707"/>
      <c r="K90" s="708"/>
      <c r="L90" s="136"/>
    </row>
    <row r="91" spans="2:12" s="17" customFormat="1" ht="20.100000000000001" customHeight="1">
      <c r="B91" s="127"/>
      <c r="C91" s="706"/>
      <c r="D91" s="707"/>
      <c r="E91" s="708"/>
      <c r="F91" s="129"/>
      <c r="G91" s="706" t="s">
        <v>1165</v>
      </c>
      <c r="H91" s="707"/>
      <c r="I91" s="707"/>
      <c r="J91" s="707"/>
      <c r="K91" s="708"/>
      <c r="L91" s="127"/>
    </row>
    <row r="92" spans="2:12" s="17" customFormat="1" ht="20.100000000000001" customHeight="1">
      <c r="B92" s="127" t="s">
        <v>1129</v>
      </c>
      <c r="C92" s="706"/>
      <c r="D92" s="707"/>
      <c r="E92" s="708"/>
      <c r="F92" s="129" t="s">
        <v>1149</v>
      </c>
      <c r="G92" s="706" t="s">
        <v>1167</v>
      </c>
      <c r="H92" s="707"/>
      <c r="I92" s="707"/>
      <c r="J92" s="707"/>
      <c r="K92" s="708"/>
      <c r="L92" s="127"/>
    </row>
    <row r="93" spans="2:12" s="17" customFormat="1" ht="20.100000000000001" customHeight="1">
      <c r="B93" s="127" t="s">
        <v>1168</v>
      </c>
      <c r="C93" s="706" t="s">
        <v>1169</v>
      </c>
      <c r="D93" s="707"/>
      <c r="E93" s="708"/>
      <c r="F93" s="129" t="s">
        <v>1170</v>
      </c>
      <c r="G93" s="706" t="s">
        <v>1171</v>
      </c>
      <c r="H93" s="707"/>
      <c r="I93" s="707"/>
      <c r="J93" s="707"/>
      <c r="K93" s="708"/>
      <c r="L93" s="127"/>
    </row>
    <row r="94" spans="2:12" s="17" customFormat="1" ht="20.100000000000001" customHeight="1">
      <c r="B94" s="127" t="s">
        <v>1135</v>
      </c>
      <c r="C94" s="706"/>
      <c r="D94" s="707"/>
      <c r="E94" s="708"/>
      <c r="F94" s="129" t="s">
        <v>58</v>
      </c>
      <c r="G94" s="706" t="s">
        <v>1183</v>
      </c>
      <c r="H94" s="707"/>
      <c r="I94" s="707"/>
      <c r="J94" s="707"/>
      <c r="K94" s="708"/>
      <c r="L94" s="127"/>
    </row>
    <row r="95" spans="2:12" s="17" customFormat="1" ht="20.100000000000001" customHeight="1">
      <c r="B95" s="127" t="s">
        <v>1136</v>
      </c>
      <c r="C95" s="706"/>
      <c r="D95" s="707"/>
      <c r="E95" s="708"/>
      <c r="F95" s="129" t="s">
        <v>58</v>
      </c>
      <c r="G95" s="706" t="s">
        <v>1184</v>
      </c>
      <c r="H95" s="707"/>
      <c r="I95" s="707"/>
      <c r="J95" s="707"/>
      <c r="K95" s="708"/>
      <c r="L95" s="127"/>
    </row>
    <row r="96" spans="2:12" s="17" customFormat="1" ht="20.100000000000001" customHeight="1">
      <c r="B96" s="127" t="s">
        <v>1182</v>
      </c>
      <c r="C96" s="132"/>
      <c r="D96" s="133"/>
      <c r="E96" s="134"/>
      <c r="F96" s="129" t="s">
        <v>58</v>
      </c>
      <c r="G96" s="706" t="s">
        <v>1323</v>
      </c>
      <c r="H96" s="707"/>
      <c r="I96" s="707"/>
      <c r="J96" s="707"/>
      <c r="K96" s="708"/>
      <c r="L96" s="127"/>
    </row>
    <row r="97" spans="2:12" s="17" customFormat="1" ht="20.100000000000001" customHeight="1">
      <c r="B97" s="127" t="s">
        <v>1138</v>
      </c>
      <c r="C97" s="132"/>
      <c r="D97" s="133"/>
      <c r="E97" s="134"/>
      <c r="F97" s="129" t="s">
        <v>51</v>
      </c>
      <c r="G97" s="706" t="s">
        <v>1185</v>
      </c>
      <c r="H97" s="707"/>
      <c r="I97" s="707"/>
      <c r="J97" s="707"/>
      <c r="K97" s="708"/>
      <c r="L97" s="127"/>
    </row>
    <row r="98" spans="2:12" s="17" customFormat="1" ht="20.100000000000001" customHeight="1">
      <c r="B98" s="127"/>
      <c r="C98" s="706"/>
      <c r="D98" s="707"/>
      <c r="E98" s="708"/>
      <c r="F98" s="129"/>
      <c r="G98" s="706" t="s">
        <v>1186</v>
      </c>
      <c r="H98" s="707"/>
      <c r="I98" s="707"/>
      <c r="J98" s="707"/>
      <c r="K98" s="708"/>
      <c r="L98" s="127"/>
    </row>
    <row r="99" spans="2:12" s="17" customFormat="1" ht="20.100000000000001" customHeight="1">
      <c r="B99" s="127" t="s">
        <v>1140</v>
      </c>
      <c r="C99" s="706"/>
      <c r="D99" s="707"/>
      <c r="E99" s="708"/>
      <c r="F99" s="129" t="s">
        <v>51</v>
      </c>
      <c r="G99" s="706" t="s">
        <v>1185</v>
      </c>
      <c r="H99" s="707"/>
      <c r="I99" s="707"/>
      <c r="J99" s="707"/>
      <c r="K99" s="708"/>
      <c r="L99" s="127"/>
    </row>
    <row r="100" spans="2:12" s="17" customFormat="1" ht="20.100000000000001" customHeight="1">
      <c r="B100" s="127"/>
      <c r="C100" s="706"/>
      <c r="D100" s="707"/>
      <c r="E100" s="708"/>
      <c r="F100" s="129"/>
      <c r="G100" s="706" t="s">
        <v>1186</v>
      </c>
      <c r="H100" s="707"/>
      <c r="I100" s="707"/>
      <c r="J100" s="707"/>
      <c r="K100" s="708"/>
      <c r="L100" s="127"/>
    </row>
    <row r="101" spans="2:12" s="17" customFormat="1" ht="20.100000000000001" customHeight="1">
      <c r="B101" s="127"/>
      <c r="C101" s="706"/>
      <c r="D101" s="707"/>
      <c r="E101" s="708"/>
      <c r="F101" s="129"/>
      <c r="G101" s="706"/>
      <c r="H101" s="707"/>
      <c r="I101" s="707"/>
      <c r="J101" s="707"/>
      <c r="K101" s="708"/>
      <c r="L101" s="127"/>
    </row>
    <row r="102" spans="2:12" s="17" customFormat="1" ht="20.100000000000001" customHeight="1">
      <c r="B102" s="127"/>
      <c r="C102" s="706"/>
      <c r="D102" s="707"/>
      <c r="E102" s="708"/>
      <c r="F102" s="129"/>
      <c r="G102" s="706"/>
      <c r="H102" s="707"/>
      <c r="I102" s="707"/>
      <c r="J102" s="707"/>
      <c r="K102" s="708"/>
      <c r="L102" s="127"/>
    </row>
    <row r="103" spans="2:12" s="17" customFormat="1" ht="20.100000000000001" customHeight="1">
      <c r="B103" s="127"/>
      <c r="C103" s="706"/>
      <c r="D103" s="707"/>
      <c r="E103" s="708"/>
      <c r="F103" s="129"/>
      <c r="G103" s="706"/>
      <c r="H103" s="707"/>
      <c r="I103" s="707"/>
      <c r="J103" s="707"/>
      <c r="K103" s="708"/>
      <c r="L103" s="127"/>
    </row>
    <row r="104" spans="2:12" s="17" customFormat="1" ht="20.100000000000001" customHeight="1">
      <c r="B104" s="127"/>
      <c r="C104" s="706"/>
      <c r="D104" s="707"/>
      <c r="E104" s="708"/>
      <c r="F104" s="129"/>
      <c r="G104" s="706"/>
      <c r="H104" s="707"/>
      <c r="I104" s="707"/>
      <c r="J104" s="707"/>
      <c r="K104" s="708"/>
      <c r="L104" s="127"/>
    </row>
    <row r="105" spans="2:12" s="17" customFormat="1" ht="20.100000000000001" customHeight="1">
      <c r="B105" s="358"/>
      <c r="C105" s="357"/>
      <c r="D105" s="358"/>
      <c r="E105" s="359"/>
      <c r="F105" s="364"/>
      <c r="G105" s="357"/>
      <c r="H105" s="358"/>
      <c r="I105" s="358"/>
      <c r="J105" s="358"/>
      <c r="K105" s="359"/>
      <c r="L105" s="358"/>
    </row>
    <row r="106" spans="2:12" s="17" customFormat="1" ht="20.100000000000001" customHeight="1">
      <c r="B106" s="358"/>
      <c r="C106" s="357"/>
      <c r="D106" s="358"/>
      <c r="E106" s="359"/>
      <c r="F106" s="364"/>
      <c r="G106" s="357"/>
      <c r="H106" s="358"/>
      <c r="I106" s="358"/>
      <c r="J106" s="358"/>
      <c r="K106" s="359"/>
      <c r="L106" s="358"/>
    </row>
    <row r="107" spans="2:12" s="17" customFormat="1" ht="20.100000000000001" customHeight="1">
      <c r="B107" s="358"/>
      <c r="C107" s="357"/>
      <c r="D107" s="358"/>
      <c r="E107" s="359"/>
      <c r="F107" s="364"/>
      <c r="G107" s="357"/>
      <c r="H107" s="358"/>
      <c r="I107" s="358"/>
      <c r="J107" s="358"/>
      <c r="K107" s="359"/>
      <c r="L107" s="358"/>
    </row>
    <row r="108" spans="2:12" s="17" customFormat="1" ht="20.100000000000001" customHeight="1">
      <c r="B108" s="127"/>
      <c r="C108" s="706"/>
      <c r="D108" s="707"/>
      <c r="E108" s="708"/>
      <c r="F108" s="129"/>
      <c r="G108" s="706"/>
      <c r="H108" s="707"/>
      <c r="I108" s="707"/>
      <c r="J108" s="707"/>
      <c r="K108" s="708"/>
      <c r="L108" s="127"/>
    </row>
    <row r="109" spans="2:12" s="17" customFormat="1" ht="20.100000000000001" customHeight="1">
      <c r="B109" s="127"/>
      <c r="C109" s="706"/>
      <c r="D109" s="707"/>
      <c r="E109" s="708"/>
      <c r="F109" s="129"/>
      <c r="G109" s="706"/>
      <c r="H109" s="707"/>
      <c r="I109" s="707"/>
      <c r="J109" s="707"/>
      <c r="K109" s="708"/>
      <c r="L109" s="127"/>
    </row>
    <row r="110" spans="2:12" s="17" customFormat="1" ht="20.100000000000001" customHeight="1">
      <c r="B110" s="127"/>
      <c r="C110" s="706"/>
      <c r="D110" s="707"/>
      <c r="E110" s="708"/>
      <c r="F110" s="129"/>
      <c r="G110" s="706"/>
      <c r="H110" s="707"/>
      <c r="I110" s="707"/>
      <c r="J110" s="707"/>
      <c r="K110" s="708"/>
      <c r="L110" s="127"/>
    </row>
    <row r="111" spans="2:12" s="13" customFormat="1"/>
    <row r="112" spans="2:12" s="13" customFormat="1"/>
  </sheetData>
  <mergeCells count="160">
    <mergeCell ref="B2:B3"/>
    <mergeCell ref="C2:C3"/>
    <mergeCell ref="D2:D3"/>
    <mergeCell ref="E2:F3"/>
    <mergeCell ref="G2:G3"/>
    <mergeCell ref="H2:H3"/>
    <mergeCell ref="C7:E7"/>
    <mergeCell ref="G7:K7"/>
    <mergeCell ref="G8:K8"/>
    <mergeCell ref="G9:K9"/>
    <mergeCell ref="I2:I3"/>
    <mergeCell ref="K2:L2"/>
    <mergeCell ref="K3:L3"/>
    <mergeCell ref="C5:E5"/>
    <mergeCell ref="G5:K5"/>
    <mergeCell ref="C6:E6"/>
    <mergeCell ref="G6:K6"/>
    <mergeCell ref="G13:K13"/>
    <mergeCell ref="G22:K22"/>
    <mergeCell ref="G23:K23"/>
    <mergeCell ref="G24:K24"/>
    <mergeCell ref="G29:K29"/>
    <mergeCell ref="G14:K14"/>
    <mergeCell ref="G15:K15"/>
    <mergeCell ref="G10:K10"/>
    <mergeCell ref="G11:K11"/>
    <mergeCell ref="G12:K12"/>
    <mergeCell ref="G19:K19"/>
    <mergeCell ref="G20:K20"/>
    <mergeCell ref="G21:K21"/>
    <mergeCell ref="G16:K16"/>
    <mergeCell ref="G17:K17"/>
    <mergeCell ref="G18:K18"/>
    <mergeCell ref="G30:K30"/>
    <mergeCell ref="G31:K31"/>
    <mergeCell ref="C28:E28"/>
    <mergeCell ref="G28:K28"/>
    <mergeCell ref="G37:K37"/>
    <mergeCell ref="G25:K25"/>
    <mergeCell ref="C26:E26"/>
    <mergeCell ref="G26:K26"/>
    <mergeCell ref="C27:E27"/>
    <mergeCell ref="G27:K27"/>
    <mergeCell ref="G38:K38"/>
    <mergeCell ref="G39:K39"/>
    <mergeCell ref="G33:K33"/>
    <mergeCell ref="G35:K35"/>
    <mergeCell ref="G36:K36"/>
    <mergeCell ref="G32:K32"/>
    <mergeCell ref="G34:K34"/>
    <mergeCell ref="G43:K43"/>
    <mergeCell ref="G44:K44"/>
    <mergeCell ref="G52:K52"/>
    <mergeCell ref="G53:K53"/>
    <mergeCell ref="G54:K54"/>
    <mergeCell ref="C60:E60"/>
    <mergeCell ref="G60:K60"/>
    <mergeCell ref="G45:K45"/>
    <mergeCell ref="G40:K40"/>
    <mergeCell ref="G41:K41"/>
    <mergeCell ref="G42:K42"/>
    <mergeCell ref="G49:K49"/>
    <mergeCell ref="G50:K50"/>
    <mergeCell ref="G51:K51"/>
    <mergeCell ref="G46:K46"/>
    <mergeCell ref="G47:K47"/>
    <mergeCell ref="G48:K48"/>
    <mergeCell ref="C61:E61"/>
    <mergeCell ref="G61:K61"/>
    <mergeCell ref="C62:E62"/>
    <mergeCell ref="G62:K62"/>
    <mergeCell ref="C58:E58"/>
    <mergeCell ref="G58:K58"/>
    <mergeCell ref="C59:E59"/>
    <mergeCell ref="G59:K59"/>
    <mergeCell ref="G55:K55"/>
    <mergeCell ref="G56:K56"/>
    <mergeCell ref="C57:E57"/>
    <mergeCell ref="G57:K57"/>
    <mergeCell ref="C66:E66"/>
    <mergeCell ref="G66:K66"/>
    <mergeCell ref="C67:E67"/>
    <mergeCell ref="G67:K67"/>
    <mergeCell ref="C68:E68"/>
    <mergeCell ref="G68:K68"/>
    <mergeCell ref="C63:E63"/>
    <mergeCell ref="G63:K63"/>
    <mergeCell ref="C64:E64"/>
    <mergeCell ref="G64:K64"/>
    <mergeCell ref="C65:E65"/>
    <mergeCell ref="G65:K65"/>
    <mergeCell ref="C72:E72"/>
    <mergeCell ref="G72:K72"/>
    <mergeCell ref="C73:E73"/>
    <mergeCell ref="G73:K73"/>
    <mergeCell ref="C76:E76"/>
    <mergeCell ref="C69:E69"/>
    <mergeCell ref="G69:K69"/>
    <mergeCell ref="C70:E70"/>
    <mergeCell ref="G70:K70"/>
    <mergeCell ref="C71:E71"/>
    <mergeCell ref="G71:K71"/>
    <mergeCell ref="C77:E77"/>
    <mergeCell ref="C92:E92"/>
    <mergeCell ref="G92:K92"/>
    <mergeCell ref="C82:E82"/>
    <mergeCell ref="G82:K82"/>
    <mergeCell ref="C74:E74"/>
    <mergeCell ref="G74:K74"/>
    <mergeCell ref="G75:K75"/>
    <mergeCell ref="C86:E86"/>
    <mergeCell ref="G86:K86"/>
    <mergeCell ref="C87:E87"/>
    <mergeCell ref="G87:K87"/>
    <mergeCell ref="C90:E90"/>
    <mergeCell ref="G90:K90"/>
    <mergeCell ref="C81:E81"/>
    <mergeCell ref="G81:K81"/>
    <mergeCell ref="C83:E83"/>
    <mergeCell ref="G83:K83"/>
    <mergeCell ref="C84:E84"/>
    <mergeCell ref="G84:K84"/>
    <mergeCell ref="C94:E94"/>
    <mergeCell ref="G94:K94"/>
    <mergeCell ref="C89:E89"/>
    <mergeCell ref="G89:K89"/>
    <mergeCell ref="C88:E88"/>
    <mergeCell ref="G88:K88"/>
    <mergeCell ref="C93:E93"/>
    <mergeCell ref="G93:K93"/>
    <mergeCell ref="C79:E79"/>
    <mergeCell ref="C80:E80"/>
    <mergeCell ref="C85:E85"/>
    <mergeCell ref="G85:K85"/>
    <mergeCell ref="C91:E91"/>
    <mergeCell ref="G91:K91"/>
    <mergeCell ref="C99:E99"/>
    <mergeCell ref="G99:K99"/>
    <mergeCell ref="C98:E98"/>
    <mergeCell ref="G98:K98"/>
    <mergeCell ref="C100:E100"/>
    <mergeCell ref="G100:K100"/>
    <mergeCell ref="C95:E95"/>
    <mergeCell ref="G95:K95"/>
    <mergeCell ref="G96:K96"/>
    <mergeCell ref="G97:K97"/>
    <mergeCell ref="C110:E110"/>
    <mergeCell ref="G110:K110"/>
    <mergeCell ref="C104:E104"/>
    <mergeCell ref="G104:K104"/>
    <mergeCell ref="C108:E108"/>
    <mergeCell ref="G108:K108"/>
    <mergeCell ref="C109:E109"/>
    <mergeCell ref="G109:K109"/>
    <mergeCell ref="C101:E101"/>
    <mergeCell ref="G101:K101"/>
    <mergeCell ref="C102:E102"/>
    <mergeCell ref="G102:K102"/>
    <mergeCell ref="C103:E103"/>
    <mergeCell ref="G103:K10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L40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O14" sqref="O14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15</v>
      </c>
      <c r="E2" s="695" t="s">
        <v>4</v>
      </c>
      <c r="F2" s="696"/>
      <c r="G2" s="699" t="s">
        <v>2172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2" customFormat="1" ht="20.100000000000001" customHeight="1">
      <c r="B7" s="9" t="s">
        <v>56</v>
      </c>
      <c r="C7" s="731"/>
      <c r="D7" s="732"/>
      <c r="E7" s="733"/>
      <c r="F7" s="11"/>
      <c r="G7" s="731"/>
      <c r="H7" s="732"/>
      <c r="I7" s="732"/>
      <c r="J7" s="732"/>
      <c r="K7" s="733"/>
      <c r="L7" s="10"/>
    </row>
    <row r="8" spans="2:12" s="17" customFormat="1" ht="20.100000000000001" customHeight="1">
      <c r="B8" s="338" t="s">
        <v>1198</v>
      </c>
      <c r="C8" s="706" t="s">
        <v>1200</v>
      </c>
      <c r="D8" s="707"/>
      <c r="E8" s="708"/>
      <c r="F8" s="340" t="s">
        <v>1199</v>
      </c>
      <c r="G8" s="706"/>
      <c r="H8" s="707"/>
      <c r="I8" s="707"/>
      <c r="J8" s="707"/>
      <c r="K8" s="708"/>
      <c r="L8" s="338"/>
    </row>
    <row r="9" spans="2:12" s="17" customFormat="1" ht="20.100000000000001" customHeight="1">
      <c r="B9" s="338" t="s">
        <v>1203</v>
      </c>
      <c r="C9" s="706"/>
      <c r="D9" s="707"/>
      <c r="E9" s="708"/>
      <c r="F9" s="340" t="s">
        <v>1199</v>
      </c>
      <c r="G9" s="706"/>
      <c r="H9" s="707"/>
      <c r="I9" s="707"/>
      <c r="J9" s="707"/>
      <c r="K9" s="708"/>
      <c r="L9" s="338"/>
    </row>
    <row r="10" spans="2:12" s="17" customFormat="1" ht="20.100000000000001" customHeight="1">
      <c r="B10" s="338"/>
      <c r="C10" s="706"/>
      <c r="D10" s="707"/>
      <c r="E10" s="708"/>
      <c r="F10" s="340"/>
      <c r="G10" s="706"/>
      <c r="H10" s="707"/>
      <c r="I10" s="707"/>
      <c r="J10" s="707"/>
      <c r="K10" s="708"/>
      <c r="L10" s="338"/>
    </row>
    <row r="11" spans="2:12" s="17" customFormat="1" ht="20.100000000000001" customHeight="1">
      <c r="B11" s="338"/>
      <c r="C11" s="706"/>
      <c r="D11" s="707"/>
      <c r="E11" s="708"/>
      <c r="F11" s="340"/>
      <c r="G11" s="706"/>
      <c r="H11" s="707"/>
      <c r="I11" s="707"/>
      <c r="J11" s="707"/>
      <c r="K11" s="708"/>
      <c r="L11" s="338"/>
    </row>
    <row r="12" spans="2:12" s="12" customFormat="1" ht="20.100000000000001" customHeight="1">
      <c r="B12" s="10"/>
      <c r="C12" s="731"/>
      <c r="D12" s="732"/>
      <c r="E12" s="733"/>
      <c r="F12" s="11"/>
      <c r="G12" s="731"/>
      <c r="H12" s="732"/>
      <c r="I12" s="732"/>
      <c r="J12" s="732"/>
      <c r="K12" s="733"/>
      <c r="L12" s="10"/>
    </row>
    <row r="13" spans="2:12" s="12" customFormat="1" ht="20.100000000000001" customHeight="1">
      <c r="B13" s="10"/>
      <c r="C13" s="731"/>
      <c r="D13" s="732"/>
      <c r="E13" s="733"/>
      <c r="F13" s="11"/>
      <c r="G13" s="731"/>
      <c r="H13" s="732"/>
      <c r="I13" s="732"/>
      <c r="J13" s="732"/>
      <c r="K13" s="733"/>
      <c r="L13" s="10"/>
    </row>
    <row r="14" spans="2:12" s="12" customFormat="1" ht="20.100000000000001" customHeight="1">
      <c r="B14" s="8" t="s">
        <v>124</v>
      </c>
      <c r="C14" s="731"/>
      <c r="D14" s="732"/>
      <c r="E14" s="733"/>
      <c r="F14" s="11"/>
      <c r="G14" s="731"/>
      <c r="H14" s="732"/>
      <c r="I14" s="732"/>
      <c r="J14" s="732"/>
      <c r="K14" s="733"/>
      <c r="L14" s="10"/>
    </row>
    <row r="15" spans="2:12" s="17" customFormat="1" ht="20.100000000000001" customHeight="1">
      <c r="B15" s="338" t="s">
        <v>1197</v>
      </c>
      <c r="C15" s="706"/>
      <c r="D15" s="707"/>
      <c r="E15" s="708"/>
      <c r="F15" s="340" t="s">
        <v>39</v>
      </c>
      <c r="G15" s="706" t="s">
        <v>1204</v>
      </c>
      <c r="H15" s="707"/>
      <c r="I15" s="707"/>
      <c r="J15" s="707"/>
      <c r="K15" s="708"/>
      <c r="L15" s="338"/>
    </row>
    <row r="16" spans="2:12" s="17" customFormat="1" ht="20.100000000000001" customHeight="1">
      <c r="B16" s="338"/>
      <c r="C16" s="706"/>
      <c r="D16" s="707"/>
      <c r="E16" s="708"/>
      <c r="F16" s="340"/>
      <c r="G16" s="706" t="s">
        <v>1201</v>
      </c>
      <c r="H16" s="707"/>
      <c r="I16" s="707"/>
      <c r="J16" s="707"/>
      <c r="K16" s="708"/>
      <c r="L16" s="338"/>
    </row>
    <row r="17" spans="2:12" s="17" customFormat="1" ht="20.100000000000001" customHeight="1">
      <c r="B17" s="338"/>
      <c r="C17" s="706"/>
      <c r="D17" s="707"/>
      <c r="E17" s="708"/>
      <c r="F17" s="340"/>
      <c r="G17" s="337" t="s">
        <v>1202</v>
      </c>
      <c r="H17" s="338"/>
      <c r="I17" s="338"/>
      <c r="J17" s="338"/>
      <c r="K17" s="339"/>
      <c r="L17" s="338"/>
    </row>
    <row r="18" spans="2:12" s="17" customFormat="1" ht="20.100000000000001" customHeight="1">
      <c r="B18" s="338"/>
      <c r="C18" s="706"/>
      <c r="D18" s="707"/>
      <c r="E18" s="708"/>
      <c r="F18" s="340"/>
      <c r="G18" s="706"/>
      <c r="H18" s="707"/>
      <c r="I18" s="707"/>
      <c r="J18" s="707"/>
      <c r="K18" s="708"/>
      <c r="L18" s="338"/>
    </row>
    <row r="19" spans="2:12" s="12" customFormat="1" ht="20.100000000000001" customHeight="1">
      <c r="B19" s="10"/>
      <c r="C19" s="731"/>
      <c r="D19" s="732"/>
      <c r="E19" s="733"/>
      <c r="F19" s="11"/>
      <c r="G19" s="731"/>
      <c r="H19" s="732"/>
      <c r="I19" s="732"/>
      <c r="J19" s="732"/>
      <c r="K19" s="733"/>
      <c r="L19" s="10"/>
    </row>
    <row r="20" spans="2:12" s="12" customFormat="1" ht="20.100000000000001" customHeight="1">
      <c r="B20" s="10"/>
      <c r="C20" s="731"/>
      <c r="D20" s="732"/>
      <c r="E20" s="733"/>
      <c r="F20" s="11"/>
      <c r="G20" s="731"/>
      <c r="H20" s="732"/>
      <c r="I20" s="732"/>
      <c r="J20" s="732"/>
      <c r="K20" s="733"/>
      <c r="L20" s="10"/>
    </row>
    <row r="21" spans="2:12" s="12" customFormat="1" ht="20.100000000000001" customHeight="1">
      <c r="B21" s="10"/>
      <c r="C21" s="731"/>
      <c r="D21" s="732"/>
      <c r="E21" s="733"/>
      <c r="F21" s="11"/>
      <c r="G21" s="731"/>
      <c r="H21" s="732"/>
      <c r="I21" s="732"/>
      <c r="J21" s="732"/>
      <c r="K21" s="733"/>
      <c r="L21" s="10"/>
    </row>
    <row r="22" spans="2:12" s="12" customFormat="1" ht="20.100000000000001" customHeight="1">
      <c r="B22" s="10"/>
      <c r="C22" s="731"/>
      <c r="D22" s="732"/>
      <c r="E22" s="733"/>
      <c r="F22" s="11"/>
      <c r="G22" s="731"/>
      <c r="H22" s="732"/>
      <c r="I22" s="732"/>
      <c r="J22" s="732"/>
      <c r="K22" s="733"/>
      <c r="L22" s="10"/>
    </row>
    <row r="23" spans="2:12" s="12" customFormat="1" ht="20.100000000000001" customHeight="1">
      <c r="B23" s="10"/>
      <c r="C23" s="731"/>
      <c r="D23" s="732"/>
      <c r="E23" s="733"/>
      <c r="F23" s="11"/>
      <c r="G23" s="731"/>
      <c r="H23" s="732"/>
      <c r="I23" s="732"/>
      <c r="J23" s="732"/>
      <c r="K23" s="733"/>
      <c r="L23" s="10"/>
    </row>
    <row r="24" spans="2:12" s="12" customFormat="1" ht="20.100000000000001" customHeight="1">
      <c r="B24" s="10"/>
      <c r="C24" s="731"/>
      <c r="D24" s="732"/>
      <c r="E24" s="733"/>
      <c r="F24" s="11"/>
      <c r="G24" s="731"/>
      <c r="H24" s="732"/>
      <c r="I24" s="732"/>
      <c r="J24" s="732"/>
      <c r="K24" s="733"/>
      <c r="L24" s="10"/>
    </row>
    <row r="25" spans="2:12" s="12" customFormat="1" ht="20.100000000000001" customHeight="1">
      <c r="B25" s="10"/>
      <c r="C25" s="731"/>
      <c r="D25" s="732"/>
      <c r="E25" s="733"/>
      <c r="F25" s="11"/>
      <c r="G25" s="731"/>
      <c r="H25" s="732"/>
      <c r="I25" s="732"/>
      <c r="J25" s="732"/>
      <c r="K25" s="733"/>
      <c r="L25" s="10"/>
    </row>
    <row r="26" spans="2:12" s="12" customFormat="1" ht="20.100000000000001" customHeight="1">
      <c r="B26" s="10"/>
      <c r="C26" s="731"/>
      <c r="D26" s="732"/>
      <c r="E26" s="733"/>
      <c r="F26" s="11"/>
      <c r="G26" s="731"/>
      <c r="H26" s="732"/>
      <c r="I26" s="732"/>
      <c r="J26" s="732"/>
      <c r="K26" s="733"/>
      <c r="L26" s="10"/>
    </row>
    <row r="27" spans="2:12" s="12" customFormat="1" ht="20.100000000000001" customHeight="1">
      <c r="B27" s="10"/>
      <c r="C27" s="731"/>
      <c r="D27" s="732"/>
      <c r="E27" s="733"/>
      <c r="F27" s="11"/>
      <c r="G27" s="731"/>
      <c r="H27" s="732"/>
      <c r="I27" s="732"/>
      <c r="J27" s="732"/>
      <c r="K27" s="733"/>
      <c r="L27" s="10"/>
    </row>
    <row r="28" spans="2:12" s="12" customFormat="1" ht="20.100000000000001" customHeight="1">
      <c r="B28" s="10"/>
      <c r="C28" s="731"/>
      <c r="D28" s="732"/>
      <c r="E28" s="733"/>
      <c r="F28" s="11"/>
      <c r="G28" s="731"/>
      <c r="H28" s="732"/>
      <c r="I28" s="732"/>
      <c r="J28" s="732"/>
      <c r="K28" s="733"/>
      <c r="L28" s="10"/>
    </row>
    <row r="29" spans="2:12" s="12" customFormat="1" ht="20.100000000000001" customHeight="1">
      <c r="B29" s="10"/>
      <c r="C29" s="731"/>
      <c r="D29" s="732"/>
      <c r="E29" s="733"/>
      <c r="F29" s="11"/>
      <c r="G29" s="731"/>
      <c r="H29" s="732"/>
      <c r="I29" s="732"/>
      <c r="J29" s="732"/>
      <c r="K29" s="733"/>
      <c r="L29" s="10"/>
    </row>
    <row r="30" spans="2:12" s="12" customFormat="1" ht="20.100000000000001" customHeight="1">
      <c r="B30" s="10"/>
      <c r="C30" s="731"/>
      <c r="D30" s="732"/>
      <c r="E30" s="733"/>
      <c r="F30" s="11"/>
      <c r="G30" s="731"/>
      <c r="H30" s="732"/>
      <c r="I30" s="732"/>
      <c r="J30" s="732"/>
      <c r="K30" s="733"/>
      <c r="L30" s="10"/>
    </row>
    <row r="31" spans="2:12" s="12" customFormat="1" ht="20.100000000000001" customHeight="1">
      <c r="B31" s="10"/>
      <c r="C31" s="731"/>
      <c r="D31" s="732"/>
      <c r="E31" s="733"/>
      <c r="F31" s="11"/>
      <c r="G31" s="731"/>
      <c r="H31" s="732"/>
      <c r="I31" s="732"/>
      <c r="J31" s="732"/>
      <c r="K31" s="733"/>
      <c r="L31" s="10"/>
    </row>
    <row r="32" spans="2:12" s="12" customFormat="1" ht="20.100000000000001" customHeight="1">
      <c r="B32" s="10"/>
      <c r="C32" s="731"/>
      <c r="D32" s="732"/>
      <c r="E32" s="733"/>
      <c r="F32" s="11"/>
      <c r="G32" s="731"/>
      <c r="H32" s="732"/>
      <c r="I32" s="732"/>
      <c r="J32" s="732"/>
      <c r="K32" s="733"/>
      <c r="L32" s="10"/>
    </row>
    <row r="33" spans="2:12" s="12" customFormat="1" ht="20.100000000000001" customHeight="1">
      <c r="B33" s="10"/>
      <c r="C33" s="731"/>
      <c r="D33" s="732"/>
      <c r="E33" s="733"/>
      <c r="F33" s="11"/>
      <c r="G33" s="731"/>
      <c r="H33" s="732"/>
      <c r="I33" s="732"/>
      <c r="J33" s="732"/>
      <c r="K33" s="733"/>
      <c r="L33" s="10"/>
    </row>
    <row r="34" spans="2:12" s="12" customFormat="1" ht="20.100000000000001" customHeight="1">
      <c r="B34" s="10"/>
      <c r="C34" s="731"/>
      <c r="D34" s="732"/>
      <c r="E34" s="733"/>
      <c r="F34" s="11"/>
      <c r="G34" s="731"/>
      <c r="H34" s="732"/>
      <c r="I34" s="732"/>
      <c r="J34" s="732"/>
      <c r="K34" s="733"/>
      <c r="L34" s="10"/>
    </row>
    <row r="35" spans="2:12" s="12" customFormat="1" ht="20.100000000000001" customHeight="1">
      <c r="B35" s="10"/>
      <c r="C35" s="731"/>
      <c r="D35" s="732"/>
      <c r="E35" s="733"/>
      <c r="F35" s="11"/>
      <c r="G35" s="731"/>
      <c r="H35" s="732"/>
      <c r="I35" s="732"/>
      <c r="J35" s="732"/>
      <c r="K35" s="733"/>
      <c r="L35" s="10"/>
    </row>
    <row r="36" spans="2:12" s="12" customFormat="1" ht="20.100000000000001" customHeight="1">
      <c r="B36" s="10"/>
      <c r="C36" s="731"/>
      <c r="D36" s="732"/>
      <c r="E36" s="733"/>
      <c r="F36" s="11"/>
      <c r="G36" s="731"/>
      <c r="H36" s="732"/>
      <c r="I36" s="732"/>
      <c r="J36" s="732"/>
      <c r="K36" s="733"/>
      <c r="L36" s="10"/>
    </row>
    <row r="37" spans="2:12" s="12" customFormat="1" ht="20.100000000000001" customHeight="1">
      <c r="B37" s="10"/>
      <c r="C37" s="731"/>
      <c r="D37" s="732"/>
      <c r="E37" s="733"/>
      <c r="F37" s="11"/>
      <c r="G37" s="731"/>
      <c r="H37" s="732"/>
      <c r="I37" s="732"/>
      <c r="J37" s="732"/>
      <c r="K37" s="733"/>
      <c r="L37" s="10"/>
    </row>
    <row r="38" spans="2:12" s="12" customFormat="1" ht="20.100000000000001" customHeight="1">
      <c r="B38" s="10"/>
      <c r="C38" s="731"/>
      <c r="D38" s="732"/>
      <c r="E38" s="733"/>
      <c r="F38" s="11"/>
      <c r="G38" s="731"/>
      <c r="H38" s="732"/>
      <c r="I38" s="732"/>
      <c r="J38" s="732"/>
      <c r="K38" s="733"/>
      <c r="L38" s="10"/>
    </row>
    <row r="39" spans="2:12" s="12" customFormat="1" ht="20.100000000000001" customHeight="1">
      <c r="B39" s="10"/>
      <c r="C39" s="731"/>
      <c r="D39" s="732"/>
      <c r="E39" s="733"/>
      <c r="F39" s="11"/>
      <c r="G39" s="731"/>
      <c r="H39" s="732"/>
      <c r="I39" s="732"/>
      <c r="J39" s="732"/>
      <c r="K39" s="733"/>
      <c r="L39" s="10"/>
    </row>
    <row r="40" spans="2:12" s="12" customFormat="1" ht="20.100000000000001" customHeight="1">
      <c r="B40" s="10"/>
      <c r="C40" s="731"/>
      <c r="D40" s="732"/>
      <c r="E40" s="733"/>
      <c r="F40" s="11"/>
      <c r="G40" s="731"/>
      <c r="H40" s="732"/>
      <c r="I40" s="732"/>
      <c r="J40" s="732"/>
      <c r="K40" s="733"/>
      <c r="L40" s="10"/>
    </row>
  </sheetData>
  <mergeCells count="80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40:E40"/>
    <mergeCell ref="G40:K40"/>
    <mergeCell ref="C34:E34"/>
    <mergeCell ref="G34:K34"/>
    <mergeCell ref="C35:E35"/>
    <mergeCell ref="G35:K35"/>
    <mergeCell ref="C36:E36"/>
    <mergeCell ref="G36:K36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M74"/>
  <sheetViews>
    <sheetView view="pageBreakPreview" zoomScale="118" zoomScaleNormal="100" zoomScaleSheetLayoutView="118" workbookViewId="0">
      <pane ySplit="5" topLeftCell="A50" activePane="bottomLeft" state="frozen"/>
      <selection activeCell="C12" sqref="C12:E12"/>
      <selection pane="bottomLeft" activeCell="N63" sqref="N63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14</v>
      </c>
      <c r="E2" s="695" t="s">
        <v>4</v>
      </c>
      <c r="F2" s="696"/>
      <c r="G2" s="699" t="s">
        <v>2173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2" customFormat="1" ht="20.100000000000001" customHeight="1">
      <c r="B7" s="9" t="s">
        <v>37</v>
      </c>
      <c r="C7" s="706"/>
      <c r="D7" s="707"/>
      <c r="E7" s="708"/>
      <c r="F7" s="15"/>
      <c r="G7" s="706"/>
      <c r="H7" s="707"/>
      <c r="I7" s="707"/>
      <c r="J7" s="707"/>
      <c r="K7" s="708"/>
      <c r="L7" s="37"/>
    </row>
    <row r="8" spans="2:12" s="12" customFormat="1" ht="20.100000000000001" customHeight="1">
      <c r="B8" s="262" t="s">
        <v>270</v>
      </c>
      <c r="C8" s="261" t="s">
        <v>271</v>
      </c>
      <c r="D8" s="262"/>
      <c r="E8" s="263"/>
      <c r="F8" s="264" t="s">
        <v>45</v>
      </c>
      <c r="G8" s="706"/>
      <c r="H8" s="707"/>
      <c r="I8" s="707"/>
      <c r="J8" s="707"/>
      <c r="K8" s="708"/>
      <c r="L8" s="262"/>
    </row>
    <row r="9" spans="2:12" s="12" customFormat="1" ht="20.100000000000001" customHeight="1">
      <c r="B9" s="262" t="s">
        <v>270</v>
      </c>
      <c r="C9" s="261" t="s">
        <v>272</v>
      </c>
      <c r="D9" s="262"/>
      <c r="E9" s="263"/>
      <c r="F9" s="264" t="s">
        <v>45</v>
      </c>
      <c r="G9" s="706"/>
      <c r="H9" s="707"/>
      <c r="I9" s="707"/>
      <c r="J9" s="707"/>
      <c r="K9" s="708"/>
      <c r="L9" s="262"/>
    </row>
    <row r="10" spans="2:12" s="12" customFormat="1" ht="20.100000000000001" customHeight="1">
      <c r="B10" s="262" t="s">
        <v>270</v>
      </c>
      <c r="C10" s="261" t="s">
        <v>273</v>
      </c>
      <c r="D10" s="262"/>
      <c r="E10" s="263"/>
      <c r="F10" s="264" t="s">
        <v>45</v>
      </c>
      <c r="G10" s="706"/>
      <c r="H10" s="707"/>
      <c r="I10" s="707"/>
      <c r="J10" s="707"/>
      <c r="K10" s="708"/>
      <c r="L10" s="262"/>
    </row>
    <row r="11" spans="2:12" s="12" customFormat="1" ht="20.100000000000001" customHeight="1">
      <c r="B11" s="262" t="s">
        <v>270</v>
      </c>
      <c r="C11" s="261" t="s">
        <v>274</v>
      </c>
      <c r="D11" s="262"/>
      <c r="E11" s="263"/>
      <c r="F11" s="264" t="s">
        <v>45</v>
      </c>
      <c r="G11" s="706"/>
      <c r="H11" s="707"/>
      <c r="I11" s="707"/>
      <c r="J11" s="707"/>
      <c r="K11" s="708"/>
      <c r="L11" s="262"/>
    </row>
    <row r="12" spans="2:12" s="12" customFormat="1" ht="20.100000000000001" customHeight="1">
      <c r="B12" s="262" t="s">
        <v>270</v>
      </c>
      <c r="C12" s="261" t="s">
        <v>275</v>
      </c>
      <c r="D12" s="262"/>
      <c r="E12" s="263"/>
      <c r="F12" s="264" t="s">
        <v>45</v>
      </c>
      <c r="G12" s="706"/>
      <c r="H12" s="707"/>
      <c r="I12" s="707"/>
      <c r="J12" s="707"/>
      <c r="K12" s="708"/>
      <c r="L12" s="262"/>
    </row>
    <row r="13" spans="2:12" s="12" customFormat="1" ht="20.100000000000001" customHeight="1">
      <c r="B13" s="262" t="s">
        <v>270</v>
      </c>
      <c r="C13" s="261" t="s">
        <v>276</v>
      </c>
      <c r="D13" s="262"/>
      <c r="E13" s="263"/>
      <c r="F13" s="264" t="s">
        <v>45</v>
      </c>
      <c r="G13" s="706"/>
      <c r="H13" s="707"/>
      <c r="I13" s="707"/>
      <c r="J13" s="707"/>
      <c r="K13" s="708"/>
      <c r="L13" s="262"/>
    </row>
    <row r="14" spans="2:12" s="12" customFormat="1" ht="20.100000000000001" customHeight="1">
      <c r="B14" s="262" t="s">
        <v>1759</v>
      </c>
      <c r="C14" s="261" t="s">
        <v>277</v>
      </c>
      <c r="D14" s="262"/>
      <c r="E14" s="263"/>
      <c r="F14" s="264" t="s">
        <v>45</v>
      </c>
      <c r="G14" s="706"/>
      <c r="H14" s="707"/>
      <c r="I14" s="707"/>
      <c r="J14" s="707"/>
      <c r="K14" s="708"/>
      <c r="L14" s="262"/>
    </row>
    <row r="15" spans="2:12" s="12" customFormat="1" ht="20.100000000000001" customHeight="1">
      <c r="B15" s="262" t="s">
        <v>278</v>
      </c>
      <c r="C15" s="261" t="s">
        <v>279</v>
      </c>
      <c r="D15" s="262"/>
      <c r="E15" s="263"/>
      <c r="F15" s="264" t="s">
        <v>45</v>
      </c>
      <c r="G15" s="706"/>
      <c r="H15" s="707"/>
      <c r="I15" s="707"/>
      <c r="J15" s="707"/>
      <c r="K15" s="708"/>
      <c r="L15" s="262"/>
    </row>
    <row r="16" spans="2:12" s="12" customFormat="1" ht="20.100000000000001" customHeight="1">
      <c r="B16" s="262" t="s">
        <v>278</v>
      </c>
      <c r="C16" s="261" t="s">
        <v>280</v>
      </c>
      <c r="D16" s="262"/>
      <c r="E16" s="263"/>
      <c r="F16" s="264" t="s">
        <v>45</v>
      </c>
      <c r="G16" s="706"/>
      <c r="H16" s="707"/>
      <c r="I16" s="707"/>
      <c r="J16" s="707"/>
      <c r="K16" s="708"/>
      <c r="L16" s="262"/>
    </row>
    <row r="17" spans="2:12" s="12" customFormat="1" ht="20.100000000000001" customHeight="1">
      <c r="B17" s="262" t="s">
        <v>281</v>
      </c>
      <c r="C17" s="261" t="s">
        <v>282</v>
      </c>
      <c r="D17" s="262"/>
      <c r="E17" s="263"/>
      <c r="F17" s="264" t="s">
        <v>45</v>
      </c>
      <c r="G17" s="706"/>
      <c r="H17" s="707"/>
      <c r="I17" s="707"/>
      <c r="J17" s="707"/>
      <c r="K17" s="708"/>
      <c r="L17" s="262"/>
    </row>
    <row r="18" spans="2:12" s="12" customFormat="1" ht="20.100000000000001" customHeight="1">
      <c r="B18" s="262" t="s">
        <v>1356</v>
      </c>
      <c r="C18" s="261" t="s">
        <v>282</v>
      </c>
      <c r="D18" s="262"/>
      <c r="E18" s="263"/>
      <c r="F18" s="264" t="s">
        <v>45</v>
      </c>
      <c r="G18" s="261"/>
      <c r="H18" s="262"/>
      <c r="I18" s="262"/>
      <c r="J18" s="262"/>
      <c r="K18" s="263"/>
      <c r="L18" s="262"/>
    </row>
    <row r="19" spans="2:12" s="12" customFormat="1" ht="20.100000000000001" customHeight="1">
      <c r="B19" s="262" t="s">
        <v>283</v>
      </c>
      <c r="C19" s="261" t="s">
        <v>282</v>
      </c>
      <c r="D19" s="262"/>
      <c r="E19" s="263"/>
      <c r="F19" s="264" t="s">
        <v>45</v>
      </c>
      <c r="G19" s="706"/>
      <c r="H19" s="707"/>
      <c r="I19" s="707"/>
      <c r="J19" s="707"/>
      <c r="K19" s="708"/>
      <c r="L19" s="262"/>
    </row>
    <row r="20" spans="2:12" s="12" customFormat="1" ht="20.100000000000001" customHeight="1">
      <c r="B20" s="262" t="s">
        <v>284</v>
      </c>
      <c r="C20" s="261" t="s">
        <v>282</v>
      </c>
      <c r="D20" s="262"/>
      <c r="E20" s="263"/>
      <c r="F20" s="264" t="s">
        <v>45</v>
      </c>
      <c r="G20" s="706"/>
      <c r="H20" s="707"/>
      <c r="I20" s="707"/>
      <c r="J20" s="707"/>
      <c r="K20" s="708"/>
      <c r="L20" s="262"/>
    </row>
    <row r="21" spans="2:12" s="12" customFormat="1" ht="20.100000000000001" customHeight="1">
      <c r="B21" s="551" t="s">
        <v>285</v>
      </c>
      <c r="C21" s="552" t="s">
        <v>286</v>
      </c>
      <c r="D21" s="551"/>
      <c r="E21" s="553"/>
      <c r="F21" s="554" t="s">
        <v>45</v>
      </c>
      <c r="G21" s="709" t="s">
        <v>2534</v>
      </c>
      <c r="H21" s="710"/>
      <c r="I21" s="710"/>
      <c r="J21" s="710"/>
      <c r="K21" s="711"/>
      <c r="L21" s="24" t="s">
        <v>2117</v>
      </c>
    </row>
    <row r="22" spans="2:12" s="12" customFormat="1" ht="20.100000000000001" customHeight="1">
      <c r="B22" s="37" t="s">
        <v>285</v>
      </c>
      <c r="C22" s="36" t="s">
        <v>287</v>
      </c>
      <c r="D22" s="37"/>
      <c r="E22" s="38"/>
      <c r="F22" s="15" t="s">
        <v>45</v>
      </c>
      <c r="G22" s="706"/>
      <c r="H22" s="707"/>
      <c r="I22" s="707"/>
      <c r="J22" s="707"/>
      <c r="K22" s="708"/>
      <c r="L22" s="37"/>
    </row>
    <row r="23" spans="2:12" s="12" customFormat="1" ht="20.100000000000001" customHeight="1">
      <c r="B23" s="37" t="s">
        <v>285</v>
      </c>
      <c r="C23" s="36" t="s">
        <v>288</v>
      </c>
      <c r="D23" s="37"/>
      <c r="E23" s="38"/>
      <c r="F23" s="15" t="s">
        <v>45</v>
      </c>
      <c r="G23" s="706"/>
      <c r="H23" s="707"/>
      <c r="I23" s="707"/>
      <c r="J23" s="707"/>
      <c r="K23" s="708"/>
      <c r="L23" s="37"/>
    </row>
    <row r="24" spans="2:12" s="12" customFormat="1" ht="20.100000000000001" customHeight="1">
      <c r="B24" s="37"/>
      <c r="C24" s="706"/>
      <c r="D24" s="707"/>
      <c r="E24" s="708"/>
      <c r="F24" s="15"/>
      <c r="G24" s="706"/>
      <c r="H24" s="707"/>
      <c r="I24" s="707"/>
      <c r="J24" s="707"/>
      <c r="K24" s="708"/>
      <c r="L24" s="37"/>
    </row>
    <row r="25" spans="2:12" s="12" customFormat="1" ht="20.100000000000001" customHeight="1">
      <c r="B25" s="37"/>
      <c r="C25" s="706"/>
      <c r="D25" s="707"/>
      <c r="E25" s="708"/>
      <c r="F25" s="15"/>
      <c r="G25" s="706"/>
      <c r="H25" s="707"/>
      <c r="I25" s="707"/>
      <c r="J25" s="707"/>
      <c r="K25" s="708"/>
      <c r="L25" s="37"/>
    </row>
    <row r="26" spans="2:12" s="12" customFormat="1" ht="20.100000000000001" customHeight="1">
      <c r="B26" s="9" t="s">
        <v>56</v>
      </c>
      <c r="C26" s="706"/>
      <c r="D26" s="707"/>
      <c r="E26" s="708"/>
      <c r="F26" s="15"/>
      <c r="G26" s="706"/>
      <c r="H26" s="707"/>
      <c r="I26" s="707"/>
      <c r="J26" s="707"/>
      <c r="K26" s="708"/>
      <c r="L26" s="37"/>
    </row>
    <row r="27" spans="2:12" s="12" customFormat="1" ht="20.100000000000001" customHeight="1">
      <c r="B27" s="37" t="s">
        <v>270</v>
      </c>
      <c r="C27" s="36" t="s">
        <v>271</v>
      </c>
      <c r="D27" s="37"/>
      <c r="E27" s="38"/>
      <c r="F27" s="15" t="s">
        <v>45</v>
      </c>
      <c r="G27" s="706"/>
      <c r="H27" s="707"/>
      <c r="I27" s="707"/>
      <c r="J27" s="707"/>
      <c r="K27" s="708"/>
      <c r="L27" s="37"/>
    </row>
    <row r="28" spans="2:12" s="12" customFormat="1" ht="20.100000000000001" customHeight="1">
      <c r="B28" s="37" t="s">
        <v>270</v>
      </c>
      <c r="C28" s="36" t="s">
        <v>272</v>
      </c>
      <c r="D28" s="37"/>
      <c r="E28" s="38"/>
      <c r="F28" s="15" t="s">
        <v>45</v>
      </c>
      <c r="G28" s="706"/>
      <c r="H28" s="707"/>
      <c r="I28" s="707"/>
      <c r="J28" s="707"/>
      <c r="K28" s="708"/>
      <c r="L28" s="37"/>
    </row>
    <row r="29" spans="2:12" s="12" customFormat="1" ht="20.100000000000001" customHeight="1">
      <c r="B29" s="37" t="s">
        <v>270</v>
      </c>
      <c r="C29" s="36" t="s">
        <v>273</v>
      </c>
      <c r="D29" s="37"/>
      <c r="E29" s="38"/>
      <c r="F29" s="15" t="s">
        <v>45</v>
      </c>
      <c r="G29" s="706"/>
      <c r="H29" s="707"/>
      <c r="I29" s="707"/>
      <c r="J29" s="707"/>
      <c r="K29" s="708"/>
      <c r="L29" s="37"/>
    </row>
    <row r="30" spans="2:12" s="12" customFormat="1" ht="20.100000000000001" customHeight="1">
      <c r="B30" s="37" t="s">
        <v>270</v>
      </c>
      <c r="C30" s="36" t="s">
        <v>274</v>
      </c>
      <c r="D30" s="37"/>
      <c r="E30" s="38"/>
      <c r="F30" s="15" t="s">
        <v>45</v>
      </c>
      <c r="G30" s="706"/>
      <c r="H30" s="707"/>
      <c r="I30" s="707"/>
      <c r="J30" s="707"/>
      <c r="K30" s="708"/>
      <c r="L30" s="37"/>
    </row>
    <row r="31" spans="2:12" s="12" customFormat="1" ht="20.100000000000001" customHeight="1">
      <c r="B31" s="37" t="s">
        <v>270</v>
      </c>
      <c r="C31" s="36" t="s">
        <v>275</v>
      </c>
      <c r="D31" s="37"/>
      <c r="E31" s="38"/>
      <c r="F31" s="15" t="s">
        <v>45</v>
      </c>
      <c r="G31" s="706"/>
      <c r="H31" s="707"/>
      <c r="I31" s="707"/>
      <c r="J31" s="707"/>
      <c r="K31" s="708"/>
      <c r="L31" s="37"/>
    </row>
    <row r="32" spans="2:12" s="12" customFormat="1" ht="20.100000000000001" customHeight="1">
      <c r="B32" s="37" t="s">
        <v>281</v>
      </c>
      <c r="C32" s="36" t="s">
        <v>282</v>
      </c>
      <c r="D32" s="37"/>
      <c r="E32" s="38"/>
      <c r="F32" s="15" t="s">
        <v>45</v>
      </c>
      <c r="G32" s="706"/>
      <c r="H32" s="707"/>
      <c r="I32" s="707"/>
      <c r="J32" s="707"/>
      <c r="K32" s="708"/>
      <c r="L32" s="37"/>
    </row>
    <row r="33" spans="2:13" s="12" customFormat="1" ht="20.100000000000001" customHeight="1">
      <c r="B33" s="37" t="s">
        <v>285</v>
      </c>
      <c r="C33" s="36" t="s">
        <v>289</v>
      </c>
      <c r="D33" s="37"/>
      <c r="E33" s="38"/>
      <c r="F33" s="15" t="s">
        <v>45</v>
      </c>
      <c r="G33" s="706"/>
      <c r="H33" s="707"/>
      <c r="I33" s="707"/>
      <c r="J33" s="707"/>
      <c r="K33" s="708"/>
      <c r="L33" s="37"/>
    </row>
    <row r="34" spans="2:13" s="12" customFormat="1" ht="20.100000000000001" customHeight="1">
      <c r="B34" s="37" t="s">
        <v>283</v>
      </c>
      <c r="C34" s="36" t="s">
        <v>282</v>
      </c>
      <c r="D34" s="37"/>
      <c r="E34" s="38"/>
      <c r="F34" s="15" t="s">
        <v>45</v>
      </c>
      <c r="G34" s="706"/>
      <c r="H34" s="707"/>
      <c r="I34" s="707"/>
      <c r="J34" s="707"/>
      <c r="K34" s="708"/>
      <c r="L34" s="37"/>
    </row>
    <row r="35" spans="2:13" s="12" customFormat="1" ht="20.100000000000001" customHeight="1">
      <c r="B35" s="37" t="s">
        <v>284</v>
      </c>
      <c r="C35" s="36" t="s">
        <v>282</v>
      </c>
      <c r="D35" s="37"/>
      <c r="E35" s="38"/>
      <c r="F35" s="15" t="s">
        <v>45</v>
      </c>
      <c r="G35" s="709"/>
      <c r="H35" s="710"/>
      <c r="I35" s="710"/>
      <c r="J35" s="710"/>
      <c r="K35" s="711"/>
      <c r="L35" s="37"/>
    </row>
    <row r="36" spans="2:13" s="12" customFormat="1" ht="20.100000000000001" customHeight="1">
      <c r="B36" s="37"/>
      <c r="C36" s="706"/>
      <c r="D36" s="707"/>
      <c r="E36" s="708"/>
      <c r="F36" s="15"/>
      <c r="G36" s="706"/>
      <c r="H36" s="707"/>
      <c r="I36" s="707"/>
      <c r="J36" s="707"/>
      <c r="K36" s="708"/>
      <c r="L36" s="37"/>
    </row>
    <row r="37" spans="2:13" s="12" customFormat="1" ht="20.100000000000001" customHeight="1">
      <c r="B37" s="54"/>
      <c r="C37" s="53"/>
      <c r="D37" s="54"/>
      <c r="E37" s="55"/>
      <c r="F37" s="15"/>
      <c r="G37" s="53"/>
      <c r="H37" s="54"/>
      <c r="I37" s="54"/>
      <c r="J37" s="54"/>
      <c r="K37" s="55"/>
      <c r="L37" s="54"/>
    </row>
    <row r="38" spans="2:13" s="12" customFormat="1" ht="20.100000000000001" customHeight="1">
      <c r="B38" s="54"/>
      <c r="C38" s="53"/>
      <c r="D38" s="54"/>
      <c r="E38" s="55"/>
      <c r="F38" s="15"/>
      <c r="G38" s="53"/>
      <c r="H38" s="54"/>
      <c r="I38" s="54"/>
      <c r="J38" s="54"/>
      <c r="K38" s="55"/>
      <c r="L38" s="54"/>
    </row>
    <row r="39" spans="2:13" s="12" customFormat="1" ht="20.100000000000001" customHeight="1">
      <c r="B39" s="54"/>
      <c r="C39" s="53"/>
      <c r="D39" s="54"/>
      <c r="E39" s="55"/>
      <c r="F39" s="15"/>
      <c r="G39" s="53"/>
      <c r="H39" s="54"/>
      <c r="I39" s="54"/>
      <c r="J39" s="54"/>
      <c r="K39" s="55"/>
      <c r="L39" s="54"/>
    </row>
    <row r="40" spans="2:13" s="12" customFormat="1" ht="20.100000000000001" customHeight="1">
      <c r="B40" s="54"/>
      <c r="C40" s="53"/>
      <c r="D40" s="54"/>
      <c r="E40" s="55"/>
      <c r="F40" s="15"/>
      <c r="G40" s="53"/>
      <c r="H40" s="54"/>
      <c r="I40" s="54"/>
      <c r="J40" s="54"/>
      <c r="K40" s="55"/>
      <c r="L40" s="54"/>
    </row>
    <row r="41" spans="2:13" s="12" customFormat="1" ht="20.100000000000001" customHeight="1">
      <c r="B41" s="8" t="s">
        <v>124</v>
      </c>
      <c r="C41" s="731"/>
      <c r="D41" s="732"/>
      <c r="E41" s="733"/>
      <c r="F41" s="11"/>
      <c r="G41" s="731"/>
      <c r="H41" s="732"/>
      <c r="I41" s="732"/>
      <c r="J41" s="732"/>
      <c r="K41" s="733"/>
      <c r="L41" s="10"/>
    </row>
    <row r="42" spans="2:13" s="12" customFormat="1" ht="20.100000000000001" customHeight="1">
      <c r="B42" s="37" t="s">
        <v>270</v>
      </c>
      <c r="C42" s="36"/>
      <c r="D42" s="37"/>
      <c r="E42" s="38"/>
      <c r="F42" s="15" t="s">
        <v>45</v>
      </c>
      <c r="G42" s="706" t="s">
        <v>2114</v>
      </c>
      <c r="H42" s="707"/>
      <c r="I42" s="707"/>
      <c r="J42" s="707"/>
      <c r="K42" s="708"/>
      <c r="L42" s="37"/>
      <c r="M42" s="17"/>
    </row>
    <row r="43" spans="2:13" s="12" customFormat="1" ht="20.100000000000001" customHeight="1">
      <c r="B43" s="37" t="s">
        <v>281</v>
      </c>
      <c r="C43" s="706"/>
      <c r="D43" s="707"/>
      <c r="E43" s="708"/>
      <c r="F43" s="15" t="s">
        <v>45</v>
      </c>
      <c r="G43" s="706" t="s">
        <v>290</v>
      </c>
      <c r="H43" s="707"/>
      <c r="I43" s="707"/>
      <c r="J43" s="707"/>
      <c r="K43" s="708"/>
      <c r="L43" s="37"/>
      <c r="M43" s="17"/>
    </row>
    <row r="44" spans="2:13" s="12" customFormat="1" ht="20.100000000000001" customHeight="1">
      <c r="B44" s="342" t="s">
        <v>2084</v>
      </c>
      <c r="C44" s="706"/>
      <c r="D44" s="707"/>
      <c r="E44" s="708"/>
      <c r="F44" s="340" t="s">
        <v>45</v>
      </c>
      <c r="G44" s="709" t="s">
        <v>2445</v>
      </c>
      <c r="H44" s="710"/>
      <c r="I44" s="710"/>
      <c r="J44" s="710"/>
      <c r="K44" s="711"/>
      <c r="L44" s="24" t="s">
        <v>2117</v>
      </c>
      <c r="M44" s="17"/>
    </row>
    <row r="45" spans="2:13" s="12" customFormat="1" ht="20.100000000000001" customHeight="1">
      <c r="B45" s="37" t="s">
        <v>283</v>
      </c>
      <c r="C45" s="706"/>
      <c r="D45" s="707"/>
      <c r="E45" s="708"/>
      <c r="F45" s="15" t="s">
        <v>45</v>
      </c>
      <c r="G45" s="725" t="s">
        <v>291</v>
      </c>
      <c r="H45" s="707"/>
      <c r="I45" s="707"/>
      <c r="J45" s="707"/>
      <c r="K45" s="708"/>
      <c r="L45" s="37"/>
      <c r="M45" s="17"/>
    </row>
    <row r="46" spans="2:13" s="12" customFormat="1" ht="20.100000000000001" customHeight="1">
      <c r="B46" s="37"/>
      <c r="C46" s="36"/>
      <c r="D46" s="37"/>
      <c r="E46" s="38"/>
      <c r="F46" s="15"/>
      <c r="G46" s="725" t="s">
        <v>292</v>
      </c>
      <c r="H46" s="802"/>
      <c r="I46" s="802"/>
      <c r="J46" s="802"/>
      <c r="K46" s="803"/>
      <c r="L46" s="37"/>
      <c r="M46" s="17"/>
    </row>
    <row r="47" spans="2:13" s="12" customFormat="1" ht="20.100000000000001" customHeight="1">
      <c r="B47" s="37" t="s">
        <v>284</v>
      </c>
      <c r="C47" s="36"/>
      <c r="D47" s="37"/>
      <c r="E47" s="38"/>
      <c r="F47" s="15" t="s">
        <v>45</v>
      </c>
      <c r="G47" s="706" t="s">
        <v>371</v>
      </c>
      <c r="H47" s="707"/>
      <c r="I47" s="707"/>
      <c r="J47" s="707"/>
      <c r="K47" s="708"/>
      <c r="L47" s="37"/>
      <c r="M47" s="17"/>
    </row>
    <row r="48" spans="2:13" s="12" customFormat="1" ht="20.100000000000001" customHeight="1">
      <c r="B48" s="550" t="s">
        <v>285</v>
      </c>
      <c r="C48" s="337" t="s">
        <v>2119</v>
      </c>
      <c r="D48" s="342"/>
      <c r="E48" s="38"/>
      <c r="F48" s="340" t="s">
        <v>45</v>
      </c>
      <c r="G48" s="706" t="s">
        <v>2120</v>
      </c>
      <c r="H48" s="707"/>
      <c r="I48" s="707"/>
      <c r="J48" s="707"/>
      <c r="K48" s="708"/>
      <c r="L48" s="24"/>
      <c r="M48" s="17"/>
    </row>
    <row r="49" spans="2:13" s="12" customFormat="1" ht="20.100000000000001" customHeight="1">
      <c r="B49" s="37" t="s">
        <v>285</v>
      </c>
      <c r="C49" s="36" t="s">
        <v>372</v>
      </c>
      <c r="D49" s="37"/>
      <c r="E49" s="38"/>
      <c r="F49" s="15" t="s">
        <v>45</v>
      </c>
      <c r="G49" s="706" t="s">
        <v>293</v>
      </c>
      <c r="H49" s="707"/>
      <c r="I49" s="707"/>
      <c r="J49" s="707"/>
      <c r="K49" s="708"/>
      <c r="L49" s="37"/>
      <c r="M49" s="17"/>
    </row>
    <row r="50" spans="2:13" s="12" customFormat="1" ht="20.100000000000001" customHeight="1">
      <c r="B50" s="10"/>
      <c r="C50" s="731"/>
      <c r="D50" s="732"/>
      <c r="E50" s="733"/>
      <c r="F50" s="11"/>
      <c r="G50" s="731"/>
      <c r="H50" s="732"/>
      <c r="I50" s="732"/>
      <c r="J50" s="732"/>
      <c r="K50" s="733"/>
      <c r="L50" s="10"/>
    </row>
    <row r="51" spans="2:13" s="12" customFormat="1" ht="20.100000000000001" customHeight="1">
      <c r="B51" s="159" t="s">
        <v>2126</v>
      </c>
      <c r="C51" s="36"/>
      <c r="D51" s="37"/>
      <c r="E51" s="38"/>
      <c r="F51" s="15"/>
      <c r="G51" s="799"/>
      <c r="H51" s="800"/>
      <c r="I51" s="800"/>
      <c r="J51" s="800"/>
      <c r="K51" s="801"/>
      <c r="L51" s="37"/>
      <c r="M51" s="17"/>
    </row>
    <row r="52" spans="2:13" s="12" customFormat="1" ht="20.100000000000001" customHeight="1">
      <c r="B52" s="10"/>
      <c r="C52" s="731"/>
      <c r="D52" s="732"/>
      <c r="E52" s="733"/>
      <c r="F52" s="11"/>
      <c r="G52" s="731"/>
      <c r="H52" s="732"/>
      <c r="I52" s="732"/>
      <c r="J52" s="732"/>
      <c r="K52" s="733"/>
      <c r="L52" s="10"/>
    </row>
    <row r="53" spans="2:13" s="12" customFormat="1" ht="20.100000000000001" customHeight="1">
      <c r="B53" s="10"/>
      <c r="C53" s="731"/>
      <c r="D53" s="732"/>
      <c r="E53" s="733"/>
      <c r="F53" s="11"/>
      <c r="G53" s="731"/>
      <c r="H53" s="732"/>
      <c r="I53" s="732"/>
      <c r="J53" s="732"/>
      <c r="K53" s="733"/>
      <c r="L53" s="10"/>
    </row>
    <row r="54" spans="2:13" s="12" customFormat="1" ht="20.100000000000001" customHeight="1">
      <c r="B54" s="10"/>
      <c r="C54" s="731"/>
      <c r="D54" s="732"/>
      <c r="E54" s="733"/>
      <c r="F54" s="11"/>
      <c r="G54" s="731"/>
      <c r="H54" s="732"/>
      <c r="I54" s="732"/>
      <c r="J54" s="732"/>
      <c r="K54" s="733"/>
      <c r="L54" s="10"/>
    </row>
    <row r="55" spans="2:13" s="12" customFormat="1" ht="20.100000000000001" customHeight="1">
      <c r="B55" s="10"/>
      <c r="C55" s="731"/>
      <c r="D55" s="732"/>
      <c r="E55" s="733"/>
      <c r="F55" s="11"/>
      <c r="G55" s="731"/>
      <c r="H55" s="732"/>
      <c r="I55" s="732"/>
      <c r="J55" s="732"/>
      <c r="K55" s="733"/>
      <c r="L55" s="10"/>
    </row>
    <row r="56" spans="2:13" s="12" customFormat="1" ht="20.100000000000001" customHeight="1">
      <c r="B56" s="10"/>
      <c r="C56" s="731"/>
      <c r="D56" s="732"/>
      <c r="E56" s="733"/>
      <c r="F56" s="11"/>
      <c r="G56" s="731"/>
      <c r="H56" s="732"/>
      <c r="I56" s="732"/>
      <c r="J56" s="732"/>
      <c r="K56" s="733"/>
      <c r="L56" s="10"/>
    </row>
    <row r="57" spans="2:13" s="12" customFormat="1" ht="20.100000000000001" customHeight="1">
      <c r="B57" s="10"/>
      <c r="C57" s="731"/>
      <c r="D57" s="732"/>
      <c r="E57" s="733"/>
      <c r="F57" s="11"/>
      <c r="G57" s="731"/>
      <c r="H57" s="732"/>
      <c r="I57" s="732"/>
      <c r="J57" s="732"/>
      <c r="K57" s="733"/>
      <c r="L57" s="10"/>
    </row>
    <row r="58" spans="2:13" s="12" customFormat="1" ht="20.100000000000001" customHeight="1">
      <c r="B58" s="10"/>
      <c r="C58" s="731"/>
      <c r="D58" s="732"/>
      <c r="E58" s="733"/>
      <c r="F58" s="11"/>
      <c r="G58" s="731"/>
      <c r="H58" s="732"/>
      <c r="I58" s="732"/>
      <c r="J58" s="732"/>
      <c r="K58" s="733"/>
      <c r="L58" s="10"/>
    </row>
    <row r="59" spans="2:13" s="12" customFormat="1" ht="20.100000000000001" customHeight="1">
      <c r="B59" s="10"/>
      <c r="C59" s="731"/>
      <c r="D59" s="732"/>
      <c r="E59" s="733"/>
      <c r="F59" s="11"/>
      <c r="G59" s="731"/>
      <c r="H59" s="732"/>
      <c r="I59" s="732"/>
      <c r="J59" s="732"/>
      <c r="K59" s="733"/>
      <c r="L59" s="10"/>
    </row>
    <row r="60" spans="2:13" s="12" customFormat="1" ht="20.100000000000001" customHeight="1">
      <c r="B60" s="10"/>
      <c r="C60" s="731"/>
      <c r="D60" s="732"/>
      <c r="E60" s="733"/>
      <c r="F60" s="11"/>
      <c r="G60" s="731"/>
      <c r="H60" s="732"/>
      <c r="I60" s="732"/>
      <c r="J60" s="732"/>
      <c r="K60" s="733"/>
      <c r="L60" s="10"/>
    </row>
    <row r="61" spans="2:13" s="12" customFormat="1" ht="20.100000000000001" customHeight="1">
      <c r="B61" s="10"/>
      <c r="C61" s="731"/>
      <c r="D61" s="732"/>
      <c r="E61" s="733"/>
      <c r="F61" s="11"/>
      <c r="G61" s="731"/>
      <c r="H61" s="732"/>
      <c r="I61" s="732"/>
      <c r="J61" s="732"/>
      <c r="K61" s="733"/>
      <c r="L61" s="10"/>
    </row>
    <row r="62" spans="2:13" s="12" customFormat="1" ht="20.100000000000001" customHeight="1">
      <c r="B62" s="10"/>
      <c r="C62" s="731"/>
      <c r="D62" s="732"/>
      <c r="E62" s="733"/>
      <c r="F62" s="11"/>
      <c r="G62" s="731"/>
      <c r="H62" s="732"/>
      <c r="I62" s="732"/>
      <c r="J62" s="732"/>
      <c r="K62" s="733"/>
      <c r="L62" s="10"/>
    </row>
    <row r="63" spans="2:13" s="12" customFormat="1" ht="20.100000000000001" customHeight="1">
      <c r="B63" s="10"/>
      <c r="C63" s="731"/>
      <c r="D63" s="732"/>
      <c r="E63" s="733"/>
      <c r="F63" s="11"/>
      <c r="G63" s="731"/>
      <c r="H63" s="732"/>
      <c r="I63" s="732"/>
      <c r="J63" s="732"/>
      <c r="K63" s="733"/>
      <c r="L63" s="10"/>
    </row>
    <row r="64" spans="2:13" s="12" customFormat="1" ht="20.100000000000001" customHeight="1">
      <c r="B64" s="10"/>
      <c r="C64" s="731"/>
      <c r="D64" s="732"/>
      <c r="E64" s="733"/>
      <c r="F64" s="11"/>
      <c r="G64" s="731"/>
      <c r="H64" s="732"/>
      <c r="I64" s="732"/>
      <c r="J64" s="732"/>
      <c r="K64" s="733"/>
      <c r="L64" s="10"/>
    </row>
    <row r="65" spans="2:12" s="12" customFormat="1" ht="20.100000000000001" customHeight="1">
      <c r="B65" s="10"/>
      <c r="C65" s="731"/>
      <c r="D65" s="732"/>
      <c r="E65" s="733"/>
      <c r="F65" s="11"/>
      <c r="G65" s="731"/>
      <c r="H65" s="732"/>
      <c r="I65" s="732"/>
      <c r="J65" s="732"/>
      <c r="K65" s="733"/>
      <c r="L65" s="10"/>
    </row>
    <row r="66" spans="2:12" s="12" customFormat="1" ht="20.100000000000001" customHeight="1">
      <c r="B66" s="10"/>
      <c r="C66" s="731"/>
      <c r="D66" s="732"/>
      <c r="E66" s="733"/>
      <c r="F66" s="11"/>
      <c r="G66" s="731"/>
      <c r="H66" s="732"/>
      <c r="I66" s="732"/>
      <c r="J66" s="732"/>
      <c r="K66" s="733"/>
      <c r="L66" s="10"/>
    </row>
    <row r="67" spans="2:12" s="12" customFormat="1" ht="20.100000000000001" customHeight="1">
      <c r="B67" s="10"/>
      <c r="C67" s="731"/>
      <c r="D67" s="732"/>
      <c r="E67" s="733"/>
      <c r="F67" s="11"/>
      <c r="G67" s="731"/>
      <c r="H67" s="732"/>
      <c r="I67" s="732"/>
      <c r="J67" s="732"/>
      <c r="K67" s="733"/>
      <c r="L67" s="10"/>
    </row>
    <row r="68" spans="2:12" s="12" customFormat="1" ht="20.100000000000001" customHeight="1">
      <c r="B68" s="10"/>
      <c r="C68" s="731"/>
      <c r="D68" s="732"/>
      <c r="E68" s="733"/>
      <c r="F68" s="11"/>
      <c r="G68" s="731"/>
      <c r="H68" s="732"/>
      <c r="I68" s="732"/>
      <c r="J68" s="732"/>
      <c r="K68" s="733"/>
      <c r="L68" s="10"/>
    </row>
    <row r="69" spans="2:12" s="12" customFormat="1" ht="20.100000000000001" customHeight="1">
      <c r="B69" s="366"/>
      <c r="C69" s="365"/>
      <c r="D69" s="366"/>
      <c r="E69" s="367"/>
      <c r="F69" s="381"/>
      <c r="G69" s="365"/>
      <c r="H69" s="366"/>
      <c r="I69" s="366"/>
      <c r="J69" s="366"/>
      <c r="K69" s="367"/>
      <c r="L69" s="366"/>
    </row>
    <row r="70" spans="2:12" s="12" customFormat="1" ht="20.100000000000001" customHeight="1">
      <c r="B70" s="366"/>
      <c r="C70" s="365"/>
      <c r="D70" s="366"/>
      <c r="E70" s="367"/>
      <c r="F70" s="381"/>
      <c r="G70" s="365"/>
      <c r="H70" s="366"/>
      <c r="I70" s="366"/>
      <c r="J70" s="366"/>
      <c r="K70" s="367"/>
      <c r="L70" s="366"/>
    </row>
    <row r="71" spans="2:12" s="12" customFormat="1" ht="20.100000000000001" customHeight="1">
      <c r="B71" s="366"/>
      <c r="C71" s="365"/>
      <c r="D71" s="366"/>
      <c r="E71" s="367"/>
      <c r="F71" s="381"/>
      <c r="G71" s="365"/>
      <c r="H71" s="366"/>
      <c r="I71" s="366"/>
      <c r="J71" s="366"/>
      <c r="K71" s="367"/>
      <c r="L71" s="366"/>
    </row>
    <row r="72" spans="2:12" s="12" customFormat="1" ht="20.100000000000001" customHeight="1">
      <c r="B72" s="520"/>
      <c r="C72" s="519"/>
      <c r="D72" s="520"/>
      <c r="E72" s="521"/>
      <c r="F72" s="524"/>
      <c r="G72" s="519"/>
      <c r="H72" s="520"/>
      <c r="I72" s="520"/>
      <c r="J72" s="520"/>
      <c r="K72" s="521"/>
      <c r="L72" s="520"/>
    </row>
    <row r="73" spans="2:12" s="12" customFormat="1" ht="20.100000000000001" customHeight="1">
      <c r="B73" s="10"/>
      <c r="C73" s="731"/>
      <c r="D73" s="732"/>
      <c r="E73" s="733"/>
      <c r="F73" s="11"/>
      <c r="G73" s="731"/>
      <c r="H73" s="732"/>
      <c r="I73" s="732"/>
      <c r="J73" s="732"/>
      <c r="K73" s="733"/>
      <c r="L73" s="10"/>
    </row>
    <row r="74" spans="2:12" s="12" customFormat="1" ht="20.100000000000001" customHeight="1">
      <c r="B74" s="10"/>
      <c r="C74" s="731"/>
      <c r="D74" s="732"/>
      <c r="E74" s="733"/>
      <c r="F74" s="11"/>
      <c r="G74" s="731"/>
      <c r="H74" s="732"/>
      <c r="I74" s="732"/>
      <c r="J74" s="732"/>
      <c r="K74" s="733"/>
      <c r="L74" s="10"/>
    </row>
  </sheetData>
  <mergeCells count="101">
    <mergeCell ref="B2:B3"/>
    <mergeCell ref="C2:C3"/>
    <mergeCell ref="D2:D3"/>
    <mergeCell ref="E2:F3"/>
    <mergeCell ref="G2:G3"/>
    <mergeCell ref="H2:H3"/>
    <mergeCell ref="G10:K10"/>
    <mergeCell ref="G11:K11"/>
    <mergeCell ref="G12:K12"/>
    <mergeCell ref="G9:K9"/>
    <mergeCell ref="I2:I3"/>
    <mergeCell ref="K2:L2"/>
    <mergeCell ref="K3:L3"/>
    <mergeCell ref="C7:E7"/>
    <mergeCell ref="G7:K7"/>
    <mergeCell ref="G8:K8"/>
    <mergeCell ref="C5:E5"/>
    <mergeCell ref="G5:K5"/>
    <mergeCell ref="C6:E6"/>
    <mergeCell ref="G6:K6"/>
    <mergeCell ref="G20:K20"/>
    <mergeCell ref="G21:K21"/>
    <mergeCell ref="G22:K22"/>
    <mergeCell ref="G16:K16"/>
    <mergeCell ref="G17:K17"/>
    <mergeCell ref="G19:K19"/>
    <mergeCell ref="G13:K13"/>
    <mergeCell ref="G14:K14"/>
    <mergeCell ref="G15:K15"/>
    <mergeCell ref="C26:E26"/>
    <mergeCell ref="G26:K26"/>
    <mergeCell ref="G27:K27"/>
    <mergeCell ref="G28:K28"/>
    <mergeCell ref="G23:K23"/>
    <mergeCell ref="C24:E24"/>
    <mergeCell ref="G24:K24"/>
    <mergeCell ref="C25:E25"/>
    <mergeCell ref="G25:K25"/>
    <mergeCell ref="G35:K35"/>
    <mergeCell ref="C36:E36"/>
    <mergeCell ref="G36:K36"/>
    <mergeCell ref="G32:K32"/>
    <mergeCell ref="G33:K33"/>
    <mergeCell ref="G34:K34"/>
    <mergeCell ref="G29:K29"/>
    <mergeCell ref="G30:K30"/>
    <mergeCell ref="G31:K31"/>
    <mergeCell ref="C45:E45"/>
    <mergeCell ref="G45:K45"/>
    <mergeCell ref="G47:K47"/>
    <mergeCell ref="C43:E43"/>
    <mergeCell ref="G43:K43"/>
    <mergeCell ref="G46:K46"/>
    <mergeCell ref="C44:E44"/>
    <mergeCell ref="G44:K44"/>
    <mergeCell ref="C41:E41"/>
    <mergeCell ref="G41:K41"/>
    <mergeCell ref="G42:K42"/>
    <mergeCell ref="C52:E52"/>
    <mergeCell ref="G52:K52"/>
    <mergeCell ref="C53:E53"/>
    <mergeCell ref="G53:K53"/>
    <mergeCell ref="C50:E50"/>
    <mergeCell ref="G50:K50"/>
    <mergeCell ref="G49:K49"/>
    <mergeCell ref="G48:K48"/>
    <mergeCell ref="G51:K51"/>
    <mergeCell ref="C57:E57"/>
    <mergeCell ref="G57:K57"/>
    <mergeCell ref="C58:E58"/>
    <mergeCell ref="G58:K58"/>
    <mergeCell ref="C59:E59"/>
    <mergeCell ref="G59:K59"/>
    <mergeCell ref="C54:E54"/>
    <mergeCell ref="G54:K54"/>
    <mergeCell ref="C55:E55"/>
    <mergeCell ref="G55:K55"/>
    <mergeCell ref="C56:E56"/>
    <mergeCell ref="G56:K56"/>
    <mergeCell ref="C63:E63"/>
    <mergeCell ref="G63:K63"/>
    <mergeCell ref="C64:E64"/>
    <mergeCell ref="G64:K64"/>
    <mergeCell ref="C65:E65"/>
    <mergeCell ref="G65:K65"/>
    <mergeCell ref="C60:E60"/>
    <mergeCell ref="G60:K60"/>
    <mergeCell ref="C61:E61"/>
    <mergeCell ref="G61:K61"/>
    <mergeCell ref="C62:E62"/>
    <mergeCell ref="G62:K62"/>
    <mergeCell ref="C73:E73"/>
    <mergeCell ref="G73:K73"/>
    <mergeCell ref="C74:E74"/>
    <mergeCell ref="G74:K74"/>
    <mergeCell ref="C66:E66"/>
    <mergeCell ref="G66:K66"/>
    <mergeCell ref="C67:E67"/>
    <mergeCell ref="G67:K67"/>
    <mergeCell ref="C68:E68"/>
    <mergeCell ref="G68:K68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L75"/>
  <sheetViews>
    <sheetView view="pageBreakPreview" zoomScale="115" zoomScaleNormal="100" zoomScaleSheetLayoutView="115" workbookViewId="0">
      <pane ySplit="5" topLeftCell="A51" activePane="bottomLeft" state="frozen"/>
      <selection activeCell="C12" sqref="C12:E12"/>
      <selection pane="bottomLeft" activeCell="N58" sqref="N58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20" style="1" bestFit="1" customWidth="1"/>
    <col min="15" max="15" width="38.25" style="1" bestFit="1" customWidth="1"/>
    <col min="16" max="16" width="3.8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13</v>
      </c>
      <c r="E2" s="695" t="s">
        <v>4</v>
      </c>
      <c r="F2" s="696"/>
      <c r="G2" s="699" t="s">
        <v>2174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1205</v>
      </c>
      <c r="C7" s="706"/>
      <c r="D7" s="707"/>
      <c r="E7" s="708"/>
      <c r="F7" s="144"/>
      <c r="G7" s="706"/>
      <c r="H7" s="707"/>
      <c r="I7" s="707"/>
      <c r="J7" s="707"/>
      <c r="K7" s="708"/>
      <c r="L7" s="136"/>
    </row>
    <row r="8" spans="2:12" s="17" customFormat="1" ht="20.100000000000001" customHeight="1">
      <c r="B8" s="136" t="s">
        <v>1206</v>
      </c>
      <c r="C8" s="706" t="s">
        <v>1256</v>
      </c>
      <c r="D8" s="707"/>
      <c r="E8" s="708"/>
      <c r="F8" s="144" t="s">
        <v>701</v>
      </c>
      <c r="G8" s="706"/>
      <c r="H8" s="707"/>
      <c r="I8" s="707"/>
      <c r="J8" s="707"/>
      <c r="K8" s="708"/>
      <c r="L8" s="136"/>
    </row>
    <row r="9" spans="2:12" s="17" customFormat="1" ht="20.100000000000001" customHeight="1">
      <c r="B9" s="136" t="s">
        <v>1207</v>
      </c>
      <c r="C9" s="706" t="s">
        <v>1256</v>
      </c>
      <c r="D9" s="707"/>
      <c r="E9" s="708"/>
      <c r="F9" s="144" t="s">
        <v>701</v>
      </c>
      <c r="G9" s="706"/>
      <c r="H9" s="707"/>
      <c r="I9" s="707"/>
      <c r="J9" s="707"/>
      <c r="K9" s="708"/>
      <c r="L9" s="136"/>
    </row>
    <row r="10" spans="2:12" s="17" customFormat="1" ht="20.100000000000001" customHeight="1">
      <c r="B10" s="136" t="s">
        <v>1208</v>
      </c>
      <c r="C10" s="706" t="s">
        <v>1257</v>
      </c>
      <c r="D10" s="707"/>
      <c r="E10" s="708"/>
      <c r="F10" s="144" t="s">
        <v>58</v>
      </c>
      <c r="G10" s="706"/>
      <c r="H10" s="707"/>
      <c r="I10" s="707"/>
      <c r="J10" s="707"/>
      <c r="K10" s="708"/>
      <c r="L10" s="136"/>
    </row>
    <row r="11" spans="2:12" s="17" customFormat="1" ht="20.100000000000001" customHeight="1">
      <c r="B11" s="136" t="s">
        <v>1209</v>
      </c>
      <c r="C11" s="706" t="s">
        <v>1258</v>
      </c>
      <c r="D11" s="707"/>
      <c r="E11" s="708"/>
      <c r="F11" s="144" t="s">
        <v>58</v>
      </c>
      <c r="G11" s="706"/>
      <c r="H11" s="707"/>
      <c r="I11" s="707"/>
      <c r="J11" s="707"/>
      <c r="K11" s="708"/>
      <c r="L11" s="136"/>
    </row>
    <row r="12" spans="2:12" s="17" customFormat="1" ht="20.100000000000001" customHeight="1">
      <c r="B12" s="136" t="s">
        <v>1210</v>
      </c>
      <c r="C12" s="706" t="s">
        <v>1259</v>
      </c>
      <c r="D12" s="707"/>
      <c r="E12" s="708"/>
      <c r="F12" s="144" t="s">
        <v>58</v>
      </c>
      <c r="G12" s="706"/>
      <c r="H12" s="707"/>
      <c r="I12" s="707"/>
      <c r="J12" s="707"/>
      <c r="K12" s="708"/>
      <c r="L12" s="136"/>
    </row>
    <row r="13" spans="2:12" s="17" customFormat="1" ht="20.100000000000001" customHeight="1">
      <c r="B13" s="136" t="s">
        <v>1211</v>
      </c>
      <c r="C13" s="706" t="s">
        <v>1260</v>
      </c>
      <c r="D13" s="707"/>
      <c r="E13" s="708"/>
      <c r="F13" s="144" t="s">
        <v>58</v>
      </c>
      <c r="G13" s="706"/>
      <c r="H13" s="707"/>
      <c r="I13" s="707"/>
      <c r="J13" s="707"/>
      <c r="K13" s="708"/>
      <c r="L13" s="136"/>
    </row>
    <row r="14" spans="2:12" s="17" customFormat="1" ht="20.100000000000001" customHeight="1">
      <c r="B14" s="136" t="s">
        <v>1212</v>
      </c>
      <c r="C14" s="706" t="s">
        <v>1261</v>
      </c>
      <c r="D14" s="707"/>
      <c r="E14" s="708"/>
      <c r="F14" s="144" t="s">
        <v>58</v>
      </c>
      <c r="G14" s="706"/>
      <c r="H14" s="707"/>
      <c r="I14" s="707"/>
      <c r="J14" s="707"/>
      <c r="K14" s="708"/>
      <c r="L14" s="136"/>
    </row>
    <row r="15" spans="2:12" s="17" customFormat="1" ht="20.100000000000001" customHeight="1">
      <c r="B15" s="136" t="s">
        <v>1213</v>
      </c>
      <c r="C15" s="706" t="s">
        <v>1262</v>
      </c>
      <c r="D15" s="707"/>
      <c r="E15" s="708"/>
      <c r="F15" s="144" t="s">
        <v>58</v>
      </c>
      <c r="G15" s="706"/>
      <c r="H15" s="707"/>
      <c r="I15" s="707"/>
      <c r="J15" s="707"/>
      <c r="K15" s="708"/>
      <c r="L15" s="136"/>
    </row>
    <row r="16" spans="2:12" s="17" customFormat="1" ht="20.100000000000001" customHeight="1">
      <c r="B16" s="136" t="s">
        <v>1214</v>
      </c>
      <c r="C16" s="706" t="s">
        <v>1263</v>
      </c>
      <c r="D16" s="707"/>
      <c r="E16" s="708"/>
      <c r="F16" s="144" t="s">
        <v>58</v>
      </c>
      <c r="G16" s="706"/>
      <c r="H16" s="707"/>
      <c r="I16" s="707"/>
      <c r="J16" s="707"/>
      <c r="K16" s="708"/>
      <c r="L16" s="136"/>
    </row>
    <row r="17" spans="2:12" s="17" customFormat="1" ht="20.100000000000001" customHeight="1">
      <c r="B17" s="136" t="s">
        <v>1215</v>
      </c>
      <c r="C17" s="706" t="s">
        <v>44</v>
      </c>
      <c r="D17" s="707"/>
      <c r="E17" s="708"/>
      <c r="F17" s="144" t="s">
        <v>58</v>
      </c>
      <c r="G17" s="706"/>
      <c r="H17" s="707"/>
      <c r="I17" s="707"/>
      <c r="J17" s="707"/>
      <c r="K17" s="708"/>
      <c r="L17" s="136"/>
    </row>
    <row r="18" spans="2:12" s="17" customFormat="1" ht="20.100000000000001" customHeight="1">
      <c r="B18" s="136" t="s">
        <v>1216</v>
      </c>
      <c r="C18" s="706" t="s">
        <v>44</v>
      </c>
      <c r="D18" s="707"/>
      <c r="E18" s="708"/>
      <c r="F18" s="144" t="s">
        <v>58</v>
      </c>
      <c r="G18" s="706"/>
      <c r="H18" s="707"/>
      <c r="I18" s="707"/>
      <c r="J18" s="707"/>
      <c r="K18" s="708"/>
      <c r="L18" s="136"/>
    </row>
    <row r="19" spans="2:12" s="17" customFormat="1" ht="20.100000000000001" customHeight="1">
      <c r="B19" s="136" t="s">
        <v>1217</v>
      </c>
      <c r="C19" s="706" t="s">
        <v>44</v>
      </c>
      <c r="D19" s="707"/>
      <c r="E19" s="708"/>
      <c r="F19" s="144" t="s">
        <v>58</v>
      </c>
      <c r="G19" s="706"/>
      <c r="H19" s="707"/>
      <c r="I19" s="707"/>
      <c r="J19" s="707"/>
      <c r="K19" s="708"/>
      <c r="L19" s="136"/>
    </row>
    <row r="20" spans="2:12" s="17" customFormat="1" ht="20.100000000000001" customHeight="1">
      <c r="B20" s="136" t="s">
        <v>1218</v>
      </c>
      <c r="C20" s="706" t="s">
        <v>44</v>
      </c>
      <c r="D20" s="707"/>
      <c r="E20" s="708"/>
      <c r="F20" s="144" t="s">
        <v>58</v>
      </c>
      <c r="G20" s="706"/>
      <c r="H20" s="707"/>
      <c r="I20" s="707"/>
      <c r="J20" s="707"/>
      <c r="K20" s="708"/>
      <c r="L20" s="136"/>
    </row>
    <row r="21" spans="2:12" s="17" customFormat="1" ht="20.100000000000001" customHeight="1">
      <c r="B21" s="136" t="s">
        <v>1219</v>
      </c>
      <c r="C21" s="706" t="s">
        <v>44</v>
      </c>
      <c r="D21" s="707"/>
      <c r="E21" s="708"/>
      <c r="F21" s="144" t="s">
        <v>58</v>
      </c>
      <c r="G21" s="706"/>
      <c r="H21" s="707"/>
      <c r="I21" s="707"/>
      <c r="J21" s="707"/>
      <c r="K21" s="708"/>
      <c r="L21" s="136"/>
    </row>
    <row r="22" spans="2:12" s="17" customFormat="1" ht="20.100000000000001" customHeight="1">
      <c r="B22" s="136" t="s">
        <v>1220</v>
      </c>
      <c r="C22" s="706" t="s">
        <v>44</v>
      </c>
      <c r="D22" s="707"/>
      <c r="E22" s="708"/>
      <c r="F22" s="144" t="s">
        <v>58</v>
      </c>
      <c r="G22" s="706"/>
      <c r="H22" s="707"/>
      <c r="I22" s="707"/>
      <c r="J22" s="707"/>
      <c r="K22" s="708"/>
      <c r="L22" s="136"/>
    </row>
    <row r="23" spans="2:12" s="17" customFormat="1" ht="20.100000000000001" customHeight="1">
      <c r="B23" s="136" t="s">
        <v>1221</v>
      </c>
      <c r="C23" s="706" t="s">
        <v>1264</v>
      </c>
      <c r="D23" s="707"/>
      <c r="E23" s="708"/>
      <c r="F23" s="144" t="s">
        <v>58</v>
      </c>
      <c r="G23" s="706"/>
      <c r="H23" s="707"/>
      <c r="I23" s="707"/>
      <c r="J23" s="707"/>
      <c r="K23" s="708"/>
      <c r="L23" s="136"/>
    </row>
    <row r="24" spans="2:12" s="17" customFormat="1" ht="20.100000000000001" customHeight="1">
      <c r="B24" s="136" t="s">
        <v>1222</v>
      </c>
      <c r="C24" s="706" t="s">
        <v>1265</v>
      </c>
      <c r="D24" s="707"/>
      <c r="E24" s="708"/>
      <c r="F24" s="144" t="s">
        <v>58</v>
      </c>
      <c r="G24" s="706"/>
      <c r="H24" s="707"/>
      <c r="I24" s="707"/>
      <c r="J24" s="707"/>
      <c r="K24" s="708"/>
      <c r="L24" s="136"/>
    </row>
    <row r="25" spans="2:12" s="17" customFormat="1" ht="20.100000000000001" customHeight="1">
      <c r="B25" s="136" t="s">
        <v>1223</v>
      </c>
      <c r="C25" s="706" t="s">
        <v>1265</v>
      </c>
      <c r="D25" s="707"/>
      <c r="E25" s="708"/>
      <c r="F25" s="144" t="s">
        <v>58</v>
      </c>
      <c r="G25" s="706"/>
      <c r="H25" s="707"/>
      <c r="I25" s="707"/>
      <c r="J25" s="707"/>
      <c r="K25" s="708"/>
      <c r="L25" s="136"/>
    </row>
    <row r="26" spans="2:12" s="17" customFormat="1" ht="20.100000000000001" customHeight="1">
      <c r="B26" s="136" t="s">
        <v>1224</v>
      </c>
      <c r="C26" s="706" t="s">
        <v>1265</v>
      </c>
      <c r="D26" s="707"/>
      <c r="E26" s="708"/>
      <c r="F26" s="144" t="s">
        <v>58</v>
      </c>
      <c r="G26" s="706"/>
      <c r="H26" s="707"/>
      <c r="I26" s="707"/>
      <c r="J26" s="707"/>
      <c r="K26" s="708"/>
      <c r="L26" s="136"/>
    </row>
    <row r="27" spans="2:12" s="17" customFormat="1" ht="20.100000000000001" customHeight="1">
      <c r="B27" s="136" t="s">
        <v>1225</v>
      </c>
      <c r="C27" s="706" t="s">
        <v>1265</v>
      </c>
      <c r="D27" s="707"/>
      <c r="E27" s="708"/>
      <c r="F27" s="144" t="s">
        <v>58</v>
      </c>
      <c r="G27" s="706"/>
      <c r="H27" s="707"/>
      <c r="I27" s="707"/>
      <c r="J27" s="707"/>
      <c r="K27" s="708"/>
      <c r="L27" s="136"/>
    </row>
    <row r="28" spans="2:12" s="17" customFormat="1" ht="20.100000000000001" customHeight="1">
      <c r="B28" s="136" t="s">
        <v>1226</v>
      </c>
      <c r="C28" s="706" t="s">
        <v>1265</v>
      </c>
      <c r="D28" s="707"/>
      <c r="E28" s="708"/>
      <c r="F28" s="144" t="s">
        <v>58</v>
      </c>
      <c r="G28" s="706"/>
      <c r="H28" s="707"/>
      <c r="I28" s="707"/>
      <c r="J28" s="707"/>
      <c r="K28" s="708"/>
      <c r="L28" s="136"/>
    </row>
    <row r="29" spans="2:12" s="17" customFormat="1" ht="20.100000000000001" customHeight="1">
      <c r="B29" s="136" t="s">
        <v>1227</v>
      </c>
      <c r="C29" s="706" t="s">
        <v>1266</v>
      </c>
      <c r="D29" s="707"/>
      <c r="E29" s="708"/>
      <c r="F29" s="144" t="s">
        <v>58</v>
      </c>
      <c r="G29" s="706"/>
      <c r="H29" s="707"/>
      <c r="I29" s="707"/>
      <c r="J29" s="707"/>
      <c r="K29" s="708"/>
      <c r="L29" s="136"/>
    </row>
    <row r="30" spans="2:12" s="17" customFormat="1" ht="20.100000000000001" customHeight="1">
      <c r="B30" s="136" t="s">
        <v>1228</v>
      </c>
      <c r="C30" s="706" t="s">
        <v>44</v>
      </c>
      <c r="D30" s="707"/>
      <c r="E30" s="708"/>
      <c r="F30" s="144" t="s">
        <v>58</v>
      </c>
      <c r="G30" s="706"/>
      <c r="H30" s="707"/>
      <c r="I30" s="707"/>
      <c r="J30" s="707"/>
      <c r="K30" s="708"/>
      <c r="L30" s="136"/>
    </row>
    <row r="31" spans="2:12" s="17" customFormat="1" ht="20.100000000000001" customHeight="1">
      <c r="B31" s="136"/>
      <c r="C31" s="706"/>
      <c r="D31" s="707"/>
      <c r="E31" s="708"/>
      <c r="F31" s="144"/>
      <c r="G31" s="706"/>
      <c r="H31" s="707"/>
      <c r="I31" s="707"/>
      <c r="J31" s="707"/>
      <c r="K31" s="708"/>
      <c r="L31" s="136"/>
    </row>
    <row r="32" spans="2:12" s="17" customFormat="1" ht="20.100000000000001" customHeight="1">
      <c r="B32" s="136"/>
      <c r="C32" s="706"/>
      <c r="D32" s="707"/>
      <c r="E32" s="708"/>
      <c r="F32" s="144"/>
      <c r="G32" s="706"/>
      <c r="H32" s="707"/>
      <c r="I32" s="707"/>
      <c r="J32" s="707"/>
      <c r="K32" s="708"/>
      <c r="L32" s="136"/>
    </row>
    <row r="33" spans="2:12" s="17" customFormat="1" ht="20.100000000000001" customHeight="1">
      <c r="B33" s="9" t="s">
        <v>1229</v>
      </c>
      <c r="C33" s="706"/>
      <c r="D33" s="707"/>
      <c r="E33" s="708"/>
      <c r="F33" s="144"/>
      <c r="G33" s="706"/>
      <c r="H33" s="707"/>
      <c r="I33" s="707"/>
      <c r="J33" s="707"/>
      <c r="K33" s="708"/>
      <c r="L33" s="136"/>
    </row>
    <row r="34" spans="2:12" s="17" customFormat="1" ht="20.100000000000001" customHeight="1">
      <c r="B34" s="136" t="s">
        <v>1230</v>
      </c>
      <c r="C34" s="706" t="s">
        <v>1267</v>
      </c>
      <c r="D34" s="707"/>
      <c r="E34" s="708"/>
      <c r="F34" s="144" t="s">
        <v>58</v>
      </c>
      <c r="G34" s="706"/>
      <c r="H34" s="707"/>
      <c r="I34" s="707"/>
      <c r="J34" s="707"/>
      <c r="K34" s="708"/>
      <c r="L34" s="136"/>
    </row>
    <row r="35" spans="2:12" s="17" customFormat="1" ht="20.100000000000001" customHeight="1">
      <c r="B35" s="136" t="s">
        <v>1231</v>
      </c>
      <c r="C35" s="706" t="s">
        <v>1268</v>
      </c>
      <c r="D35" s="707"/>
      <c r="E35" s="708"/>
      <c r="F35" s="144" t="s">
        <v>58</v>
      </c>
      <c r="G35" s="706"/>
      <c r="H35" s="707"/>
      <c r="I35" s="707"/>
      <c r="J35" s="707"/>
      <c r="K35" s="708"/>
      <c r="L35" s="136"/>
    </row>
    <row r="36" spans="2:12" s="17" customFormat="1" ht="20.100000000000001" customHeight="1">
      <c r="B36" s="136" t="s">
        <v>1232</v>
      </c>
      <c r="C36" s="706" t="s">
        <v>1268</v>
      </c>
      <c r="D36" s="707"/>
      <c r="E36" s="708"/>
      <c r="F36" s="144" t="s">
        <v>58</v>
      </c>
      <c r="G36" s="706"/>
      <c r="H36" s="707"/>
      <c r="I36" s="707"/>
      <c r="J36" s="707"/>
      <c r="K36" s="708"/>
      <c r="L36" s="136"/>
    </row>
    <row r="37" spans="2:12" s="17" customFormat="1" ht="20.100000000000001" customHeight="1">
      <c r="B37" s="136" t="s">
        <v>1233</v>
      </c>
      <c r="C37" s="706" t="s">
        <v>1269</v>
      </c>
      <c r="D37" s="707"/>
      <c r="E37" s="708"/>
      <c r="F37" s="144" t="s">
        <v>58</v>
      </c>
      <c r="G37" s="706"/>
      <c r="H37" s="707"/>
      <c r="I37" s="707"/>
      <c r="J37" s="707"/>
      <c r="K37" s="708"/>
      <c r="L37" s="136"/>
    </row>
    <row r="38" spans="2:12" s="17" customFormat="1" ht="20.100000000000001" customHeight="1">
      <c r="B38" s="136" t="s">
        <v>1234</v>
      </c>
      <c r="C38" s="706" t="s">
        <v>1270</v>
      </c>
      <c r="D38" s="707"/>
      <c r="E38" s="708"/>
      <c r="F38" s="144" t="s">
        <v>58</v>
      </c>
      <c r="G38" s="706"/>
      <c r="H38" s="707"/>
      <c r="I38" s="707"/>
      <c r="J38" s="707"/>
      <c r="K38" s="708"/>
      <c r="L38" s="136"/>
    </row>
    <row r="39" spans="2:12" s="17" customFormat="1" ht="20.100000000000001" customHeight="1">
      <c r="B39" s="136" t="s">
        <v>1235</v>
      </c>
      <c r="C39" s="706" t="s">
        <v>1271</v>
      </c>
      <c r="D39" s="707"/>
      <c r="E39" s="708"/>
      <c r="F39" s="144" t="s">
        <v>58</v>
      </c>
      <c r="G39" s="706"/>
      <c r="H39" s="707"/>
      <c r="I39" s="707"/>
      <c r="J39" s="707"/>
      <c r="K39" s="708"/>
      <c r="L39" s="136"/>
    </row>
    <row r="40" spans="2:12" s="17" customFormat="1" ht="20.100000000000001" customHeight="1">
      <c r="B40" s="136" t="s">
        <v>1236</v>
      </c>
      <c r="C40" s="706" t="s">
        <v>1272</v>
      </c>
      <c r="D40" s="707"/>
      <c r="E40" s="708"/>
      <c r="F40" s="144" t="s">
        <v>58</v>
      </c>
      <c r="G40" s="706"/>
      <c r="H40" s="707"/>
      <c r="I40" s="707"/>
      <c r="J40" s="707"/>
      <c r="K40" s="708"/>
      <c r="L40" s="136"/>
    </row>
    <row r="41" spans="2:12" s="17" customFormat="1" ht="20.100000000000001" customHeight="1">
      <c r="B41" s="136" t="s">
        <v>1237</v>
      </c>
      <c r="C41" s="706" t="s">
        <v>57</v>
      </c>
      <c r="D41" s="707"/>
      <c r="E41" s="708"/>
      <c r="F41" s="144" t="s">
        <v>58</v>
      </c>
      <c r="G41" s="706"/>
      <c r="H41" s="707"/>
      <c r="I41" s="707"/>
      <c r="J41" s="707"/>
      <c r="K41" s="708"/>
      <c r="L41" s="136"/>
    </row>
    <row r="42" spans="2:12" s="17" customFormat="1" ht="20.100000000000001" customHeight="1">
      <c r="B42" s="136" t="s">
        <v>1238</v>
      </c>
      <c r="C42" s="706" t="s">
        <v>1239</v>
      </c>
      <c r="D42" s="707"/>
      <c r="E42" s="708"/>
      <c r="F42" s="144" t="s">
        <v>58</v>
      </c>
      <c r="G42" s="706"/>
      <c r="H42" s="707"/>
      <c r="I42" s="707"/>
      <c r="J42" s="707"/>
      <c r="K42" s="708"/>
      <c r="L42" s="136"/>
    </row>
    <row r="43" spans="2:12" s="17" customFormat="1" ht="20.100000000000001" customHeight="1">
      <c r="B43" s="136" t="s">
        <v>1240</v>
      </c>
      <c r="C43" s="706" t="s">
        <v>1239</v>
      </c>
      <c r="D43" s="707"/>
      <c r="E43" s="708"/>
      <c r="F43" s="144" t="s">
        <v>58</v>
      </c>
      <c r="G43" s="706"/>
      <c r="H43" s="707"/>
      <c r="I43" s="707"/>
      <c r="J43" s="707"/>
      <c r="K43" s="708"/>
      <c r="L43" s="136"/>
    </row>
    <row r="44" spans="2:12" s="17" customFormat="1" ht="20.100000000000001" customHeight="1">
      <c r="B44" s="136" t="s">
        <v>1241</v>
      </c>
      <c r="C44" s="706" t="s">
        <v>1242</v>
      </c>
      <c r="D44" s="707"/>
      <c r="E44" s="708"/>
      <c r="F44" s="144" t="s">
        <v>58</v>
      </c>
      <c r="G44" s="706"/>
      <c r="H44" s="707"/>
      <c r="I44" s="707"/>
      <c r="J44" s="707"/>
      <c r="K44" s="708"/>
      <c r="L44" s="136"/>
    </row>
    <row r="45" spans="2:12" s="17" customFormat="1" ht="20.100000000000001" customHeight="1">
      <c r="B45" s="136" t="s">
        <v>1243</v>
      </c>
      <c r="C45" s="706" t="s">
        <v>1273</v>
      </c>
      <c r="D45" s="707"/>
      <c r="E45" s="708"/>
      <c r="F45" s="144" t="s">
        <v>58</v>
      </c>
      <c r="G45" s="706"/>
      <c r="H45" s="707"/>
      <c r="I45" s="707"/>
      <c r="J45" s="707"/>
      <c r="K45" s="708"/>
      <c r="L45" s="136"/>
    </row>
    <row r="46" spans="2:12" s="17" customFormat="1" ht="20.100000000000001" customHeight="1">
      <c r="B46" s="136" t="s">
        <v>1244</v>
      </c>
      <c r="C46" s="706" t="s">
        <v>1245</v>
      </c>
      <c r="D46" s="707"/>
      <c r="E46" s="708"/>
      <c r="F46" s="144" t="s">
        <v>58</v>
      </c>
      <c r="G46" s="706"/>
      <c r="H46" s="707"/>
      <c r="I46" s="707"/>
      <c r="J46" s="707"/>
      <c r="K46" s="708"/>
      <c r="L46" s="136"/>
    </row>
    <row r="47" spans="2:12" s="17" customFormat="1" ht="20.100000000000001" customHeight="1">
      <c r="B47" s="136" t="s">
        <v>1246</v>
      </c>
      <c r="C47" s="706" t="s">
        <v>1247</v>
      </c>
      <c r="D47" s="707"/>
      <c r="E47" s="708"/>
      <c r="F47" s="144" t="s">
        <v>58</v>
      </c>
      <c r="G47" s="706"/>
      <c r="H47" s="707"/>
      <c r="I47" s="707"/>
      <c r="J47" s="707"/>
      <c r="K47" s="708"/>
      <c r="L47" s="136"/>
    </row>
    <row r="48" spans="2:12" s="17" customFormat="1" ht="20.100000000000001" customHeight="1">
      <c r="B48" s="136" t="s">
        <v>1248</v>
      </c>
      <c r="C48" s="706" t="s">
        <v>1274</v>
      </c>
      <c r="D48" s="707"/>
      <c r="E48" s="708"/>
      <c r="F48" s="144" t="s">
        <v>58</v>
      </c>
      <c r="G48" s="706"/>
      <c r="H48" s="707"/>
      <c r="I48" s="707"/>
      <c r="J48" s="707"/>
      <c r="K48" s="708"/>
      <c r="L48" s="136"/>
    </row>
    <row r="49" spans="2:12" s="17" customFormat="1" ht="20.100000000000001" customHeight="1">
      <c r="B49" s="136"/>
      <c r="C49" s="706"/>
      <c r="D49" s="707"/>
      <c r="E49" s="708"/>
      <c r="F49" s="144"/>
      <c r="G49" s="706"/>
      <c r="H49" s="707"/>
      <c r="I49" s="707"/>
      <c r="J49" s="707"/>
      <c r="K49" s="708"/>
      <c r="L49" s="136"/>
    </row>
    <row r="50" spans="2:12" s="17" customFormat="1" ht="20.100000000000001" customHeight="1">
      <c r="B50" s="136"/>
      <c r="C50" s="706"/>
      <c r="D50" s="707"/>
      <c r="E50" s="708"/>
      <c r="F50" s="144"/>
      <c r="G50" s="706"/>
      <c r="H50" s="707"/>
      <c r="I50" s="707"/>
      <c r="J50" s="707"/>
      <c r="K50" s="708"/>
      <c r="L50" s="136"/>
    </row>
    <row r="51" spans="2:12" s="17" customFormat="1" ht="20.100000000000001" customHeight="1">
      <c r="B51" s="9" t="s">
        <v>1249</v>
      </c>
      <c r="C51" s="706"/>
      <c r="D51" s="707"/>
      <c r="E51" s="708"/>
      <c r="F51" s="144"/>
      <c r="G51" s="706"/>
      <c r="H51" s="707"/>
      <c r="I51" s="707"/>
      <c r="J51" s="707"/>
      <c r="K51" s="708"/>
      <c r="L51" s="136"/>
    </row>
    <row r="52" spans="2:12" s="17" customFormat="1" ht="20.100000000000001" customHeight="1">
      <c r="B52" s="136" t="s">
        <v>1250</v>
      </c>
      <c r="C52" s="706" t="s">
        <v>1275</v>
      </c>
      <c r="D52" s="707"/>
      <c r="E52" s="708"/>
      <c r="F52" s="144" t="s">
        <v>701</v>
      </c>
      <c r="G52" s="706"/>
      <c r="H52" s="707"/>
      <c r="I52" s="707"/>
      <c r="J52" s="707"/>
      <c r="K52" s="708"/>
      <c r="L52" s="136"/>
    </row>
    <row r="53" spans="2:12" s="17" customFormat="1" ht="20.100000000000001" customHeight="1">
      <c r="B53" s="136" t="s">
        <v>1251</v>
      </c>
      <c r="C53" s="706" t="s">
        <v>1276</v>
      </c>
      <c r="D53" s="707"/>
      <c r="E53" s="708"/>
      <c r="F53" s="144" t="s">
        <v>58</v>
      </c>
      <c r="G53" s="706"/>
      <c r="H53" s="707"/>
      <c r="I53" s="707"/>
      <c r="J53" s="707"/>
      <c r="K53" s="708"/>
      <c r="L53" s="136"/>
    </row>
    <row r="54" spans="2:12" s="17" customFormat="1" ht="20.100000000000001" customHeight="1">
      <c r="B54" s="338" t="s">
        <v>1252</v>
      </c>
      <c r="C54" s="706" t="s">
        <v>1277</v>
      </c>
      <c r="D54" s="707"/>
      <c r="E54" s="708"/>
      <c r="F54" s="340" t="s">
        <v>58</v>
      </c>
      <c r="G54" s="706"/>
      <c r="H54" s="707"/>
      <c r="I54" s="707"/>
      <c r="J54" s="707"/>
      <c r="K54" s="708"/>
      <c r="L54" s="338"/>
    </row>
    <row r="55" spans="2:12" s="17" customFormat="1" ht="20.100000000000001" customHeight="1">
      <c r="B55" s="136" t="s">
        <v>1253</v>
      </c>
      <c r="C55" s="706" t="s">
        <v>1278</v>
      </c>
      <c r="D55" s="707"/>
      <c r="E55" s="708"/>
      <c r="F55" s="144" t="s">
        <v>58</v>
      </c>
      <c r="G55" s="706"/>
      <c r="H55" s="707"/>
      <c r="I55" s="707"/>
      <c r="J55" s="707"/>
      <c r="K55" s="708"/>
      <c r="L55" s="136"/>
    </row>
    <row r="56" spans="2:12" s="17" customFormat="1" ht="20.100000000000001" customHeight="1">
      <c r="B56" s="136" t="s">
        <v>1254</v>
      </c>
      <c r="C56" s="706" t="s">
        <v>1255</v>
      </c>
      <c r="D56" s="707"/>
      <c r="E56" s="708"/>
      <c r="F56" s="144" t="s">
        <v>58</v>
      </c>
      <c r="G56" s="706"/>
      <c r="H56" s="707"/>
      <c r="I56" s="707"/>
      <c r="J56" s="707"/>
      <c r="K56" s="708"/>
      <c r="L56" s="136"/>
    </row>
    <row r="57" spans="2:12" s="17" customFormat="1" ht="20.100000000000001" customHeight="1">
      <c r="B57" s="136"/>
      <c r="C57" s="706"/>
      <c r="D57" s="707"/>
      <c r="E57" s="708"/>
      <c r="F57" s="144"/>
      <c r="G57" s="706"/>
      <c r="H57" s="707"/>
      <c r="I57" s="707"/>
      <c r="J57" s="707"/>
      <c r="K57" s="708"/>
      <c r="L57" s="136"/>
    </row>
    <row r="58" spans="2:12" s="17" customFormat="1" ht="20.100000000000001" customHeight="1">
      <c r="B58" s="136"/>
      <c r="C58" s="706"/>
      <c r="D58" s="707"/>
      <c r="E58" s="708"/>
      <c r="F58" s="144"/>
      <c r="G58" s="706"/>
      <c r="H58" s="707"/>
      <c r="I58" s="707"/>
      <c r="J58" s="707"/>
      <c r="K58" s="708"/>
      <c r="L58" s="136"/>
    </row>
    <row r="59" spans="2:12" s="17" customFormat="1" ht="20.100000000000001" customHeight="1">
      <c r="B59" s="8" t="s">
        <v>124</v>
      </c>
      <c r="C59" s="706"/>
      <c r="D59" s="707"/>
      <c r="E59" s="708"/>
      <c r="F59" s="144"/>
      <c r="G59" s="706"/>
      <c r="H59" s="707"/>
      <c r="I59" s="707"/>
      <c r="J59" s="707"/>
      <c r="K59" s="708"/>
      <c r="L59" s="136"/>
    </row>
    <row r="60" spans="2:12" s="17" customFormat="1" ht="20.100000000000001" customHeight="1">
      <c r="B60" s="138" t="s">
        <v>2113</v>
      </c>
      <c r="C60" s="135"/>
      <c r="D60" s="136"/>
      <c r="E60" s="137"/>
      <c r="F60" s="144"/>
      <c r="G60" s="135"/>
      <c r="H60" s="136"/>
      <c r="I60" s="136"/>
      <c r="J60" s="136"/>
      <c r="K60" s="137"/>
      <c r="L60" s="136"/>
    </row>
    <row r="61" spans="2:12" s="17" customFormat="1" ht="20.100000000000001" customHeight="1">
      <c r="B61" s="136"/>
      <c r="C61" s="706"/>
      <c r="D61" s="707"/>
      <c r="E61" s="708"/>
      <c r="F61" s="144"/>
      <c r="G61" s="706"/>
      <c r="H61" s="707"/>
      <c r="I61" s="707"/>
      <c r="J61" s="707"/>
      <c r="K61" s="708"/>
      <c r="L61" s="136"/>
    </row>
    <row r="62" spans="2:12" s="17" customFormat="1" ht="20.100000000000001" customHeight="1">
      <c r="B62" s="136"/>
      <c r="C62" s="706"/>
      <c r="D62" s="707"/>
      <c r="E62" s="708"/>
      <c r="F62" s="144"/>
      <c r="G62" s="706"/>
      <c r="H62" s="707"/>
      <c r="I62" s="707"/>
      <c r="J62" s="707"/>
      <c r="K62" s="708"/>
      <c r="L62" s="136"/>
    </row>
    <row r="63" spans="2:12" s="17" customFormat="1" ht="20.100000000000001" customHeight="1">
      <c r="B63" s="136"/>
      <c r="C63" s="706"/>
      <c r="D63" s="707"/>
      <c r="E63" s="708"/>
      <c r="F63" s="144"/>
      <c r="G63" s="706"/>
      <c r="H63" s="707"/>
      <c r="I63" s="707"/>
      <c r="J63" s="707"/>
      <c r="K63" s="708"/>
      <c r="L63" s="136"/>
    </row>
    <row r="64" spans="2:12" s="17" customFormat="1" ht="20.100000000000001" customHeight="1">
      <c r="B64" s="136"/>
      <c r="C64" s="706"/>
      <c r="D64" s="707"/>
      <c r="E64" s="708"/>
      <c r="F64" s="144"/>
      <c r="G64" s="706"/>
      <c r="H64" s="707"/>
      <c r="I64" s="707"/>
      <c r="J64" s="707"/>
      <c r="K64" s="708"/>
      <c r="L64" s="136"/>
    </row>
    <row r="65" spans="2:12" s="17" customFormat="1" ht="20.100000000000001" customHeight="1">
      <c r="B65" s="136"/>
      <c r="C65" s="706"/>
      <c r="D65" s="707"/>
      <c r="E65" s="708"/>
      <c r="F65" s="144"/>
      <c r="G65" s="706"/>
      <c r="H65" s="707"/>
      <c r="I65" s="707"/>
      <c r="J65" s="707"/>
      <c r="K65" s="708"/>
      <c r="L65" s="136"/>
    </row>
    <row r="66" spans="2:12" s="17" customFormat="1" ht="20.100000000000001" customHeight="1">
      <c r="B66" s="136"/>
      <c r="C66" s="706"/>
      <c r="D66" s="707"/>
      <c r="E66" s="708"/>
      <c r="F66" s="144"/>
      <c r="G66" s="706"/>
      <c r="H66" s="707"/>
      <c r="I66" s="707"/>
      <c r="J66" s="707"/>
      <c r="K66" s="708"/>
      <c r="L66" s="136"/>
    </row>
    <row r="67" spans="2:12" s="17" customFormat="1" ht="20.100000000000001" customHeight="1">
      <c r="B67" s="136"/>
      <c r="C67" s="706"/>
      <c r="D67" s="707"/>
      <c r="E67" s="708"/>
      <c r="F67" s="144"/>
      <c r="G67" s="706"/>
      <c r="H67" s="707"/>
      <c r="I67" s="707"/>
      <c r="J67" s="707"/>
      <c r="K67" s="708"/>
      <c r="L67" s="136"/>
    </row>
    <row r="68" spans="2:12" s="17" customFormat="1" ht="20.100000000000001" customHeight="1">
      <c r="B68" s="136"/>
      <c r="C68" s="706"/>
      <c r="D68" s="707"/>
      <c r="E68" s="708"/>
      <c r="F68" s="144"/>
      <c r="G68" s="706"/>
      <c r="H68" s="707"/>
      <c r="I68" s="707"/>
      <c r="J68" s="707"/>
      <c r="K68" s="708"/>
      <c r="L68" s="136"/>
    </row>
    <row r="69" spans="2:12" s="17" customFormat="1" ht="20.100000000000001" customHeight="1">
      <c r="B69" s="136"/>
      <c r="C69" s="706"/>
      <c r="D69" s="707"/>
      <c r="E69" s="708"/>
      <c r="F69" s="144"/>
      <c r="G69" s="706"/>
      <c r="H69" s="707"/>
      <c r="I69" s="707"/>
      <c r="J69" s="707"/>
      <c r="K69" s="708"/>
      <c r="L69" s="136"/>
    </row>
    <row r="70" spans="2:12" s="17" customFormat="1" ht="20.100000000000001" customHeight="1">
      <c r="B70" s="136"/>
      <c r="C70" s="706"/>
      <c r="D70" s="707"/>
      <c r="E70" s="708"/>
      <c r="F70" s="144"/>
      <c r="G70" s="706"/>
      <c r="H70" s="707"/>
      <c r="I70" s="707"/>
      <c r="J70" s="707"/>
      <c r="K70" s="708"/>
      <c r="L70" s="136"/>
    </row>
    <row r="71" spans="2:12" s="12" customFormat="1" ht="20.100000000000001" customHeight="1">
      <c r="B71" s="10"/>
      <c r="C71" s="731"/>
      <c r="D71" s="732"/>
      <c r="E71" s="733"/>
      <c r="F71" s="11"/>
      <c r="G71" s="731"/>
      <c r="H71" s="732"/>
      <c r="I71" s="732"/>
      <c r="J71" s="732"/>
      <c r="K71" s="733"/>
      <c r="L71" s="10"/>
    </row>
    <row r="72" spans="2:12" s="12" customFormat="1" ht="20.100000000000001" customHeight="1">
      <c r="B72" s="10"/>
      <c r="C72" s="731"/>
      <c r="D72" s="732"/>
      <c r="E72" s="733"/>
      <c r="F72" s="11"/>
      <c r="G72" s="731"/>
      <c r="H72" s="732"/>
      <c r="I72" s="732"/>
      <c r="J72" s="732"/>
      <c r="K72" s="733"/>
      <c r="L72" s="10"/>
    </row>
    <row r="73" spans="2:12" s="12" customFormat="1" ht="20.100000000000001" customHeight="1">
      <c r="B73" s="366"/>
      <c r="C73" s="365"/>
      <c r="D73" s="366"/>
      <c r="E73" s="367"/>
      <c r="F73" s="381"/>
      <c r="G73" s="365"/>
      <c r="H73" s="366"/>
      <c r="I73" s="366"/>
      <c r="J73" s="366"/>
      <c r="K73" s="367"/>
      <c r="L73" s="366"/>
    </row>
    <row r="74" spans="2:12" s="12" customFormat="1" ht="20.100000000000001" customHeight="1">
      <c r="B74" s="10"/>
      <c r="C74" s="731"/>
      <c r="D74" s="732"/>
      <c r="E74" s="733"/>
      <c r="F74" s="11"/>
      <c r="G74" s="731"/>
      <c r="H74" s="732"/>
      <c r="I74" s="732"/>
      <c r="J74" s="732"/>
      <c r="K74" s="733"/>
      <c r="L74" s="10"/>
    </row>
    <row r="75" spans="2:12" s="12" customFormat="1" ht="20.100000000000001" customHeight="1">
      <c r="B75" s="10"/>
      <c r="C75" s="731"/>
      <c r="D75" s="732"/>
      <c r="E75" s="733"/>
      <c r="F75" s="11"/>
      <c r="G75" s="731"/>
      <c r="H75" s="732"/>
      <c r="I75" s="732"/>
      <c r="J75" s="732"/>
      <c r="K75" s="733"/>
      <c r="L75" s="10"/>
    </row>
  </sheetData>
  <mergeCells count="147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28:E28"/>
    <mergeCell ref="G28:K28"/>
    <mergeCell ref="C29:E29"/>
    <mergeCell ref="G29:K29"/>
    <mergeCell ref="C30:E30"/>
    <mergeCell ref="G30:K30"/>
    <mergeCell ref="C36:E36"/>
    <mergeCell ref="G36:K36"/>
    <mergeCell ref="C37:E37"/>
    <mergeCell ref="G37:K37"/>
    <mergeCell ref="C38:E38"/>
    <mergeCell ref="G38:K38"/>
    <mergeCell ref="C33:E33"/>
    <mergeCell ref="G33:K33"/>
    <mergeCell ref="C34:E34"/>
    <mergeCell ref="G34:K34"/>
    <mergeCell ref="C35:E35"/>
    <mergeCell ref="G35:K35"/>
    <mergeCell ref="C42:E42"/>
    <mergeCell ref="G42:K42"/>
    <mergeCell ref="C43:E43"/>
    <mergeCell ref="G43:K43"/>
    <mergeCell ref="C39:E39"/>
    <mergeCell ref="G39:K39"/>
    <mergeCell ref="C40:E40"/>
    <mergeCell ref="G40:K40"/>
    <mergeCell ref="C41:E41"/>
    <mergeCell ref="G41:K41"/>
    <mergeCell ref="C47:E47"/>
    <mergeCell ref="G47:K47"/>
    <mergeCell ref="C48:E48"/>
    <mergeCell ref="G48:K48"/>
    <mergeCell ref="C49:E49"/>
    <mergeCell ref="G49:K49"/>
    <mergeCell ref="C44:E44"/>
    <mergeCell ref="G44:K44"/>
    <mergeCell ref="C45:E45"/>
    <mergeCell ref="G45:K45"/>
    <mergeCell ref="C46:E46"/>
    <mergeCell ref="G46:K46"/>
    <mergeCell ref="C53:E53"/>
    <mergeCell ref="G53:K53"/>
    <mergeCell ref="C54:E54"/>
    <mergeCell ref="G54:K54"/>
    <mergeCell ref="C55:E55"/>
    <mergeCell ref="G55:K55"/>
    <mergeCell ref="C50:E50"/>
    <mergeCell ref="G50:K50"/>
    <mergeCell ref="C51:E51"/>
    <mergeCell ref="G51:K51"/>
    <mergeCell ref="C52:E52"/>
    <mergeCell ref="G52:K52"/>
    <mergeCell ref="C59:E59"/>
    <mergeCell ref="G59:K59"/>
    <mergeCell ref="C61:E61"/>
    <mergeCell ref="G61:K61"/>
    <mergeCell ref="C56:E56"/>
    <mergeCell ref="G56:K56"/>
    <mergeCell ref="C57:E57"/>
    <mergeCell ref="G57:K57"/>
    <mergeCell ref="C58:E58"/>
    <mergeCell ref="G58:K58"/>
    <mergeCell ref="C65:E65"/>
    <mergeCell ref="G65:K65"/>
    <mergeCell ref="C66:E66"/>
    <mergeCell ref="G66:K66"/>
    <mergeCell ref="C67:E67"/>
    <mergeCell ref="G67:K67"/>
    <mergeCell ref="C62:E62"/>
    <mergeCell ref="G62:K62"/>
    <mergeCell ref="C63:E63"/>
    <mergeCell ref="G63:K63"/>
    <mergeCell ref="C64:E64"/>
    <mergeCell ref="G64:K64"/>
    <mergeCell ref="C75:E75"/>
    <mergeCell ref="G75:K75"/>
    <mergeCell ref="C71:E71"/>
    <mergeCell ref="G71:K71"/>
    <mergeCell ref="C72:E72"/>
    <mergeCell ref="G72:K72"/>
    <mergeCell ref="C74:E74"/>
    <mergeCell ref="G74:K74"/>
    <mergeCell ref="C68:E68"/>
    <mergeCell ref="G68:K68"/>
    <mergeCell ref="C69:E69"/>
    <mergeCell ref="G69:K69"/>
    <mergeCell ref="C70:E70"/>
    <mergeCell ref="G70:K70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00FF"/>
  </sheetPr>
  <dimension ref="A8:J16"/>
  <sheetViews>
    <sheetView view="pageBreakPreview" zoomScale="70" zoomScaleNormal="100" zoomScaleSheetLayoutView="70" workbookViewId="0">
      <selection activeCell="N20" sqref="N20"/>
    </sheetView>
  </sheetViews>
  <sheetFormatPr defaultRowHeight="16.5"/>
  <cols>
    <col min="1" max="16384" width="9" style="510"/>
  </cols>
  <sheetData>
    <row r="8" spans="1:10" ht="39">
      <c r="A8" s="701" t="s">
        <v>2411</v>
      </c>
      <c r="B8" s="701"/>
      <c r="C8" s="701"/>
      <c r="D8" s="701"/>
      <c r="E8" s="701"/>
      <c r="F8" s="701"/>
      <c r="G8" s="701"/>
      <c r="H8" s="701"/>
      <c r="I8" s="701"/>
      <c r="J8" s="701"/>
    </row>
    <row r="16" spans="1:10" ht="54">
      <c r="A16" s="702" t="s">
        <v>2412</v>
      </c>
      <c r="B16" s="702"/>
      <c r="C16" s="702"/>
      <c r="D16" s="702"/>
      <c r="E16" s="702"/>
      <c r="F16" s="702"/>
      <c r="G16" s="702"/>
      <c r="H16" s="702"/>
      <c r="I16" s="702"/>
      <c r="J16" s="702"/>
    </row>
  </sheetData>
  <mergeCells count="2">
    <mergeCell ref="A8:J8"/>
    <mergeCell ref="A16:J16"/>
  </mergeCells>
  <phoneticPr fontId="1" type="noConversion"/>
  <printOptions horizontalCentered="1" verticalCentered="1"/>
  <pageMargins left="0.15748031496062992" right="0.15748031496062992" top="0.19685039370078741" bottom="0.15748031496062992" header="0.15748031496062992" footer="0.15748031496062992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1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S11" sqref="S11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1:12" ht="6.75" customHeight="1" thickBot="1"/>
    <row r="2" spans="1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24</v>
      </c>
      <c r="H2" s="691" t="s">
        <v>9</v>
      </c>
      <c r="I2" s="683" t="s">
        <v>5</v>
      </c>
      <c r="J2" s="356" t="s">
        <v>0</v>
      </c>
      <c r="K2" s="685">
        <f>+개정내역!$O$4</f>
        <v>42697</v>
      </c>
      <c r="L2" s="686"/>
    </row>
    <row r="3" spans="1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1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s="106" customFormat="1" ht="20.100000000000001" customHeight="1">
      <c r="A5" s="1"/>
      <c r="B5" s="354" t="s">
        <v>6</v>
      </c>
      <c r="C5" s="714" t="s">
        <v>11</v>
      </c>
      <c r="D5" s="715"/>
      <c r="E5" s="716"/>
      <c r="F5" s="354" t="s">
        <v>2</v>
      </c>
      <c r="G5" s="714" t="s">
        <v>7</v>
      </c>
      <c r="H5" s="715"/>
      <c r="I5" s="715"/>
      <c r="J5" s="715"/>
      <c r="K5" s="716"/>
      <c r="L5" s="354" t="s">
        <v>8</v>
      </c>
    </row>
    <row r="6" spans="1:12" s="105" customFormat="1" ht="20.100000000000001" customHeight="1">
      <c r="A6" s="12"/>
      <c r="B6" s="107" t="s">
        <v>447</v>
      </c>
      <c r="C6" s="731"/>
      <c r="D6" s="732"/>
      <c r="E6" s="733"/>
      <c r="F6" s="381"/>
      <c r="G6" s="731"/>
      <c r="H6" s="732"/>
      <c r="I6" s="732"/>
      <c r="J6" s="732"/>
      <c r="K6" s="733"/>
      <c r="L6" s="366"/>
    </row>
    <row r="7" spans="1:12" s="105" customFormat="1" ht="20.100000000000001" customHeight="1">
      <c r="A7" s="116"/>
      <c r="B7" s="359" t="s">
        <v>780</v>
      </c>
      <c r="C7" s="731" t="s">
        <v>781</v>
      </c>
      <c r="D7" s="732"/>
      <c r="E7" s="733"/>
      <c r="F7" s="347" t="s">
        <v>39</v>
      </c>
      <c r="G7" s="717" t="s">
        <v>782</v>
      </c>
      <c r="H7" s="717"/>
      <c r="I7" s="717"/>
      <c r="J7" s="717"/>
      <c r="K7" s="717"/>
      <c r="L7" s="357"/>
    </row>
    <row r="8" spans="1:12" s="105" customFormat="1" ht="20.100000000000001" customHeight="1">
      <c r="A8" s="116"/>
      <c r="B8" s="359" t="s">
        <v>780</v>
      </c>
      <c r="C8" s="731" t="s">
        <v>783</v>
      </c>
      <c r="D8" s="732"/>
      <c r="E8" s="733"/>
      <c r="F8" s="347" t="s">
        <v>39</v>
      </c>
      <c r="G8" s="717" t="s">
        <v>784</v>
      </c>
      <c r="H8" s="717"/>
      <c r="I8" s="717"/>
      <c r="J8" s="717"/>
      <c r="K8" s="717"/>
      <c r="L8" s="357"/>
    </row>
    <row r="9" spans="1:12" s="105" customFormat="1" ht="20.100000000000001" customHeight="1">
      <c r="A9" s="116"/>
      <c r="B9" s="359" t="s">
        <v>780</v>
      </c>
      <c r="C9" s="731" t="s">
        <v>785</v>
      </c>
      <c r="D9" s="732"/>
      <c r="E9" s="733"/>
      <c r="F9" s="347" t="s">
        <v>39</v>
      </c>
      <c r="G9" s="717" t="s">
        <v>786</v>
      </c>
      <c r="H9" s="717"/>
      <c r="I9" s="717"/>
      <c r="J9" s="717"/>
      <c r="K9" s="717"/>
      <c r="L9" s="357"/>
    </row>
    <row r="10" spans="1:12" s="105" customFormat="1" ht="20.100000000000001" customHeight="1">
      <c r="A10" s="116"/>
      <c r="B10" s="359" t="s">
        <v>787</v>
      </c>
      <c r="C10" s="731"/>
      <c r="D10" s="732"/>
      <c r="E10" s="733"/>
      <c r="F10" s="347" t="s">
        <v>39</v>
      </c>
      <c r="G10" s="717" t="s">
        <v>788</v>
      </c>
      <c r="H10" s="717"/>
      <c r="I10" s="717"/>
      <c r="J10" s="717"/>
      <c r="K10" s="717"/>
      <c r="L10" s="357"/>
    </row>
    <row r="11" spans="1:12" s="105" customFormat="1" ht="20.100000000000001" customHeight="1">
      <c r="A11" s="116"/>
      <c r="B11" s="359" t="s">
        <v>789</v>
      </c>
      <c r="C11" s="731"/>
      <c r="D11" s="732"/>
      <c r="E11" s="733"/>
      <c r="F11" s="347" t="s">
        <v>39</v>
      </c>
      <c r="G11" s="717" t="s">
        <v>788</v>
      </c>
      <c r="H11" s="717"/>
      <c r="I11" s="717"/>
      <c r="J11" s="717"/>
      <c r="K11" s="717"/>
      <c r="L11" s="357"/>
    </row>
    <row r="12" spans="1:12" s="105" customFormat="1" ht="20.100000000000001" customHeight="1">
      <c r="A12" s="116"/>
      <c r="B12" s="359" t="s">
        <v>790</v>
      </c>
      <c r="C12" s="731" t="s">
        <v>791</v>
      </c>
      <c r="D12" s="732"/>
      <c r="E12" s="733"/>
      <c r="F12" s="347" t="s">
        <v>39</v>
      </c>
      <c r="G12" s="717" t="s">
        <v>788</v>
      </c>
      <c r="H12" s="717"/>
      <c r="I12" s="717"/>
      <c r="J12" s="717"/>
      <c r="K12" s="717"/>
      <c r="L12" s="357"/>
    </row>
    <row r="13" spans="1:12" s="105" customFormat="1" ht="20.100000000000001" customHeight="1">
      <c r="A13" s="116"/>
      <c r="B13" s="362" t="s">
        <v>792</v>
      </c>
      <c r="C13" s="731"/>
      <c r="D13" s="732"/>
      <c r="E13" s="733"/>
      <c r="F13" s="347" t="s">
        <v>39</v>
      </c>
      <c r="G13" s="717" t="s">
        <v>793</v>
      </c>
      <c r="H13" s="717"/>
      <c r="I13" s="717"/>
      <c r="J13" s="717"/>
      <c r="K13" s="717"/>
      <c r="L13" s="306" t="s">
        <v>1928</v>
      </c>
    </row>
    <row r="14" spans="1:12" s="105" customFormat="1" ht="20.100000000000001" customHeight="1">
      <c r="A14" s="116"/>
      <c r="B14" s="367"/>
      <c r="C14" s="731"/>
      <c r="D14" s="732"/>
      <c r="E14" s="733"/>
      <c r="F14" s="113"/>
      <c r="G14" s="726"/>
      <c r="H14" s="726"/>
      <c r="I14" s="726"/>
      <c r="J14" s="726"/>
      <c r="K14" s="726"/>
      <c r="L14" s="365"/>
    </row>
    <row r="15" spans="1:12" s="105" customFormat="1" ht="20.100000000000001" customHeight="1">
      <c r="A15" s="116"/>
      <c r="B15" s="367"/>
      <c r="C15" s="731"/>
      <c r="D15" s="732"/>
      <c r="E15" s="733"/>
      <c r="F15" s="113"/>
      <c r="G15" s="726"/>
      <c r="H15" s="726"/>
      <c r="I15" s="726"/>
      <c r="J15" s="726"/>
      <c r="K15" s="726"/>
      <c r="L15" s="365"/>
    </row>
    <row r="16" spans="1:12" s="105" customFormat="1" ht="20.100000000000001" customHeight="1">
      <c r="A16" s="116"/>
      <c r="B16" s="367"/>
      <c r="C16" s="731"/>
      <c r="D16" s="732"/>
      <c r="E16" s="733"/>
      <c r="F16" s="113"/>
      <c r="G16" s="726"/>
      <c r="H16" s="726"/>
      <c r="I16" s="726"/>
      <c r="J16" s="726"/>
      <c r="K16" s="726"/>
      <c r="L16" s="365"/>
    </row>
    <row r="17" spans="1:12" s="105" customFormat="1" ht="20.100000000000001" customHeight="1">
      <c r="A17" s="116"/>
      <c r="B17" s="367"/>
      <c r="C17" s="731"/>
      <c r="D17" s="732"/>
      <c r="E17" s="733"/>
      <c r="F17" s="113"/>
      <c r="G17" s="726"/>
      <c r="H17" s="726"/>
      <c r="I17" s="726"/>
      <c r="J17" s="726"/>
      <c r="K17" s="726"/>
      <c r="L17" s="365"/>
    </row>
    <row r="18" spans="1:12" s="105" customFormat="1" ht="20.100000000000001" customHeight="1">
      <c r="A18" s="116"/>
      <c r="B18" s="367"/>
      <c r="C18" s="731"/>
      <c r="D18" s="732"/>
      <c r="E18" s="733"/>
      <c r="F18" s="113"/>
      <c r="G18" s="726"/>
      <c r="H18" s="726"/>
      <c r="I18" s="726"/>
      <c r="J18" s="726"/>
      <c r="K18" s="726"/>
      <c r="L18" s="365"/>
    </row>
    <row r="19" spans="1:12" s="105" customFormat="1" ht="20.100000000000001" customHeight="1">
      <c r="A19" s="12"/>
      <c r="B19" s="366"/>
      <c r="C19" s="731"/>
      <c r="D19" s="732"/>
      <c r="E19" s="733"/>
      <c r="F19" s="381"/>
      <c r="G19" s="731"/>
      <c r="H19" s="732"/>
      <c r="I19" s="732"/>
      <c r="J19" s="732"/>
      <c r="K19" s="733"/>
      <c r="L19" s="366"/>
    </row>
    <row r="20" spans="1:12" s="105" customFormat="1" ht="20.100000000000001" customHeight="1">
      <c r="A20" s="12"/>
      <c r="B20" s="366"/>
      <c r="C20" s="731"/>
      <c r="D20" s="732"/>
      <c r="E20" s="733"/>
      <c r="F20" s="381"/>
      <c r="G20" s="731"/>
      <c r="H20" s="732"/>
      <c r="I20" s="732"/>
      <c r="J20" s="732"/>
      <c r="K20" s="733"/>
      <c r="L20" s="366"/>
    </row>
    <row r="21" spans="1:12" s="12" customFormat="1" ht="20.100000000000001" customHeight="1">
      <c r="B21" s="366"/>
      <c r="C21" s="731"/>
      <c r="D21" s="732"/>
      <c r="E21" s="733"/>
      <c r="F21" s="381"/>
      <c r="G21" s="731"/>
      <c r="H21" s="732"/>
      <c r="I21" s="732"/>
      <c r="J21" s="732"/>
      <c r="K21" s="733"/>
      <c r="L21" s="366"/>
    </row>
    <row r="22" spans="1:12" s="12" customFormat="1" ht="20.100000000000001" customHeight="1">
      <c r="B22" s="366"/>
      <c r="C22" s="731"/>
      <c r="D22" s="732"/>
      <c r="E22" s="733"/>
      <c r="F22" s="381"/>
      <c r="G22" s="731"/>
      <c r="H22" s="732"/>
      <c r="I22" s="732"/>
      <c r="J22" s="732"/>
      <c r="K22" s="733"/>
      <c r="L22" s="366"/>
    </row>
    <row r="23" spans="1:12" s="12" customFormat="1" ht="20.100000000000001" customHeight="1">
      <c r="B23" s="366"/>
      <c r="C23" s="731"/>
      <c r="D23" s="732"/>
      <c r="E23" s="733"/>
      <c r="F23" s="381"/>
      <c r="G23" s="731"/>
      <c r="H23" s="732"/>
      <c r="I23" s="732"/>
      <c r="J23" s="732"/>
      <c r="K23" s="733"/>
      <c r="L23" s="366"/>
    </row>
    <row r="24" spans="1:12" s="12" customFormat="1" ht="20.100000000000001" customHeight="1">
      <c r="B24" s="366"/>
      <c r="C24" s="731"/>
      <c r="D24" s="732"/>
      <c r="E24" s="733"/>
      <c r="F24" s="381"/>
      <c r="G24" s="731"/>
      <c r="H24" s="732"/>
      <c r="I24" s="732"/>
      <c r="J24" s="732"/>
      <c r="K24" s="733"/>
      <c r="L24" s="366"/>
    </row>
    <row r="25" spans="1:12" s="12" customFormat="1" ht="20.100000000000001" customHeight="1">
      <c r="B25" s="366"/>
      <c r="C25" s="731"/>
      <c r="D25" s="732"/>
      <c r="E25" s="733"/>
      <c r="F25" s="381"/>
      <c r="G25" s="731"/>
      <c r="H25" s="732"/>
      <c r="I25" s="732"/>
      <c r="J25" s="732"/>
      <c r="K25" s="733"/>
      <c r="L25" s="366"/>
    </row>
    <row r="26" spans="1:12" s="12" customFormat="1" ht="20.100000000000001" customHeight="1">
      <c r="B26" s="366"/>
      <c r="C26" s="731"/>
      <c r="D26" s="732"/>
      <c r="E26" s="733"/>
      <c r="F26" s="381"/>
      <c r="G26" s="731"/>
      <c r="H26" s="732"/>
      <c r="I26" s="732"/>
      <c r="J26" s="732"/>
      <c r="K26" s="733"/>
      <c r="L26" s="366"/>
    </row>
    <row r="27" spans="1:12" s="12" customFormat="1" ht="20.100000000000001" customHeight="1">
      <c r="B27" s="366"/>
      <c r="C27" s="731"/>
      <c r="D27" s="732"/>
      <c r="E27" s="733"/>
      <c r="F27" s="381"/>
      <c r="G27" s="731"/>
      <c r="H27" s="732"/>
      <c r="I27" s="732"/>
      <c r="J27" s="732"/>
      <c r="K27" s="733"/>
      <c r="L27" s="366"/>
    </row>
    <row r="28" spans="1:12" s="12" customFormat="1" ht="20.100000000000001" customHeight="1">
      <c r="B28" s="366"/>
      <c r="C28" s="731"/>
      <c r="D28" s="732"/>
      <c r="E28" s="733"/>
      <c r="F28" s="381"/>
      <c r="G28" s="731"/>
      <c r="H28" s="732"/>
      <c r="I28" s="732"/>
      <c r="J28" s="732"/>
      <c r="K28" s="733"/>
      <c r="L28" s="366"/>
    </row>
    <row r="29" spans="1:12" s="12" customFormat="1" ht="20.100000000000001" customHeight="1">
      <c r="B29" s="366"/>
      <c r="C29" s="731"/>
      <c r="D29" s="732"/>
      <c r="E29" s="733"/>
      <c r="F29" s="381"/>
      <c r="G29" s="731"/>
      <c r="H29" s="732"/>
      <c r="I29" s="732"/>
      <c r="J29" s="732"/>
      <c r="K29" s="733"/>
      <c r="L29" s="366"/>
    </row>
    <row r="30" spans="1:12" s="12" customFormat="1" ht="20.100000000000001" customHeight="1">
      <c r="B30" s="366"/>
      <c r="C30" s="731"/>
      <c r="D30" s="732"/>
      <c r="E30" s="733"/>
      <c r="F30" s="381"/>
      <c r="G30" s="731"/>
      <c r="H30" s="732"/>
      <c r="I30" s="732"/>
      <c r="J30" s="732"/>
      <c r="K30" s="733"/>
      <c r="L30" s="366"/>
    </row>
    <row r="31" spans="1:12" s="12" customFormat="1" ht="20.100000000000001" customHeight="1">
      <c r="B31" s="366"/>
      <c r="C31" s="731"/>
      <c r="D31" s="732"/>
      <c r="E31" s="733"/>
      <c r="F31" s="381"/>
      <c r="G31" s="731"/>
      <c r="H31" s="732"/>
      <c r="I31" s="732"/>
      <c r="J31" s="732"/>
      <c r="K31" s="733"/>
      <c r="L31" s="366"/>
    </row>
    <row r="32" spans="1:12" s="12" customFormat="1" ht="20.100000000000001" customHeight="1">
      <c r="B32" s="366"/>
      <c r="C32" s="731"/>
      <c r="D32" s="732"/>
      <c r="E32" s="733"/>
      <c r="F32" s="381"/>
      <c r="G32" s="731"/>
      <c r="H32" s="732"/>
      <c r="I32" s="732"/>
      <c r="J32" s="732"/>
      <c r="K32" s="733"/>
      <c r="L32" s="366"/>
    </row>
    <row r="33" spans="2:12" s="12" customFormat="1" ht="20.100000000000001" customHeight="1">
      <c r="B33" s="366"/>
      <c r="C33" s="731"/>
      <c r="D33" s="732"/>
      <c r="E33" s="733"/>
      <c r="F33" s="381"/>
      <c r="G33" s="731"/>
      <c r="H33" s="732"/>
      <c r="I33" s="732"/>
      <c r="J33" s="732"/>
      <c r="K33" s="733"/>
      <c r="L33" s="366"/>
    </row>
    <row r="34" spans="2:12" s="12" customFormat="1" ht="20.100000000000001" customHeight="1">
      <c r="B34" s="366"/>
      <c r="C34" s="731"/>
      <c r="D34" s="732"/>
      <c r="E34" s="733"/>
      <c r="F34" s="381"/>
      <c r="G34" s="731"/>
      <c r="H34" s="732"/>
      <c r="I34" s="732"/>
      <c r="J34" s="732"/>
      <c r="K34" s="733"/>
      <c r="L34" s="366"/>
    </row>
    <row r="35" spans="2:12" s="12" customFormat="1" ht="20.100000000000001" customHeight="1">
      <c r="B35" s="366"/>
      <c r="C35" s="731"/>
      <c r="D35" s="732"/>
      <c r="E35" s="733"/>
      <c r="F35" s="381"/>
      <c r="G35" s="731"/>
      <c r="H35" s="732"/>
      <c r="I35" s="732"/>
      <c r="J35" s="732"/>
      <c r="K35" s="733"/>
      <c r="L35" s="366"/>
    </row>
    <row r="36" spans="2:12" s="12" customFormat="1" ht="20.100000000000001" customHeight="1">
      <c r="B36" s="366"/>
      <c r="C36" s="731"/>
      <c r="D36" s="732"/>
      <c r="E36" s="733"/>
      <c r="F36" s="381"/>
      <c r="G36" s="731"/>
      <c r="H36" s="732"/>
      <c r="I36" s="732"/>
      <c r="J36" s="732"/>
      <c r="K36" s="733"/>
      <c r="L36" s="366"/>
    </row>
    <row r="37" spans="2:12" s="12" customFormat="1" ht="20.100000000000001" customHeight="1">
      <c r="B37" s="366"/>
      <c r="C37" s="731"/>
      <c r="D37" s="732"/>
      <c r="E37" s="733"/>
      <c r="F37" s="381"/>
      <c r="G37" s="731"/>
      <c r="H37" s="732"/>
      <c r="I37" s="732"/>
      <c r="J37" s="732"/>
      <c r="K37" s="733"/>
      <c r="L37" s="366"/>
    </row>
    <row r="38" spans="2:12" s="12" customFormat="1" ht="20.100000000000001" customHeight="1">
      <c r="B38" s="366"/>
      <c r="C38" s="731"/>
      <c r="D38" s="732"/>
      <c r="E38" s="733"/>
      <c r="F38" s="381"/>
      <c r="G38" s="731"/>
      <c r="H38" s="732"/>
      <c r="I38" s="732"/>
      <c r="J38" s="732"/>
      <c r="K38" s="733"/>
      <c r="L38" s="366"/>
    </row>
    <row r="39" spans="2:12" s="12" customFormat="1" ht="20.100000000000001" customHeight="1">
      <c r="B39" s="366"/>
      <c r="C39" s="731"/>
      <c r="D39" s="732"/>
      <c r="E39" s="733"/>
      <c r="F39" s="381"/>
      <c r="G39" s="731"/>
      <c r="H39" s="732"/>
      <c r="I39" s="732"/>
      <c r="J39" s="732"/>
      <c r="K39" s="733"/>
      <c r="L39" s="366"/>
    </row>
    <row r="40" spans="2:12" s="12" customFormat="1" ht="20.100000000000001" customHeight="1">
      <c r="B40" s="366"/>
      <c r="C40" s="731"/>
      <c r="D40" s="732"/>
      <c r="E40" s="733"/>
      <c r="F40" s="381"/>
      <c r="G40" s="731"/>
      <c r="H40" s="732"/>
      <c r="I40" s="732"/>
      <c r="J40" s="732"/>
      <c r="K40" s="733"/>
      <c r="L40" s="366"/>
    </row>
    <row r="41" spans="2:12" s="13" customFormat="1"/>
  </sheetData>
  <mergeCells count="81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40:E40"/>
    <mergeCell ref="G40:K40"/>
    <mergeCell ref="C34:E34"/>
    <mergeCell ref="G34:K34"/>
    <mergeCell ref="C35:E35"/>
    <mergeCell ref="G35:K35"/>
    <mergeCell ref="C36:E36"/>
    <mergeCell ref="G36:K36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M41"/>
  <sheetViews>
    <sheetView tabSelected="1" view="pageBreakPreview" zoomScale="130" zoomScaleNormal="100" zoomScaleSheetLayoutView="130" workbookViewId="0">
      <pane ySplit="5" topLeftCell="A9" activePane="bottomLeft" state="frozen"/>
      <selection activeCell="C12" sqref="C12:E12"/>
      <selection pane="bottomLeft" activeCell="M19" sqref="A19:XFD19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3" ht="6.75" customHeight="1" thickBot="1"/>
    <row r="2" spans="2:13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25</v>
      </c>
      <c r="H2" s="691" t="s">
        <v>9</v>
      </c>
      <c r="I2" s="683" t="s">
        <v>5</v>
      </c>
      <c r="J2" s="356" t="s">
        <v>0</v>
      </c>
      <c r="K2" s="685">
        <f>+개정내역!$O$4</f>
        <v>42697</v>
      </c>
      <c r="L2" s="686"/>
    </row>
    <row r="3" spans="2:13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3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3" ht="20.100000000000001" customHeight="1">
      <c r="B5" s="354" t="s">
        <v>6</v>
      </c>
      <c r="C5" s="714" t="s">
        <v>11</v>
      </c>
      <c r="D5" s="715"/>
      <c r="E5" s="716"/>
      <c r="F5" s="354" t="s">
        <v>2</v>
      </c>
      <c r="G5" s="714" t="s">
        <v>7</v>
      </c>
      <c r="H5" s="715"/>
      <c r="I5" s="715"/>
      <c r="J5" s="715"/>
      <c r="K5" s="716"/>
      <c r="L5" s="354" t="s">
        <v>8</v>
      </c>
    </row>
    <row r="6" spans="2:13" s="12" customFormat="1" ht="20.100000000000001" customHeight="1">
      <c r="B6" s="111" t="s">
        <v>447</v>
      </c>
      <c r="C6" s="826"/>
      <c r="D6" s="826"/>
      <c r="E6" s="826"/>
      <c r="F6" s="117"/>
      <c r="G6" s="826"/>
      <c r="H6" s="826"/>
      <c r="I6" s="826"/>
      <c r="J6" s="826"/>
      <c r="K6" s="826"/>
      <c r="L6" s="377"/>
    </row>
    <row r="7" spans="2:13" s="12" customFormat="1" ht="20.100000000000001" customHeight="1">
      <c r="B7" s="359" t="s">
        <v>794</v>
      </c>
      <c r="C7" s="726" t="s">
        <v>795</v>
      </c>
      <c r="D7" s="726"/>
      <c r="E7" s="726"/>
      <c r="F7" s="347" t="s">
        <v>39</v>
      </c>
      <c r="G7" s="717" t="s">
        <v>796</v>
      </c>
      <c r="H7" s="717"/>
      <c r="I7" s="717"/>
      <c r="J7" s="717"/>
      <c r="K7" s="717"/>
      <c r="L7" s="357"/>
      <c r="M7" s="12" t="s">
        <v>2622</v>
      </c>
    </row>
    <row r="8" spans="2:13" s="12" customFormat="1" ht="20.100000000000001" customHeight="1">
      <c r="B8" s="359" t="s">
        <v>794</v>
      </c>
      <c r="C8" s="726" t="s">
        <v>797</v>
      </c>
      <c r="D8" s="726"/>
      <c r="E8" s="726"/>
      <c r="F8" s="347" t="s">
        <v>39</v>
      </c>
      <c r="G8" s="717" t="s">
        <v>796</v>
      </c>
      <c r="H8" s="717"/>
      <c r="I8" s="717"/>
      <c r="J8" s="717"/>
      <c r="K8" s="717"/>
      <c r="L8" s="357"/>
      <c r="M8" s="12" t="s">
        <v>2622</v>
      </c>
    </row>
    <row r="9" spans="2:13" s="12" customFormat="1" ht="20.100000000000001" customHeight="1">
      <c r="B9" s="359" t="s">
        <v>798</v>
      </c>
      <c r="C9" s="726" t="s">
        <v>799</v>
      </c>
      <c r="D9" s="726"/>
      <c r="E9" s="726"/>
      <c r="F9" s="347" t="s">
        <v>45</v>
      </c>
      <c r="G9" s="717" t="s">
        <v>800</v>
      </c>
      <c r="H9" s="717"/>
      <c r="I9" s="717"/>
      <c r="J9" s="717"/>
      <c r="K9" s="717"/>
      <c r="L9" s="357"/>
      <c r="M9" s="12" t="s">
        <v>2623</v>
      </c>
    </row>
    <row r="10" spans="2:13" s="12" customFormat="1" ht="20.100000000000001" customHeight="1">
      <c r="B10" s="359" t="s">
        <v>798</v>
      </c>
      <c r="C10" s="726" t="s">
        <v>801</v>
      </c>
      <c r="D10" s="726"/>
      <c r="E10" s="726"/>
      <c r="F10" s="347" t="s">
        <v>45</v>
      </c>
      <c r="G10" s="717" t="s">
        <v>802</v>
      </c>
      <c r="H10" s="717"/>
      <c r="I10" s="717"/>
      <c r="J10" s="717"/>
      <c r="K10" s="717"/>
      <c r="L10" s="357"/>
      <c r="M10" s="12" t="s">
        <v>2624</v>
      </c>
    </row>
    <row r="11" spans="2:13" s="12" customFormat="1" ht="20.100000000000001" customHeight="1">
      <c r="B11" s="359" t="s">
        <v>803</v>
      </c>
      <c r="C11" s="726" t="s">
        <v>804</v>
      </c>
      <c r="D11" s="726"/>
      <c r="E11" s="726"/>
      <c r="F11" s="347" t="s">
        <v>58</v>
      </c>
      <c r="G11" s="717" t="s">
        <v>805</v>
      </c>
      <c r="H11" s="717"/>
      <c r="I11" s="717"/>
      <c r="J11" s="717"/>
      <c r="K11" s="717"/>
      <c r="L11" s="357"/>
      <c r="M11" s="12" t="s">
        <v>2620</v>
      </c>
    </row>
    <row r="12" spans="2:13" s="12" customFormat="1" ht="20.100000000000001" customHeight="1">
      <c r="B12" s="359" t="s">
        <v>806</v>
      </c>
      <c r="C12" s="726"/>
      <c r="D12" s="726"/>
      <c r="E12" s="726"/>
      <c r="F12" s="347" t="s">
        <v>58</v>
      </c>
      <c r="G12" s="717" t="s">
        <v>807</v>
      </c>
      <c r="H12" s="717"/>
      <c r="I12" s="717"/>
      <c r="J12" s="717"/>
      <c r="K12" s="717"/>
      <c r="L12" s="357"/>
      <c r="M12" s="12" t="s">
        <v>2621</v>
      </c>
    </row>
    <row r="13" spans="2:13" s="12" customFormat="1" ht="20.100000000000001" customHeight="1">
      <c r="B13" s="359" t="s">
        <v>808</v>
      </c>
      <c r="C13" s="726" t="s">
        <v>809</v>
      </c>
      <c r="D13" s="726"/>
      <c r="E13" s="726"/>
      <c r="F13" s="347" t="s">
        <v>45</v>
      </c>
      <c r="G13" s="717" t="s">
        <v>802</v>
      </c>
      <c r="H13" s="717"/>
      <c r="I13" s="717"/>
      <c r="J13" s="717"/>
      <c r="K13" s="717"/>
      <c r="L13" s="357"/>
      <c r="M13" s="12" t="s">
        <v>2624</v>
      </c>
    </row>
    <row r="14" spans="2:13" s="12" customFormat="1" ht="20.100000000000001" customHeight="1">
      <c r="B14" s="359" t="s">
        <v>810</v>
      </c>
      <c r="C14" s="726" t="s">
        <v>811</v>
      </c>
      <c r="D14" s="726"/>
      <c r="E14" s="726"/>
      <c r="F14" s="347" t="s">
        <v>45</v>
      </c>
      <c r="G14" s="717" t="s">
        <v>812</v>
      </c>
      <c r="H14" s="717"/>
      <c r="I14" s="717"/>
      <c r="J14" s="717"/>
      <c r="K14" s="717"/>
      <c r="L14" s="357"/>
      <c r="M14" s="12" t="s">
        <v>2625</v>
      </c>
    </row>
    <row r="15" spans="2:13" s="12" customFormat="1" ht="20.100000000000001" customHeight="1">
      <c r="B15" s="359" t="s">
        <v>813</v>
      </c>
      <c r="C15" s="726"/>
      <c r="D15" s="726"/>
      <c r="E15" s="726"/>
      <c r="F15" s="347" t="s">
        <v>45</v>
      </c>
      <c r="G15" s="717"/>
      <c r="H15" s="717"/>
      <c r="I15" s="717"/>
      <c r="J15" s="717"/>
      <c r="K15" s="717"/>
      <c r="L15" s="357"/>
      <c r="M15" s="12" t="s">
        <v>2626</v>
      </c>
    </row>
    <row r="16" spans="2:13" s="12" customFormat="1" ht="20.100000000000001" customHeight="1">
      <c r="B16" s="359" t="s">
        <v>814</v>
      </c>
      <c r="C16" s="726"/>
      <c r="D16" s="726"/>
      <c r="E16" s="726"/>
      <c r="F16" s="347" t="s">
        <v>58</v>
      </c>
      <c r="G16" s="717"/>
      <c r="H16" s="717"/>
      <c r="I16" s="717"/>
      <c r="J16" s="717"/>
      <c r="K16" s="717"/>
      <c r="L16" s="357"/>
    </row>
    <row r="17" spans="2:13" s="12" customFormat="1" ht="20.100000000000001" customHeight="1">
      <c r="B17" s="359" t="s">
        <v>815</v>
      </c>
      <c r="C17" s="726"/>
      <c r="D17" s="726"/>
      <c r="E17" s="726"/>
      <c r="F17" s="347" t="s">
        <v>58</v>
      </c>
      <c r="G17" s="717"/>
      <c r="H17" s="717"/>
      <c r="I17" s="717"/>
      <c r="J17" s="717"/>
      <c r="K17" s="717"/>
      <c r="L17" s="357"/>
    </row>
    <row r="18" spans="2:13" s="12" customFormat="1" ht="20.100000000000001" customHeight="1">
      <c r="B18" s="359" t="s">
        <v>816</v>
      </c>
      <c r="C18" s="726"/>
      <c r="D18" s="726"/>
      <c r="E18" s="726"/>
      <c r="F18" s="347" t="s">
        <v>817</v>
      </c>
      <c r="G18" s="717"/>
      <c r="H18" s="717"/>
      <c r="I18" s="717"/>
      <c r="J18" s="717"/>
      <c r="K18" s="717"/>
      <c r="L18" s="357"/>
      <c r="M18" s="12" t="s">
        <v>2628</v>
      </c>
    </row>
    <row r="19" spans="2:13" s="12" customFormat="1" ht="20.100000000000001" customHeight="1">
      <c r="B19" s="359" t="s">
        <v>818</v>
      </c>
      <c r="C19" s="726"/>
      <c r="D19" s="726"/>
      <c r="E19" s="726"/>
      <c r="F19" s="347" t="s">
        <v>199</v>
      </c>
      <c r="G19" s="717"/>
      <c r="H19" s="717"/>
      <c r="I19" s="717"/>
      <c r="J19" s="717"/>
      <c r="K19" s="717"/>
      <c r="L19" s="357"/>
      <c r="M19" s="12" t="s">
        <v>2627</v>
      </c>
    </row>
    <row r="20" spans="2:13" s="12" customFormat="1" ht="20.100000000000001" customHeight="1">
      <c r="B20" s="359" t="s">
        <v>819</v>
      </c>
      <c r="C20" s="726"/>
      <c r="D20" s="726"/>
      <c r="E20" s="726"/>
      <c r="F20" s="347" t="s">
        <v>817</v>
      </c>
      <c r="G20" s="717"/>
      <c r="H20" s="717"/>
      <c r="I20" s="717"/>
      <c r="J20" s="717"/>
      <c r="K20" s="717"/>
      <c r="L20" s="357"/>
      <c r="M20" s="12" t="s">
        <v>2628</v>
      </c>
    </row>
    <row r="21" spans="2:13" s="12" customFormat="1" ht="20.100000000000001" customHeight="1">
      <c r="B21" s="359" t="s">
        <v>820</v>
      </c>
      <c r="C21" s="726"/>
      <c r="D21" s="726"/>
      <c r="E21" s="726"/>
      <c r="F21" s="347" t="s">
        <v>199</v>
      </c>
      <c r="G21" s="717"/>
      <c r="H21" s="717"/>
      <c r="I21" s="717"/>
      <c r="J21" s="717"/>
      <c r="K21" s="717"/>
      <c r="L21" s="357"/>
      <c r="M21" s="12" t="s">
        <v>2619</v>
      </c>
    </row>
    <row r="22" spans="2:13" s="12" customFormat="1" ht="20.100000000000001" customHeight="1">
      <c r="B22" s="359" t="s">
        <v>821</v>
      </c>
      <c r="C22" s="726"/>
      <c r="D22" s="726"/>
      <c r="E22" s="726"/>
      <c r="F22" s="347" t="s">
        <v>817</v>
      </c>
      <c r="G22" s="717"/>
      <c r="H22" s="717"/>
      <c r="I22" s="717"/>
      <c r="J22" s="717"/>
      <c r="K22" s="717"/>
      <c r="L22" s="357"/>
      <c r="M22" s="12" t="s">
        <v>2619</v>
      </c>
    </row>
    <row r="23" spans="2:13" s="12" customFormat="1" ht="20.100000000000001" customHeight="1">
      <c r="B23" s="359" t="s">
        <v>822</v>
      </c>
      <c r="C23" s="726"/>
      <c r="D23" s="726"/>
      <c r="E23" s="726"/>
      <c r="F23" s="347" t="s">
        <v>51</v>
      </c>
      <c r="G23" s="717"/>
      <c r="H23" s="717"/>
      <c r="I23" s="717"/>
      <c r="J23" s="717"/>
      <c r="K23" s="717"/>
      <c r="L23" s="357"/>
      <c r="M23" s="12" t="s">
        <v>2631</v>
      </c>
    </row>
    <row r="24" spans="2:13" s="12" customFormat="1" ht="20.100000000000001" customHeight="1">
      <c r="B24" s="367"/>
      <c r="C24" s="726"/>
      <c r="D24" s="726"/>
      <c r="E24" s="726"/>
      <c r="F24" s="113"/>
      <c r="G24" s="726"/>
      <c r="H24" s="726"/>
      <c r="I24" s="726"/>
      <c r="J24" s="726"/>
      <c r="K24" s="726"/>
      <c r="L24" s="365"/>
    </row>
    <row r="25" spans="2:13" s="12" customFormat="1" ht="20.100000000000001" customHeight="1">
      <c r="B25" s="114"/>
      <c r="C25" s="726"/>
      <c r="D25" s="726"/>
      <c r="E25" s="726"/>
      <c r="F25" s="113"/>
      <c r="G25" s="726"/>
      <c r="H25" s="726"/>
      <c r="I25" s="726"/>
      <c r="J25" s="726"/>
      <c r="K25" s="726"/>
      <c r="L25" s="365"/>
    </row>
    <row r="26" spans="2:13" s="12" customFormat="1" ht="20.100000000000001" customHeight="1">
      <c r="B26" s="366"/>
      <c r="C26" s="731"/>
      <c r="D26" s="732"/>
      <c r="E26" s="733"/>
      <c r="F26" s="381"/>
      <c r="G26" s="731"/>
      <c r="H26" s="732"/>
      <c r="I26" s="732"/>
      <c r="J26" s="732"/>
      <c r="K26" s="733"/>
      <c r="L26" s="366"/>
    </row>
    <row r="27" spans="2:13" s="12" customFormat="1" ht="20.100000000000001" customHeight="1">
      <c r="B27" s="366"/>
      <c r="C27" s="731"/>
      <c r="D27" s="732"/>
      <c r="E27" s="733"/>
      <c r="F27" s="381"/>
      <c r="G27" s="731"/>
      <c r="H27" s="732"/>
      <c r="I27" s="732"/>
      <c r="J27" s="732"/>
      <c r="K27" s="733"/>
      <c r="L27" s="366"/>
    </row>
    <row r="28" spans="2:13" s="12" customFormat="1" ht="20.100000000000001" customHeight="1">
      <c r="B28" s="366"/>
      <c r="C28" s="731"/>
      <c r="D28" s="732"/>
      <c r="E28" s="733"/>
      <c r="F28" s="381"/>
      <c r="G28" s="731"/>
      <c r="H28" s="732"/>
      <c r="I28" s="732"/>
      <c r="J28" s="732"/>
      <c r="K28" s="733"/>
      <c r="L28" s="366"/>
    </row>
    <row r="29" spans="2:13" s="12" customFormat="1" ht="20.100000000000001" customHeight="1">
      <c r="B29" s="366"/>
      <c r="C29" s="731"/>
      <c r="D29" s="732"/>
      <c r="E29" s="733"/>
      <c r="F29" s="381"/>
      <c r="G29" s="731"/>
      <c r="H29" s="732"/>
      <c r="I29" s="732"/>
      <c r="J29" s="732"/>
      <c r="K29" s="733"/>
      <c r="L29" s="366"/>
      <c r="M29" s="12" t="s">
        <v>2629</v>
      </c>
    </row>
    <row r="30" spans="2:13" s="12" customFormat="1" ht="20.100000000000001" customHeight="1">
      <c r="B30" s="366"/>
      <c r="C30" s="731"/>
      <c r="D30" s="732"/>
      <c r="E30" s="733"/>
      <c r="F30" s="381"/>
      <c r="G30" s="731"/>
      <c r="H30" s="732"/>
      <c r="I30" s="732"/>
      <c r="J30" s="732"/>
      <c r="K30" s="733"/>
      <c r="L30" s="366"/>
      <c r="M30" s="12" t="s">
        <v>2630</v>
      </c>
    </row>
    <row r="31" spans="2:13" s="12" customFormat="1" ht="20.100000000000001" customHeight="1">
      <c r="B31" s="366"/>
      <c r="C31" s="731"/>
      <c r="D31" s="732"/>
      <c r="E31" s="733"/>
      <c r="F31" s="381"/>
      <c r="G31" s="731"/>
      <c r="H31" s="732"/>
      <c r="I31" s="732"/>
      <c r="J31" s="732"/>
      <c r="K31" s="733"/>
      <c r="L31" s="366"/>
    </row>
    <row r="32" spans="2:13" s="12" customFormat="1" ht="20.100000000000001" customHeight="1">
      <c r="B32" s="366"/>
      <c r="C32" s="731"/>
      <c r="D32" s="732"/>
      <c r="E32" s="733"/>
      <c r="F32" s="381"/>
      <c r="G32" s="731"/>
      <c r="H32" s="732"/>
      <c r="I32" s="732"/>
      <c r="J32" s="732"/>
      <c r="K32" s="733"/>
      <c r="L32" s="366"/>
    </row>
    <row r="33" spans="2:12" s="12" customFormat="1" ht="20.100000000000001" customHeight="1">
      <c r="B33" s="366"/>
      <c r="C33" s="731"/>
      <c r="D33" s="732"/>
      <c r="E33" s="733"/>
      <c r="F33" s="381"/>
      <c r="G33" s="731"/>
      <c r="H33" s="732"/>
      <c r="I33" s="732"/>
      <c r="J33" s="732"/>
      <c r="K33" s="733"/>
      <c r="L33" s="366"/>
    </row>
    <row r="34" spans="2:12" s="12" customFormat="1" ht="20.100000000000001" customHeight="1">
      <c r="B34" s="366"/>
      <c r="C34" s="731"/>
      <c r="D34" s="732"/>
      <c r="E34" s="733"/>
      <c r="F34" s="381"/>
      <c r="G34" s="731"/>
      <c r="H34" s="732"/>
      <c r="I34" s="732"/>
      <c r="J34" s="732"/>
      <c r="K34" s="733"/>
      <c r="L34" s="366"/>
    </row>
    <row r="35" spans="2:12" s="12" customFormat="1" ht="20.100000000000001" customHeight="1">
      <c r="B35" s="366"/>
      <c r="C35" s="731"/>
      <c r="D35" s="732"/>
      <c r="E35" s="733"/>
      <c r="F35" s="381"/>
      <c r="G35" s="731"/>
      <c r="H35" s="732"/>
      <c r="I35" s="732"/>
      <c r="J35" s="732"/>
      <c r="K35" s="733"/>
      <c r="L35" s="366"/>
    </row>
    <row r="36" spans="2:12" s="12" customFormat="1" ht="20.100000000000001" customHeight="1">
      <c r="B36" s="366"/>
      <c r="C36" s="731"/>
      <c r="D36" s="732"/>
      <c r="E36" s="733"/>
      <c r="F36" s="381"/>
      <c r="G36" s="731"/>
      <c r="H36" s="732"/>
      <c r="I36" s="732"/>
      <c r="J36" s="732"/>
      <c r="K36" s="733"/>
      <c r="L36" s="366"/>
    </row>
    <row r="37" spans="2:12" s="12" customFormat="1" ht="20.100000000000001" customHeight="1">
      <c r="B37" s="366"/>
      <c r="C37" s="731"/>
      <c r="D37" s="732"/>
      <c r="E37" s="733"/>
      <c r="F37" s="381"/>
      <c r="G37" s="731"/>
      <c r="H37" s="732"/>
      <c r="I37" s="732"/>
      <c r="J37" s="732"/>
      <c r="K37" s="733"/>
      <c r="L37" s="366"/>
    </row>
    <row r="38" spans="2:12" s="12" customFormat="1" ht="20.100000000000001" customHeight="1">
      <c r="B38" s="366"/>
      <c r="C38" s="731"/>
      <c r="D38" s="732"/>
      <c r="E38" s="733"/>
      <c r="F38" s="381"/>
      <c r="G38" s="731"/>
      <c r="H38" s="732"/>
      <c r="I38" s="732"/>
      <c r="J38" s="732"/>
      <c r="K38" s="733"/>
      <c r="L38" s="366"/>
    </row>
    <row r="39" spans="2:12" s="12" customFormat="1" ht="20.100000000000001" customHeight="1">
      <c r="B39" s="366"/>
      <c r="C39" s="731"/>
      <c r="D39" s="732"/>
      <c r="E39" s="733"/>
      <c r="F39" s="381"/>
      <c r="G39" s="731"/>
      <c r="H39" s="732"/>
      <c r="I39" s="732"/>
      <c r="J39" s="732"/>
      <c r="K39" s="733"/>
      <c r="L39" s="366"/>
    </row>
    <row r="40" spans="2:12" s="12" customFormat="1" ht="20.100000000000001" customHeight="1">
      <c r="B40" s="366"/>
      <c r="C40" s="731"/>
      <c r="D40" s="732"/>
      <c r="E40" s="733"/>
      <c r="F40" s="381"/>
      <c r="G40" s="731"/>
      <c r="H40" s="732"/>
      <c r="I40" s="732"/>
      <c r="J40" s="732"/>
      <c r="K40" s="733"/>
      <c r="L40" s="366"/>
    </row>
    <row r="41" spans="2:12" s="13" customFormat="1"/>
  </sheetData>
  <mergeCells count="81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40:E40"/>
    <mergeCell ref="G40:K40"/>
    <mergeCell ref="C34:E34"/>
    <mergeCell ref="G34:K34"/>
    <mergeCell ref="C35:E35"/>
    <mergeCell ref="G35:K35"/>
    <mergeCell ref="C36:E36"/>
    <mergeCell ref="G36:K36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L41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O11" sqref="O11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12.125" style="1" bestFit="1" customWidth="1"/>
    <col min="15" max="15" width="24.125" style="1" bestFit="1" customWidth="1"/>
    <col min="16" max="16" width="3.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26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161" t="s">
        <v>1570</v>
      </c>
      <c r="C7" s="706" t="s">
        <v>1723</v>
      </c>
      <c r="D7" s="707"/>
      <c r="E7" s="708"/>
      <c r="F7" s="175" t="s">
        <v>39</v>
      </c>
      <c r="G7" s="706"/>
      <c r="H7" s="707"/>
      <c r="I7" s="707"/>
      <c r="J7" s="707"/>
      <c r="K7" s="708"/>
      <c r="L7" s="161"/>
    </row>
    <row r="8" spans="2:12" s="17" customFormat="1" ht="20.100000000000001" customHeight="1">
      <c r="B8" s="161" t="s">
        <v>1570</v>
      </c>
      <c r="C8" s="706" t="s">
        <v>1571</v>
      </c>
      <c r="D8" s="707"/>
      <c r="E8" s="708"/>
      <c r="F8" s="175" t="s">
        <v>39</v>
      </c>
      <c r="G8" s="706"/>
      <c r="H8" s="707"/>
      <c r="I8" s="707"/>
      <c r="J8" s="707"/>
      <c r="K8" s="708"/>
      <c r="L8" s="161"/>
    </row>
    <row r="9" spans="2:12" s="17" customFormat="1" ht="20.100000000000001" customHeight="1">
      <c r="B9" s="161"/>
      <c r="C9" s="706"/>
      <c r="D9" s="707"/>
      <c r="E9" s="708"/>
      <c r="F9" s="175"/>
      <c r="G9" s="706"/>
      <c r="H9" s="707"/>
      <c r="I9" s="707"/>
      <c r="J9" s="707"/>
      <c r="K9" s="708"/>
      <c r="L9" s="161"/>
    </row>
    <row r="10" spans="2:12" s="17" customFormat="1" ht="20.100000000000001" customHeight="1">
      <c r="B10" s="161"/>
      <c r="C10" s="706"/>
      <c r="D10" s="707"/>
      <c r="E10" s="708"/>
      <c r="F10" s="175"/>
      <c r="G10" s="706"/>
      <c r="H10" s="707"/>
      <c r="I10" s="707"/>
      <c r="J10" s="707"/>
      <c r="K10" s="708"/>
      <c r="L10" s="161"/>
    </row>
    <row r="11" spans="2:12" s="17" customFormat="1" ht="20.100000000000001" customHeight="1">
      <c r="B11" s="161"/>
      <c r="C11" s="706"/>
      <c r="D11" s="707"/>
      <c r="E11" s="708"/>
      <c r="F11" s="175"/>
      <c r="G11" s="706"/>
      <c r="H11" s="707"/>
      <c r="I11" s="707"/>
      <c r="J11" s="707"/>
      <c r="K11" s="708"/>
      <c r="L11" s="161"/>
    </row>
    <row r="12" spans="2:12" s="17" customFormat="1" ht="20.100000000000001" customHeight="1">
      <c r="B12" s="8" t="s">
        <v>124</v>
      </c>
      <c r="C12" s="706"/>
      <c r="D12" s="707"/>
      <c r="E12" s="708"/>
      <c r="F12" s="175"/>
      <c r="G12" s="706"/>
      <c r="H12" s="707"/>
      <c r="I12" s="707"/>
      <c r="J12" s="707"/>
      <c r="K12" s="708"/>
      <c r="L12" s="161"/>
    </row>
    <row r="13" spans="2:12" s="17" customFormat="1" ht="20.100000000000001" customHeight="1">
      <c r="B13" s="161" t="s">
        <v>1647</v>
      </c>
      <c r="C13" s="706"/>
      <c r="D13" s="707"/>
      <c r="E13" s="708"/>
      <c r="F13" s="183" t="s">
        <v>39</v>
      </c>
      <c r="G13" s="706" t="s">
        <v>1648</v>
      </c>
      <c r="H13" s="707"/>
      <c r="I13" s="707"/>
      <c r="J13" s="707"/>
      <c r="K13" s="708"/>
      <c r="L13" s="161"/>
    </row>
    <row r="14" spans="2:12" s="17" customFormat="1" ht="20.100000000000001" customHeight="1">
      <c r="B14" s="161"/>
      <c r="C14" s="706"/>
      <c r="D14" s="707"/>
      <c r="E14" s="708"/>
      <c r="F14" s="175"/>
      <c r="G14" s="706" t="s">
        <v>1650</v>
      </c>
      <c r="H14" s="707"/>
      <c r="I14" s="707"/>
      <c r="J14" s="707"/>
      <c r="K14" s="708"/>
      <c r="L14" s="161"/>
    </row>
    <row r="15" spans="2:12" s="17" customFormat="1" ht="20.100000000000001" customHeight="1">
      <c r="B15" s="161" t="s">
        <v>1646</v>
      </c>
      <c r="C15" s="706"/>
      <c r="D15" s="707"/>
      <c r="E15" s="708"/>
      <c r="F15" s="183" t="s">
        <v>39</v>
      </c>
      <c r="G15" s="706" t="s">
        <v>1649</v>
      </c>
      <c r="H15" s="707"/>
      <c r="I15" s="707"/>
      <c r="J15" s="707"/>
      <c r="K15" s="708"/>
      <c r="L15" s="161"/>
    </row>
    <row r="16" spans="2:12" s="17" customFormat="1" ht="20.100000000000001" customHeight="1">
      <c r="B16" s="161"/>
      <c r="C16" s="706"/>
      <c r="D16" s="707"/>
      <c r="E16" s="708"/>
      <c r="F16" s="175"/>
      <c r="G16" s="706" t="s">
        <v>1651</v>
      </c>
      <c r="H16" s="707"/>
      <c r="I16" s="707"/>
      <c r="J16" s="707"/>
      <c r="K16" s="708"/>
      <c r="L16" s="161"/>
    </row>
    <row r="17" spans="2:12" s="17" customFormat="1" ht="20.100000000000001" customHeight="1">
      <c r="B17" s="161"/>
      <c r="C17" s="706"/>
      <c r="D17" s="707"/>
      <c r="E17" s="708"/>
      <c r="F17" s="175"/>
      <c r="G17" s="706"/>
      <c r="H17" s="707"/>
      <c r="I17" s="707"/>
      <c r="J17" s="707"/>
      <c r="K17" s="708"/>
      <c r="L17" s="161"/>
    </row>
    <row r="18" spans="2:12" s="17" customFormat="1" ht="20.100000000000001" customHeight="1">
      <c r="B18" s="161"/>
      <c r="C18" s="706"/>
      <c r="D18" s="707"/>
      <c r="E18" s="708"/>
      <c r="F18" s="175"/>
      <c r="G18" s="706"/>
      <c r="H18" s="707"/>
      <c r="I18" s="707"/>
      <c r="J18" s="707"/>
      <c r="K18" s="708"/>
      <c r="L18" s="161"/>
    </row>
    <row r="19" spans="2:12" s="17" customFormat="1" ht="20.100000000000001" customHeight="1">
      <c r="B19" s="161"/>
      <c r="C19" s="706"/>
      <c r="D19" s="707"/>
      <c r="E19" s="708"/>
      <c r="F19" s="175"/>
      <c r="G19" s="706"/>
      <c r="H19" s="707"/>
      <c r="I19" s="707"/>
      <c r="J19" s="707"/>
      <c r="K19" s="708"/>
      <c r="L19" s="161"/>
    </row>
    <row r="20" spans="2:12" s="17" customFormat="1" ht="20.100000000000001" customHeight="1">
      <c r="B20" s="161"/>
      <c r="C20" s="706"/>
      <c r="D20" s="707"/>
      <c r="E20" s="708"/>
      <c r="F20" s="175"/>
      <c r="G20" s="706"/>
      <c r="H20" s="707"/>
      <c r="I20" s="707"/>
      <c r="J20" s="707"/>
      <c r="K20" s="708"/>
      <c r="L20" s="161"/>
    </row>
    <row r="21" spans="2:12" s="17" customFormat="1" ht="20.100000000000001" customHeight="1">
      <c r="B21" s="161"/>
      <c r="C21" s="706"/>
      <c r="D21" s="707"/>
      <c r="E21" s="708"/>
      <c r="F21" s="175"/>
      <c r="G21" s="706"/>
      <c r="H21" s="707"/>
      <c r="I21" s="707"/>
      <c r="J21" s="707"/>
      <c r="K21" s="708"/>
      <c r="L21" s="161"/>
    </row>
    <row r="22" spans="2:12" s="17" customFormat="1" ht="20.100000000000001" customHeight="1">
      <c r="B22" s="161"/>
      <c r="C22" s="706"/>
      <c r="D22" s="707"/>
      <c r="E22" s="708"/>
      <c r="F22" s="175"/>
      <c r="G22" s="706"/>
      <c r="H22" s="707"/>
      <c r="I22" s="707"/>
      <c r="J22" s="707"/>
      <c r="K22" s="708"/>
      <c r="L22" s="161"/>
    </row>
    <row r="23" spans="2:12" s="17" customFormat="1" ht="20.100000000000001" customHeight="1">
      <c r="B23" s="161"/>
      <c r="C23" s="706"/>
      <c r="D23" s="707"/>
      <c r="E23" s="708"/>
      <c r="F23" s="175"/>
      <c r="G23" s="706"/>
      <c r="H23" s="707"/>
      <c r="I23" s="707"/>
      <c r="J23" s="707"/>
      <c r="K23" s="708"/>
      <c r="L23" s="161"/>
    </row>
    <row r="24" spans="2:12" s="17" customFormat="1" ht="20.100000000000001" customHeight="1">
      <c r="B24" s="161"/>
      <c r="C24" s="706"/>
      <c r="D24" s="707"/>
      <c r="E24" s="708"/>
      <c r="F24" s="175"/>
      <c r="G24" s="706"/>
      <c r="H24" s="707"/>
      <c r="I24" s="707"/>
      <c r="J24" s="707"/>
      <c r="K24" s="708"/>
      <c r="L24" s="161"/>
    </row>
    <row r="25" spans="2:12" s="17" customFormat="1" ht="20.100000000000001" customHeight="1">
      <c r="B25" s="161"/>
      <c r="C25" s="706"/>
      <c r="D25" s="707"/>
      <c r="E25" s="708"/>
      <c r="F25" s="175"/>
      <c r="G25" s="706"/>
      <c r="H25" s="707"/>
      <c r="I25" s="707"/>
      <c r="J25" s="707"/>
      <c r="K25" s="708"/>
      <c r="L25" s="161"/>
    </row>
    <row r="26" spans="2:12" s="17" customFormat="1" ht="20.100000000000001" customHeight="1">
      <c r="B26" s="161"/>
      <c r="C26" s="706"/>
      <c r="D26" s="707"/>
      <c r="E26" s="708"/>
      <c r="F26" s="175"/>
      <c r="G26" s="706"/>
      <c r="H26" s="707"/>
      <c r="I26" s="707"/>
      <c r="J26" s="707"/>
      <c r="K26" s="708"/>
      <c r="L26" s="161"/>
    </row>
    <row r="27" spans="2:12" s="17" customFormat="1" ht="20.100000000000001" customHeight="1">
      <c r="B27" s="161"/>
      <c r="C27" s="706"/>
      <c r="D27" s="707"/>
      <c r="E27" s="708"/>
      <c r="F27" s="175"/>
      <c r="G27" s="706"/>
      <c r="H27" s="707"/>
      <c r="I27" s="707"/>
      <c r="J27" s="707"/>
      <c r="K27" s="708"/>
      <c r="L27" s="161"/>
    </row>
    <row r="28" spans="2:12" s="17" customFormat="1" ht="20.100000000000001" customHeight="1">
      <c r="B28" s="161"/>
      <c r="C28" s="706"/>
      <c r="D28" s="707"/>
      <c r="E28" s="708"/>
      <c r="F28" s="175"/>
      <c r="G28" s="706"/>
      <c r="H28" s="707"/>
      <c r="I28" s="707"/>
      <c r="J28" s="707"/>
      <c r="K28" s="708"/>
      <c r="L28" s="161"/>
    </row>
    <row r="29" spans="2:12" s="17" customFormat="1" ht="20.100000000000001" customHeight="1">
      <c r="B29" s="161"/>
      <c r="C29" s="706"/>
      <c r="D29" s="707"/>
      <c r="E29" s="708"/>
      <c r="F29" s="175"/>
      <c r="G29" s="706"/>
      <c r="H29" s="707"/>
      <c r="I29" s="707"/>
      <c r="J29" s="707"/>
      <c r="K29" s="708"/>
      <c r="L29" s="161"/>
    </row>
    <row r="30" spans="2:12" s="17" customFormat="1" ht="20.100000000000001" customHeight="1">
      <c r="B30" s="161"/>
      <c r="C30" s="706"/>
      <c r="D30" s="707"/>
      <c r="E30" s="708"/>
      <c r="F30" s="175"/>
      <c r="G30" s="706"/>
      <c r="H30" s="707"/>
      <c r="I30" s="707"/>
      <c r="J30" s="707"/>
      <c r="K30" s="708"/>
      <c r="L30" s="161"/>
    </row>
    <row r="31" spans="2:12" s="17" customFormat="1" ht="20.100000000000001" customHeight="1">
      <c r="B31" s="161"/>
      <c r="C31" s="706"/>
      <c r="D31" s="707"/>
      <c r="E31" s="708"/>
      <c r="F31" s="175"/>
      <c r="G31" s="706"/>
      <c r="H31" s="707"/>
      <c r="I31" s="707"/>
      <c r="J31" s="707"/>
      <c r="K31" s="708"/>
      <c r="L31" s="161"/>
    </row>
    <row r="32" spans="2:12" s="17" customFormat="1" ht="20.100000000000001" customHeight="1">
      <c r="B32" s="161"/>
      <c r="C32" s="706"/>
      <c r="D32" s="707"/>
      <c r="E32" s="708"/>
      <c r="F32" s="175"/>
      <c r="G32" s="706"/>
      <c r="H32" s="707"/>
      <c r="I32" s="707"/>
      <c r="J32" s="707"/>
      <c r="K32" s="708"/>
      <c r="L32" s="161"/>
    </row>
    <row r="33" spans="2:12" s="17" customFormat="1" ht="20.100000000000001" customHeight="1">
      <c r="B33" s="161"/>
      <c r="C33" s="706"/>
      <c r="D33" s="707"/>
      <c r="E33" s="708"/>
      <c r="F33" s="175"/>
      <c r="G33" s="706"/>
      <c r="H33" s="707"/>
      <c r="I33" s="707"/>
      <c r="J33" s="707"/>
      <c r="K33" s="708"/>
      <c r="L33" s="161"/>
    </row>
    <row r="34" spans="2:12" s="17" customFormat="1" ht="20.100000000000001" customHeight="1">
      <c r="B34" s="161"/>
      <c r="C34" s="706"/>
      <c r="D34" s="707"/>
      <c r="E34" s="708"/>
      <c r="F34" s="175"/>
      <c r="G34" s="706"/>
      <c r="H34" s="707"/>
      <c r="I34" s="707"/>
      <c r="J34" s="707"/>
      <c r="K34" s="708"/>
      <c r="L34" s="161"/>
    </row>
    <row r="35" spans="2:12" s="17" customFormat="1" ht="20.100000000000001" customHeight="1">
      <c r="B35" s="161"/>
      <c r="C35" s="706"/>
      <c r="D35" s="707"/>
      <c r="E35" s="708"/>
      <c r="F35" s="175"/>
      <c r="G35" s="706"/>
      <c r="H35" s="707"/>
      <c r="I35" s="707"/>
      <c r="J35" s="707"/>
      <c r="K35" s="708"/>
      <c r="L35" s="161"/>
    </row>
    <row r="36" spans="2:12" s="17" customFormat="1" ht="20.100000000000001" customHeight="1">
      <c r="B36" s="161"/>
      <c r="C36" s="706"/>
      <c r="D36" s="707"/>
      <c r="E36" s="708"/>
      <c r="F36" s="175"/>
      <c r="G36" s="706"/>
      <c r="H36" s="707"/>
      <c r="I36" s="707"/>
      <c r="J36" s="707"/>
      <c r="K36" s="708"/>
      <c r="L36" s="161"/>
    </row>
    <row r="37" spans="2:12" s="17" customFormat="1" ht="20.100000000000001" customHeight="1">
      <c r="B37" s="161"/>
      <c r="C37" s="706"/>
      <c r="D37" s="707"/>
      <c r="E37" s="708"/>
      <c r="F37" s="175"/>
      <c r="G37" s="706"/>
      <c r="H37" s="707"/>
      <c r="I37" s="707"/>
      <c r="J37" s="707"/>
      <c r="K37" s="708"/>
      <c r="L37" s="161"/>
    </row>
    <row r="38" spans="2:12" s="17" customFormat="1" ht="20.100000000000001" customHeight="1">
      <c r="B38" s="161"/>
      <c r="C38" s="706"/>
      <c r="D38" s="707"/>
      <c r="E38" s="708"/>
      <c r="F38" s="175"/>
      <c r="G38" s="706"/>
      <c r="H38" s="707"/>
      <c r="I38" s="707"/>
      <c r="J38" s="707"/>
      <c r="K38" s="708"/>
      <c r="L38" s="161"/>
    </row>
    <row r="39" spans="2:12" s="17" customFormat="1" ht="20.100000000000001" customHeight="1">
      <c r="B39" s="161"/>
      <c r="C39" s="706"/>
      <c r="D39" s="707"/>
      <c r="E39" s="708"/>
      <c r="F39" s="175"/>
      <c r="G39" s="706"/>
      <c r="H39" s="707"/>
      <c r="I39" s="707"/>
      <c r="J39" s="707"/>
      <c r="K39" s="708"/>
      <c r="L39" s="161"/>
    </row>
    <row r="40" spans="2:12" s="17" customFormat="1" ht="20.100000000000001" customHeight="1">
      <c r="B40" s="161"/>
      <c r="C40" s="706"/>
      <c r="D40" s="707"/>
      <c r="E40" s="708"/>
      <c r="F40" s="175"/>
      <c r="G40" s="706"/>
      <c r="H40" s="707"/>
      <c r="I40" s="707"/>
      <c r="J40" s="707"/>
      <c r="K40" s="708"/>
      <c r="L40" s="161"/>
    </row>
    <row r="41" spans="2:12" s="13" customFormat="1"/>
  </sheetData>
  <mergeCells count="81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40:E40"/>
    <mergeCell ref="G40:K40"/>
    <mergeCell ref="C34:E34"/>
    <mergeCell ref="G34:K34"/>
    <mergeCell ref="C35:E35"/>
    <mergeCell ref="G35:K35"/>
    <mergeCell ref="C36:E36"/>
    <mergeCell ref="G36:K36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L40"/>
  <sheetViews>
    <sheetView view="pageBreakPreview" zoomScaleNormal="100" zoomScaleSheetLayoutView="100" workbookViewId="0">
      <pane ySplit="5" topLeftCell="A24" activePane="bottomLeft" state="frozen"/>
      <selection activeCell="C12" sqref="C12:E12"/>
      <selection pane="bottomLeft" activeCell="R24" sqref="R24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17.375" style="1" bestFit="1" customWidth="1"/>
    <col min="15" max="15" width="10.875" style="1" bestFit="1" customWidth="1"/>
    <col min="16" max="16" width="3.8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27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1556</v>
      </c>
      <c r="C7" s="706"/>
      <c r="D7" s="707"/>
      <c r="E7" s="708"/>
      <c r="F7" s="175"/>
      <c r="G7" s="706"/>
      <c r="H7" s="707"/>
      <c r="I7" s="707"/>
      <c r="J7" s="707"/>
      <c r="K7" s="708"/>
      <c r="L7" s="161"/>
    </row>
    <row r="8" spans="2:12" s="17" customFormat="1" ht="20.100000000000001" customHeight="1">
      <c r="B8" s="161" t="s">
        <v>1567</v>
      </c>
      <c r="C8" s="706" t="s">
        <v>1558</v>
      </c>
      <c r="D8" s="707"/>
      <c r="E8" s="708"/>
      <c r="F8" s="175" t="s">
        <v>701</v>
      </c>
      <c r="G8" s="706"/>
      <c r="H8" s="707"/>
      <c r="I8" s="707"/>
      <c r="J8" s="707"/>
      <c r="K8" s="708"/>
      <c r="L8" s="161"/>
    </row>
    <row r="9" spans="2:12" s="17" customFormat="1" ht="20.100000000000001" customHeight="1">
      <c r="B9" s="161"/>
      <c r="C9" s="706"/>
      <c r="D9" s="707"/>
      <c r="E9" s="708"/>
      <c r="F9" s="175"/>
      <c r="G9" s="706"/>
      <c r="H9" s="707"/>
      <c r="I9" s="707"/>
      <c r="J9" s="707"/>
      <c r="K9" s="708"/>
      <c r="L9" s="161"/>
    </row>
    <row r="10" spans="2:12" s="17" customFormat="1" ht="20.100000000000001" customHeight="1">
      <c r="B10" s="161"/>
      <c r="C10" s="706"/>
      <c r="D10" s="707"/>
      <c r="E10" s="708"/>
      <c r="F10" s="175"/>
      <c r="G10" s="706"/>
      <c r="H10" s="707"/>
      <c r="I10" s="707"/>
      <c r="J10" s="707"/>
      <c r="K10" s="708"/>
      <c r="L10" s="161"/>
    </row>
    <row r="11" spans="2:12" s="17" customFormat="1" ht="20.100000000000001" customHeight="1">
      <c r="B11" s="161"/>
      <c r="C11" s="706"/>
      <c r="D11" s="707"/>
      <c r="E11" s="708"/>
      <c r="F11" s="175"/>
      <c r="G11" s="706"/>
      <c r="H11" s="707"/>
      <c r="I11" s="707"/>
      <c r="J11" s="707"/>
      <c r="K11" s="708"/>
      <c r="L11" s="161"/>
    </row>
    <row r="12" spans="2:12" s="17" customFormat="1" ht="20.100000000000001" customHeight="1">
      <c r="B12" s="9" t="s">
        <v>1557</v>
      </c>
      <c r="C12" s="706"/>
      <c r="D12" s="707"/>
      <c r="E12" s="708"/>
      <c r="F12" s="175"/>
      <c r="G12" s="706"/>
      <c r="H12" s="707"/>
      <c r="I12" s="707"/>
      <c r="J12" s="707"/>
      <c r="K12" s="708"/>
      <c r="L12" s="161"/>
    </row>
    <row r="13" spans="2:12" s="17" customFormat="1" ht="20.100000000000001" customHeight="1">
      <c r="B13" s="161" t="s">
        <v>1585</v>
      </c>
      <c r="C13" s="706" t="s">
        <v>244</v>
      </c>
      <c r="D13" s="707"/>
      <c r="E13" s="708"/>
      <c r="F13" s="175" t="s">
        <v>701</v>
      </c>
      <c r="G13" s="706"/>
      <c r="H13" s="707"/>
      <c r="I13" s="707"/>
      <c r="J13" s="707"/>
      <c r="K13" s="708"/>
      <c r="L13" s="161"/>
    </row>
    <row r="14" spans="2:12" s="17" customFormat="1" ht="20.100000000000001" customHeight="1">
      <c r="B14" s="161" t="s">
        <v>1586</v>
      </c>
      <c r="C14" s="706" t="s">
        <v>244</v>
      </c>
      <c r="D14" s="707"/>
      <c r="E14" s="708"/>
      <c r="F14" s="175" t="s">
        <v>701</v>
      </c>
      <c r="G14" s="706"/>
      <c r="H14" s="707"/>
      <c r="I14" s="707"/>
      <c r="J14" s="707"/>
      <c r="K14" s="708"/>
      <c r="L14" s="161"/>
    </row>
    <row r="15" spans="2:12" s="17" customFormat="1" ht="20.100000000000001" customHeight="1">
      <c r="B15" s="161" t="s">
        <v>1587</v>
      </c>
      <c r="C15" s="706" t="s">
        <v>244</v>
      </c>
      <c r="D15" s="707"/>
      <c r="E15" s="708"/>
      <c r="F15" s="175" t="s">
        <v>701</v>
      </c>
      <c r="G15" s="706"/>
      <c r="H15" s="707"/>
      <c r="I15" s="707"/>
      <c r="J15" s="707"/>
      <c r="K15" s="708"/>
      <c r="L15" s="161"/>
    </row>
    <row r="16" spans="2:12" s="17" customFormat="1" ht="20.100000000000001" customHeight="1">
      <c r="B16" s="161" t="s">
        <v>1588</v>
      </c>
      <c r="C16" s="706" t="s">
        <v>1561</v>
      </c>
      <c r="D16" s="707"/>
      <c r="E16" s="708"/>
      <c r="F16" s="175" t="s">
        <v>701</v>
      </c>
      <c r="G16" s="706"/>
      <c r="H16" s="707"/>
      <c r="I16" s="707"/>
      <c r="J16" s="707"/>
      <c r="K16" s="708"/>
      <c r="L16" s="161"/>
    </row>
    <row r="17" spans="2:12" s="17" customFormat="1" ht="20.100000000000001" customHeight="1">
      <c r="B17" s="161" t="s">
        <v>1589</v>
      </c>
      <c r="C17" s="706" t="s">
        <v>244</v>
      </c>
      <c r="D17" s="707"/>
      <c r="E17" s="708"/>
      <c r="F17" s="175" t="s">
        <v>701</v>
      </c>
      <c r="G17" s="706"/>
      <c r="H17" s="707"/>
      <c r="I17" s="707"/>
      <c r="J17" s="707"/>
      <c r="K17" s="708"/>
      <c r="L17" s="161"/>
    </row>
    <row r="18" spans="2:12" s="17" customFormat="1" ht="20.100000000000001" customHeight="1">
      <c r="B18" s="161" t="s">
        <v>1590</v>
      </c>
      <c r="C18" s="706" t="s">
        <v>244</v>
      </c>
      <c r="D18" s="707"/>
      <c r="E18" s="708"/>
      <c r="F18" s="175" t="s">
        <v>701</v>
      </c>
      <c r="G18" s="706"/>
      <c r="H18" s="707"/>
      <c r="I18" s="707"/>
      <c r="J18" s="707"/>
      <c r="K18" s="708"/>
      <c r="L18" s="161"/>
    </row>
    <row r="19" spans="2:12" s="17" customFormat="1" ht="20.100000000000001" customHeight="1">
      <c r="B19" s="161" t="s">
        <v>1563</v>
      </c>
      <c r="C19" s="706" t="s">
        <v>244</v>
      </c>
      <c r="D19" s="707"/>
      <c r="E19" s="708"/>
      <c r="F19" s="175" t="s">
        <v>701</v>
      </c>
      <c r="G19" s="706"/>
      <c r="H19" s="707"/>
      <c r="I19" s="707"/>
      <c r="J19" s="707"/>
      <c r="K19" s="708"/>
      <c r="L19" s="161"/>
    </row>
    <row r="20" spans="2:12" s="17" customFormat="1" ht="20.100000000000001" customHeight="1">
      <c r="B20" s="161" t="s">
        <v>1591</v>
      </c>
      <c r="C20" s="706" t="s">
        <v>1560</v>
      </c>
      <c r="D20" s="707"/>
      <c r="E20" s="708"/>
      <c r="F20" s="175" t="s">
        <v>701</v>
      </c>
      <c r="G20" s="706"/>
      <c r="H20" s="707"/>
      <c r="I20" s="707"/>
      <c r="J20" s="707"/>
      <c r="K20" s="708"/>
      <c r="L20" s="161"/>
    </row>
    <row r="21" spans="2:12" s="17" customFormat="1" ht="20.100000000000001" customHeight="1">
      <c r="B21" s="161"/>
      <c r="C21" s="706"/>
      <c r="D21" s="707"/>
      <c r="E21" s="708"/>
      <c r="F21" s="175"/>
      <c r="G21" s="706"/>
      <c r="H21" s="707"/>
      <c r="I21" s="707"/>
      <c r="J21" s="707"/>
      <c r="K21" s="708"/>
      <c r="L21" s="161"/>
    </row>
    <row r="22" spans="2:12" s="17" customFormat="1" ht="20.100000000000001" customHeight="1">
      <c r="B22" s="161"/>
      <c r="C22" s="706"/>
      <c r="D22" s="707"/>
      <c r="E22" s="708"/>
      <c r="F22" s="175"/>
      <c r="G22" s="706"/>
      <c r="H22" s="707"/>
      <c r="I22" s="707"/>
      <c r="J22" s="707"/>
      <c r="K22" s="708"/>
      <c r="L22" s="161"/>
    </row>
    <row r="23" spans="2:12" s="17" customFormat="1" ht="20.100000000000001" customHeight="1">
      <c r="B23" s="161"/>
      <c r="C23" s="706"/>
      <c r="D23" s="707"/>
      <c r="E23" s="708"/>
      <c r="F23" s="175"/>
      <c r="G23" s="706"/>
      <c r="H23" s="707"/>
      <c r="I23" s="707"/>
      <c r="J23" s="707"/>
      <c r="K23" s="708"/>
      <c r="L23" s="161"/>
    </row>
    <row r="24" spans="2:12" s="17" customFormat="1" ht="20.100000000000001" customHeight="1">
      <c r="B24" s="161"/>
      <c r="C24" s="706"/>
      <c r="D24" s="707"/>
      <c r="E24" s="708"/>
      <c r="F24" s="175"/>
      <c r="G24" s="706"/>
      <c r="H24" s="707"/>
      <c r="I24" s="707"/>
      <c r="J24" s="707"/>
      <c r="K24" s="708"/>
      <c r="L24" s="161"/>
    </row>
    <row r="25" spans="2:12" s="17" customFormat="1" ht="20.100000000000001" customHeight="1">
      <c r="B25" s="161"/>
      <c r="C25" s="706"/>
      <c r="D25" s="707"/>
      <c r="E25" s="708"/>
      <c r="F25" s="175"/>
      <c r="G25" s="706"/>
      <c r="H25" s="707"/>
      <c r="I25" s="707"/>
      <c r="J25" s="707"/>
      <c r="K25" s="708"/>
      <c r="L25" s="161"/>
    </row>
    <row r="26" spans="2:12" s="12" customFormat="1" ht="20.100000000000001" customHeight="1">
      <c r="B26" s="8" t="s">
        <v>124</v>
      </c>
      <c r="C26" s="731"/>
      <c r="D26" s="732"/>
      <c r="E26" s="733"/>
      <c r="F26" s="11"/>
      <c r="G26" s="731"/>
      <c r="H26" s="732"/>
      <c r="I26" s="732"/>
      <c r="J26" s="732"/>
      <c r="K26" s="733"/>
      <c r="L26" s="10"/>
    </row>
    <row r="27" spans="2:12" s="17" customFormat="1" ht="20.100000000000001" customHeight="1">
      <c r="B27" s="169" t="s">
        <v>582</v>
      </c>
      <c r="C27" s="706"/>
      <c r="D27" s="707"/>
      <c r="E27" s="708"/>
      <c r="F27" s="175"/>
      <c r="G27" s="706" t="s">
        <v>1568</v>
      </c>
      <c r="H27" s="707"/>
      <c r="I27" s="707"/>
      <c r="J27" s="707"/>
      <c r="K27" s="708"/>
      <c r="L27" s="161"/>
    </row>
    <row r="28" spans="2:12" s="17" customFormat="1" ht="20.100000000000001" customHeight="1">
      <c r="B28" s="161"/>
      <c r="C28" s="706"/>
      <c r="D28" s="707"/>
      <c r="E28" s="708"/>
      <c r="F28" s="175"/>
      <c r="G28" s="706" t="s">
        <v>1634</v>
      </c>
      <c r="H28" s="707"/>
      <c r="I28" s="707"/>
      <c r="J28" s="707"/>
      <c r="K28" s="708"/>
      <c r="L28" s="161"/>
    </row>
    <row r="29" spans="2:12" s="17" customFormat="1" ht="20.100000000000001" customHeight="1">
      <c r="B29" s="161"/>
      <c r="C29" s="706"/>
      <c r="D29" s="707"/>
      <c r="E29" s="708"/>
      <c r="F29" s="175"/>
      <c r="G29" s="706" t="s">
        <v>1597</v>
      </c>
      <c r="H29" s="707"/>
      <c r="I29" s="707"/>
      <c r="J29" s="707"/>
      <c r="K29" s="708"/>
      <c r="L29" s="161"/>
    </row>
    <row r="30" spans="2:12" s="17" customFormat="1" ht="20.100000000000001" customHeight="1">
      <c r="B30" s="161"/>
      <c r="C30" s="706"/>
      <c r="D30" s="707"/>
      <c r="E30" s="708"/>
      <c r="F30" s="175"/>
      <c r="G30" s="160" t="s">
        <v>1564</v>
      </c>
      <c r="H30" s="161"/>
      <c r="I30" s="161"/>
      <c r="J30" s="161"/>
      <c r="K30" s="162"/>
      <c r="L30" s="161"/>
    </row>
    <row r="31" spans="2:12" s="17" customFormat="1" ht="20.100000000000001" customHeight="1">
      <c r="B31" s="161"/>
      <c r="C31" s="706"/>
      <c r="D31" s="707"/>
      <c r="E31" s="708"/>
      <c r="F31" s="175"/>
      <c r="G31" s="341" t="s">
        <v>1569</v>
      </c>
      <c r="H31" s="161"/>
      <c r="I31" s="161"/>
      <c r="J31" s="161"/>
      <c r="K31" s="162"/>
      <c r="L31" s="24" t="s">
        <v>2060</v>
      </c>
    </row>
    <row r="32" spans="2:12" s="17" customFormat="1" ht="20.100000000000001" customHeight="1">
      <c r="B32" s="161"/>
      <c r="C32" s="706"/>
      <c r="D32" s="707"/>
      <c r="E32" s="708"/>
      <c r="F32" s="175"/>
      <c r="G32" s="706" t="s">
        <v>1572</v>
      </c>
      <c r="H32" s="707"/>
      <c r="I32" s="707"/>
      <c r="J32" s="707"/>
      <c r="K32" s="708"/>
      <c r="L32" s="161"/>
    </row>
    <row r="33" spans="2:12" s="17" customFormat="1" ht="20.100000000000001" customHeight="1">
      <c r="B33" s="161"/>
      <c r="C33" s="706"/>
      <c r="D33" s="707"/>
      <c r="E33" s="708"/>
      <c r="F33" s="175"/>
      <c r="G33" s="706" t="s">
        <v>2598</v>
      </c>
      <c r="H33" s="707"/>
      <c r="I33" s="707"/>
      <c r="J33" s="707"/>
      <c r="K33" s="708"/>
      <c r="L33" s="161"/>
    </row>
    <row r="34" spans="2:12" s="17" customFormat="1" ht="20.100000000000001" customHeight="1">
      <c r="B34" s="161"/>
      <c r="C34" s="706"/>
      <c r="D34" s="707"/>
      <c r="E34" s="708"/>
      <c r="F34" s="175"/>
      <c r="G34" s="706" t="s">
        <v>2596</v>
      </c>
      <c r="H34" s="707"/>
      <c r="I34" s="707"/>
      <c r="J34" s="707"/>
      <c r="K34" s="708"/>
      <c r="L34" s="161"/>
    </row>
    <row r="35" spans="2:12" s="17" customFormat="1" ht="20.100000000000001" customHeight="1">
      <c r="B35" s="161"/>
      <c r="C35" s="706"/>
      <c r="D35" s="707"/>
      <c r="E35" s="708"/>
      <c r="F35" s="175"/>
      <c r="G35" s="706" t="s">
        <v>2597</v>
      </c>
      <c r="H35" s="707"/>
      <c r="I35" s="707"/>
      <c r="J35" s="707"/>
      <c r="K35" s="708"/>
      <c r="L35" s="161"/>
    </row>
    <row r="36" spans="2:12" s="17" customFormat="1" ht="20.100000000000001" customHeight="1">
      <c r="B36" s="161"/>
      <c r="C36" s="706"/>
      <c r="D36" s="707"/>
      <c r="E36" s="708"/>
      <c r="F36" s="175"/>
      <c r="G36" s="706"/>
      <c r="H36" s="707"/>
      <c r="I36" s="707"/>
      <c r="J36" s="707"/>
      <c r="K36" s="708"/>
      <c r="L36" s="161"/>
    </row>
    <row r="37" spans="2:12" s="17" customFormat="1" ht="20.100000000000001" customHeight="1">
      <c r="B37" s="161"/>
      <c r="C37" s="706"/>
      <c r="D37" s="707"/>
      <c r="E37" s="708"/>
      <c r="F37" s="175"/>
      <c r="G37" s="706"/>
      <c r="H37" s="707"/>
      <c r="I37" s="707"/>
      <c r="J37" s="707"/>
      <c r="K37" s="708"/>
      <c r="L37" s="161"/>
    </row>
    <row r="38" spans="2:12" s="17" customFormat="1" ht="20.100000000000001" customHeight="1">
      <c r="B38" s="161"/>
      <c r="C38" s="706"/>
      <c r="D38" s="707"/>
      <c r="E38" s="708"/>
      <c r="F38" s="175"/>
      <c r="G38" s="706"/>
      <c r="H38" s="707"/>
      <c r="I38" s="707"/>
      <c r="J38" s="707"/>
      <c r="K38" s="708"/>
      <c r="L38" s="161"/>
    </row>
    <row r="39" spans="2:12" s="17" customFormat="1" ht="20.100000000000001" customHeight="1">
      <c r="B39" s="161"/>
      <c r="C39" s="706"/>
      <c r="D39" s="707"/>
      <c r="E39" s="708"/>
      <c r="F39" s="175"/>
      <c r="G39" s="706"/>
      <c r="H39" s="707"/>
      <c r="I39" s="707"/>
      <c r="J39" s="707"/>
      <c r="K39" s="708"/>
      <c r="L39" s="161"/>
    </row>
    <row r="40" spans="2:12" s="17" customFormat="1" ht="20.100000000000001" customHeight="1">
      <c r="B40" s="161"/>
      <c r="C40" s="706"/>
      <c r="D40" s="707"/>
      <c r="E40" s="708"/>
      <c r="F40" s="175"/>
      <c r="G40" s="706"/>
      <c r="H40" s="707"/>
      <c r="I40" s="707"/>
      <c r="J40" s="707"/>
      <c r="K40" s="708"/>
      <c r="L40" s="161"/>
    </row>
  </sheetData>
  <mergeCells count="79">
    <mergeCell ref="B2:B3"/>
    <mergeCell ref="C2:C3"/>
    <mergeCell ref="D2:D3"/>
    <mergeCell ref="E2:F3"/>
    <mergeCell ref="G2:G3"/>
    <mergeCell ref="C10:E10"/>
    <mergeCell ref="G10:K10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1:E11"/>
    <mergeCell ref="G11:K11"/>
    <mergeCell ref="C12:E12"/>
    <mergeCell ref="G12:K12"/>
    <mergeCell ref="C19:E19"/>
    <mergeCell ref="G19:K19"/>
    <mergeCell ref="C13:E13"/>
    <mergeCell ref="G13:K13"/>
    <mergeCell ref="C14:E14"/>
    <mergeCell ref="G14:K14"/>
    <mergeCell ref="C15:E15"/>
    <mergeCell ref="G15:K15"/>
    <mergeCell ref="C21:E21"/>
    <mergeCell ref="G21:K21"/>
    <mergeCell ref="C18:E18"/>
    <mergeCell ref="G18:K18"/>
    <mergeCell ref="C16:E16"/>
    <mergeCell ref="G16:K16"/>
    <mergeCell ref="C17:E17"/>
    <mergeCell ref="G17:K17"/>
    <mergeCell ref="C20:E20"/>
    <mergeCell ref="G20:K20"/>
    <mergeCell ref="C23:E23"/>
    <mergeCell ref="G23:K23"/>
    <mergeCell ref="C22:E22"/>
    <mergeCell ref="G22:K22"/>
    <mergeCell ref="C31:E31"/>
    <mergeCell ref="C24:E24"/>
    <mergeCell ref="G24:K24"/>
    <mergeCell ref="C25:E25"/>
    <mergeCell ref="G25:K25"/>
    <mergeCell ref="C26:E26"/>
    <mergeCell ref="G26:K26"/>
    <mergeCell ref="C32:E32"/>
    <mergeCell ref="G32:K32"/>
    <mergeCell ref="C29:E29"/>
    <mergeCell ref="G29:K29"/>
    <mergeCell ref="C27:E27"/>
    <mergeCell ref="G27:K27"/>
    <mergeCell ref="C28:E28"/>
    <mergeCell ref="G28:K28"/>
    <mergeCell ref="C30:E30"/>
    <mergeCell ref="C39:E39"/>
    <mergeCell ref="G39:K39"/>
    <mergeCell ref="C40:E40"/>
    <mergeCell ref="G40:K40"/>
    <mergeCell ref="C33:E33"/>
    <mergeCell ref="G33:K33"/>
    <mergeCell ref="C34:E34"/>
    <mergeCell ref="G34:K34"/>
    <mergeCell ref="C35:E35"/>
    <mergeCell ref="G35:K35"/>
    <mergeCell ref="C36:E36"/>
    <mergeCell ref="G36:K36"/>
    <mergeCell ref="C37:E37"/>
    <mergeCell ref="G37:K37"/>
    <mergeCell ref="C38:E38"/>
    <mergeCell ref="G38:K38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O41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N14" sqref="N14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16.25" style="1" bestFit="1" customWidth="1"/>
    <col min="15" max="15" width="25" style="1" bestFit="1" customWidth="1"/>
    <col min="16" max="16" width="3.8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28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73"/>
      <c r="G6" s="731"/>
      <c r="H6" s="732"/>
      <c r="I6" s="732"/>
      <c r="J6" s="732"/>
      <c r="K6" s="733"/>
      <c r="L6" s="167"/>
    </row>
    <row r="7" spans="2:12" s="12" customFormat="1" ht="20.100000000000001" customHeight="1">
      <c r="B7" s="9" t="s">
        <v>1556</v>
      </c>
      <c r="C7" s="706"/>
      <c r="D7" s="707"/>
      <c r="E7" s="708"/>
      <c r="F7" s="175"/>
      <c r="G7" s="706"/>
      <c r="H7" s="707"/>
      <c r="I7" s="707"/>
      <c r="J7" s="707"/>
      <c r="K7" s="708"/>
      <c r="L7" s="161"/>
    </row>
    <row r="8" spans="2:12" s="12" customFormat="1" ht="20.100000000000001" customHeight="1">
      <c r="B8" s="161" t="s">
        <v>1573</v>
      </c>
      <c r="C8" s="706" t="s">
        <v>244</v>
      </c>
      <c r="D8" s="707"/>
      <c r="E8" s="708"/>
      <c r="F8" s="175" t="s">
        <v>701</v>
      </c>
      <c r="G8" s="706"/>
      <c r="H8" s="707"/>
      <c r="I8" s="707"/>
      <c r="J8" s="707"/>
      <c r="K8" s="708"/>
      <c r="L8" s="161"/>
    </row>
    <row r="9" spans="2:12" s="12" customFormat="1" ht="20.100000000000001" customHeight="1">
      <c r="B9" s="161" t="s">
        <v>1574</v>
      </c>
      <c r="C9" s="160" t="s">
        <v>1593</v>
      </c>
      <c r="D9" s="161"/>
      <c r="E9" s="162"/>
      <c r="F9" s="175" t="s">
        <v>701</v>
      </c>
      <c r="G9" s="706"/>
      <c r="H9" s="707"/>
      <c r="I9" s="707"/>
      <c r="J9" s="707"/>
      <c r="K9" s="708"/>
      <c r="L9" s="161"/>
    </row>
    <row r="10" spans="2:12" s="12" customFormat="1" ht="20.100000000000001" customHeight="1">
      <c r="B10" s="161" t="s">
        <v>1575</v>
      </c>
      <c r="C10" s="160" t="s">
        <v>244</v>
      </c>
      <c r="D10" s="161"/>
      <c r="E10" s="162"/>
      <c r="F10" s="175" t="s">
        <v>701</v>
      </c>
      <c r="G10" s="706"/>
      <c r="H10" s="707"/>
      <c r="I10" s="707"/>
      <c r="J10" s="707"/>
      <c r="K10" s="708"/>
      <c r="L10" s="161"/>
    </row>
    <row r="11" spans="2:12" s="12" customFormat="1" ht="20.100000000000001" customHeight="1">
      <c r="B11" s="161" t="s">
        <v>1576</v>
      </c>
      <c r="C11" s="160" t="s">
        <v>244</v>
      </c>
      <c r="D11" s="161"/>
      <c r="E11" s="162"/>
      <c r="F11" s="175" t="s">
        <v>701</v>
      </c>
      <c r="G11" s="706"/>
      <c r="H11" s="707"/>
      <c r="I11" s="707"/>
      <c r="J11" s="707"/>
      <c r="K11" s="708"/>
      <c r="L11" s="161"/>
    </row>
    <row r="12" spans="2:12" s="12" customFormat="1" ht="20.100000000000001" customHeight="1">
      <c r="B12" s="161" t="s">
        <v>1577</v>
      </c>
      <c r="C12" s="160" t="s">
        <v>1578</v>
      </c>
      <c r="D12" s="161"/>
      <c r="E12" s="162"/>
      <c r="F12" s="175" t="s">
        <v>58</v>
      </c>
      <c r="G12" s="706"/>
      <c r="H12" s="707"/>
      <c r="I12" s="707"/>
      <c r="J12" s="707"/>
      <c r="K12" s="708"/>
      <c r="L12" s="161"/>
    </row>
    <row r="13" spans="2:12" s="12" customFormat="1" ht="20.100000000000001" customHeight="1">
      <c r="B13" s="161"/>
      <c r="C13" s="706"/>
      <c r="D13" s="707"/>
      <c r="E13" s="708"/>
      <c r="F13" s="175"/>
      <c r="G13" s="706"/>
      <c r="H13" s="707"/>
      <c r="I13" s="707"/>
      <c r="J13" s="707"/>
      <c r="K13" s="708"/>
      <c r="L13" s="161"/>
    </row>
    <row r="14" spans="2:12" s="12" customFormat="1" ht="20.100000000000001" customHeight="1">
      <c r="B14" s="161"/>
      <c r="C14" s="706"/>
      <c r="D14" s="707"/>
      <c r="E14" s="708"/>
      <c r="F14" s="175"/>
      <c r="G14" s="706"/>
      <c r="H14" s="707"/>
      <c r="I14" s="707"/>
      <c r="J14" s="707"/>
      <c r="K14" s="708"/>
      <c r="L14" s="161"/>
    </row>
    <row r="15" spans="2:12" s="12" customFormat="1" ht="20.100000000000001" customHeight="1">
      <c r="B15" s="9" t="s">
        <v>1557</v>
      </c>
      <c r="C15" s="706"/>
      <c r="D15" s="707"/>
      <c r="E15" s="708"/>
      <c r="F15" s="175"/>
      <c r="G15" s="706"/>
      <c r="H15" s="707"/>
      <c r="I15" s="707"/>
      <c r="J15" s="707"/>
      <c r="K15" s="708"/>
      <c r="L15" s="161"/>
    </row>
    <row r="16" spans="2:12" s="12" customFormat="1" ht="20.100000000000001" customHeight="1">
      <c r="B16" s="161" t="s">
        <v>1573</v>
      </c>
      <c r="C16" s="160" t="s">
        <v>244</v>
      </c>
      <c r="D16" s="161"/>
      <c r="E16" s="162"/>
      <c r="F16" s="175" t="s">
        <v>701</v>
      </c>
      <c r="G16" s="706"/>
      <c r="H16" s="707"/>
      <c r="I16" s="707"/>
      <c r="J16" s="707"/>
      <c r="K16" s="708"/>
      <c r="L16" s="161"/>
    </row>
    <row r="17" spans="2:15" s="12" customFormat="1" ht="20.100000000000001" customHeight="1">
      <c r="B17" s="161" t="s">
        <v>1579</v>
      </c>
      <c r="C17" s="160" t="s">
        <v>244</v>
      </c>
      <c r="D17" s="161"/>
      <c r="E17" s="162"/>
      <c r="F17" s="175" t="s">
        <v>701</v>
      </c>
      <c r="G17" s="706"/>
      <c r="H17" s="707"/>
      <c r="I17" s="707"/>
      <c r="J17" s="707"/>
      <c r="K17" s="708"/>
      <c r="L17" s="161"/>
    </row>
    <row r="18" spans="2:15" s="12" customFormat="1" ht="20.100000000000001" customHeight="1">
      <c r="B18" s="161" t="s">
        <v>1579</v>
      </c>
      <c r="C18" s="160" t="s">
        <v>244</v>
      </c>
      <c r="D18" s="161"/>
      <c r="E18" s="162"/>
      <c r="F18" s="175" t="s">
        <v>701</v>
      </c>
      <c r="G18" s="706"/>
      <c r="H18" s="707"/>
      <c r="I18" s="707"/>
      <c r="J18" s="707"/>
      <c r="K18" s="708"/>
      <c r="L18" s="161"/>
    </row>
    <row r="19" spans="2:15" s="12" customFormat="1" ht="20.100000000000001" customHeight="1">
      <c r="B19" s="161" t="s">
        <v>1580</v>
      </c>
      <c r="C19" s="160" t="s">
        <v>244</v>
      </c>
      <c r="D19" s="161"/>
      <c r="E19" s="162"/>
      <c r="F19" s="175" t="s">
        <v>701</v>
      </c>
      <c r="G19" s="706"/>
      <c r="H19" s="707"/>
      <c r="I19" s="707"/>
      <c r="J19" s="707"/>
      <c r="K19" s="708"/>
      <c r="L19" s="161"/>
    </row>
    <row r="20" spans="2:15" s="12" customFormat="1" ht="20.100000000000001" customHeight="1">
      <c r="B20" s="161" t="s">
        <v>1581</v>
      </c>
      <c r="C20" s="160" t="s">
        <v>244</v>
      </c>
      <c r="D20" s="161"/>
      <c r="E20" s="162"/>
      <c r="F20" s="175" t="s">
        <v>701</v>
      </c>
      <c r="G20" s="706"/>
      <c r="H20" s="707"/>
      <c r="I20" s="707"/>
      <c r="J20" s="707"/>
      <c r="K20" s="708"/>
      <c r="L20" s="161"/>
    </row>
    <row r="21" spans="2:15" s="12" customFormat="1" ht="20.100000000000001" customHeight="1">
      <c r="B21" s="161" t="s">
        <v>1595</v>
      </c>
      <c r="C21" s="160" t="s">
        <v>1559</v>
      </c>
      <c r="D21" s="161"/>
      <c r="E21" s="162"/>
      <c r="F21" s="175" t="s">
        <v>701</v>
      </c>
      <c r="G21" s="706"/>
      <c r="H21" s="707"/>
      <c r="I21" s="707"/>
      <c r="J21" s="707"/>
      <c r="K21" s="708"/>
      <c r="L21" s="161"/>
    </row>
    <row r="22" spans="2:15" s="12" customFormat="1" ht="20.100000000000001" customHeight="1">
      <c r="B22" s="161" t="s">
        <v>1582</v>
      </c>
      <c r="C22" s="160" t="s">
        <v>1559</v>
      </c>
      <c r="D22" s="161"/>
      <c r="E22" s="162"/>
      <c r="F22" s="175" t="s">
        <v>701</v>
      </c>
      <c r="G22" s="706"/>
      <c r="H22" s="707"/>
      <c r="I22" s="707"/>
      <c r="J22" s="707"/>
      <c r="K22" s="708"/>
      <c r="L22" s="161"/>
    </row>
    <row r="23" spans="2:15" s="12" customFormat="1" ht="20.100000000000001" customHeight="1">
      <c r="B23" s="161" t="s">
        <v>1583</v>
      </c>
      <c r="C23" s="160" t="s">
        <v>1560</v>
      </c>
      <c r="D23" s="161"/>
      <c r="E23" s="162"/>
      <c r="F23" s="175" t="s">
        <v>701</v>
      </c>
      <c r="G23" s="706"/>
      <c r="H23" s="707"/>
      <c r="I23" s="707"/>
      <c r="J23" s="707"/>
      <c r="K23" s="708"/>
      <c r="L23" s="161"/>
    </row>
    <row r="24" spans="2:15" s="12" customFormat="1" ht="20.100000000000001" customHeight="1">
      <c r="B24" s="161" t="s">
        <v>1596</v>
      </c>
      <c r="C24" s="160" t="s">
        <v>244</v>
      </c>
      <c r="D24" s="161"/>
      <c r="E24" s="162"/>
      <c r="F24" s="175" t="s">
        <v>701</v>
      </c>
      <c r="G24" s="706"/>
      <c r="H24" s="707"/>
      <c r="I24" s="707"/>
      <c r="J24" s="707"/>
      <c r="K24" s="708"/>
      <c r="L24" s="161"/>
    </row>
    <row r="25" spans="2:15" s="12" customFormat="1" ht="20.100000000000001" customHeight="1">
      <c r="B25" s="161" t="s">
        <v>1562</v>
      </c>
      <c r="C25" s="160" t="s">
        <v>244</v>
      </c>
      <c r="D25" s="161"/>
      <c r="E25" s="162"/>
      <c r="F25" s="175" t="s">
        <v>701</v>
      </c>
      <c r="G25" s="706"/>
      <c r="H25" s="707"/>
      <c r="I25" s="707"/>
      <c r="J25" s="707"/>
      <c r="K25" s="708"/>
      <c r="L25" s="161"/>
    </row>
    <row r="26" spans="2:15" s="12" customFormat="1" ht="20.100000000000001" customHeight="1">
      <c r="B26" s="161" t="s">
        <v>1584</v>
      </c>
      <c r="C26" s="160" t="s">
        <v>1594</v>
      </c>
      <c r="D26" s="161"/>
      <c r="E26" s="162"/>
      <c r="F26" s="175" t="s">
        <v>199</v>
      </c>
      <c r="G26" s="706" t="s">
        <v>1592</v>
      </c>
      <c r="H26" s="707"/>
      <c r="I26" s="707"/>
      <c r="J26" s="707"/>
      <c r="K26" s="708"/>
      <c r="L26" s="161"/>
      <c r="O26" s="234"/>
    </row>
    <row r="27" spans="2:15" s="12" customFormat="1" ht="20.100000000000001" customHeight="1">
      <c r="B27" s="161"/>
      <c r="C27" s="160"/>
      <c r="D27" s="161"/>
      <c r="E27" s="162"/>
      <c r="F27" s="175"/>
      <c r="G27" s="160"/>
      <c r="H27" s="161"/>
      <c r="I27" s="161"/>
      <c r="J27" s="161"/>
      <c r="K27" s="162"/>
      <c r="L27" s="161"/>
    </row>
    <row r="28" spans="2:15" s="12" customFormat="1" ht="20.100000000000001" customHeight="1">
      <c r="B28" s="161"/>
      <c r="C28" s="160"/>
      <c r="D28" s="161"/>
      <c r="E28" s="162"/>
      <c r="F28" s="175"/>
      <c r="G28" s="160"/>
      <c r="H28" s="161"/>
      <c r="I28" s="161"/>
      <c r="J28" s="161"/>
      <c r="K28" s="162"/>
      <c r="L28" s="161"/>
    </row>
    <row r="29" spans="2:15" s="12" customFormat="1" ht="20.100000000000001" customHeight="1">
      <c r="B29" s="161"/>
      <c r="C29" s="160"/>
      <c r="D29" s="161"/>
      <c r="E29" s="162"/>
      <c r="F29" s="175"/>
      <c r="G29" s="160"/>
      <c r="H29" s="161"/>
      <c r="I29" s="161"/>
      <c r="J29" s="161"/>
      <c r="K29" s="162"/>
      <c r="L29" s="161"/>
    </row>
    <row r="30" spans="2:15" s="12" customFormat="1" ht="20.100000000000001" customHeight="1">
      <c r="B30" s="8" t="s">
        <v>124</v>
      </c>
      <c r="C30" s="731"/>
      <c r="D30" s="732"/>
      <c r="E30" s="733"/>
      <c r="F30" s="173"/>
      <c r="G30" s="731"/>
      <c r="H30" s="732"/>
      <c r="I30" s="732"/>
      <c r="J30" s="732"/>
      <c r="K30" s="733"/>
      <c r="L30" s="167"/>
    </row>
    <row r="31" spans="2:15" s="12" customFormat="1" ht="20.100000000000001" customHeight="1">
      <c r="B31" s="169" t="s">
        <v>582</v>
      </c>
      <c r="C31" s="706"/>
      <c r="D31" s="707"/>
      <c r="E31" s="708"/>
      <c r="F31" s="175"/>
      <c r="G31" s="706" t="s">
        <v>1568</v>
      </c>
      <c r="H31" s="707"/>
      <c r="I31" s="707"/>
      <c r="J31" s="707"/>
      <c r="K31" s="708"/>
      <c r="L31" s="161"/>
    </row>
    <row r="32" spans="2:15" s="12" customFormat="1" ht="20.100000000000001" customHeight="1">
      <c r="B32" s="161"/>
      <c r="C32" s="706"/>
      <c r="D32" s="707"/>
      <c r="E32" s="708"/>
      <c r="F32" s="175"/>
      <c r="G32" s="706" t="s">
        <v>1610</v>
      </c>
      <c r="H32" s="707"/>
      <c r="I32" s="707"/>
      <c r="J32" s="707"/>
      <c r="K32" s="708"/>
      <c r="L32" s="161"/>
    </row>
    <row r="33" spans="2:12" s="17" customFormat="1" ht="20.100000000000001" customHeight="1">
      <c r="B33" s="161"/>
      <c r="C33" s="706"/>
      <c r="D33" s="707"/>
      <c r="E33" s="708"/>
      <c r="F33" s="175"/>
      <c r="G33" s="706" t="s">
        <v>1598</v>
      </c>
      <c r="H33" s="707"/>
      <c r="I33" s="707"/>
      <c r="J33" s="707"/>
      <c r="K33" s="708"/>
      <c r="L33" s="161"/>
    </row>
    <row r="34" spans="2:12" s="12" customFormat="1" ht="20.100000000000001" customHeight="1">
      <c r="B34" s="161"/>
      <c r="C34" s="706"/>
      <c r="D34" s="707"/>
      <c r="E34" s="708"/>
      <c r="F34" s="175"/>
      <c r="G34" s="160" t="s">
        <v>1564</v>
      </c>
      <c r="H34" s="161"/>
      <c r="I34" s="161"/>
      <c r="J34" s="161"/>
      <c r="K34" s="162"/>
      <c r="L34" s="161"/>
    </row>
    <row r="35" spans="2:12" s="12" customFormat="1" ht="20.100000000000001" customHeight="1">
      <c r="B35" s="161"/>
      <c r="C35" s="706"/>
      <c r="D35" s="707"/>
      <c r="E35" s="708"/>
      <c r="F35" s="175"/>
      <c r="G35" s="341" t="s">
        <v>1569</v>
      </c>
      <c r="H35" s="161"/>
      <c r="I35" s="161"/>
      <c r="J35" s="161"/>
      <c r="K35" s="162"/>
      <c r="L35" s="24" t="s">
        <v>2060</v>
      </c>
    </row>
    <row r="36" spans="2:12" s="12" customFormat="1" ht="20.100000000000001" customHeight="1">
      <c r="B36" s="161"/>
      <c r="C36" s="706"/>
      <c r="D36" s="707"/>
      <c r="E36" s="708"/>
      <c r="F36" s="175"/>
      <c r="G36" s="706" t="s">
        <v>1572</v>
      </c>
      <c r="H36" s="707"/>
      <c r="I36" s="707"/>
      <c r="J36" s="707"/>
      <c r="K36" s="708"/>
      <c r="L36" s="161"/>
    </row>
    <row r="37" spans="2:12" s="12" customFormat="1" ht="20.100000000000001" customHeight="1">
      <c r="B37" s="161"/>
      <c r="C37" s="706"/>
      <c r="D37" s="707"/>
      <c r="E37" s="708"/>
      <c r="F37" s="175"/>
      <c r="G37" s="706"/>
      <c r="H37" s="707"/>
      <c r="I37" s="707"/>
      <c r="J37" s="707"/>
      <c r="K37" s="708"/>
      <c r="L37" s="161"/>
    </row>
    <row r="38" spans="2:12" s="12" customFormat="1" ht="20.100000000000001" customHeight="1">
      <c r="B38" s="10"/>
      <c r="C38" s="731"/>
      <c r="D38" s="732"/>
      <c r="E38" s="733"/>
      <c r="F38" s="11"/>
      <c r="G38" s="731"/>
      <c r="H38" s="732"/>
      <c r="I38" s="732"/>
      <c r="J38" s="732"/>
      <c r="K38" s="733"/>
      <c r="L38" s="10"/>
    </row>
    <row r="39" spans="2:12" s="12" customFormat="1" ht="20.100000000000001" customHeight="1">
      <c r="B39" s="10"/>
      <c r="C39" s="731"/>
      <c r="D39" s="732"/>
      <c r="E39" s="733"/>
      <c r="F39" s="11"/>
      <c r="G39" s="731"/>
      <c r="H39" s="732"/>
      <c r="I39" s="732"/>
      <c r="J39" s="732"/>
      <c r="K39" s="733"/>
      <c r="L39" s="10"/>
    </row>
    <row r="40" spans="2:12" s="12" customFormat="1" ht="20.100000000000001" customHeight="1">
      <c r="B40" s="10"/>
      <c r="C40" s="731"/>
      <c r="D40" s="732"/>
      <c r="E40" s="733"/>
      <c r="F40" s="11"/>
      <c r="G40" s="731"/>
      <c r="H40" s="732"/>
      <c r="I40" s="732"/>
      <c r="J40" s="732"/>
      <c r="K40" s="733"/>
      <c r="L40" s="10"/>
    </row>
    <row r="41" spans="2:12" s="13" customFormat="1"/>
  </sheetData>
  <mergeCells count="58"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B2:B3"/>
    <mergeCell ref="C2:C3"/>
    <mergeCell ref="D2:D3"/>
    <mergeCell ref="E2:F3"/>
    <mergeCell ref="G2:G3"/>
    <mergeCell ref="C13:E13"/>
    <mergeCell ref="G13:K13"/>
    <mergeCell ref="C14:E14"/>
    <mergeCell ref="G14:K14"/>
    <mergeCell ref="C15:E15"/>
    <mergeCell ref="G15:K15"/>
    <mergeCell ref="G10:K10"/>
    <mergeCell ref="G11:K11"/>
    <mergeCell ref="G12:K12"/>
    <mergeCell ref="G23:K23"/>
    <mergeCell ref="G24:K24"/>
    <mergeCell ref="G25:K25"/>
    <mergeCell ref="G19:K19"/>
    <mergeCell ref="G20:K20"/>
    <mergeCell ref="G22:K22"/>
    <mergeCell ref="G16:K16"/>
    <mergeCell ref="G17:K17"/>
    <mergeCell ref="G18:K18"/>
    <mergeCell ref="G21:K21"/>
    <mergeCell ref="C32:E32"/>
    <mergeCell ref="G32:K32"/>
    <mergeCell ref="C34:E34"/>
    <mergeCell ref="C35:E35"/>
    <mergeCell ref="G26:K26"/>
    <mergeCell ref="C30:E30"/>
    <mergeCell ref="G30:K30"/>
    <mergeCell ref="C31:E31"/>
    <mergeCell ref="G31:K31"/>
    <mergeCell ref="C33:E33"/>
    <mergeCell ref="G33:K33"/>
    <mergeCell ref="C39:E39"/>
    <mergeCell ref="G39:K39"/>
    <mergeCell ref="C40:E40"/>
    <mergeCell ref="G40:K40"/>
    <mergeCell ref="C36:E36"/>
    <mergeCell ref="G36:K36"/>
    <mergeCell ref="C37:E37"/>
    <mergeCell ref="G37:K37"/>
    <mergeCell ref="C38:E38"/>
    <mergeCell ref="G38:K38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L41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G24" sqref="G24:K24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27.375" style="1" bestFit="1" customWidth="1"/>
    <col min="15" max="15" width="21.5" style="1" bestFit="1" customWidth="1"/>
    <col min="16" max="16" width="3.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29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1556</v>
      </c>
      <c r="C7" s="706"/>
      <c r="D7" s="707"/>
      <c r="E7" s="708"/>
      <c r="F7" s="175"/>
      <c r="G7" s="706"/>
      <c r="H7" s="707"/>
      <c r="I7" s="707"/>
      <c r="J7" s="707"/>
      <c r="K7" s="708"/>
      <c r="L7" s="161"/>
    </row>
    <row r="8" spans="2:12" s="17" customFormat="1" ht="20.100000000000001" customHeight="1">
      <c r="B8" s="161" t="s">
        <v>1599</v>
      </c>
      <c r="C8" s="706" t="s">
        <v>1607</v>
      </c>
      <c r="D8" s="707"/>
      <c r="E8" s="708"/>
      <c r="F8" s="175" t="s">
        <v>701</v>
      </c>
      <c r="G8" s="706"/>
      <c r="H8" s="707"/>
      <c r="I8" s="707"/>
      <c r="J8" s="707"/>
      <c r="K8" s="708"/>
      <c r="L8" s="161"/>
    </row>
    <row r="9" spans="2:12" s="17" customFormat="1" ht="20.100000000000001" customHeight="1">
      <c r="B9" s="161" t="s">
        <v>1600</v>
      </c>
      <c r="C9" s="706" t="s">
        <v>244</v>
      </c>
      <c r="D9" s="707"/>
      <c r="E9" s="708"/>
      <c r="F9" s="175" t="s">
        <v>701</v>
      </c>
      <c r="G9" s="706"/>
      <c r="H9" s="707"/>
      <c r="I9" s="707"/>
      <c r="J9" s="707"/>
      <c r="K9" s="708"/>
      <c r="L9" s="161"/>
    </row>
    <row r="10" spans="2:12" s="17" customFormat="1" ht="20.100000000000001" customHeight="1">
      <c r="B10" s="161" t="s">
        <v>1604</v>
      </c>
      <c r="C10" s="706" t="s">
        <v>1605</v>
      </c>
      <c r="D10" s="707"/>
      <c r="E10" s="708"/>
      <c r="F10" s="175" t="s">
        <v>701</v>
      </c>
      <c r="G10" s="706"/>
      <c r="H10" s="707"/>
      <c r="I10" s="707"/>
      <c r="J10" s="707"/>
      <c r="K10" s="708"/>
      <c r="L10" s="161"/>
    </row>
    <row r="11" spans="2:12" s="17" customFormat="1" ht="20.100000000000001" customHeight="1">
      <c r="B11" s="161"/>
      <c r="C11" s="706"/>
      <c r="D11" s="707"/>
      <c r="E11" s="708"/>
      <c r="F11" s="175"/>
      <c r="G11" s="706"/>
      <c r="H11" s="707"/>
      <c r="I11" s="707"/>
      <c r="J11" s="707"/>
      <c r="K11" s="708"/>
      <c r="L11" s="161"/>
    </row>
    <row r="12" spans="2:12" s="17" customFormat="1" ht="20.100000000000001" customHeight="1">
      <c r="B12" s="161"/>
      <c r="C12" s="706"/>
      <c r="D12" s="707"/>
      <c r="E12" s="708"/>
      <c r="F12" s="175"/>
      <c r="G12" s="706"/>
      <c r="H12" s="707"/>
      <c r="I12" s="707"/>
      <c r="J12" s="707"/>
      <c r="K12" s="708"/>
      <c r="L12" s="161"/>
    </row>
    <row r="13" spans="2:12" s="17" customFormat="1" ht="20.100000000000001" customHeight="1">
      <c r="B13" s="161"/>
      <c r="C13" s="706"/>
      <c r="D13" s="707"/>
      <c r="E13" s="708"/>
      <c r="F13" s="175"/>
      <c r="G13" s="706"/>
      <c r="H13" s="707"/>
      <c r="I13" s="707"/>
      <c r="J13" s="707"/>
      <c r="K13" s="708"/>
      <c r="L13" s="161"/>
    </row>
    <row r="14" spans="2:12" s="17" customFormat="1" ht="20.100000000000001" customHeight="1">
      <c r="B14" s="9" t="s">
        <v>1557</v>
      </c>
      <c r="C14" s="706"/>
      <c r="D14" s="707"/>
      <c r="E14" s="708"/>
      <c r="F14" s="175"/>
      <c r="G14" s="706"/>
      <c r="H14" s="707"/>
      <c r="I14" s="707"/>
      <c r="J14" s="707"/>
      <c r="K14" s="708"/>
      <c r="L14" s="161"/>
    </row>
    <row r="15" spans="2:12" s="17" customFormat="1" ht="20.100000000000001" customHeight="1">
      <c r="B15" s="161" t="s">
        <v>1601</v>
      </c>
      <c r="C15" s="706" t="s">
        <v>1606</v>
      </c>
      <c r="D15" s="707"/>
      <c r="E15" s="708"/>
      <c r="F15" s="175" t="s">
        <v>701</v>
      </c>
      <c r="G15" s="706"/>
      <c r="H15" s="707"/>
      <c r="I15" s="707"/>
      <c r="J15" s="707"/>
      <c r="K15" s="708"/>
      <c r="L15" s="161"/>
    </row>
    <row r="16" spans="2:12" s="17" customFormat="1" ht="20.100000000000001" customHeight="1">
      <c r="B16" s="161" t="s">
        <v>1602</v>
      </c>
      <c r="C16" s="706" t="s">
        <v>244</v>
      </c>
      <c r="D16" s="707"/>
      <c r="E16" s="708"/>
      <c r="F16" s="175" t="s">
        <v>701</v>
      </c>
      <c r="G16" s="706"/>
      <c r="H16" s="707"/>
      <c r="I16" s="707"/>
      <c r="J16" s="707"/>
      <c r="K16" s="708"/>
      <c r="L16" s="161"/>
    </row>
    <row r="17" spans="2:12" s="17" customFormat="1" ht="20.100000000000001" customHeight="1">
      <c r="B17" s="161" t="s">
        <v>1603</v>
      </c>
      <c r="C17" s="706" t="s">
        <v>244</v>
      </c>
      <c r="D17" s="707"/>
      <c r="E17" s="708"/>
      <c r="F17" s="175" t="s">
        <v>701</v>
      </c>
      <c r="G17" s="706"/>
      <c r="H17" s="707"/>
      <c r="I17" s="707"/>
      <c r="J17" s="707"/>
      <c r="K17" s="708"/>
      <c r="L17" s="161"/>
    </row>
    <row r="18" spans="2:12" s="17" customFormat="1" ht="20.100000000000001" customHeight="1">
      <c r="B18" s="161"/>
      <c r="C18" s="706"/>
      <c r="D18" s="707"/>
      <c r="E18" s="708"/>
      <c r="F18" s="175"/>
      <c r="G18" s="706"/>
      <c r="H18" s="707"/>
      <c r="I18" s="707"/>
      <c r="J18" s="707"/>
      <c r="K18" s="708"/>
      <c r="L18" s="161"/>
    </row>
    <row r="19" spans="2:12" s="17" customFormat="1" ht="20.100000000000001" customHeight="1">
      <c r="B19" s="161"/>
      <c r="C19" s="706"/>
      <c r="D19" s="707"/>
      <c r="E19" s="708"/>
      <c r="F19" s="175"/>
      <c r="G19" s="706"/>
      <c r="H19" s="707"/>
      <c r="I19" s="707"/>
      <c r="J19" s="707"/>
      <c r="K19" s="708"/>
      <c r="L19" s="161"/>
    </row>
    <row r="20" spans="2:12" s="17" customFormat="1" ht="20.100000000000001" customHeight="1">
      <c r="B20" s="161"/>
      <c r="C20" s="706"/>
      <c r="D20" s="707"/>
      <c r="E20" s="708"/>
      <c r="F20" s="175"/>
      <c r="G20" s="706"/>
      <c r="H20" s="707"/>
      <c r="I20" s="707"/>
      <c r="J20" s="707"/>
      <c r="K20" s="708"/>
      <c r="L20" s="161"/>
    </row>
    <row r="21" spans="2:12" s="17" customFormat="1" ht="20.100000000000001" customHeight="1">
      <c r="B21" s="8" t="s">
        <v>124</v>
      </c>
      <c r="C21" s="706"/>
      <c r="D21" s="707"/>
      <c r="E21" s="708"/>
      <c r="F21" s="175"/>
      <c r="G21" s="706"/>
      <c r="H21" s="707"/>
      <c r="I21" s="707"/>
      <c r="J21" s="707"/>
      <c r="K21" s="708"/>
      <c r="L21" s="161"/>
    </row>
    <row r="22" spans="2:12" s="17" customFormat="1" ht="20.100000000000001" customHeight="1">
      <c r="B22" s="169" t="s">
        <v>582</v>
      </c>
      <c r="C22" s="706"/>
      <c r="D22" s="707"/>
      <c r="E22" s="708"/>
      <c r="F22" s="175"/>
      <c r="G22" s="706" t="s">
        <v>1568</v>
      </c>
      <c r="H22" s="707"/>
      <c r="I22" s="707"/>
      <c r="J22" s="707"/>
      <c r="K22" s="708"/>
      <c r="L22" s="161"/>
    </row>
    <row r="23" spans="2:12" s="17" customFormat="1" ht="20.100000000000001" customHeight="1">
      <c r="B23" s="161"/>
      <c r="C23" s="706"/>
      <c r="D23" s="707"/>
      <c r="E23" s="708"/>
      <c r="F23" s="175"/>
      <c r="G23" s="706" t="s">
        <v>1614</v>
      </c>
      <c r="H23" s="707"/>
      <c r="I23" s="707"/>
      <c r="J23" s="707"/>
      <c r="K23" s="708"/>
      <c r="L23" s="161"/>
    </row>
    <row r="24" spans="2:12" s="17" customFormat="1" ht="20.100000000000001" customHeight="1">
      <c r="B24" s="161"/>
      <c r="C24" s="706"/>
      <c r="D24" s="707"/>
      <c r="E24" s="708"/>
      <c r="F24" s="175"/>
      <c r="G24" s="706" t="s">
        <v>1609</v>
      </c>
      <c r="H24" s="707"/>
      <c r="I24" s="707"/>
      <c r="J24" s="707"/>
      <c r="K24" s="708"/>
      <c r="L24" s="161"/>
    </row>
    <row r="25" spans="2:12" s="17" customFormat="1" ht="20.100000000000001" customHeight="1">
      <c r="B25" s="161"/>
      <c r="C25" s="706"/>
      <c r="D25" s="707"/>
      <c r="E25" s="708"/>
      <c r="F25" s="175"/>
      <c r="G25" s="160" t="s">
        <v>1608</v>
      </c>
      <c r="H25" s="161"/>
      <c r="I25" s="161"/>
      <c r="J25" s="161"/>
      <c r="K25" s="162"/>
      <c r="L25" s="161"/>
    </row>
    <row r="26" spans="2:12" s="17" customFormat="1" ht="20.100000000000001" customHeight="1">
      <c r="B26" s="161"/>
      <c r="C26" s="706"/>
      <c r="D26" s="707"/>
      <c r="E26" s="708"/>
      <c r="F26" s="175"/>
      <c r="G26" s="160"/>
      <c r="H26" s="161"/>
      <c r="I26" s="161"/>
      <c r="J26" s="161"/>
      <c r="K26" s="162"/>
      <c r="L26" s="161"/>
    </row>
    <row r="27" spans="2:12" s="17" customFormat="1" ht="20.100000000000001" customHeight="1">
      <c r="B27" s="161"/>
      <c r="C27" s="706"/>
      <c r="D27" s="707"/>
      <c r="E27" s="708"/>
      <c r="F27" s="175"/>
      <c r="G27" s="706"/>
      <c r="H27" s="707"/>
      <c r="I27" s="707"/>
      <c r="J27" s="707"/>
      <c r="K27" s="708"/>
      <c r="L27" s="161"/>
    </row>
    <row r="28" spans="2:12" s="17" customFormat="1" ht="20.100000000000001" customHeight="1">
      <c r="B28" s="161"/>
      <c r="C28" s="706"/>
      <c r="D28" s="707"/>
      <c r="E28" s="708"/>
      <c r="F28" s="175"/>
      <c r="G28" s="706"/>
      <c r="H28" s="707"/>
      <c r="I28" s="707"/>
      <c r="J28" s="707"/>
      <c r="K28" s="708"/>
      <c r="L28" s="161"/>
    </row>
    <row r="29" spans="2:12" s="17" customFormat="1" ht="20.100000000000001" customHeight="1">
      <c r="B29" s="161"/>
      <c r="C29" s="706"/>
      <c r="D29" s="707"/>
      <c r="E29" s="708"/>
      <c r="F29" s="175"/>
      <c r="G29" s="706"/>
      <c r="H29" s="707"/>
      <c r="I29" s="707"/>
      <c r="J29" s="707"/>
      <c r="K29" s="708"/>
      <c r="L29" s="161"/>
    </row>
    <row r="30" spans="2:12" s="17" customFormat="1" ht="20.100000000000001" customHeight="1">
      <c r="B30" s="161"/>
      <c r="C30" s="706"/>
      <c r="D30" s="707"/>
      <c r="E30" s="708"/>
      <c r="F30" s="175"/>
      <c r="G30" s="706"/>
      <c r="H30" s="707"/>
      <c r="I30" s="707"/>
      <c r="J30" s="707"/>
      <c r="K30" s="708"/>
      <c r="L30" s="161"/>
    </row>
    <row r="31" spans="2:12" s="17" customFormat="1" ht="20.100000000000001" customHeight="1">
      <c r="B31" s="161"/>
      <c r="C31" s="706"/>
      <c r="D31" s="707"/>
      <c r="E31" s="708"/>
      <c r="F31" s="175"/>
      <c r="G31" s="706"/>
      <c r="H31" s="707"/>
      <c r="I31" s="707"/>
      <c r="J31" s="707"/>
      <c r="K31" s="708"/>
      <c r="L31" s="161"/>
    </row>
    <row r="32" spans="2:12" s="17" customFormat="1" ht="20.100000000000001" customHeight="1">
      <c r="B32" s="161"/>
      <c r="C32" s="706"/>
      <c r="D32" s="707"/>
      <c r="E32" s="708"/>
      <c r="F32" s="175"/>
      <c r="G32" s="706"/>
      <c r="H32" s="707"/>
      <c r="I32" s="707"/>
      <c r="J32" s="707"/>
      <c r="K32" s="708"/>
      <c r="L32" s="161"/>
    </row>
    <row r="33" spans="2:12" s="17" customFormat="1" ht="20.100000000000001" customHeight="1">
      <c r="B33" s="161"/>
      <c r="C33" s="706"/>
      <c r="D33" s="707"/>
      <c r="E33" s="708"/>
      <c r="F33" s="175"/>
      <c r="G33" s="706"/>
      <c r="H33" s="707"/>
      <c r="I33" s="707"/>
      <c r="J33" s="707"/>
      <c r="K33" s="708"/>
      <c r="L33" s="161"/>
    </row>
    <row r="34" spans="2:12" s="17" customFormat="1" ht="20.100000000000001" customHeight="1">
      <c r="B34" s="161"/>
      <c r="C34" s="706"/>
      <c r="D34" s="707"/>
      <c r="E34" s="708"/>
      <c r="F34" s="175"/>
      <c r="G34" s="706"/>
      <c r="H34" s="707"/>
      <c r="I34" s="707"/>
      <c r="J34" s="707"/>
      <c r="K34" s="708"/>
      <c r="L34" s="161"/>
    </row>
    <row r="35" spans="2:12" s="17" customFormat="1" ht="20.100000000000001" customHeight="1">
      <c r="B35" s="161"/>
      <c r="C35" s="706"/>
      <c r="D35" s="707"/>
      <c r="E35" s="708"/>
      <c r="F35" s="175"/>
      <c r="G35" s="706"/>
      <c r="H35" s="707"/>
      <c r="I35" s="707"/>
      <c r="J35" s="707"/>
      <c r="K35" s="708"/>
      <c r="L35" s="161"/>
    </row>
    <row r="36" spans="2:12" s="17" customFormat="1" ht="20.100000000000001" customHeight="1">
      <c r="B36" s="161"/>
      <c r="C36" s="706"/>
      <c r="D36" s="707"/>
      <c r="E36" s="708"/>
      <c r="F36" s="175"/>
      <c r="G36" s="706"/>
      <c r="H36" s="707"/>
      <c r="I36" s="707"/>
      <c r="J36" s="707"/>
      <c r="K36" s="708"/>
      <c r="L36" s="161"/>
    </row>
    <row r="37" spans="2:12" s="17" customFormat="1" ht="20.100000000000001" customHeight="1">
      <c r="B37" s="161"/>
      <c r="C37" s="706"/>
      <c r="D37" s="707"/>
      <c r="E37" s="708"/>
      <c r="F37" s="175"/>
      <c r="G37" s="706"/>
      <c r="H37" s="707"/>
      <c r="I37" s="707"/>
      <c r="J37" s="707"/>
      <c r="K37" s="708"/>
      <c r="L37" s="161"/>
    </row>
    <row r="38" spans="2:12" s="17" customFormat="1" ht="20.100000000000001" customHeight="1">
      <c r="B38" s="161"/>
      <c r="C38" s="706"/>
      <c r="D38" s="707"/>
      <c r="E38" s="708"/>
      <c r="F38" s="175"/>
      <c r="G38" s="706"/>
      <c r="H38" s="707"/>
      <c r="I38" s="707"/>
      <c r="J38" s="707"/>
      <c r="K38" s="708"/>
      <c r="L38" s="161"/>
    </row>
    <row r="39" spans="2:12" s="17" customFormat="1" ht="20.100000000000001" customHeight="1">
      <c r="B39" s="161"/>
      <c r="C39" s="706"/>
      <c r="D39" s="707"/>
      <c r="E39" s="708"/>
      <c r="F39" s="175"/>
      <c r="G39" s="706"/>
      <c r="H39" s="707"/>
      <c r="I39" s="707"/>
      <c r="J39" s="707"/>
      <c r="K39" s="708"/>
      <c r="L39" s="161"/>
    </row>
    <row r="40" spans="2:12" s="17" customFormat="1" ht="20.100000000000001" customHeight="1">
      <c r="B40" s="161"/>
      <c r="C40" s="706"/>
      <c r="D40" s="707"/>
      <c r="E40" s="708"/>
      <c r="F40" s="175"/>
      <c r="G40" s="706"/>
      <c r="H40" s="707"/>
      <c r="I40" s="707"/>
      <c r="J40" s="707"/>
      <c r="K40" s="708"/>
      <c r="L40" s="161"/>
    </row>
    <row r="41" spans="2:12" s="13" customFormat="1"/>
  </sheetData>
  <mergeCells count="79">
    <mergeCell ref="B2:B3"/>
    <mergeCell ref="C2:C3"/>
    <mergeCell ref="D2:D3"/>
    <mergeCell ref="E2:F3"/>
    <mergeCell ref="G2:G3"/>
    <mergeCell ref="C10:E10"/>
    <mergeCell ref="G10:K10"/>
    <mergeCell ref="C11:E11"/>
    <mergeCell ref="G11:K11"/>
    <mergeCell ref="C12:E12"/>
    <mergeCell ref="G12:K12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9:E19"/>
    <mergeCell ref="G19:K19"/>
    <mergeCell ref="C16:E16"/>
    <mergeCell ref="G16:K16"/>
    <mergeCell ref="C17:E17"/>
    <mergeCell ref="G17:K17"/>
    <mergeCell ref="C18:E18"/>
    <mergeCell ref="G18:K18"/>
    <mergeCell ref="C13:E13"/>
    <mergeCell ref="G13:K13"/>
    <mergeCell ref="C14:E14"/>
    <mergeCell ref="G14:K14"/>
    <mergeCell ref="C15:E15"/>
    <mergeCell ref="G15:K15"/>
    <mergeCell ref="C20:E20"/>
    <mergeCell ref="G20:K20"/>
    <mergeCell ref="C21:E21"/>
    <mergeCell ref="G21:K21"/>
    <mergeCell ref="C28:E28"/>
    <mergeCell ref="G28:K28"/>
    <mergeCell ref="C22:E22"/>
    <mergeCell ref="G22:K22"/>
    <mergeCell ref="C23:E23"/>
    <mergeCell ref="G23:K23"/>
    <mergeCell ref="C24:E24"/>
    <mergeCell ref="G24:K24"/>
    <mergeCell ref="C29:E29"/>
    <mergeCell ref="G29:K29"/>
    <mergeCell ref="C30:E30"/>
    <mergeCell ref="G30:K30"/>
    <mergeCell ref="C25:E25"/>
    <mergeCell ref="C26:E26"/>
    <mergeCell ref="C27:E27"/>
    <mergeCell ref="G27:K27"/>
    <mergeCell ref="C34:E34"/>
    <mergeCell ref="G34:K34"/>
    <mergeCell ref="C35:E35"/>
    <mergeCell ref="G35:K35"/>
    <mergeCell ref="C36:E36"/>
    <mergeCell ref="G36:K36"/>
    <mergeCell ref="C31:E31"/>
    <mergeCell ref="G31:K31"/>
    <mergeCell ref="C32:E32"/>
    <mergeCell ref="G32:K32"/>
    <mergeCell ref="C33:E33"/>
    <mergeCell ref="G33:K33"/>
    <mergeCell ref="C40:E40"/>
    <mergeCell ref="G40:K40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L75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N16" sqref="N16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28" style="1" bestFit="1" customWidth="1"/>
    <col min="14" max="14" width="14.875" style="1" bestFit="1" customWidth="1"/>
    <col min="15" max="15" width="2.875" style="1" bestFit="1" customWidth="1"/>
    <col min="16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1639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1353</v>
      </c>
      <c r="C7" s="706"/>
      <c r="D7" s="707"/>
      <c r="E7" s="708"/>
      <c r="F7" s="183"/>
      <c r="G7" s="706"/>
      <c r="H7" s="707"/>
      <c r="I7" s="707"/>
      <c r="J7" s="707"/>
      <c r="K7" s="708"/>
      <c r="L7" s="180"/>
    </row>
    <row r="8" spans="2:12" s="17" customFormat="1" ht="20.100000000000001" customHeight="1">
      <c r="B8" s="235" t="s">
        <v>1615</v>
      </c>
      <c r="C8" s="706"/>
      <c r="D8" s="707"/>
      <c r="E8" s="708"/>
      <c r="F8" s="183"/>
      <c r="G8" s="706"/>
      <c r="H8" s="707"/>
      <c r="I8" s="707"/>
      <c r="J8" s="707"/>
      <c r="K8" s="708"/>
      <c r="L8" s="180"/>
    </row>
    <row r="9" spans="2:12" s="17" customFormat="1" ht="20.100000000000001" customHeight="1">
      <c r="B9" s="180" t="s">
        <v>1619</v>
      </c>
      <c r="C9" s="706" t="s">
        <v>1618</v>
      </c>
      <c r="D9" s="707"/>
      <c r="E9" s="708"/>
      <c r="F9" s="183" t="s">
        <v>45</v>
      </c>
      <c r="G9" s="706"/>
      <c r="H9" s="707"/>
      <c r="I9" s="707"/>
      <c r="J9" s="707"/>
      <c r="K9" s="708"/>
      <c r="L9" s="180"/>
    </row>
    <row r="10" spans="2:12" s="17" customFormat="1" ht="20.100000000000001" customHeight="1">
      <c r="B10" s="180" t="s">
        <v>1620</v>
      </c>
      <c r="C10" s="706" t="s">
        <v>1618</v>
      </c>
      <c r="D10" s="707"/>
      <c r="E10" s="708"/>
      <c r="F10" s="183" t="s">
        <v>45</v>
      </c>
      <c r="G10" s="706"/>
      <c r="H10" s="707"/>
      <c r="I10" s="707"/>
      <c r="J10" s="707"/>
      <c r="K10" s="708"/>
      <c r="L10" s="180"/>
    </row>
    <row r="11" spans="2:12" s="17" customFormat="1" ht="20.100000000000001" customHeight="1">
      <c r="B11" s="180" t="s">
        <v>1627</v>
      </c>
      <c r="C11" s="706" t="s">
        <v>1618</v>
      </c>
      <c r="D11" s="707"/>
      <c r="E11" s="708"/>
      <c r="F11" s="183" t="s">
        <v>45</v>
      </c>
      <c r="G11" s="706"/>
      <c r="H11" s="707"/>
      <c r="I11" s="707"/>
      <c r="J11" s="707"/>
      <c r="K11" s="708"/>
      <c r="L11" s="180"/>
    </row>
    <row r="12" spans="2:12" s="17" customFormat="1" ht="20.100000000000001" customHeight="1">
      <c r="B12" s="180" t="s">
        <v>1628</v>
      </c>
      <c r="C12" s="706" t="s">
        <v>1618</v>
      </c>
      <c r="D12" s="707"/>
      <c r="E12" s="708"/>
      <c r="F12" s="183" t="s">
        <v>45</v>
      </c>
      <c r="G12" s="706"/>
      <c r="H12" s="707"/>
      <c r="I12" s="707"/>
      <c r="J12" s="707"/>
      <c r="K12" s="708"/>
      <c r="L12" s="180"/>
    </row>
    <row r="13" spans="2:12" s="17" customFormat="1" ht="20.100000000000001" customHeight="1">
      <c r="B13" s="180" t="s">
        <v>1621</v>
      </c>
      <c r="C13" s="706" t="s">
        <v>1618</v>
      </c>
      <c r="D13" s="707"/>
      <c r="E13" s="708"/>
      <c r="F13" s="183" t="s">
        <v>45</v>
      </c>
      <c r="G13" s="706"/>
      <c r="H13" s="707"/>
      <c r="I13" s="707"/>
      <c r="J13" s="707"/>
      <c r="K13" s="708"/>
      <c r="L13" s="180"/>
    </row>
    <row r="14" spans="2:12" s="17" customFormat="1" ht="20.100000000000001" customHeight="1">
      <c r="B14" s="180" t="s">
        <v>1622</v>
      </c>
      <c r="C14" s="706" t="s">
        <v>1623</v>
      </c>
      <c r="D14" s="707"/>
      <c r="E14" s="708"/>
      <c r="F14" s="183" t="s">
        <v>45</v>
      </c>
      <c r="G14" s="706"/>
      <c r="H14" s="707"/>
      <c r="I14" s="707"/>
      <c r="J14" s="707"/>
      <c r="K14" s="708"/>
      <c r="L14" s="180"/>
    </row>
    <row r="15" spans="2:12" s="17" customFormat="1" ht="20.100000000000001" customHeight="1">
      <c r="B15" s="180" t="s">
        <v>1624</v>
      </c>
      <c r="C15" s="706" t="s">
        <v>2562</v>
      </c>
      <c r="D15" s="707"/>
      <c r="E15" s="708"/>
      <c r="F15" s="183" t="s">
        <v>39</v>
      </c>
      <c r="G15" s="706" t="s">
        <v>1625</v>
      </c>
      <c r="H15" s="707"/>
      <c r="I15" s="707"/>
      <c r="J15" s="707"/>
      <c r="K15" s="708"/>
      <c r="L15" s="180"/>
    </row>
    <row r="16" spans="2:12" s="17" customFormat="1" ht="20.100000000000001" customHeight="1">
      <c r="B16" s="180"/>
      <c r="C16" s="706"/>
      <c r="D16" s="707"/>
      <c r="E16" s="708"/>
      <c r="F16" s="183"/>
      <c r="G16" s="706"/>
      <c r="H16" s="707"/>
      <c r="I16" s="707"/>
      <c r="J16" s="707"/>
      <c r="K16" s="708"/>
      <c r="L16" s="180"/>
    </row>
    <row r="17" spans="2:12" s="17" customFormat="1" ht="20.100000000000001" customHeight="1">
      <c r="B17" s="235" t="s">
        <v>1616</v>
      </c>
      <c r="C17" s="706"/>
      <c r="D17" s="707"/>
      <c r="E17" s="708"/>
      <c r="F17" s="183"/>
      <c r="G17" s="706"/>
      <c r="H17" s="707"/>
      <c r="I17" s="707"/>
      <c r="J17" s="707"/>
      <c r="K17" s="708"/>
      <c r="L17" s="180"/>
    </row>
    <row r="18" spans="2:12" s="17" customFormat="1" ht="20.100000000000001" customHeight="1">
      <c r="B18" s="180" t="s">
        <v>1626</v>
      </c>
      <c r="C18" s="706" t="s">
        <v>1618</v>
      </c>
      <c r="D18" s="707"/>
      <c r="E18" s="708"/>
      <c r="F18" s="183" t="s">
        <v>45</v>
      </c>
      <c r="G18" s="706"/>
      <c r="H18" s="707"/>
      <c r="I18" s="707"/>
      <c r="J18" s="707"/>
      <c r="K18" s="708"/>
      <c r="L18" s="180"/>
    </row>
    <row r="19" spans="2:12" s="17" customFormat="1" ht="20.100000000000001" customHeight="1">
      <c r="B19" s="180"/>
      <c r="C19" s="706"/>
      <c r="D19" s="707"/>
      <c r="E19" s="708"/>
      <c r="F19" s="183"/>
      <c r="G19" s="706"/>
      <c r="H19" s="707"/>
      <c r="I19" s="707"/>
      <c r="J19" s="707"/>
      <c r="K19" s="708"/>
      <c r="L19" s="180"/>
    </row>
    <row r="20" spans="2:12" s="17" customFormat="1" ht="20.100000000000001" customHeight="1">
      <c r="B20" s="180"/>
      <c r="C20" s="706"/>
      <c r="D20" s="707"/>
      <c r="E20" s="708"/>
      <c r="F20" s="183"/>
      <c r="G20" s="706"/>
      <c r="H20" s="707"/>
      <c r="I20" s="707"/>
      <c r="J20" s="707"/>
      <c r="K20" s="708"/>
      <c r="L20" s="180"/>
    </row>
    <row r="21" spans="2:12" s="17" customFormat="1" ht="20.100000000000001" customHeight="1">
      <c r="B21" s="180"/>
      <c r="C21" s="706"/>
      <c r="D21" s="707"/>
      <c r="E21" s="708"/>
      <c r="F21" s="183"/>
      <c r="G21" s="706"/>
      <c r="H21" s="707"/>
      <c r="I21" s="707"/>
      <c r="J21" s="707"/>
      <c r="K21" s="708"/>
      <c r="L21" s="180"/>
    </row>
    <row r="22" spans="2:12" s="17" customFormat="1" ht="20.100000000000001" customHeight="1">
      <c r="B22" s="9" t="s">
        <v>1354</v>
      </c>
      <c r="C22" s="706"/>
      <c r="D22" s="707"/>
      <c r="E22" s="708"/>
      <c r="F22" s="183"/>
      <c r="G22" s="706"/>
      <c r="H22" s="707"/>
      <c r="I22" s="707"/>
      <c r="J22" s="707"/>
      <c r="K22" s="708"/>
      <c r="L22" s="180"/>
    </row>
    <row r="23" spans="2:12" s="17" customFormat="1" ht="20.100000000000001" customHeight="1">
      <c r="B23" s="235" t="s">
        <v>1615</v>
      </c>
      <c r="C23" s="706"/>
      <c r="D23" s="707"/>
      <c r="E23" s="708"/>
      <c r="F23" s="183"/>
      <c r="G23" s="706"/>
      <c r="H23" s="707"/>
      <c r="I23" s="707"/>
      <c r="J23" s="707"/>
      <c r="K23" s="708"/>
      <c r="L23" s="180"/>
    </row>
    <row r="24" spans="2:12" s="17" customFormat="1" ht="20.100000000000001" customHeight="1">
      <c r="B24" s="180" t="s">
        <v>1693</v>
      </c>
      <c r="C24" s="706" t="s">
        <v>1629</v>
      </c>
      <c r="D24" s="707"/>
      <c r="E24" s="708"/>
      <c r="F24" s="183" t="s">
        <v>45</v>
      </c>
      <c r="G24" s="706"/>
      <c r="H24" s="707"/>
      <c r="I24" s="707"/>
      <c r="J24" s="707"/>
      <c r="K24" s="708"/>
      <c r="L24" s="180"/>
    </row>
    <row r="25" spans="2:12" s="17" customFormat="1" ht="20.100000000000001" customHeight="1">
      <c r="B25" s="180" t="s">
        <v>1630</v>
      </c>
      <c r="C25" s="706" t="s">
        <v>1629</v>
      </c>
      <c r="D25" s="707"/>
      <c r="E25" s="708"/>
      <c r="F25" s="183" t="s">
        <v>45</v>
      </c>
      <c r="G25" s="706"/>
      <c r="H25" s="707"/>
      <c r="I25" s="707"/>
      <c r="J25" s="707"/>
      <c r="K25" s="708"/>
      <c r="L25" s="180"/>
    </row>
    <row r="26" spans="2:12" s="17" customFormat="1" ht="20.100000000000001" customHeight="1">
      <c r="B26" s="180"/>
      <c r="C26" s="706"/>
      <c r="D26" s="707"/>
      <c r="E26" s="708"/>
      <c r="F26" s="183"/>
      <c r="G26" s="706"/>
      <c r="H26" s="707"/>
      <c r="I26" s="707"/>
      <c r="J26" s="707"/>
      <c r="K26" s="708"/>
      <c r="L26" s="180"/>
    </row>
    <row r="27" spans="2:12" s="17" customFormat="1" ht="20.100000000000001" customHeight="1">
      <c r="B27" s="235" t="s">
        <v>1616</v>
      </c>
      <c r="C27" s="706"/>
      <c r="D27" s="707"/>
      <c r="E27" s="708"/>
      <c r="F27" s="183"/>
      <c r="G27" s="706"/>
      <c r="H27" s="707"/>
      <c r="I27" s="707"/>
      <c r="J27" s="707"/>
      <c r="K27" s="708"/>
      <c r="L27" s="180"/>
    </row>
    <row r="28" spans="2:12" s="17" customFormat="1" ht="20.100000000000001" customHeight="1">
      <c r="B28" s="180" t="s">
        <v>578</v>
      </c>
      <c r="C28" s="706" t="s">
        <v>50</v>
      </c>
      <c r="D28" s="707"/>
      <c r="E28" s="708"/>
      <c r="F28" s="183" t="s">
        <v>45</v>
      </c>
      <c r="G28" s="706"/>
      <c r="H28" s="707"/>
      <c r="I28" s="707"/>
      <c r="J28" s="707"/>
      <c r="K28" s="708"/>
      <c r="L28" s="180"/>
    </row>
    <row r="29" spans="2:12" s="17" customFormat="1" ht="20.100000000000001" customHeight="1">
      <c r="B29" s="180"/>
      <c r="C29" s="706"/>
      <c r="D29" s="707"/>
      <c r="E29" s="708"/>
      <c r="F29" s="183"/>
      <c r="G29" s="706"/>
      <c r="H29" s="707"/>
      <c r="I29" s="707"/>
      <c r="J29" s="707"/>
      <c r="K29" s="708"/>
      <c r="L29" s="180"/>
    </row>
    <row r="30" spans="2:12" s="17" customFormat="1" ht="20.100000000000001" customHeight="1">
      <c r="B30" s="180"/>
      <c r="C30" s="706"/>
      <c r="D30" s="707"/>
      <c r="E30" s="708"/>
      <c r="F30" s="183"/>
      <c r="G30" s="706"/>
      <c r="H30" s="707"/>
      <c r="I30" s="707"/>
      <c r="J30" s="707"/>
      <c r="K30" s="708"/>
      <c r="L30" s="180"/>
    </row>
    <row r="31" spans="2:12" s="17" customFormat="1" ht="20.100000000000001" customHeight="1">
      <c r="B31" s="9" t="s">
        <v>1355</v>
      </c>
      <c r="C31" s="706"/>
      <c r="D31" s="707"/>
      <c r="E31" s="708"/>
      <c r="F31" s="183"/>
      <c r="G31" s="706"/>
      <c r="H31" s="707"/>
      <c r="I31" s="707"/>
      <c r="J31" s="707"/>
      <c r="K31" s="708"/>
      <c r="L31" s="180"/>
    </row>
    <row r="32" spans="2:12" s="17" customFormat="1" ht="20.100000000000001" customHeight="1">
      <c r="B32" s="235" t="s">
        <v>1615</v>
      </c>
      <c r="C32" s="706"/>
      <c r="D32" s="707"/>
      <c r="E32" s="708"/>
      <c r="F32" s="183"/>
      <c r="G32" s="706"/>
      <c r="H32" s="707"/>
      <c r="I32" s="707"/>
      <c r="J32" s="707"/>
      <c r="K32" s="708"/>
      <c r="L32" s="180"/>
    </row>
    <row r="33" spans="2:12" s="17" customFormat="1" ht="20.100000000000001" customHeight="1">
      <c r="B33" s="180" t="s">
        <v>1369</v>
      </c>
      <c r="C33" s="179" t="s">
        <v>1370</v>
      </c>
      <c r="D33" s="180"/>
      <c r="E33" s="181"/>
      <c r="F33" s="183" t="s">
        <v>58</v>
      </c>
      <c r="G33" s="706"/>
      <c r="H33" s="707"/>
      <c r="I33" s="707"/>
      <c r="J33" s="707"/>
      <c r="K33" s="708"/>
      <c r="L33" s="180"/>
    </row>
    <row r="34" spans="2:12" s="17" customFormat="1" ht="20.100000000000001" customHeight="1">
      <c r="B34" s="180" t="s">
        <v>1371</v>
      </c>
      <c r="C34" s="179" t="s">
        <v>1370</v>
      </c>
      <c r="D34" s="180"/>
      <c r="E34" s="181"/>
      <c r="F34" s="183" t="s">
        <v>58</v>
      </c>
      <c r="G34" s="706"/>
      <c r="H34" s="707"/>
      <c r="I34" s="707"/>
      <c r="J34" s="707"/>
      <c r="K34" s="708"/>
      <c r="L34" s="180"/>
    </row>
    <row r="35" spans="2:12" s="17" customFormat="1" ht="20.100000000000001" customHeight="1">
      <c r="B35" s="180" t="s">
        <v>1372</v>
      </c>
      <c r="C35" s="179" t="s">
        <v>1373</v>
      </c>
      <c r="D35" s="180"/>
      <c r="E35" s="181"/>
      <c r="F35" s="183" t="s">
        <v>45</v>
      </c>
      <c r="G35" s="706"/>
      <c r="H35" s="707"/>
      <c r="I35" s="707"/>
      <c r="J35" s="707"/>
      <c r="K35" s="708"/>
      <c r="L35" s="180"/>
    </row>
    <row r="36" spans="2:12" s="17" customFormat="1" ht="20.100000000000001" customHeight="1">
      <c r="B36" s="180" t="s">
        <v>1374</v>
      </c>
      <c r="C36" s="179" t="s">
        <v>1373</v>
      </c>
      <c r="D36" s="180"/>
      <c r="E36" s="181"/>
      <c r="F36" s="183" t="s">
        <v>45</v>
      </c>
      <c r="G36" s="706"/>
      <c r="H36" s="707"/>
      <c r="I36" s="707"/>
      <c r="J36" s="707"/>
      <c r="K36" s="708"/>
      <c r="L36" s="180"/>
    </row>
    <row r="37" spans="2:12" s="17" customFormat="1" ht="20.100000000000001" customHeight="1">
      <c r="B37" s="180" t="s">
        <v>1694</v>
      </c>
      <c r="C37" s="179" t="s">
        <v>1370</v>
      </c>
      <c r="D37" s="180"/>
      <c r="E37" s="181"/>
      <c r="F37" s="183" t="s">
        <v>58</v>
      </c>
      <c r="G37" s="706"/>
      <c r="H37" s="707"/>
      <c r="I37" s="707"/>
      <c r="J37" s="707"/>
      <c r="K37" s="708"/>
      <c r="L37" s="180"/>
    </row>
    <row r="38" spans="2:12" s="17" customFormat="1" ht="20.100000000000001" customHeight="1">
      <c r="B38" s="180" t="s">
        <v>1695</v>
      </c>
      <c r="C38" s="179" t="s">
        <v>1370</v>
      </c>
      <c r="D38" s="180"/>
      <c r="E38" s="181"/>
      <c r="F38" s="183" t="s">
        <v>58</v>
      </c>
      <c r="G38" s="706"/>
      <c r="H38" s="707"/>
      <c r="I38" s="707"/>
      <c r="J38" s="707"/>
      <c r="K38" s="708"/>
      <c r="L38" s="180"/>
    </row>
    <row r="39" spans="2:12" s="17" customFormat="1" ht="20.100000000000001" customHeight="1">
      <c r="B39" s="180" t="s">
        <v>1406</v>
      </c>
      <c r="C39" s="179" t="s">
        <v>1370</v>
      </c>
      <c r="D39" s="180"/>
      <c r="E39" s="181"/>
      <c r="F39" s="183" t="s">
        <v>58</v>
      </c>
      <c r="G39" s="706"/>
      <c r="H39" s="707"/>
      <c r="I39" s="707"/>
      <c r="J39" s="707"/>
      <c r="K39" s="708"/>
      <c r="L39" s="180"/>
    </row>
    <row r="40" spans="2:12" s="17" customFormat="1" ht="20.100000000000001" customHeight="1">
      <c r="B40" s="180" t="s">
        <v>1407</v>
      </c>
      <c r="C40" s="179" t="s">
        <v>1375</v>
      </c>
      <c r="D40" s="180"/>
      <c r="E40" s="181"/>
      <c r="F40" s="183" t="s">
        <v>58</v>
      </c>
      <c r="G40" s="706"/>
      <c r="H40" s="707"/>
      <c r="I40" s="707"/>
      <c r="J40" s="707"/>
      <c r="K40" s="708"/>
      <c r="L40" s="180"/>
    </row>
    <row r="41" spans="2:12" s="17" customFormat="1" ht="20.100000000000001" customHeight="1">
      <c r="B41" s="180" t="s">
        <v>1617</v>
      </c>
      <c r="C41" s="179" t="s">
        <v>1370</v>
      </c>
      <c r="D41" s="180"/>
      <c r="E41" s="181"/>
      <c r="F41" s="183" t="s">
        <v>58</v>
      </c>
      <c r="G41" s="706"/>
      <c r="H41" s="707"/>
      <c r="I41" s="707"/>
      <c r="J41" s="707"/>
      <c r="K41" s="708"/>
      <c r="L41" s="180"/>
    </row>
    <row r="42" spans="2:12" s="17" customFormat="1" ht="20.100000000000001" customHeight="1">
      <c r="B42" s="180"/>
      <c r="C42" s="179"/>
      <c r="D42" s="180"/>
      <c r="E42" s="181"/>
      <c r="F42" s="183"/>
      <c r="G42" s="179"/>
      <c r="H42" s="180"/>
      <c r="I42" s="180"/>
      <c r="J42" s="180"/>
      <c r="K42" s="181"/>
      <c r="L42" s="180"/>
    </row>
    <row r="43" spans="2:12" s="17" customFormat="1" ht="20.100000000000001" customHeight="1">
      <c r="B43" s="235" t="s">
        <v>1616</v>
      </c>
      <c r="C43" s="706"/>
      <c r="D43" s="707"/>
      <c r="E43" s="708"/>
      <c r="F43" s="183"/>
      <c r="G43" s="706"/>
      <c r="H43" s="707"/>
      <c r="I43" s="707"/>
      <c r="J43" s="707"/>
      <c r="K43" s="708"/>
      <c r="L43" s="180"/>
    </row>
    <row r="44" spans="2:12" s="17" customFormat="1" ht="20.100000000000001" customHeight="1">
      <c r="B44" s="180" t="s">
        <v>1387</v>
      </c>
      <c r="C44" s="179" t="s">
        <v>1388</v>
      </c>
      <c r="D44" s="180"/>
      <c r="E44" s="181"/>
      <c r="F44" s="183" t="s">
        <v>58</v>
      </c>
      <c r="G44" s="706"/>
      <c r="H44" s="707"/>
      <c r="I44" s="707"/>
      <c r="J44" s="707"/>
      <c r="K44" s="708"/>
      <c r="L44" s="180"/>
    </row>
    <row r="45" spans="2:12" s="17" customFormat="1" ht="20.100000000000001" customHeight="1">
      <c r="B45" s="180" t="s">
        <v>1389</v>
      </c>
      <c r="C45" s="179" t="s">
        <v>1390</v>
      </c>
      <c r="D45" s="180"/>
      <c r="E45" s="181"/>
      <c r="F45" s="183" t="s">
        <v>45</v>
      </c>
      <c r="G45" s="706"/>
      <c r="H45" s="707"/>
      <c r="I45" s="707"/>
      <c r="J45" s="707"/>
      <c r="K45" s="708"/>
      <c r="L45" s="180"/>
    </row>
    <row r="46" spans="2:12" s="17" customFormat="1" ht="20.100000000000001" customHeight="1">
      <c r="B46" s="180" t="s">
        <v>1391</v>
      </c>
      <c r="C46" s="179" t="s">
        <v>1390</v>
      </c>
      <c r="D46" s="180"/>
      <c r="E46" s="181"/>
      <c r="F46" s="183" t="s">
        <v>45</v>
      </c>
      <c r="G46" s="706"/>
      <c r="H46" s="707"/>
      <c r="I46" s="707"/>
      <c r="J46" s="707"/>
      <c r="K46" s="708"/>
      <c r="L46" s="180"/>
    </row>
    <row r="47" spans="2:12" s="17" customFormat="1" ht="20.100000000000001" customHeight="1">
      <c r="B47" s="180" t="s">
        <v>1392</v>
      </c>
      <c r="C47" s="179" t="s">
        <v>1388</v>
      </c>
      <c r="D47" s="180"/>
      <c r="E47" s="181"/>
      <c r="F47" s="183" t="s">
        <v>58</v>
      </c>
      <c r="G47" s="706"/>
      <c r="H47" s="707"/>
      <c r="I47" s="707"/>
      <c r="J47" s="707"/>
      <c r="K47" s="708"/>
      <c r="L47" s="180"/>
    </row>
    <row r="48" spans="2:12" s="17" customFormat="1" ht="20.100000000000001" customHeight="1">
      <c r="B48" s="180"/>
      <c r="C48" s="706"/>
      <c r="D48" s="707"/>
      <c r="E48" s="708"/>
      <c r="F48" s="183"/>
      <c r="G48" s="706"/>
      <c r="H48" s="707"/>
      <c r="I48" s="707"/>
      <c r="J48" s="707"/>
      <c r="K48" s="708"/>
      <c r="L48" s="180"/>
    </row>
    <row r="49" spans="2:12" s="17" customFormat="1" ht="20.100000000000001" customHeight="1">
      <c r="B49" s="180"/>
      <c r="C49" s="706"/>
      <c r="D49" s="707"/>
      <c r="E49" s="708"/>
      <c r="F49" s="183"/>
      <c r="G49" s="706"/>
      <c r="H49" s="707"/>
      <c r="I49" s="707"/>
      <c r="J49" s="707"/>
      <c r="K49" s="708"/>
      <c r="L49" s="180"/>
    </row>
    <row r="50" spans="2:12" s="17" customFormat="1" ht="20.100000000000001" customHeight="1">
      <c r="B50" s="180"/>
      <c r="C50" s="706"/>
      <c r="D50" s="707"/>
      <c r="E50" s="708"/>
      <c r="F50" s="183"/>
      <c r="G50" s="706"/>
      <c r="H50" s="707"/>
      <c r="I50" s="707"/>
      <c r="J50" s="707"/>
      <c r="K50" s="708"/>
      <c r="L50" s="180"/>
    </row>
    <row r="51" spans="2:12" s="17" customFormat="1" ht="20.100000000000001" customHeight="1">
      <c r="B51" s="8" t="s">
        <v>124</v>
      </c>
      <c r="C51" s="706"/>
      <c r="D51" s="707"/>
      <c r="E51" s="708"/>
      <c r="F51" s="175"/>
      <c r="G51" s="706"/>
      <c r="H51" s="707"/>
      <c r="I51" s="707"/>
      <c r="J51" s="707"/>
      <c r="K51" s="708"/>
      <c r="L51" s="161"/>
    </row>
    <row r="52" spans="2:12" s="17" customFormat="1" ht="20.100000000000001" customHeight="1">
      <c r="B52" s="182" t="s">
        <v>1631</v>
      </c>
      <c r="C52" s="706"/>
      <c r="D52" s="707"/>
      <c r="E52" s="708"/>
      <c r="F52" s="183"/>
      <c r="G52" s="706"/>
      <c r="H52" s="707"/>
      <c r="I52" s="707"/>
      <c r="J52" s="707"/>
      <c r="K52" s="708"/>
      <c r="L52" s="180"/>
    </row>
    <row r="53" spans="2:12" s="17" customFormat="1" ht="20.100000000000001" customHeight="1">
      <c r="B53" s="182" t="s">
        <v>582</v>
      </c>
      <c r="C53" s="706"/>
      <c r="D53" s="707"/>
      <c r="E53" s="708"/>
      <c r="F53" s="183"/>
      <c r="G53" s="706" t="s">
        <v>1632</v>
      </c>
      <c r="H53" s="707"/>
      <c r="I53" s="707"/>
      <c r="J53" s="707"/>
      <c r="K53" s="708"/>
      <c r="L53" s="180"/>
    </row>
    <row r="54" spans="2:12" s="17" customFormat="1" ht="20.100000000000001" customHeight="1">
      <c r="B54" s="180"/>
      <c r="C54" s="706"/>
      <c r="D54" s="707"/>
      <c r="E54" s="708"/>
      <c r="F54" s="183"/>
      <c r="G54" s="706" t="s">
        <v>1634</v>
      </c>
      <c r="H54" s="707"/>
      <c r="I54" s="707"/>
      <c r="J54" s="707"/>
      <c r="K54" s="708"/>
      <c r="L54" s="180"/>
    </row>
    <row r="55" spans="2:12" s="17" customFormat="1" ht="20.100000000000001" customHeight="1">
      <c r="B55" s="180"/>
      <c r="C55" s="706"/>
      <c r="D55" s="707"/>
      <c r="E55" s="708"/>
      <c r="F55" s="183"/>
      <c r="G55" s="706" t="s">
        <v>1633</v>
      </c>
      <c r="H55" s="707"/>
      <c r="I55" s="707"/>
      <c r="J55" s="707"/>
      <c r="K55" s="708"/>
      <c r="L55" s="180"/>
    </row>
    <row r="56" spans="2:12" s="17" customFormat="1" ht="20.100000000000001" customHeight="1">
      <c r="B56" s="180"/>
      <c r="C56" s="179"/>
      <c r="D56" s="180"/>
      <c r="E56" s="181"/>
      <c r="F56" s="183"/>
      <c r="G56" s="179" t="s">
        <v>1642</v>
      </c>
      <c r="H56" s="180"/>
      <c r="I56" s="180"/>
      <c r="J56" s="180"/>
      <c r="K56" s="181"/>
      <c r="L56" s="180"/>
    </row>
    <row r="57" spans="2:12" s="17" customFormat="1" ht="20.100000000000001" customHeight="1">
      <c r="B57" s="180"/>
      <c r="C57" s="706"/>
      <c r="D57" s="707"/>
      <c r="E57" s="708"/>
      <c r="F57" s="183"/>
      <c r="G57" s="706" t="s">
        <v>1643</v>
      </c>
      <c r="H57" s="707"/>
      <c r="I57" s="707"/>
      <c r="J57" s="707"/>
      <c r="K57" s="708"/>
      <c r="L57" s="180"/>
    </row>
    <row r="58" spans="2:12" s="17" customFormat="1" ht="20.100000000000001" customHeight="1">
      <c r="B58" s="180"/>
      <c r="C58" s="179"/>
      <c r="D58" s="180"/>
      <c r="E58" s="181"/>
      <c r="F58" s="183"/>
      <c r="G58" s="179"/>
      <c r="H58" s="180"/>
      <c r="I58" s="180"/>
      <c r="J58" s="180"/>
      <c r="K58" s="181"/>
      <c r="L58" s="180"/>
    </row>
    <row r="59" spans="2:12" s="17" customFormat="1" ht="20.100000000000001" customHeight="1">
      <c r="B59" s="182" t="s">
        <v>1635</v>
      </c>
      <c r="C59" s="706"/>
      <c r="D59" s="707"/>
      <c r="E59" s="708"/>
      <c r="F59" s="183"/>
      <c r="G59" s="706"/>
      <c r="H59" s="707"/>
      <c r="I59" s="707"/>
      <c r="J59" s="707"/>
      <c r="K59" s="708"/>
      <c r="L59" s="180"/>
    </row>
    <row r="60" spans="2:12" s="17" customFormat="1" ht="20.100000000000001" customHeight="1">
      <c r="B60" s="182" t="s">
        <v>582</v>
      </c>
      <c r="C60" s="706"/>
      <c r="D60" s="707"/>
      <c r="E60" s="708"/>
      <c r="F60" s="183"/>
      <c r="G60" s="706" t="s">
        <v>1636</v>
      </c>
      <c r="H60" s="707"/>
      <c r="I60" s="707"/>
      <c r="J60" s="707"/>
      <c r="K60" s="708"/>
      <c r="L60" s="180"/>
    </row>
    <row r="61" spans="2:12" s="17" customFormat="1" ht="20.100000000000001" customHeight="1">
      <c r="B61" s="180"/>
      <c r="C61" s="706"/>
      <c r="D61" s="707"/>
      <c r="E61" s="708"/>
      <c r="F61" s="183"/>
      <c r="G61" s="706" t="s">
        <v>1637</v>
      </c>
      <c r="H61" s="707"/>
      <c r="I61" s="707"/>
      <c r="J61" s="707"/>
      <c r="K61" s="708"/>
      <c r="L61" s="180"/>
    </row>
    <row r="62" spans="2:12" s="17" customFormat="1" ht="20.100000000000001" customHeight="1">
      <c r="B62" s="180"/>
      <c r="C62" s="706"/>
      <c r="D62" s="707"/>
      <c r="E62" s="708"/>
      <c r="F62" s="183"/>
      <c r="G62" s="706"/>
      <c r="H62" s="707"/>
      <c r="I62" s="707"/>
      <c r="J62" s="707"/>
      <c r="K62" s="708"/>
      <c r="L62" s="180"/>
    </row>
    <row r="63" spans="2:12" s="17" customFormat="1" ht="20.100000000000001" customHeight="1">
      <c r="B63" s="182" t="s">
        <v>1638</v>
      </c>
      <c r="C63" s="706"/>
      <c r="D63" s="707"/>
      <c r="E63" s="708"/>
      <c r="F63" s="183"/>
      <c r="G63" s="706"/>
      <c r="H63" s="707"/>
      <c r="I63" s="707"/>
      <c r="J63" s="707"/>
      <c r="K63" s="708"/>
      <c r="L63" s="180"/>
    </row>
    <row r="64" spans="2:12" s="17" customFormat="1" ht="20.100000000000001" customHeight="1">
      <c r="B64" s="182" t="s">
        <v>582</v>
      </c>
      <c r="C64" s="706"/>
      <c r="D64" s="707"/>
      <c r="E64" s="708"/>
      <c r="F64" s="183"/>
      <c r="G64" s="706" t="s">
        <v>1640</v>
      </c>
      <c r="H64" s="707"/>
      <c r="I64" s="707"/>
      <c r="J64" s="707"/>
      <c r="K64" s="708"/>
      <c r="L64" s="180"/>
    </row>
    <row r="65" spans="2:12" s="17" customFormat="1" ht="20.100000000000001" customHeight="1">
      <c r="B65" s="180"/>
      <c r="C65" s="706"/>
      <c r="D65" s="707"/>
      <c r="E65" s="708"/>
      <c r="F65" s="183"/>
      <c r="G65" s="706" t="s">
        <v>1641</v>
      </c>
      <c r="H65" s="707"/>
      <c r="I65" s="707"/>
      <c r="J65" s="707"/>
      <c r="K65" s="708"/>
      <c r="L65" s="180"/>
    </row>
    <row r="66" spans="2:12" s="17" customFormat="1" ht="20.100000000000001" customHeight="1">
      <c r="B66" s="180"/>
      <c r="C66" s="706"/>
      <c r="D66" s="707"/>
      <c r="E66" s="708"/>
      <c r="F66" s="183"/>
      <c r="G66" s="706" t="s">
        <v>1644</v>
      </c>
      <c r="H66" s="707"/>
      <c r="I66" s="707"/>
      <c r="J66" s="707"/>
      <c r="K66" s="708"/>
      <c r="L66" s="180"/>
    </row>
    <row r="67" spans="2:12" s="17" customFormat="1" ht="20.100000000000001" customHeight="1">
      <c r="B67" s="180"/>
      <c r="C67" s="706"/>
      <c r="D67" s="707"/>
      <c r="E67" s="708"/>
      <c r="F67" s="183"/>
      <c r="G67" s="706" t="s">
        <v>1645</v>
      </c>
      <c r="H67" s="707"/>
      <c r="I67" s="707"/>
      <c r="J67" s="707"/>
      <c r="K67" s="708"/>
      <c r="L67" s="180"/>
    </row>
    <row r="68" spans="2:12" s="17" customFormat="1" ht="20.100000000000001" customHeight="1">
      <c r="B68" s="180"/>
      <c r="C68" s="706"/>
      <c r="D68" s="707"/>
      <c r="E68" s="708"/>
      <c r="F68" s="183"/>
      <c r="G68" s="706" t="s">
        <v>1643</v>
      </c>
      <c r="H68" s="707"/>
      <c r="I68" s="707"/>
      <c r="J68" s="707"/>
      <c r="K68" s="708"/>
      <c r="L68" s="180"/>
    </row>
    <row r="69" spans="2:12" s="17" customFormat="1" ht="20.100000000000001" customHeight="1">
      <c r="B69" s="180"/>
      <c r="C69" s="706"/>
      <c r="D69" s="707"/>
      <c r="E69" s="708"/>
      <c r="F69" s="183"/>
      <c r="G69" s="706"/>
      <c r="H69" s="707"/>
      <c r="I69" s="707"/>
      <c r="J69" s="707"/>
      <c r="K69" s="708"/>
      <c r="L69" s="180"/>
    </row>
    <row r="70" spans="2:12" s="17" customFormat="1" ht="20.100000000000001" customHeight="1">
      <c r="B70" s="180"/>
      <c r="C70" s="706"/>
      <c r="D70" s="707"/>
      <c r="E70" s="708"/>
      <c r="F70" s="183"/>
      <c r="G70" s="706"/>
      <c r="H70" s="707"/>
      <c r="I70" s="707"/>
      <c r="J70" s="707"/>
      <c r="K70" s="708"/>
      <c r="L70" s="180"/>
    </row>
    <row r="71" spans="2:12" s="17" customFormat="1" ht="20.100000000000001" customHeight="1">
      <c r="B71" s="180"/>
      <c r="C71" s="706"/>
      <c r="D71" s="707"/>
      <c r="E71" s="708"/>
      <c r="F71" s="183"/>
      <c r="G71" s="706"/>
      <c r="H71" s="707"/>
      <c r="I71" s="707"/>
      <c r="J71" s="707"/>
      <c r="K71" s="708"/>
      <c r="L71" s="180"/>
    </row>
    <row r="72" spans="2:12" s="17" customFormat="1" ht="20.100000000000001" customHeight="1">
      <c r="B72" s="180"/>
      <c r="C72" s="706"/>
      <c r="D72" s="707"/>
      <c r="E72" s="708"/>
      <c r="F72" s="183"/>
      <c r="G72" s="706"/>
      <c r="H72" s="707"/>
      <c r="I72" s="707"/>
      <c r="J72" s="707"/>
      <c r="K72" s="708"/>
      <c r="L72" s="180"/>
    </row>
    <row r="73" spans="2:12" s="17" customFormat="1" ht="20.100000000000001" customHeight="1">
      <c r="B73" s="180"/>
      <c r="C73" s="706"/>
      <c r="D73" s="707"/>
      <c r="E73" s="708"/>
      <c r="F73" s="183"/>
      <c r="G73" s="706"/>
      <c r="H73" s="707"/>
      <c r="I73" s="707"/>
      <c r="J73" s="707"/>
      <c r="K73" s="708"/>
      <c r="L73" s="180"/>
    </row>
    <row r="74" spans="2:12" s="17" customFormat="1" ht="20.100000000000001" customHeight="1">
      <c r="B74" s="180"/>
      <c r="C74" s="706"/>
      <c r="D74" s="707"/>
      <c r="E74" s="708"/>
      <c r="F74" s="183"/>
      <c r="G74" s="706"/>
      <c r="H74" s="707"/>
      <c r="I74" s="707"/>
      <c r="J74" s="707"/>
      <c r="K74" s="708"/>
      <c r="L74" s="180"/>
    </row>
    <row r="75" spans="2:12" s="17" customFormat="1" ht="20.100000000000001" customHeight="1">
      <c r="B75" s="180"/>
      <c r="C75" s="706"/>
      <c r="D75" s="707"/>
      <c r="E75" s="708"/>
      <c r="F75" s="183"/>
      <c r="G75" s="706"/>
      <c r="H75" s="707"/>
      <c r="I75" s="707"/>
      <c r="J75" s="707"/>
      <c r="K75" s="708"/>
      <c r="L75" s="180"/>
    </row>
  </sheetData>
  <mergeCells count="132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5:E15"/>
    <mergeCell ref="G15:K15"/>
    <mergeCell ref="C11:E11"/>
    <mergeCell ref="G11:K11"/>
    <mergeCell ref="C12:E12"/>
    <mergeCell ref="G12:K12"/>
    <mergeCell ref="C10:E10"/>
    <mergeCell ref="G10:K10"/>
    <mergeCell ref="C13:E13"/>
    <mergeCell ref="G13:K13"/>
    <mergeCell ref="C14:E14"/>
    <mergeCell ref="G14:K14"/>
    <mergeCell ref="C18:E18"/>
    <mergeCell ref="G18:K18"/>
    <mergeCell ref="C19:E19"/>
    <mergeCell ref="G19:K19"/>
    <mergeCell ref="C20:E20"/>
    <mergeCell ref="G20:K20"/>
    <mergeCell ref="C16:E16"/>
    <mergeCell ref="G16:K16"/>
    <mergeCell ref="C17:E17"/>
    <mergeCell ref="G17:K17"/>
    <mergeCell ref="C24:E24"/>
    <mergeCell ref="G24:K24"/>
    <mergeCell ref="C25:E25"/>
    <mergeCell ref="G25:K25"/>
    <mergeCell ref="C26:E26"/>
    <mergeCell ref="G26:K26"/>
    <mergeCell ref="C21:E21"/>
    <mergeCell ref="G21:K21"/>
    <mergeCell ref="C22:E22"/>
    <mergeCell ref="G22:K22"/>
    <mergeCell ref="C23:E23"/>
    <mergeCell ref="G23:K23"/>
    <mergeCell ref="C30:E30"/>
    <mergeCell ref="G30:K30"/>
    <mergeCell ref="C27:E27"/>
    <mergeCell ref="G27:K27"/>
    <mergeCell ref="C28:E28"/>
    <mergeCell ref="G28:K28"/>
    <mergeCell ref="C29:E29"/>
    <mergeCell ref="G29:K29"/>
    <mergeCell ref="G37:K37"/>
    <mergeCell ref="C31:E31"/>
    <mergeCell ref="G31:K31"/>
    <mergeCell ref="G33:K33"/>
    <mergeCell ref="G34:K34"/>
    <mergeCell ref="C32:E32"/>
    <mergeCell ref="G32:K32"/>
    <mergeCell ref="G38:K38"/>
    <mergeCell ref="G39:K39"/>
    <mergeCell ref="G40:K40"/>
    <mergeCell ref="G35:K35"/>
    <mergeCell ref="G36:K36"/>
    <mergeCell ref="C53:E53"/>
    <mergeCell ref="G53:K53"/>
    <mergeCell ref="C54:E54"/>
    <mergeCell ref="G54:K54"/>
    <mergeCell ref="C49:E49"/>
    <mergeCell ref="G49:K49"/>
    <mergeCell ref="C50:E50"/>
    <mergeCell ref="G50:K50"/>
    <mergeCell ref="G46:K46"/>
    <mergeCell ref="G47:K47"/>
    <mergeCell ref="C48:E48"/>
    <mergeCell ref="G48:K48"/>
    <mergeCell ref="G41:K41"/>
    <mergeCell ref="G44:K44"/>
    <mergeCell ref="G45:K45"/>
    <mergeCell ref="C55:E55"/>
    <mergeCell ref="G55:K55"/>
    <mergeCell ref="C43:E43"/>
    <mergeCell ref="G43:K43"/>
    <mergeCell ref="C51:E51"/>
    <mergeCell ref="G51:K51"/>
    <mergeCell ref="C52:E52"/>
    <mergeCell ref="G52:K52"/>
    <mergeCell ref="C61:E61"/>
    <mergeCell ref="G61:K61"/>
    <mergeCell ref="C62:E62"/>
    <mergeCell ref="G62:K62"/>
    <mergeCell ref="C63:E63"/>
    <mergeCell ref="G63:K63"/>
    <mergeCell ref="C57:E57"/>
    <mergeCell ref="G57:K57"/>
    <mergeCell ref="C59:E59"/>
    <mergeCell ref="G59:K59"/>
    <mergeCell ref="C60:E60"/>
    <mergeCell ref="G60:K60"/>
    <mergeCell ref="C67:E67"/>
    <mergeCell ref="G67:K67"/>
    <mergeCell ref="C68:E68"/>
    <mergeCell ref="G68:K68"/>
    <mergeCell ref="C69:E69"/>
    <mergeCell ref="G69:K69"/>
    <mergeCell ref="C64:E64"/>
    <mergeCell ref="G64:K64"/>
    <mergeCell ref="C65:E65"/>
    <mergeCell ref="G65:K65"/>
    <mergeCell ref="C66:E66"/>
    <mergeCell ref="G66:K66"/>
    <mergeCell ref="C73:E73"/>
    <mergeCell ref="G73:K73"/>
    <mergeCell ref="C74:E74"/>
    <mergeCell ref="G74:K74"/>
    <mergeCell ref="C75:E75"/>
    <mergeCell ref="G75:K75"/>
    <mergeCell ref="C70:E70"/>
    <mergeCell ref="G70:K70"/>
    <mergeCell ref="C71:E71"/>
    <mergeCell ref="G71:K71"/>
    <mergeCell ref="C72:E72"/>
    <mergeCell ref="G72:K72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L41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N15" sqref="N15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30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1329</v>
      </c>
      <c r="C7" s="706"/>
      <c r="D7" s="707"/>
      <c r="E7" s="708"/>
      <c r="F7" s="149"/>
      <c r="G7" s="706"/>
      <c r="H7" s="707"/>
      <c r="I7" s="707"/>
      <c r="J7" s="707"/>
      <c r="K7" s="708"/>
      <c r="L7" s="146"/>
    </row>
    <row r="8" spans="2:12" s="17" customFormat="1" ht="20.100000000000001" customHeight="1">
      <c r="B8" s="146" t="s">
        <v>1332</v>
      </c>
      <c r="C8" s="145" t="s">
        <v>1343</v>
      </c>
      <c r="D8" s="146"/>
      <c r="E8" s="147"/>
      <c r="F8" s="149" t="s">
        <v>701</v>
      </c>
      <c r="G8" s="706"/>
      <c r="H8" s="707"/>
      <c r="I8" s="707"/>
      <c r="J8" s="707"/>
      <c r="K8" s="708"/>
      <c r="L8" s="146"/>
    </row>
    <row r="9" spans="2:12" s="17" customFormat="1" ht="20.100000000000001" customHeight="1">
      <c r="B9" s="146" t="s">
        <v>1330</v>
      </c>
      <c r="C9" s="145" t="s">
        <v>1343</v>
      </c>
      <c r="D9" s="146"/>
      <c r="E9" s="147"/>
      <c r="F9" s="149" t="s">
        <v>701</v>
      </c>
      <c r="G9" s="706"/>
      <c r="H9" s="707"/>
      <c r="I9" s="707"/>
      <c r="J9" s="707"/>
      <c r="K9" s="708"/>
      <c r="L9" s="146"/>
    </row>
    <row r="10" spans="2:12" s="17" customFormat="1" ht="20.100000000000001" customHeight="1">
      <c r="B10" s="146" t="s">
        <v>1331</v>
      </c>
      <c r="C10" s="145" t="s">
        <v>1343</v>
      </c>
      <c r="D10" s="146"/>
      <c r="E10" s="147"/>
      <c r="F10" s="149" t="s">
        <v>701</v>
      </c>
      <c r="G10" s="706"/>
      <c r="H10" s="707"/>
      <c r="I10" s="707"/>
      <c r="J10" s="707"/>
      <c r="K10" s="708"/>
      <c r="L10" s="146"/>
    </row>
    <row r="11" spans="2:12" s="17" customFormat="1" ht="20.100000000000001" customHeight="1">
      <c r="B11" s="159" t="s">
        <v>1339</v>
      </c>
      <c r="C11" s="145"/>
      <c r="D11" s="146"/>
      <c r="E11" s="147"/>
      <c r="F11" s="149"/>
      <c r="G11" s="145"/>
      <c r="H11" s="146"/>
      <c r="I11" s="146"/>
      <c r="J11" s="146"/>
      <c r="K11" s="147"/>
      <c r="L11" s="146"/>
    </row>
    <row r="12" spans="2:12" s="46" customFormat="1" ht="20.100000000000001" customHeight="1">
      <c r="B12" s="382" t="s">
        <v>1332</v>
      </c>
      <c r="C12" s="703" t="s">
        <v>1340</v>
      </c>
      <c r="D12" s="704"/>
      <c r="E12" s="705"/>
      <c r="F12" s="385" t="s">
        <v>701</v>
      </c>
      <c r="G12" s="709"/>
      <c r="H12" s="710"/>
      <c r="I12" s="710"/>
      <c r="J12" s="710"/>
      <c r="K12" s="711"/>
      <c r="L12" s="148"/>
    </row>
    <row r="13" spans="2:12" s="17" customFormat="1" ht="20.100000000000001" customHeight="1">
      <c r="B13" s="146"/>
      <c r="C13" s="706"/>
      <c r="D13" s="707"/>
      <c r="E13" s="708"/>
      <c r="F13" s="149"/>
      <c r="G13" s="706"/>
      <c r="H13" s="707"/>
      <c r="I13" s="707"/>
      <c r="J13" s="707"/>
      <c r="K13" s="708"/>
      <c r="L13" s="146"/>
    </row>
    <row r="14" spans="2:12" s="17" customFormat="1" ht="20.100000000000001" customHeight="1">
      <c r="B14" s="9" t="s">
        <v>1333</v>
      </c>
      <c r="C14" s="706"/>
      <c r="D14" s="707"/>
      <c r="E14" s="708"/>
      <c r="F14" s="149"/>
      <c r="G14" s="706"/>
      <c r="H14" s="707"/>
      <c r="I14" s="707"/>
      <c r="J14" s="707"/>
      <c r="K14" s="708"/>
      <c r="L14" s="146"/>
    </row>
    <row r="15" spans="2:12" s="17" customFormat="1" ht="20.100000000000001" customHeight="1">
      <c r="B15" s="146" t="s">
        <v>1335</v>
      </c>
      <c r="C15" s="706" t="s">
        <v>1348</v>
      </c>
      <c r="D15" s="707"/>
      <c r="E15" s="708"/>
      <c r="F15" s="149" t="s">
        <v>701</v>
      </c>
      <c r="G15" s="706"/>
      <c r="H15" s="707"/>
      <c r="I15" s="707"/>
      <c r="J15" s="707"/>
      <c r="K15" s="708"/>
      <c r="L15" s="146"/>
    </row>
    <row r="16" spans="2:12" s="17" customFormat="1" ht="20.100000000000001" customHeight="1">
      <c r="B16" s="159" t="s">
        <v>1339</v>
      </c>
      <c r="C16" s="145"/>
      <c r="D16" s="146"/>
      <c r="E16" s="147"/>
      <c r="F16" s="149"/>
      <c r="G16" s="145"/>
      <c r="H16" s="146"/>
      <c r="I16" s="146"/>
      <c r="J16" s="146"/>
      <c r="K16" s="147"/>
      <c r="L16" s="146"/>
    </row>
    <row r="17" spans="2:12" s="46" customFormat="1" ht="20.100000000000001" customHeight="1">
      <c r="B17" s="382" t="s">
        <v>1341</v>
      </c>
      <c r="C17" s="703" t="s">
        <v>2547</v>
      </c>
      <c r="D17" s="704"/>
      <c r="E17" s="705"/>
      <c r="F17" s="385" t="s">
        <v>701</v>
      </c>
      <c r="G17" s="709"/>
      <c r="H17" s="710"/>
      <c r="I17" s="710"/>
      <c r="J17" s="710"/>
      <c r="K17" s="711"/>
      <c r="L17" s="148"/>
    </row>
    <row r="18" spans="2:12" s="17" customFormat="1" ht="20.100000000000001" customHeight="1">
      <c r="B18" s="146"/>
      <c r="C18" s="706"/>
      <c r="D18" s="707"/>
      <c r="E18" s="708"/>
      <c r="F18" s="149"/>
      <c r="G18" s="706"/>
      <c r="H18" s="707"/>
      <c r="I18" s="707"/>
      <c r="J18" s="707"/>
      <c r="K18" s="708"/>
      <c r="L18" s="146"/>
    </row>
    <row r="19" spans="2:12" s="17" customFormat="1" ht="20.100000000000001" customHeight="1">
      <c r="B19" s="146"/>
      <c r="C19" s="706"/>
      <c r="D19" s="707"/>
      <c r="E19" s="708"/>
      <c r="F19" s="149"/>
      <c r="G19" s="706"/>
      <c r="H19" s="707"/>
      <c r="I19" s="707"/>
      <c r="J19" s="707"/>
      <c r="K19" s="708"/>
      <c r="L19" s="146"/>
    </row>
    <row r="20" spans="2:12" s="17" customFormat="1" ht="20.100000000000001" customHeight="1">
      <c r="B20" s="9" t="s">
        <v>1336</v>
      </c>
      <c r="C20" s="706" t="s">
        <v>1337</v>
      </c>
      <c r="D20" s="707"/>
      <c r="E20" s="708"/>
      <c r="F20" s="149"/>
      <c r="G20" s="706"/>
      <c r="H20" s="707"/>
      <c r="I20" s="707"/>
      <c r="J20" s="707"/>
      <c r="K20" s="708"/>
      <c r="L20" s="146"/>
    </row>
    <row r="21" spans="2:12" s="17" customFormat="1" ht="20.100000000000001" customHeight="1">
      <c r="B21" s="146" t="s">
        <v>276</v>
      </c>
      <c r="C21" s="706" t="s">
        <v>1344</v>
      </c>
      <c r="D21" s="707"/>
      <c r="E21" s="708"/>
      <c r="F21" s="149" t="s">
        <v>701</v>
      </c>
      <c r="G21" s="706"/>
      <c r="H21" s="707"/>
      <c r="I21" s="707"/>
      <c r="J21" s="707"/>
      <c r="K21" s="708"/>
      <c r="L21" s="146"/>
    </row>
    <row r="22" spans="2:12" s="17" customFormat="1" ht="20.100000000000001" customHeight="1">
      <c r="B22" s="159" t="s">
        <v>1339</v>
      </c>
      <c r="C22" s="145"/>
      <c r="D22" s="146"/>
      <c r="E22" s="147"/>
      <c r="F22" s="149"/>
      <c r="G22" s="145"/>
      <c r="H22" s="146"/>
      <c r="I22" s="146"/>
      <c r="J22" s="146"/>
      <c r="K22" s="147"/>
      <c r="L22" s="146"/>
    </row>
    <row r="23" spans="2:12" s="46" customFormat="1" ht="20.100000000000001" customHeight="1">
      <c r="B23" s="382" t="s">
        <v>1342</v>
      </c>
      <c r="C23" s="703" t="s">
        <v>2546</v>
      </c>
      <c r="D23" s="704"/>
      <c r="E23" s="705"/>
      <c r="F23" s="385" t="s">
        <v>701</v>
      </c>
      <c r="G23" s="709"/>
      <c r="H23" s="710"/>
      <c r="I23" s="710"/>
      <c r="J23" s="710"/>
      <c r="K23" s="711"/>
      <c r="L23" s="148"/>
    </row>
    <row r="24" spans="2:12" s="17" customFormat="1" ht="20.100000000000001" customHeight="1">
      <c r="B24" s="146"/>
      <c r="C24" s="706"/>
      <c r="D24" s="707"/>
      <c r="E24" s="708"/>
      <c r="F24" s="149"/>
      <c r="G24" s="706"/>
      <c r="H24" s="707"/>
      <c r="I24" s="707"/>
      <c r="J24" s="707"/>
      <c r="K24" s="708"/>
      <c r="L24" s="146"/>
    </row>
    <row r="25" spans="2:12" s="17" customFormat="1" ht="20.100000000000001" customHeight="1">
      <c r="B25" s="146"/>
      <c r="C25" s="706"/>
      <c r="D25" s="707"/>
      <c r="E25" s="708"/>
      <c r="F25" s="149"/>
      <c r="G25" s="706"/>
      <c r="H25" s="707"/>
      <c r="I25" s="707"/>
      <c r="J25" s="707"/>
      <c r="K25" s="708"/>
      <c r="L25" s="146"/>
    </row>
    <row r="26" spans="2:12" s="17" customFormat="1" ht="20.100000000000001" customHeight="1">
      <c r="B26" s="146"/>
      <c r="C26" s="706"/>
      <c r="D26" s="707"/>
      <c r="E26" s="708"/>
      <c r="F26" s="149"/>
      <c r="G26" s="706"/>
      <c r="H26" s="707"/>
      <c r="I26" s="707"/>
      <c r="J26" s="707"/>
      <c r="K26" s="708"/>
      <c r="L26" s="146"/>
    </row>
    <row r="27" spans="2:12" s="12" customFormat="1" ht="20.100000000000001" customHeight="1">
      <c r="B27" s="8" t="s">
        <v>124</v>
      </c>
      <c r="C27" s="731"/>
      <c r="D27" s="732"/>
      <c r="E27" s="733"/>
      <c r="F27" s="11"/>
      <c r="G27" s="731"/>
      <c r="H27" s="732"/>
      <c r="I27" s="732"/>
      <c r="J27" s="732"/>
      <c r="K27" s="733"/>
      <c r="L27" s="10"/>
    </row>
    <row r="28" spans="2:12" s="17" customFormat="1" ht="20.100000000000001" customHeight="1">
      <c r="B28" s="146" t="s">
        <v>1345</v>
      </c>
      <c r="C28" s="706"/>
      <c r="D28" s="707"/>
      <c r="E28" s="708"/>
      <c r="F28" s="149" t="s">
        <v>701</v>
      </c>
      <c r="G28" s="706" t="s">
        <v>1346</v>
      </c>
      <c r="H28" s="707"/>
      <c r="I28" s="707"/>
      <c r="J28" s="707"/>
      <c r="K28" s="708"/>
      <c r="L28" s="146"/>
    </row>
    <row r="29" spans="2:12" s="17" customFormat="1" ht="20.100000000000001" customHeight="1">
      <c r="B29" s="146"/>
      <c r="C29" s="706"/>
      <c r="D29" s="707"/>
      <c r="E29" s="708"/>
      <c r="F29" s="149"/>
      <c r="G29" s="706" t="s">
        <v>1350</v>
      </c>
      <c r="H29" s="707"/>
      <c r="I29" s="707"/>
      <c r="J29" s="707"/>
      <c r="K29" s="708"/>
      <c r="L29" s="146"/>
    </row>
    <row r="30" spans="2:12" s="17" customFormat="1" ht="20.100000000000001" customHeight="1">
      <c r="B30" s="146" t="s">
        <v>1335</v>
      </c>
      <c r="C30" s="706"/>
      <c r="D30" s="707"/>
      <c r="E30" s="708"/>
      <c r="F30" s="149" t="s">
        <v>701</v>
      </c>
      <c r="G30" s="706" t="s">
        <v>1349</v>
      </c>
      <c r="H30" s="707"/>
      <c r="I30" s="707"/>
      <c r="J30" s="707"/>
      <c r="K30" s="708"/>
      <c r="L30" s="146"/>
    </row>
    <row r="31" spans="2:12" s="17" customFormat="1" ht="20.100000000000001" customHeight="1">
      <c r="B31" s="146"/>
      <c r="C31" s="706"/>
      <c r="D31" s="707"/>
      <c r="E31" s="708"/>
      <c r="F31" s="149"/>
      <c r="G31" s="706" t="s">
        <v>1351</v>
      </c>
      <c r="H31" s="707"/>
      <c r="I31" s="707"/>
      <c r="J31" s="707"/>
      <c r="K31" s="708"/>
      <c r="L31" s="146"/>
    </row>
    <row r="32" spans="2:12" s="17" customFormat="1" ht="20.100000000000001" customHeight="1">
      <c r="B32" s="146" t="s">
        <v>276</v>
      </c>
      <c r="C32" s="706"/>
      <c r="D32" s="707"/>
      <c r="E32" s="708"/>
      <c r="F32" s="149" t="s">
        <v>701</v>
      </c>
      <c r="G32" s="706" t="s">
        <v>1347</v>
      </c>
      <c r="H32" s="707"/>
      <c r="I32" s="707"/>
      <c r="J32" s="707"/>
      <c r="K32" s="708"/>
      <c r="L32" s="146"/>
    </row>
    <row r="33" spans="2:12" s="17" customFormat="1" ht="20.100000000000001" customHeight="1">
      <c r="B33" s="146"/>
      <c r="C33" s="706"/>
      <c r="D33" s="707"/>
      <c r="E33" s="708"/>
      <c r="F33" s="149"/>
      <c r="G33" s="706" t="s">
        <v>1352</v>
      </c>
      <c r="H33" s="707"/>
      <c r="I33" s="707"/>
      <c r="J33" s="707"/>
      <c r="K33" s="708"/>
      <c r="L33" s="146"/>
    </row>
    <row r="34" spans="2:12" s="17" customFormat="1" ht="20.100000000000001" customHeight="1">
      <c r="B34" s="146"/>
      <c r="C34" s="706"/>
      <c r="D34" s="707"/>
      <c r="E34" s="708"/>
      <c r="F34" s="149"/>
      <c r="G34" s="706"/>
      <c r="H34" s="707"/>
      <c r="I34" s="707"/>
      <c r="J34" s="707"/>
      <c r="K34" s="708"/>
      <c r="L34" s="146"/>
    </row>
    <row r="35" spans="2:12" s="17" customFormat="1" ht="20.100000000000001" customHeight="1">
      <c r="B35" s="146"/>
      <c r="C35" s="706"/>
      <c r="D35" s="707"/>
      <c r="E35" s="708"/>
      <c r="F35" s="149"/>
      <c r="G35" s="706"/>
      <c r="H35" s="707"/>
      <c r="I35" s="707"/>
      <c r="J35" s="707"/>
      <c r="K35" s="708"/>
      <c r="L35" s="146"/>
    </row>
    <row r="36" spans="2:12" s="17" customFormat="1" ht="20.100000000000001" customHeight="1">
      <c r="B36" s="146"/>
      <c r="C36" s="706"/>
      <c r="D36" s="707"/>
      <c r="E36" s="708"/>
      <c r="F36" s="149"/>
      <c r="G36" s="706"/>
      <c r="H36" s="707"/>
      <c r="I36" s="707"/>
      <c r="J36" s="707"/>
      <c r="K36" s="708"/>
      <c r="L36" s="146"/>
    </row>
    <row r="37" spans="2:12" s="17" customFormat="1" ht="20.100000000000001" customHeight="1">
      <c r="B37" s="146"/>
      <c r="C37" s="706"/>
      <c r="D37" s="707"/>
      <c r="E37" s="708"/>
      <c r="F37" s="149"/>
      <c r="G37" s="706"/>
      <c r="H37" s="707"/>
      <c r="I37" s="707"/>
      <c r="J37" s="707"/>
      <c r="K37" s="708"/>
      <c r="L37" s="146"/>
    </row>
    <row r="38" spans="2:12" s="17" customFormat="1" ht="20.100000000000001" customHeight="1">
      <c r="B38" s="146"/>
      <c r="C38" s="706"/>
      <c r="D38" s="707"/>
      <c r="E38" s="708"/>
      <c r="F38" s="149"/>
      <c r="G38" s="706"/>
      <c r="H38" s="707"/>
      <c r="I38" s="707"/>
      <c r="J38" s="707"/>
      <c r="K38" s="708"/>
      <c r="L38" s="146"/>
    </row>
    <row r="39" spans="2:12" s="17" customFormat="1" ht="20.100000000000001" customHeight="1">
      <c r="B39" s="146"/>
      <c r="C39" s="706"/>
      <c r="D39" s="707"/>
      <c r="E39" s="708"/>
      <c r="F39" s="149"/>
      <c r="G39" s="706"/>
      <c r="H39" s="707"/>
      <c r="I39" s="707"/>
      <c r="J39" s="707"/>
      <c r="K39" s="708"/>
      <c r="L39" s="146"/>
    </row>
    <row r="40" spans="2:12" s="17" customFormat="1" ht="20.100000000000001" customHeight="1">
      <c r="B40" s="146"/>
      <c r="C40" s="706"/>
      <c r="D40" s="707"/>
      <c r="E40" s="708"/>
      <c r="F40" s="149"/>
      <c r="G40" s="706"/>
      <c r="H40" s="707"/>
      <c r="I40" s="707"/>
      <c r="J40" s="707"/>
      <c r="K40" s="708"/>
      <c r="L40" s="146"/>
    </row>
    <row r="41" spans="2:12" s="13" customFormat="1"/>
  </sheetData>
  <mergeCells count="72">
    <mergeCell ref="B2:B3"/>
    <mergeCell ref="C2:C3"/>
    <mergeCell ref="D2:D3"/>
    <mergeCell ref="E2:F3"/>
    <mergeCell ref="G2:G3"/>
    <mergeCell ref="H2:H3"/>
    <mergeCell ref="C7:E7"/>
    <mergeCell ref="G7:K7"/>
    <mergeCell ref="G8:K8"/>
    <mergeCell ref="C17:E17"/>
    <mergeCell ref="G17:K17"/>
    <mergeCell ref="I2:I3"/>
    <mergeCell ref="K2:L2"/>
    <mergeCell ref="K3:L3"/>
    <mergeCell ref="C5:E5"/>
    <mergeCell ref="G5:K5"/>
    <mergeCell ref="C6:E6"/>
    <mergeCell ref="G6:K6"/>
    <mergeCell ref="C18:E18"/>
    <mergeCell ref="G18:K18"/>
    <mergeCell ref="C19:E19"/>
    <mergeCell ref="G19:K19"/>
    <mergeCell ref="G9:K9"/>
    <mergeCell ref="G10:K10"/>
    <mergeCell ref="C12:E12"/>
    <mergeCell ref="G12:K12"/>
    <mergeCell ref="C13:E13"/>
    <mergeCell ref="G13:K13"/>
    <mergeCell ref="C14:E14"/>
    <mergeCell ref="G14:K14"/>
    <mergeCell ref="C15:E15"/>
    <mergeCell ref="G15:K15"/>
    <mergeCell ref="C26:E26"/>
    <mergeCell ref="G26:K26"/>
    <mergeCell ref="C27:E27"/>
    <mergeCell ref="G27:K27"/>
    <mergeCell ref="C20:E20"/>
    <mergeCell ref="G20:K20"/>
    <mergeCell ref="C21:E21"/>
    <mergeCell ref="G21:K21"/>
    <mergeCell ref="C23:E23"/>
    <mergeCell ref="G23:K23"/>
    <mergeCell ref="C24:E24"/>
    <mergeCell ref="G24:K24"/>
    <mergeCell ref="C25:E25"/>
    <mergeCell ref="G25:K25"/>
    <mergeCell ref="C35:E35"/>
    <mergeCell ref="G35:K35"/>
    <mergeCell ref="C36:E36"/>
    <mergeCell ref="G36:K36"/>
    <mergeCell ref="C29:E29"/>
    <mergeCell ref="G29:K29"/>
    <mergeCell ref="C33:E33"/>
    <mergeCell ref="G33:K33"/>
    <mergeCell ref="C34:E34"/>
    <mergeCell ref="G34:K34"/>
    <mergeCell ref="C28:E28"/>
    <mergeCell ref="G28:K28"/>
    <mergeCell ref="C30:E30"/>
    <mergeCell ref="G30:K30"/>
    <mergeCell ref="C32:E32"/>
    <mergeCell ref="G32:K32"/>
    <mergeCell ref="C31:E31"/>
    <mergeCell ref="G31:K31"/>
    <mergeCell ref="C40:E40"/>
    <mergeCell ref="G40:K40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L41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N10" sqref="N10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31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338" t="s">
        <v>1324</v>
      </c>
      <c r="C7" s="706" t="s">
        <v>2545</v>
      </c>
      <c r="D7" s="707"/>
      <c r="E7" s="708"/>
      <c r="F7" s="340" t="s">
        <v>39</v>
      </c>
      <c r="G7" s="706"/>
      <c r="H7" s="707"/>
      <c r="I7" s="707"/>
      <c r="J7" s="707"/>
      <c r="K7" s="708"/>
      <c r="L7" s="338"/>
    </row>
    <row r="8" spans="2:12" s="17" customFormat="1" ht="20.100000000000001" customHeight="1">
      <c r="B8" s="338" t="s">
        <v>1326</v>
      </c>
      <c r="C8" s="706" t="s">
        <v>1325</v>
      </c>
      <c r="D8" s="707"/>
      <c r="E8" s="708"/>
      <c r="F8" s="340" t="s">
        <v>39</v>
      </c>
      <c r="G8" s="706"/>
      <c r="H8" s="707"/>
      <c r="I8" s="707"/>
      <c r="J8" s="707"/>
      <c r="K8" s="708"/>
      <c r="L8" s="338"/>
    </row>
    <row r="9" spans="2:12" s="17" customFormat="1" ht="20.100000000000001" customHeight="1">
      <c r="B9" s="338"/>
      <c r="C9" s="706"/>
      <c r="D9" s="707"/>
      <c r="E9" s="708"/>
      <c r="F9" s="340"/>
      <c r="G9" s="706"/>
      <c r="H9" s="707"/>
      <c r="I9" s="707"/>
      <c r="J9" s="707"/>
      <c r="K9" s="708"/>
      <c r="L9" s="338"/>
    </row>
    <row r="10" spans="2:12" s="17" customFormat="1" ht="20.100000000000001" customHeight="1">
      <c r="B10" s="338"/>
      <c r="C10" s="706"/>
      <c r="D10" s="707"/>
      <c r="E10" s="708"/>
      <c r="F10" s="340"/>
      <c r="G10" s="706"/>
      <c r="H10" s="707"/>
      <c r="I10" s="707"/>
      <c r="J10" s="707"/>
      <c r="K10" s="708"/>
      <c r="L10" s="338"/>
    </row>
    <row r="11" spans="2:12" s="17" customFormat="1" ht="20.100000000000001" customHeight="1">
      <c r="B11" s="338"/>
      <c r="C11" s="706"/>
      <c r="D11" s="707"/>
      <c r="E11" s="708"/>
      <c r="F11" s="340"/>
      <c r="G11" s="706"/>
      <c r="H11" s="707"/>
      <c r="I11" s="707"/>
      <c r="J11" s="707"/>
      <c r="K11" s="708"/>
      <c r="L11" s="338"/>
    </row>
    <row r="12" spans="2:12" s="17" customFormat="1" ht="20.100000000000001" customHeight="1">
      <c r="B12" s="338"/>
      <c r="C12" s="706"/>
      <c r="D12" s="707"/>
      <c r="E12" s="708"/>
      <c r="F12" s="340"/>
      <c r="G12" s="706"/>
      <c r="H12" s="707"/>
      <c r="I12" s="707"/>
      <c r="J12" s="707"/>
      <c r="K12" s="708"/>
      <c r="L12" s="338"/>
    </row>
    <row r="13" spans="2:12" s="17" customFormat="1" ht="20.100000000000001" customHeight="1">
      <c r="B13" s="146"/>
      <c r="C13" s="706"/>
      <c r="D13" s="707"/>
      <c r="E13" s="708"/>
      <c r="F13" s="149"/>
      <c r="G13" s="706"/>
      <c r="H13" s="707"/>
      <c r="I13" s="707"/>
      <c r="J13" s="707"/>
      <c r="K13" s="708"/>
      <c r="L13" s="146"/>
    </row>
    <row r="14" spans="2:12" s="17" customFormat="1" ht="20.100000000000001" customHeight="1">
      <c r="B14" s="146"/>
      <c r="C14" s="706"/>
      <c r="D14" s="707"/>
      <c r="E14" s="708"/>
      <c r="F14" s="149"/>
      <c r="G14" s="706"/>
      <c r="H14" s="707"/>
      <c r="I14" s="707"/>
      <c r="J14" s="707"/>
      <c r="K14" s="708"/>
      <c r="L14" s="146"/>
    </row>
    <row r="15" spans="2:12" s="12" customFormat="1" ht="20.100000000000001" customHeight="1">
      <c r="B15" s="8" t="s">
        <v>124</v>
      </c>
      <c r="C15" s="731"/>
      <c r="D15" s="732"/>
      <c r="E15" s="733"/>
      <c r="F15" s="11"/>
      <c r="G15" s="731"/>
      <c r="H15" s="732"/>
      <c r="I15" s="732"/>
      <c r="J15" s="732"/>
      <c r="K15" s="733"/>
      <c r="L15" s="10"/>
    </row>
    <row r="16" spans="2:12" s="17" customFormat="1" ht="20.100000000000001" customHeight="1">
      <c r="B16" s="338" t="s">
        <v>1327</v>
      </c>
      <c r="C16" s="706"/>
      <c r="D16" s="707"/>
      <c r="E16" s="708"/>
      <c r="F16" s="340" t="s">
        <v>39</v>
      </c>
      <c r="G16" s="706" t="s">
        <v>2125</v>
      </c>
      <c r="H16" s="707"/>
      <c r="I16" s="707"/>
      <c r="J16" s="707"/>
      <c r="K16" s="708"/>
      <c r="L16" s="338"/>
    </row>
    <row r="17" spans="2:12" s="17" customFormat="1" ht="20.100000000000001" customHeight="1">
      <c r="B17" s="338"/>
      <c r="C17" s="706"/>
      <c r="D17" s="707"/>
      <c r="E17" s="708"/>
      <c r="F17" s="340"/>
      <c r="G17" s="706" t="s">
        <v>1328</v>
      </c>
      <c r="H17" s="707"/>
      <c r="I17" s="707"/>
      <c r="J17" s="707"/>
      <c r="K17" s="708"/>
      <c r="L17" s="338"/>
    </row>
    <row r="18" spans="2:12" s="17" customFormat="1" ht="20.100000000000001" customHeight="1">
      <c r="B18" s="338"/>
      <c r="C18" s="706"/>
      <c r="D18" s="707"/>
      <c r="E18" s="708"/>
      <c r="F18" s="340"/>
      <c r="G18" s="706"/>
      <c r="H18" s="707"/>
      <c r="I18" s="707"/>
      <c r="J18" s="707"/>
      <c r="K18" s="708"/>
      <c r="L18" s="338"/>
    </row>
    <row r="19" spans="2:12" s="17" customFormat="1" ht="20.100000000000001" customHeight="1">
      <c r="B19" s="338"/>
      <c r="C19" s="706"/>
      <c r="D19" s="707"/>
      <c r="E19" s="708"/>
      <c r="F19" s="340"/>
      <c r="G19" s="706"/>
      <c r="H19" s="707"/>
      <c r="I19" s="707"/>
      <c r="J19" s="707"/>
      <c r="K19" s="708"/>
      <c r="L19" s="338"/>
    </row>
    <row r="20" spans="2:12" s="12" customFormat="1" ht="20.100000000000001" customHeight="1">
      <c r="B20" s="10"/>
      <c r="C20" s="731"/>
      <c r="D20" s="732"/>
      <c r="E20" s="733"/>
      <c r="F20" s="11"/>
      <c r="G20" s="731"/>
      <c r="H20" s="732"/>
      <c r="I20" s="732"/>
      <c r="J20" s="732"/>
      <c r="K20" s="733"/>
      <c r="L20" s="10"/>
    </row>
    <row r="21" spans="2:12" s="12" customFormat="1" ht="20.100000000000001" customHeight="1">
      <c r="B21" s="10"/>
      <c r="C21" s="731"/>
      <c r="D21" s="732"/>
      <c r="E21" s="733"/>
      <c r="F21" s="11"/>
      <c r="G21" s="731"/>
      <c r="H21" s="732"/>
      <c r="I21" s="732"/>
      <c r="J21" s="732"/>
      <c r="K21" s="733"/>
      <c r="L21" s="10"/>
    </row>
    <row r="22" spans="2:12" s="12" customFormat="1" ht="20.100000000000001" customHeight="1">
      <c r="B22" s="10"/>
      <c r="C22" s="731"/>
      <c r="D22" s="732"/>
      <c r="E22" s="733"/>
      <c r="F22" s="11"/>
      <c r="G22" s="731"/>
      <c r="H22" s="732"/>
      <c r="I22" s="732"/>
      <c r="J22" s="732"/>
      <c r="K22" s="733"/>
      <c r="L22" s="10"/>
    </row>
    <row r="23" spans="2:12" s="12" customFormat="1" ht="20.100000000000001" customHeight="1">
      <c r="B23" s="10"/>
      <c r="C23" s="731"/>
      <c r="D23" s="732"/>
      <c r="E23" s="733"/>
      <c r="F23" s="11"/>
      <c r="G23" s="731"/>
      <c r="H23" s="732"/>
      <c r="I23" s="732"/>
      <c r="J23" s="732"/>
      <c r="K23" s="733"/>
      <c r="L23" s="10"/>
    </row>
    <row r="24" spans="2:12" s="12" customFormat="1" ht="20.100000000000001" customHeight="1">
      <c r="B24" s="10"/>
      <c r="C24" s="731"/>
      <c r="D24" s="732"/>
      <c r="E24" s="733"/>
      <c r="F24" s="11"/>
      <c r="G24" s="731"/>
      <c r="H24" s="732"/>
      <c r="I24" s="732"/>
      <c r="J24" s="732"/>
      <c r="K24" s="733"/>
      <c r="L24" s="10"/>
    </row>
    <row r="25" spans="2:12" s="12" customFormat="1" ht="20.100000000000001" customHeight="1">
      <c r="B25" s="10"/>
      <c r="C25" s="731"/>
      <c r="D25" s="732"/>
      <c r="E25" s="733"/>
      <c r="F25" s="11"/>
      <c r="G25" s="731"/>
      <c r="H25" s="732"/>
      <c r="I25" s="732"/>
      <c r="J25" s="732"/>
      <c r="K25" s="733"/>
      <c r="L25" s="10"/>
    </row>
    <row r="26" spans="2:12" s="12" customFormat="1" ht="20.100000000000001" customHeight="1">
      <c r="B26" s="10"/>
      <c r="C26" s="731"/>
      <c r="D26" s="732"/>
      <c r="E26" s="733"/>
      <c r="F26" s="11"/>
      <c r="G26" s="731"/>
      <c r="H26" s="732"/>
      <c r="I26" s="732"/>
      <c r="J26" s="732"/>
      <c r="K26" s="733"/>
      <c r="L26" s="10"/>
    </row>
    <row r="27" spans="2:12" s="12" customFormat="1" ht="20.100000000000001" customHeight="1">
      <c r="B27" s="10"/>
      <c r="C27" s="731"/>
      <c r="D27" s="732"/>
      <c r="E27" s="733"/>
      <c r="F27" s="11"/>
      <c r="G27" s="731"/>
      <c r="H27" s="732"/>
      <c r="I27" s="732"/>
      <c r="J27" s="732"/>
      <c r="K27" s="733"/>
      <c r="L27" s="10"/>
    </row>
    <row r="28" spans="2:12" s="12" customFormat="1" ht="20.100000000000001" customHeight="1">
      <c r="B28" s="10"/>
      <c r="C28" s="731"/>
      <c r="D28" s="732"/>
      <c r="E28" s="733"/>
      <c r="F28" s="11"/>
      <c r="G28" s="731"/>
      <c r="H28" s="732"/>
      <c r="I28" s="732"/>
      <c r="J28" s="732"/>
      <c r="K28" s="733"/>
      <c r="L28" s="10"/>
    </row>
    <row r="29" spans="2:12" s="12" customFormat="1" ht="20.100000000000001" customHeight="1">
      <c r="B29" s="10"/>
      <c r="C29" s="731"/>
      <c r="D29" s="732"/>
      <c r="E29" s="733"/>
      <c r="F29" s="11"/>
      <c r="G29" s="731"/>
      <c r="H29" s="732"/>
      <c r="I29" s="732"/>
      <c r="J29" s="732"/>
      <c r="K29" s="733"/>
      <c r="L29" s="10"/>
    </row>
    <row r="30" spans="2:12" s="12" customFormat="1" ht="20.100000000000001" customHeight="1">
      <c r="B30" s="10"/>
      <c r="C30" s="731"/>
      <c r="D30" s="732"/>
      <c r="E30" s="733"/>
      <c r="F30" s="11"/>
      <c r="G30" s="731"/>
      <c r="H30" s="732"/>
      <c r="I30" s="732"/>
      <c r="J30" s="732"/>
      <c r="K30" s="733"/>
      <c r="L30" s="10"/>
    </row>
    <row r="31" spans="2:12" s="12" customFormat="1" ht="20.100000000000001" customHeight="1">
      <c r="B31" s="10"/>
      <c r="C31" s="731"/>
      <c r="D31" s="732"/>
      <c r="E31" s="733"/>
      <c r="F31" s="11"/>
      <c r="G31" s="731"/>
      <c r="H31" s="732"/>
      <c r="I31" s="732"/>
      <c r="J31" s="732"/>
      <c r="K31" s="733"/>
      <c r="L31" s="10"/>
    </row>
    <row r="32" spans="2:12" s="12" customFormat="1" ht="20.100000000000001" customHeight="1">
      <c r="B32" s="10"/>
      <c r="C32" s="731"/>
      <c r="D32" s="732"/>
      <c r="E32" s="733"/>
      <c r="F32" s="11"/>
      <c r="G32" s="731"/>
      <c r="H32" s="732"/>
      <c r="I32" s="732"/>
      <c r="J32" s="732"/>
      <c r="K32" s="733"/>
      <c r="L32" s="10"/>
    </row>
    <row r="33" spans="2:12" s="12" customFormat="1" ht="20.100000000000001" customHeight="1">
      <c r="B33" s="10"/>
      <c r="C33" s="731"/>
      <c r="D33" s="732"/>
      <c r="E33" s="733"/>
      <c r="F33" s="11"/>
      <c r="G33" s="731"/>
      <c r="H33" s="732"/>
      <c r="I33" s="732"/>
      <c r="J33" s="732"/>
      <c r="K33" s="733"/>
      <c r="L33" s="10"/>
    </row>
    <row r="34" spans="2:12" s="12" customFormat="1" ht="20.100000000000001" customHeight="1">
      <c r="B34" s="10"/>
      <c r="C34" s="731"/>
      <c r="D34" s="732"/>
      <c r="E34" s="733"/>
      <c r="F34" s="11"/>
      <c r="G34" s="731"/>
      <c r="H34" s="732"/>
      <c r="I34" s="732"/>
      <c r="J34" s="732"/>
      <c r="K34" s="733"/>
      <c r="L34" s="10"/>
    </row>
    <row r="35" spans="2:12" s="12" customFormat="1" ht="20.100000000000001" customHeight="1">
      <c r="B35" s="10"/>
      <c r="C35" s="731"/>
      <c r="D35" s="732"/>
      <c r="E35" s="733"/>
      <c r="F35" s="11"/>
      <c r="G35" s="731"/>
      <c r="H35" s="732"/>
      <c r="I35" s="732"/>
      <c r="J35" s="732"/>
      <c r="K35" s="733"/>
      <c r="L35" s="10"/>
    </row>
    <row r="36" spans="2:12" s="12" customFormat="1" ht="20.100000000000001" customHeight="1">
      <c r="B36" s="10"/>
      <c r="C36" s="731"/>
      <c r="D36" s="732"/>
      <c r="E36" s="733"/>
      <c r="F36" s="11"/>
      <c r="G36" s="731"/>
      <c r="H36" s="732"/>
      <c r="I36" s="732"/>
      <c r="J36" s="732"/>
      <c r="K36" s="733"/>
      <c r="L36" s="10"/>
    </row>
    <row r="37" spans="2:12" s="12" customFormat="1" ht="20.100000000000001" customHeight="1">
      <c r="B37" s="10"/>
      <c r="C37" s="731"/>
      <c r="D37" s="732"/>
      <c r="E37" s="733"/>
      <c r="F37" s="11"/>
      <c r="G37" s="731"/>
      <c r="H37" s="732"/>
      <c r="I37" s="732"/>
      <c r="J37" s="732"/>
      <c r="K37" s="733"/>
      <c r="L37" s="10"/>
    </row>
    <row r="38" spans="2:12" s="12" customFormat="1" ht="20.100000000000001" customHeight="1">
      <c r="B38" s="10"/>
      <c r="C38" s="731"/>
      <c r="D38" s="732"/>
      <c r="E38" s="733"/>
      <c r="F38" s="11"/>
      <c r="G38" s="731"/>
      <c r="H38" s="732"/>
      <c r="I38" s="732"/>
      <c r="J38" s="732"/>
      <c r="K38" s="733"/>
      <c r="L38" s="10"/>
    </row>
    <row r="39" spans="2:12" s="12" customFormat="1" ht="20.100000000000001" customHeight="1">
      <c r="B39" s="10"/>
      <c r="C39" s="731"/>
      <c r="D39" s="732"/>
      <c r="E39" s="733"/>
      <c r="F39" s="11"/>
      <c r="G39" s="731"/>
      <c r="H39" s="732"/>
      <c r="I39" s="732"/>
      <c r="J39" s="732"/>
      <c r="K39" s="733"/>
      <c r="L39" s="10"/>
    </row>
    <row r="40" spans="2:12" s="12" customFormat="1" ht="20.100000000000001" customHeight="1">
      <c r="B40" s="10"/>
      <c r="C40" s="731"/>
      <c r="D40" s="732"/>
      <c r="E40" s="733"/>
      <c r="F40" s="11"/>
      <c r="G40" s="731"/>
      <c r="H40" s="732"/>
      <c r="I40" s="732"/>
      <c r="J40" s="732"/>
      <c r="K40" s="733"/>
      <c r="L40" s="10"/>
    </row>
    <row r="41" spans="2:12" s="13" customFormat="1"/>
  </sheetData>
  <mergeCells count="81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I2:I3"/>
    <mergeCell ref="K2:L2"/>
    <mergeCell ref="K3:L3"/>
    <mergeCell ref="C5:E5"/>
    <mergeCell ref="G5:K5"/>
    <mergeCell ref="C6:E6"/>
    <mergeCell ref="G6:K6"/>
    <mergeCell ref="C9:E9"/>
    <mergeCell ref="G9:K9"/>
    <mergeCell ref="C10:E10"/>
    <mergeCell ref="G10:K10"/>
    <mergeCell ref="C11:E11"/>
    <mergeCell ref="G11:K11"/>
    <mergeCell ref="C12:E12"/>
    <mergeCell ref="G12:K12"/>
    <mergeCell ref="C13:E13"/>
    <mergeCell ref="G13:K13"/>
    <mergeCell ref="C17:E17"/>
    <mergeCell ref="G17:K17"/>
    <mergeCell ref="C18:E18"/>
    <mergeCell ref="G18:K18"/>
    <mergeCell ref="C19:E19"/>
    <mergeCell ref="G19:K19"/>
    <mergeCell ref="C14:E14"/>
    <mergeCell ref="G14:K14"/>
    <mergeCell ref="C15:E15"/>
    <mergeCell ref="G15:K15"/>
    <mergeCell ref="C16:E16"/>
    <mergeCell ref="G16:K16"/>
    <mergeCell ref="C23:E23"/>
    <mergeCell ref="G23:K23"/>
    <mergeCell ref="C24:E24"/>
    <mergeCell ref="G24:K24"/>
    <mergeCell ref="C25:E25"/>
    <mergeCell ref="G25:K25"/>
    <mergeCell ref="C20:E20"/>
    <mergeCell ref="G20:K20"/>
    <mergeCell ref="C21:E21"/>
    <mergeCell ref="G21:K21"/>
    <mergeCell ref="C22:E22"/>
    <mergeCell ref="G22:K22"/>
    <mergeCell ref="C29:E29"/>
    <mergeCell ref="G29:K29"/>
    <mergeCell ref="C30:E30"/>
    <mergeCell ref="G30:K30"/>
    <mergeCell ref="C31:E31"/>
    <mergeCell ref="G31:K31"/>
    <mergeCell ref="C26:E26"/>
    <mergeCell ref="G26:K26"/>
    <mergeCell ref="C27:E27"/>
    <mergeCell ref="G27:K27"/>
    <mergeCell ref="C28:E28"/>
    <mergeCell ref="G28:K28"/>
    <mergeCell ref="C35:E35"/>
    <mergeCell ref="G35:K35"/>
    <mergeCell ref="C36:E36"/>
    <mergeCell ref="G36:K36"/>
    <mergeCell ref="C37:E37"/>
    <mergeCell ref="G37:K37"/>
    <mergeCell ref="C32:E32"/>
    <mergeCell ref="G32:K32"/>
    <mergeCell ref="C33:E33"/>
    <mergeCell ref="G33:K33"/>
    <mergeCell ref="C34:E34"/>
    <mergeCell ref="G34:K34"/>
    <mergeCell ref="C38:E38"/>
    <mergeCell ref="G38:K38"/>
    <mergeCell ref="C39:E39"/>
    <mergeCell ref="G39:K39"/>
    <mergeCell ref="C40:E40"/>
    <mergeCell ref="G40:K40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N95"/>
  <sheetViews>
    <sheetView view="pageBreakPreview" zoomScale="115" zoomScaleNormal="100" zoomScaleSheetLayoutView="115" workbookViewId="0">
      <pane ySplit="5" topLeftCell="A45" activePane="bottomLeft" state="frozen"/>
      <selection activeCell="C12" sqref="C12:E12"/>
      <selection pane="bottomLeft" activeCell="O52" sqref="O52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32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107" t="s">
        <v>1472</v>
      </c>
      <c r="C6" s="804"/>
      <c r="D6" s="805"/>
      <c r="E6" s="806"/>
      <c r="F6" s="108"/>
      <c r="G6" s="804"/>
      <c r="H6" s="805"/>
      <c r="I6" s="805"/>
      <c r="J6" s="805"/>
      <c r="K6" s="806"/>
      <c r="L6" s="174"/>
    </row>
    <row r="7" spans="2:12" s="17" customFormat="1" ht="20.100000000000001" customHeight="1">
      <c r="B7" s="6" t="s">
        <v>1473</v>
      </c>
      <c r="C7" s="706"/>
      <c r="D7" s="707"/>
      <c r="E7" s="708"/>
      <c r="F7" s="175"/>
      <c r="G7" s="706"/>
      <c r="H7" s="707"/>
      <c r="I7" s="707"/>
      <c r="J7" s="707"/>
      <c r="K7" s="708"/>
      <c r="L7" s="161"/>
    </row>
    <row r="8" spans="2:12" s="17" customFormat="1" ht="20.100000000000001" customHeight="1">
      <c r="B8" s="9" t="s">
        <v>1474</v>
      </c>
      <c r="C8" s="706"/>
      <c r="D8" s="707"/>
      <c r="E8" s="708"/>
      <c r="F8" s="175"/>
      <c r="G8" s="706"/>
      <c r="H8" s="707"/>
      <c r="I8" s="707"/>
      <c r="J8" s="707"/>
      <c r="K8" s="708"/>
      <c r="L8" s="161"/>
    </row>
    <row r="9" spans="2:12" s="17" customFormat="1" ht="20.100000000000001" customHeight="1">
      <c r="B9" s="161" t="s">
        <v>1475</v>
      </c>
      <c r="C9" s="706" t="s">
        <v>1476</v>
      </c>
      <c r="D9" s="707"/>
      <c r="E9" s="708"/>
      <c r="F9" s="175" t="s">
        <v>58</v>
      </c>
      <c r="G9" s="706"/>
      <c r="H9" s="707"/>
      <c r="I9" s="707"/>
      <c r="J9" s="707"/>
      <c r="K9" s="708"/>
      <c r="L9" s="161"/>
    </row>
    <row r="10" spans="2:12" s="17" customFormat="1" ht="20.100000000000001" customHeight="1">
      <c r="B10" s="161" t="s">
        <v>1475</v>
      </c>
      <c r="C10" s="706" t="s">
        <v>1477</v>
      </c>
      <c r="D10" s="707"/>
      <c r="E10" s="708"/>
      <c r="F10" s="175" t="s">
        <v>58</v>
      </c>
      <c r="G10" s="706"/>
      <c r="H10" s="707"/>
      <c r="I10" s="707"/>
      <c r="J10" s="707"/>
      <c r="K10" s="708"/>
      <c r="L10" s="161"/>
    </row>
    <row r="11" spans="2:12" s="17" customFormat="1" ht="20.100000000000001" customHeight="1">
      <c r="B11" s="161" t="s">
        <v>1475</v>
      </c>
      <c r="C11" s="706" t="s">
        <v>1545</v>
      </c>
      <c r="D11" s="707"/>
      <c r="E11" s="708"/>
      <c r="F11" s="175" t="s">
        <v>58</v>
      </c>
      <c r="G11" s="706"/>
      <c r="H11" s="707"/>
      <c r="I11" s="707"/>
      <c r="J11" s="707"/>
      <c r="K11" s="708"/>
      <c r="L11" s="161"/>
    </row>
    <row r="12" spans="2:12" s="17" customFormat="1" ht="20.100000000000001" customHeight="1">
      <c r="B12" s="161" t="s">
        <v>1475</v>
      </c>
      <c r="C12" s="706" t="s">
        <v>1546</v>
      </c>
      <c r="D12" s="707"/>
      <c r="E12" s="708"/>
      <c r="F12" s="175" t="s">
        <v>58</v>
      </c>
      <c r="G12" s="706"/>
      <c r="H12" s="707"/>
      <c r="I12" s="707"/>
      <c r="J12" s="707"/>
      <c r="K12" s="708"/>
      <c r="L12" s="161"/>
    </row>
    <row r="13" spans="2:12" s="17" customFormat="1" ht="20.100000000000001" customHeight="1">
      <c r="B13" s="161" t="s">
        <v>1475</v>
      </c>
      <c r="C13" s="706" t="s">
        <v>1547</v>
      </c>
      <c r="D13" s="707"/>
      <c r="E13" s="708"/>
      <c r="F13" s="175" t="s">
        <v>58</v>
      </c>
      <c r="G13" s="706"/>
      <c r="H13" s="707"/>
      <c r="I13" s="707"/>
      <c r="J13" s="707"/>
      <c r="K13" s="708"/>
      <c r="L13" s="161"/>
    </row>
    <row r="14" spans="2:12" s="17" customFormat="1" ht="20.100000000000001" customHeight="1">
      <c r="B14" s="161" t="s">
        <v>1478</v>
      </c>
      <c r="C14" s="706" t="s">
        <v>1548</v>
      </c>
      <c r="D14" s="707"/>
      <c r="E14" s="708"/>
      <c r="F14" s="175" t="s">
        <v>58</v>
      </c>
      <c r="G14" s="706"/>
      <c r="H14" s="707"/>
      <c r="I14" s="707"/>
      <c r="J14" s="707"/>
      <c r="K14" s="708"/>
      <c r="L14" s="161"/>
    </row>
    <row r="15" spans="2:12" s="17" customFormat="1" ht="20.100000000000001" customHeight="1">
      <c r="B15" s="161" t="s">
        <v>1478</v>
      </c>
      <c r="C15" s="706" t="s">
        <v>1549</v>
      </c>
      <c r="D15" s="707"/>
      <c r="E15" s="708"/>
      <c r="F15" s="175" t="s">
        <v>58</v>
      </c>
      <c r="G15" s="706"/>
      <c r="H15" s="707"/>
      <c r="I15" s="707"/>
      <c r="J15" s="707"/>
      <c r="K15" s="708"/>
      <c r="L15" s="161"/>
    </row>
    <row r="16" spans="2:12" s="17" customFormat="1" ht="20.100000000000001" customHeight="1">
      <c r="B16" s="161" t="s">
        <v>1478</v>
      </c>
      <c r="C16" s="706" t="s">
        <v>1479</v>
      </c>
      <c r="D16" s="707"/>
      <c r="E16" s="708"/>
      <c r="F16" s="175" t="s">
        <v>58</v>
      </c>
      <c r="G16" s="706"/>
      <c r="H16" s="707"/>
      <c r="I16" s="707"/>
      <c r="J16" s="707"/>
      <c r="K16" s="708"/>
      <c r="L16" s="161"/>
    </row>
    <row r="17" spans="2:12" s="17" customFormat="1" ht="20.100000000000001" customHeight="1">
      <c r="B17" s="161" t="s">
        <v>1478</v>
      </c>
      <c r="C17" s="706" t="s">
        <v>1480</v>
      </c>
      <c r="D17" s="707"/>
      <c r="E17" s="708"/>
      <c r="F17" s="175" t="s">
        <v>58</v>
      </c>
      <c r="G17" s="706"/>
      <c r="H17" s="707"/>
      <c r="I17" s="707"/>
      <c r="J17" s="707"/>
      <c r="K17" s="708"/>
      <c r="L17" s="161"/>
    </row>
    <row r="18" spans="2:12" s="17" customFormat="1" ht="20.100000000000001" customHeight="1">
      <c r="B18" s="161" t="s">
        <v>1478</v>
      </c>
      <c r="C18" s="706" t="s">
        <v>1481</v>
      </c>
      <c r="D18" s="707"/>
      <c r="E18" s="708"/>
      <c r="F18" s="175" t="s">
        <v>58</v>
      </c>
      <c r="G18" s="706"/>
      <c r="H18" s="707"/>
      <c r="I18" s="707"/>
      <c r="J18" s="707"/>
      <c r="K18" s="708"/>
      <c r="L18" s="161"/>
    </row>
    <row r="19" spans="2:12" s="17" customFormat="1" ht="20.100000000000001" customHeight="1">
      <c r="B19" s="161" t="s">
        <v>1478</v>
      </c>
      <c r="C19" s="706" t="s">
        <v>1550</v>
      </c>
      <c r="D19" s="707"/>
      <c r="E19" s="708"/>
      <c r="F19" s="175" t="s">
        <v>58</v>
      </c>
      <c r="G19" s="706"/>
      <c r="H19" s="707"/>
      <c r="I19" s="707"/>
      <c r="J19" s="707"/>
      <c r="K19" s="708"/>
      <c r="L19" s="161"/>
    </row>
    <row r="20" spans="2:12" s="17" customFormat="1" ht="20.100000000000001" customHeight="1">
      <c r="B20" s="161" t="s">
        <v>1478</v>
      </c>
      <c r="C20" s="706" t="s">
        <v>1551</v>
      </c>
      <c r="D20" s="707"/>
      <c r="E20" s="708"/>
      <c r="F20" s="175" t="s">
        <v>58</v>
      </c>
      <c r="G20" s="706"/>
      <c r="H20" s="707"/>
      <c r="I20" s="707"/>
      <c r="J20" s="707"/>
      <c r="K20" s="708"/>
      <c r="L20" s="161"/>
    </row>
    <row r="21" spans="2:12" s="17" customFormat="1" ht="20.100000000000001" customHeight="1">
      <c r="B21" s="161" t="s">
        <v>1482</v>
      </c>
      <c r="C21" s="706" t="s">
        <v>1483</v>
      </c>
      <c r="D21" s="707"/>
      <c r="E21" s="708"/>
      <c r="F21" s="175" t="s">
        <v>58</v>
      </c>
      <c r="G21" s="706"/>
      <c r="H21" s="707"/>
      <c r="I21" s="707"/>
      <c r="J21" s="707"/>
      <c r="K21" s="708"/>
      <c r="L21" s="161"/>
    </row>
    <row r="22" spans="2:12" s="17" customFormat="1" ht="20.100000000000001" customHeight="1">
      <c r="B22" s="161" t="s">
        <v>1484</v>
      </c>
      <c r="C22" s="706" t="s">
        <v>2122</v>
      </c>
      <c r="D22" s="707"/>
      <c r="E22" s="708"/>
      <c r="F22" s="175" t="s">
        <v>58</v>
      </c>
      <c r="G22" s="706"/>
      <c r="H22" s="707"/>
      <c r="I22" s="707"/>
      <c r="J22" s="707"/>
      <c r="K22" s="708"/>
      <c r="L22" s="161"/>
    </row>
    <row r="23" spans="2:12" s="17" customFormat="1" ht="20.100000000000001" customHeight="1">
      <c r="B23" s="561" t="s">
        <v>2556</v>
      </c>
      <c r="C23" s="560" t="s">
        <v>2558</v>
      </c>
      <c r="D23" s="561"/>
      <c r="E23" s="562"/>
      <c r="F23" s="563" t="s">
        <v>58</v>
      </c>
      <c r="G23" s="560"/>
      <c r="H23" s="561"/>
      <c r="I23" s="561"/>
      <c r="J23" s="561"/>
      <c r="K23" s="562"/>
      <c r="L23" s="561"/>
    </row>
    <row r="24" spans="2:12" s="17" customFormat="1" ht="20.100000000000001" customHeight="1">
      <c r="B24" s="561" t="s">
        <v>2557</v>
      </c>
      <c r="C24" s="560" t="s">
        <v>2558</v>
      </c>
      <c r="D24" s="561"/>
      <c r="E24" s="562"/>
      <c r="F24" s="563" t="s">
        <v>58</v>
      </c>
      <c r="G24" s="560"/>
      <c r="H24" s="561"/>
      <c r="I24" s="561"/>
      <c r="J24" s="561"/>
      <c r="K24" s="562"/>
      <c r="L24" s="561"/>
    </row>
    <row r="25" spans="2:12" s="17" customFormat="1" ht="20.100000000000001" customHeight="1">
      <c r="B25" s="161" t="s">
        <v>1485</v>
      </c>
      <c r="C25" s="706" t="s">
        <v>1552</v>
      </c>
      <c r="D25" s="707"/>
      <c r="E25" s="708"/>
      <c r="F25" s="175" t="s">
        <v>58</v>
      </c>
      <c r="G25" s="706"/>
      <c r="H25" s="707"/>
      <c r="I25" s="707"/>
      <c r="J25" s="707"/>
      <c r="K25" s="708"/>
      <c r="L25" s="161"/>
    </row>
    <row r="26" spans="2:12" s="17" customFormat="1" ht="20.100000000000001" customHeight="1">
      <c r="B26" s="516" t="s">
        <v>1486</v>
      </c>
      <c r="C26" s="706" t="s">
        <v>1487</v>
      </c>
      <c r="D26" s="707"/>
      <c r="E26" s="708"/>
      <c r="F26" s="175" t="s">
        <v>58</v>
      </c>
      <c r="G26" s="709" t="s">
        <v>2446</v>
      </c>
      <c r="H26" s="710"/>
      <c r="I26" s="710"/>
      <c r="J26" s="710"/>
      <c r="K26" s="711"/>
      <c r="L26" s="24" t="s">
        <v>1836</v>
      </c>
    </row>
    <row r="27" spans="2:12" s="17" customFormat="1" ht="20.100000000000001" customHeight="1">
      <c r="B27" s="161"/>
      <c r="C27" s="706"/>
      <c r="D27" s="707"/>
      <c r="E27" s="708"/>
      <c r="F27" s="175"/>
      <c r="G27" s="706"/>
      <c r="H27" s="707"/>
      <c r="I27" s="707"/>
      <c r="J27" s="707"/>
      <c r="K27" s="708"/>
      <c r="L27" s="161"/>
    </row>
    <row r="28" spans="2:12" s="17" customFormat="1" ht="20.100000000000001" customHeight="1">
      <c r="B28" s="161"/>
      <c r="C28" s="706"/>
      <c r="D28" s="707"/>
      <c r="E28" s="708"/>
      <c r="F28" s="175"/>
      <c r="G28" s="706"/>
      <c r="H28" s="707"/>
      <c r="I28" s="707"/>
      <c r="J28" s="707"/>
      <c r="K28" s="708"/>
      <c r="L28" s="161"/>
    </row>
    <row r="29" spans="2:12" s="17" customFormat="1" ht="20.100000000000001" customHeight="1">
      <c r="B29" s="9" t="s">
        <v>1488</v>
      </c>
      <c r="C29" s="706"/>
      <c r="D29" s="707"/>
      <c r="E29" s="708"/>
      <c r="F29" s="175"/>
      <c r="G29" s="706"/>
      <c r="H29" s="707"/>
      <c r="I29" s="707"/>
      <c r="J29" s="707"/>
      <c r="K29" s="708"/>
      <c r="L29" s="161"/>
    </row>
    <row r="30" spans="2:12" s="17" customFormat="1" ht="20.100000000000001" customHeight="1">
      <c r="B30" s="161" t="s">
        <v>1489</v>
      </c>
      <c r="C30" s="706" t="s">
        <v>1490</v>
      </c>
      <c r="D30" s="707"/>
      <c r="E30" s="708"/>
      <c r="F30" s="175" t="s">
        <v>58</v>
      </c>
      <c r="G30" s="706"/>
      <c r="H30" s="707"/>
      <c r="I30" s="707"/>
      <c r="J30" s="707"/>
      <c r="K30" s="708"/>
      <c r="L30" s="161"/>
    </row>
    <row r="31" spans="2:12" s="17" customFormat="1" ht="20.100000000000001" customHeight="1">
      <c r="B31" s="161" t="s">
        <v>1489</v>
      </c>
      <c r="C31" s="706" t="s">
        <v>1491</v>
      </c>
      <c r="D31" s="707"/>
      <c r="E31" s="708"/>
      <c r="F31" s="175" t="s">
        <v>58</v>
      </c>
      <c r="G31" s="706"/>
      <c r="H31" s="707"/>
      <c r="I31" s="707"/>
      <c r="J31" s="707"/>
      <c r="K31" s="708"/>
      <c r="L31" s="161"/>
    </row>
    <row r="32" spans="2:12" s="17" customFormat="1" ht="20.100000000000001" customHeight="1">
      <c r="B32" s="161" t="s">
        <v>1475</v>
      </c>
      <c r="C32" s="706" t="s">
        <v>1492</v>
      </c>
      <c r="D32" s="707"/>
      <c r="E32" s="708"/>
      <c r="F32" s="175" t="s">
        <v>58</v>
      </c>
      <c r="G32" s="706"/>
      <c r="H32" s="707"/>
      <c r="I32" s="707"/>
      <c r="J32" s="707"/>
      <c r="K32" s="708"/>
      <c r="L32" s="161"/>
    </row>
    <row r="33" spans="2:12" s="17" customFormat="1" ht="20.100000000000001" customHeight="1">
      <c r="B33" s="161" t="s">
        <v>1493</v>
      </c>
      <c r="C33" s="706" t="s">
        <v>1494</v>
      </c>
      <c r="D33" s="707"/>
      <c r="E33" s="708"/>
      <c r="F33" s="175" t="s">
        <v>58</v>
      </c>
      <c r="G33" s="706"/>
      <c r="H33" s="707"/>
      <c r="I33" s="707"/>
      <c r="J33" s="707"/>
      <c r="K33" s="708"/>
      <c r="L33" s="161"/>
    </row>
    <row r="34" spans="2:12" s="17" customFormat="1" ht="20.100000000000001" customHeight="1">
      <c r="B34" s="161" t="s">
        <v>1482</v>
      </c>
      <c r="C34" s="706" t="s">
        <v>1553</v>
      </c>
      <c r="D34" s="707"/>
      <c r="E34" s="708"/>
      <c r="F34" s="175" t="s">
        <v>58</v>
      </c>
      <c r="G34" s="706"/>
      <c r="H34" s="707"/>
      <c r="I34" s="707"/>
      <c r="J34" s="707"/>
      <c r="K34" s="708"/>
      <c r="L34" s="161"/>
    </row>
    <row r="35" spans="2:12" s="17" customFormat="1" ht="20.100000000000001" customHeight="1">
      <c r="B35" s="161" t="s">
        <v>1482</v>
      </c>
      <c r="C35" s="706" t="s">
        <v>1483</v>
      </c>
      <c r="D35" s="707"/>
      <c r="E35" s="708"/>
      <c r="F35" s="175" t="s">
        <v>58</v>
      </c>
      <c r="G35" s="706"/>
      <c r="H35" s="707"/>
      <c r="I35" s="707"/>
      <c r="J35" s="707"/>
      <c r="K35" s="708"/>
      <c r="L35" s="161"/>
    </row>
    <row r="36" spans="2:12" s="17" customFormat="1" ht="20.100000000000001" customHeight="1">
      <c r="B36" s="516" t="s">
        <v>1495</v>
      </c>
      <c r="C36" s="706" t="s">
        <v>44</v>
      </c>
      <c r="D36" s="707"/>
      <c r="E36" s="708"/>
      <c r="F36" s="175" t="s">
        <v>58</v>
      </c>
      <c r="G36" s="709" t="s">
        <v>2447</v>
      </c>
      <c r="H36" s="710"/>
      <c r="I36" s="710"/>
      <c r="J36" s="710"/>
      <c r="K36" s="711"/>
      <c r="L36" s="24" t="s">
        <v>1836</v>
      </c>
    </row>
    <row r="37" spans="2:12" s="17" customFormat="1" ht="20.100000000000001" customHeight="1">
      <c r="B37" s="161"/>
      <c r="C37" s="706"/>
      <c r="D37" s="707"/>
      <c r="E37" s="708"/>
      <c r="F37" s="175"/>
      <c r="G37" s="706"/>
      <c r="H37" s="707"/>
      <c r="I37" s="707"/>
      <c r="J37" s="707"/>
      <c r="K37" s="708"/>
      <c r="L37" s="161"/>
    </row>
    <row r="38" spans="2:12" s="17" customFormat="1" ht="20.100000000000001" customHeight="1">
      <c r="B38" s="9" t="s">
        <v>1496</v>
      </c>
      <c r="C38" s="706"/>
      <c r="D38" s="707"/>
      <c r="E38" s="708"/>
      <c r="F38" s="175"/>
      <c r="G38" s="706"/>
      <c r="H38" s="707"/>
      <c r="I38" s="707"/>
      <c r="J38" s="707"/>
      <c r="K38" s="708"/>
      <c r="L38" s="161"/>
    </row>
    <row r="39" spans="2:12" s="17" customFormat="1" ht="20.100000000000001" customHeight="1">
      <c r="B39" s="161" t="s">
        <v>1498</v>
      </c>
      <c r="C39" s="706" t="s">
        <v>1499</v>
      </c>
      <c r="D39" s="707"/>
      <c r="E39" s="708"/>
      <c r="F39" s="175" t="s">
        <v>58</v>
      </c>
      <c r="G39" s="706"/>
      <c r="H39" s="707"/>
      <c r="I39" s="707"/>
      <c r="J39" s="707"/>
      <c r="K39" s="708"/>
      <c r="L39" s="161"/>
    </row>
    <row r="40" spans="2:12" s="17" customFormat="1" ht="20.100000000000001" customHeight="1">
      <c r="B40" s="161"/>
      <c r="C40" s="706"/>
      <c r="D40" s="707"/>
      <c r="E40" s="708"/>
      <c r="F40" s="175"/>
      <c r="G40" s="706"/>
      <c r="H40" s="707"/>
      <c r="I40" s="707"/>
      <c r="J40" s="707"/>
      <c r="K40" s="708"/>
      <c r="L40" s="161"/>
    </row>
    <row r="41" spans="2:12" s="17" customFormat="1" ht="20.100000000000001" customHeight="1">
      <c r="B41" s="358"/>
      <c r="C41" s="357"/>
      <c r="D41" s="358"/>
      <c r="E41" s="359"/>
      <c r="F41" s="364"/>
      <c r="G41" s="357"/>
      <c r="H41" s="358"/>
      <c r="I41" s="358"/>
      <c r="J41" s="358"/>
      <c r="K41" s="359"/>
      <c r="L41" s="358"/>
    </row>
    <row r="42" spans="2:12" s="17" customFormat="1" ht="20.100000000000001" customHeight="1">
      <c r="B42" s="358"/>
      <c r="C42" s="357"/>
      <c r="D42" s="358"/>
      <c r="E42" s="359"/>
      <c r="F42" s="364"/>
      <c r="G42" s="357"/>
      <c r="H42" s="358"/>
      <c r="I42" s="358"/>
      <c r="J42" s="358"/>
      <c r="K42" s="359"/>
      <c r="L42" s="358"/>
    </row>
    <row r="43" spans="2:12" s="12" customFormat="1" ht="20.100000000000001" customHeight="1">
      <c r="B43" s="8" t="s">
        <v>1500</v>
      </c>
      <c r="C43" s="731"/>
      <c r="D43" s="732"/>
      <c r="E43" s="733"/>
      <c r="F43" s="173"/>
      <c r="G43" s="731"/>
      <c r="H43" s="732"/>
      <c r="I43" s="732"/>
      <c r="J43" s="732"/>
      <c r="K43" s="733"/>
      <c r="L43" s="167"/>
    </row>
    <row r="44" spans="2:12" s="17" customFormat="1" ht="20.100000000000001" customHeight="1">
      <c r="B44" s="350" t="s">
        <v>1501</v>
      </c>
      <c r="C44" s="706"/>
      <c r="D44" s="707"/>
      <c r="E44" s="708"/>
      <c r="F44" s="175"/>
      <c r="G44" s="706"/>
      <c r="H44" s="707"/>
      <c r="I44" s="707"/>
      <c r="J44" s="707"/>
      <c r="K44" s="708"/>
      <c r="L44" s="24" t="s">
        <v>2121</v>
      </c>
    </row>
    <row r="45" spans="2:12" s="17" customFormat="1" ht="20.100000000000001" customHeight="1">
      <c r="B45" s="161"/>
      <c r="C45" s="706"/>
      <c r="D45" s="707"/>
      <c r="E45" s="708"/>
      <c r="F45" s="175"/>
      <c r="G45" s="706"/>
      <c r="H45" s="707"/>
      <c r="I45" s="707"/>
      <c r="J45" s="707"/>
      <c r="K45" s="708"/>
      <c r="L45" s="161"/>
    </row>
    <row r="46" spans="2:12" s="17" customFormat="1" ht="20.100000000000001" customHeight="1">
      <c r="B46" s="161"/>
      <c r="C46" s="706"/>
      <c r="D46" s="707"/>
      <c r="E46" s="708"/>
      <c r="F46" s="175"/>
      <c r="G46" s="706"/>
      <c r="H46" s="707"/>
      <c r="I46" s="707"/>
      <c r="J46" s="707"/>
      <c r="K46" s="708"/>
      <c r="L46" s="161"/>
    </row>
    <row r="47" spans="2:12" s="17" customFormat="1" ht="20.100000000000001" customHeight="1">
      <c r="B47" s="161"/>
      <c r="C47" s="706"/>
      <c r="D47" s="707"/>
      <c r="E47" s="708"/>
      <c r="F47" s="175"/>
      <c r="G47" s="706"/>
      <c r="H47" s="707"/>
      <c r="I47" s="707"/>
      <c r="J47" s="707"/>
      <c r="K47" s="708"/>
      <c r="L47" s="161"/>
    </row>
    <row r="48" spans="2:12" s="17" customFormat="1" ht="20.100000000000001" customHeight="1">
      <c r="B48" s="161"/>
      <c r="C48" s="706"/>
      <c r="D48" s="707"/>
      <c r="E48" s="708"/>
      <c r="F48" s="175"/>
      <c r="G48" s="706"/>
      <c r="H48" s="707"/>
      <c r="I48" s="707"/>
      <c r="J48" s="707"/>
      <c r="K48" s="708"/>
      <c r="L48" s="161"/>
    </row>
    <row r="49" spans="2:12" s="17" customFormat="1" ht="20.100000000000001" customHeight="1">
      <c r="B49" s="161"/>
      <c r="C49" s="706"/>
      <c r="D49" s="707"/>
      <c r="E49" s="708"/>
      <c r="F49" s="175"/>
      <c r="G49" s="706"/>
      <c r="H49" s="707"/>
      <c r="I49" s="707"/>
      <c r="J49" s="707"/>
      <c r="K49" s="708"/>
      <c r="L49" s="161"/>
    </row>
    <row r="50" spans="2:12" s="17" customFormat="1" ht="20.100000000000001" customHeight="1">
      <c r="B50" s="161"/>
      <c r="C50" s="706"/>
      <c r="D50" s="707"/>
      <c r="E50" s="708"/>
      <c r="F50" s="175"/>
      <c r="G50" s="706"/>
      <c r="H50" s="707"/>
      <c r="I50" s="707"/>
      <c r="J50" s="707"/>
      <c r="K50" s="708"/>
      <c r="L50" s="161"/>
    </row>
    <row r="51" spans="2:12" s="17" customFormat="1" ht="20.100000000000001" customHeight="1">
      <c r="B51" s="161"/>
      <c r="C51" s="706"/>
      <c r="D51" s="707"/>
      <c r="E51" s="708"/>
      <c r="F51" s="175"/>
      <c r="G51" s="706"/>
      <c r="H51" s="707"/>
      <c r="I51" s="707"/>
      <c r="J51" s="707"/>
      <c r="K51" s="708"/>
      <c r="L51" s="161"/>
    </row>
    <row r="52" spans="2:12" s="17" customFormat="1" ht="20.100000000000001" customHeight="1">
      <c r="B52" s="161"/>
      <c r="C52" s="706"/>
      <c r="D52" s="707"/>
      <c r="E52" s="708"/>
      <c r="F52" s="175"/>
      <c r="G52" s="706"/>
      <c r="H52" s="707"/>
      <c r="I52" s="707"/>
      <c r="J52" s="707"/>
      <c r="K52" s="708"/>
      <c r="L52" s="161"/>
    </row>
    <row r="53" spans="2:12" s="17" customFormat="1" ht="20.100000000000001" customHeight="1">
      <c r="B53" s="161"/>
      <c r="C53" s="706"/>
      <c r="D53" s="707"/>
      <c r="E53" s="708"/>
      <c r="F53" s="175"/>
      <c r="G53" s="706"/>
      <c r="H53" s="707"/>
      <c r="I53" s="707"/>
      <c r="J53" s="707"/>
      <c r="K53" s="708"/>
      <c r="L53" s="161"/>
    </row>
    <row r="54" spans="2:12" s="17" customFormat="1" ht="20.100000000000001" customHeight="1">
      <c r="B54" s="161"/>
      <c r="C54" s="706"/>
      <c r="D54" s="707"/>
      <c r="E54" s="708"/>
      <c r="F54" s="175"/>
      <c r="G54" s="706"/>
      <c r="H54" s="707"/>
      <c r="I54" s="707"/>
      <c r="J54" s="707"/>
      <c r="K54" s="708"/>
      <c r="L54" s="161"/>
    </row>
    <row r="55" spans="2:12" s="17" customFormat="1" ht="20.100000000000001" customHeight="1">
      <c r="B55" s="161"/>
      <c r="C55" s="706"/>
      <c r="D55" s="707"/>
      <c r="E55" s="708"/>
      <c r="F55" s="175"/>
      <c r="G55" s="706"/>
      <c r="H55" s="707"/>
      <c r="I55" s="707"/>
      <c r="J55" s="707"/>
      <c r="K55" s="708"/>
      <c r="L55" s="161"/>
    </row>
    <row r="56" spans="2:12" s="17" customFormat="1" ht="20.100000000000001" customHeight="1">
      <c r="B56" s="161"/>
      <c r="C56" s="706"/>
      <c r="D56" s="707"/>
      <c r="E56" s="708"/>
      <c r="F56" s="175"/>
      <c r="G56" s="706"/>
      <c r="H56" s="707"/>
      <c r="I56" s="707"/>
      <c r="J56" s="707"/>
      <c r="K56" s="708"/>
      <c r="L56" s="161"/>
    </row>
    <row r="57" spans="2:12" s="17" customFormat="1" ht="20.100000000000001" customHeight="1">
      <c r="B57" s="161"/>
      <c r="C57" s="706"/>
      <c r="D57" s="707"/>
      <c r="E57" s="708"/>
      <c r="F57" s="175"/>
      <c r="G57" s="706"/>
      <c r="H57" s="707"/>
      <c r="I57" s="707"/>
      <c r="J57" s="707"/>
      <c r="K57" s="708"/>
      <c r="L57" s="161"/>
    </row>
    <row r="58" spans="2:12" s="17" customFormat="1" ht="20.100000000000001" customHeight="1">
      <c r="B58" s="161"/>
      <c r="C58" s="706"/>
      <c r="D58" s="707"/>
      <c r="E58" s="708"/>
      <c r="F58" s="175"/>
      <c r="G58" s="706"/>
      <c r="H58" s="707"/>
      <c r="I58" s="707"/>
      <c r="J58" s="707"/>
      <c r="K58" s="708"/>
      <c r="L58" s="161"/>
    </row>
    <row r="59" spans="2:12" s="17" customFormat="1" ht="20.100000000000001" customHeight="1">
      <c r="B59" s="161"/>
      <c r="C59" s="706"/>
      <c r="D59" s="707"/>
      <c r="E59" s="708"/>
      <c r="F59" s="175"/>
      <c r="G59" s="706"/>
      <c r="H59" s="707"/>
      <c r="I59" s="707"/>
      <c r="J59" s="707"/>
      <c r="K59" s="708"/>
      <c r="L59" s="161"/>
    </row>
    <row r="60" spans="2:12" s="17" customFormat="1" ht="20.100000000000001" customHeight="1">
      <c r="B60" s="161"/>
      <c r="C60" s="706"/>
      <c r="D60" s="707"/>
      <c r="E60" s="708"/>
      <c r="F60" s="175"/>
      <c r="G60" s="706"/>
      <c r="H60" s="707"/>
      <c r="I60" s="707"/>
      <c r="J60" s="707"/>
      <c r="K60" s="708"/>
      <c r="L60" s="161"/>
    </row>
    <row r="61" spans="2:12" s="17" customFormat="1" ht="20.100000000000001" customHeight="1">
      <c r="B61" s="161"/>
      <c r="C61" s="706"/>
      <c r="D61" s="707"/>
      <c r="E61" s="708"/>
      <c r="F61" s="175"/>
      <c r="G61" s="706"/>
      <c r="H61" s="707"/>
      <c r="I61" s="707"/>
      <c r="J61" s="707"/>
      <c r="K61" s="708"/>
      <c r="L61" s="161"/>
    </row>
    <row r="62" spans="2:12" s="17" customFormat="1" ht="20.100000000000001" customHeight="1">
      <c r="B62" s="161"/>
      <c r="C62" s="706"/>
      <c r="D62" s="707"/>
      <c r="E62" s="708"/>
      <c r="F62" s="175"/>
      <c r="G62" s="706"/>
      <c r="H62" s="707"/>
      <c r="I62" s="707"/>
      <c r="J62" s="707"/>
      <c r="K62" s="708"/>
      <c r="L62" s="161"/>
    </row>
    <row r="63" spans="2:12" s="17" customFormat="1" ht="20.100000000000001" customHeight="1">
      <c r="B63" s="161"/>
      <c r="C63" s="706"/>
      <c r="D63" s="707"/>
      <c r="E63" s="708"/>
      <c r="F63" s="175"/>
      <c r="G63" s="706"/>
      <c r="H63" s="707"/>
      <c r="I63" s="707"/>
      <c r="J63" s="707"/>
      <c r="K63" s="708"/>
      <c r="L63" s="161"/>
    </row>
    <row r="64" spans="2:12" s="17" customFormat="1" ht="20.100000000000001" customHeight="1">
      <c r="B64" s="161"/>
      <c r="C64" s="706"/>
      <c r="D64" s="707"/>
      <c r="E64" s="708"/>
      <c r="F64" s="175"/>
      <c r="G64" s="706"/>
      <c r="H64" s="707"/>
      <c r="I64" s="707"/>
      <c r="J64" s="707"/>
      <c r="K64" s="708"/>
      <c r="L64" s="161"/>
    </row>
    <row r="65" spans="2:14" s="17" customFormat="1" ht="20.100000000000001" customHeight="1">
      <c r="B65" s="161"/>
      <c r="C65" s="706"/>
      <c r="D65" s="707"/>
      <c r="E65" s="708"/>
      <c r="F65" s="175"/>
      <c r="G65" s="706"/>
      <c r="H65" s="707"/>
      <c r="I65" s="707"/>
      <c r="J65" s="707"/>
      <c r="K65" s="708"/>
      <c r="L65" s="161"/>
    </row>
    <row r="66" spans="2:14" s="17" customFormat="1" ht="20.100000000000001" customHeight="1">
      <c r="B66" s="257"/>
      <c r="C66" s="256"/>
      <c r="D66" s="257"/>
      <c r="E66" s="258"/>
      <c r="F66" s="259"/>
      <c r="G66" s="256"/>
      <c r="H66" s="257"/>
      <c r="I66" s="257"/>
      <c r="J66" s="257"/>
      <c r="K66" s="258"/>
      <c r="L66" s="257"/>
    </row>
    <row r="67" spans="2:14" s="12" customFormat="1" ht="20.100000000000001" customHeight="1">
      <c r="B67" s="167"/>
      <c r="C67" s="166"/>
      <c r="D67" s="167"/>
      <c r="E67" s="168"/>
      <c r="F67" s="173"/>
      <c r="G67" s="166"/>
      <c r="H67" s="167"/>
      <c r="I67" s="167"/>
      <c r="J67" s="167"/>
      <c r="K67" s="168"/>
      <c r="L67" s="167"/>
    </row>
    <row r="68" spans="2:14" s="17" customFormat="1" ht="20.100000000000001" customHeight="1">
      <c r="B68" s="161" t="s">
        <v>1542</v>
      </c>
      <c r="C68" s="160"/>
      <c r="D68" s="161"/>
      <c r="E68" s="162"/>
      <c r="F68" s="162"/>
      <c r="G68" s="160"/>
      <c r="H68" s="161"/>
      <c r="I68" s="161"/>
      <c r="J68" s="161"/>
      <c r="K68" s="162"/>
      <c r="L68" s="161"/>
    </row>
    <row r="69" spans="2:14" s="17" customFormat="1" ht="20.100000000000001" customHeight="1">
      <c r="B69" s="557" t="s">
        <v>2551</v>
      </c>
      <c r="C69" s="556"/>
      <c r="D69" s="557"/>
      <c r="E69" s="558"/>
      <c r="F69" s="558"/>
      <c r="G69" s="556"/>
      <c r="H69" s="557"/>
      <c r="I69" s="557"/>
      <c r="J69" s="557"/>
      <c r="K69" s="558"/>
      <c r="L69" s="557"/>
    </row>
    <row r="70" spans="2:14" s="17" customFormat="1" ht="20.100000000000001" customHeight="1">
      <c r="B70" s="161" t="s">
        <v>1543</v>
      </c>
      <c r="C70" s="160"/>
      <c r="D70" s="161"/>
      <c r="E70" s="162"/>
      <c r="F70" s="162"/>
      <c r="G70" s="160"/>
      <c r="H70" s="161"/>
      <c r="I70" s="161"/>
      <c r="J70" s="161"/>
      <c r="K70" s="162"/>
      <c r="L70" s="161"/>
    </row>
    <row r="71" spans="2:14" s="17" customFormat="1" ht="20.100000000000001" customHeight="1">
      <c r="B71" s="161" t="s">
        <v>1540</v>
      </c>
      <c r="C71" s="160"/>
      <c r="D71" s="161"/>
      <c r="E71" s="162"/>
      <c r="F71" s="175"/>
      <c r="G71" s="160"/>
      <c r="H71" s="161"/>
      <c r="I71" s="161"/>
      <c r="J71" s="161"/>
      <c r="K71" s="162"/>
      <c r="L71" s="161"/>
    </row>
    <row r="72" spans="2:14" s="17" customFormat="1" ht="20.100000000000001" customHeight="1">
      <c r="B72" s="161" t="s">
        <v>1544</v>
      </c>
      <c r="C72" s="160"/>
      <c r="D72" s="161"/>
      <c r="E72" s="162"/>
      <c r="F72" s="175"/>
      <c r="G72" s="160"/>
      <c r="H72" s="161"/>
      <c r="I72" s="161"/>
      <c r="J72" s="161"/>
      <c r="K72" s="162"/>
      <c r="L72" s="161"/>
    </row>
    <row r="73" spans="2:14" s="17" customFormat="1" ht="20.100000000000001" customHeight="1">
      <c r="B73" s="161" t="s">
        <v>2561</v>
      </c>
      <c r="C73" s="160"/>
      <c r="D73" s="161"/>
      <c r="E73" s="162"/>
      <c r="F73" s="175"/>
      <c r="G73" s="160"/>
      <c r="H73" s="161"/>
      <c r="I73" s="161"/>
      <c r="J73" s="161"/>
      <c r="K73" s="162"/>
      <c r="L73" s="161"/>
    </row>
    <row r="74" spans="2:14" s="12" customFormat="1" ht="20.100000000000001" customHeight="1">
      <c r="B74" s="561" t="s">
        <v>1541</v>
      </c>
      <c r="C74" s="365"/>
      <c r="D74" s="366"/>
      <c r="E74" s="367"/>
      <c r="F74" s="381"/>
      <c r="G74" s="365"/>
      <c r="H74" s="366"/>
      <c r="I74" s="366"/>
      <c r="J74" s="366"/>
      <c r="K74" s="367"/>
      <c r="L74" s="366"/>
    </row>
    <row r="75" spans="2:14" s="12" customFormat="1" ht="20.100000000000001" customHeight="1">
      <c r="B75" s="366"/>
      <c r="C75" s="365"/>
      <c r="D75" s="366"/>
      <c r="E75" s="367"/>
      <c r="F75" s="381"/>
      <c r="G75" s="365"/>
      <c r="H75" s="366"/>
      <c r="I75" s="366"/>
      <c r="J75" s="366"/>
      <c r="K75" s="367"/>
      <c r="L75" s="366"/>
    </row>
    <row r="76" spans="2:14" s="13" customFormat="1"/>
    <row r="77" spans="2:14" s="13" customFormat="1"/>
    <row r="78" spans="2:14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2:14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2:14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 spans="3:14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 spans="3:14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 spans="3:14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3:14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 spans="3:14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3:14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spans="3:14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 spans="3:14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 spans="3:14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3:14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spans="3:14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 spans="3:14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3:14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3:14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3:14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</sheetData>
  <mergeCells count="123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4:E14"/>
    <mergeCell ref="G14:K14"/>
    <mergeCell ref="C15:E15"/>
    <mergeCell ref="G15:K15"/>
    <mergeCell ref="C13:E13"/>
    <mergeCell ref="G13:K13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16:E16"/>
    <mergeCell ref="G16:K16"/>
    <mergeCell ref="C17:E17"/>
    <mergeCell ref="G17:K17"/>
    <mergeCell ref="C18:E18"/>
    <mergeCell ref="G18:K18"/>
    <mergeCell ref="C26:E26"/>
    <mergeCell ref="G26:K26"/>
    <mergeCell ref="C27:E27"/>
    <mergeCell ref="G27:K27"/>
    <mergeCell ref="C25:E25"/>
    <mergeCell ref="G25:K25"/>
    <mergeCell ref="C21:E21"/>
    <mergeCell ref="G21:K21"/>
    <mergeCell ref="C22:E22"/>
    <mergeCell ref="G22:K22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39:E39"/>
    <mergeCell ref="G39:K39"/>
    <mergeCell ref="C40:E40"/>
    <mergeCell ref="G40:K40"/>
    <mergeCell ref="C37:E37"/>
    <mergeCell ref="G37:K37"/>
    <mergeCell ref="C38:E38"/>
    <mergeCell ref="G38:K38"/>
    <mergeCell ref="C34:E34"/>
    <mergeCell ref="G34:K34"/>
    <mergeCell ref="C35:E35"/>
    <mergeCell ref="G35:K35"/>
    <mergeCell ref="C36:E36"/>
    <mergeCell ref="G36:K36"/>
    <mergeCell ref="C46:E46"/>
    <mergeCell ref="G46:K46"/>
    <mergeCell ref="C47:E47"/>
    <mergeCell ref="G47:K47"/>
    <mergeCell ref="C48:E48"/>
    <mergeCell ref="G48:K48"/>
    <mergeCell ref="C43:E43"/>
    <mergeCell ref="G43:K43"/>
    <mergeCell ref="C44:E44"/>
    <mergeCell ref="G44:K44"/>
    <mergeCell ref="C45:E45"/>
    <mergeCell ref="G45:K45"/>
    <mergeCell ref="C52:E52"/>
    <mergeCell ref="G52:K52"/>
    <mergeCell ref="C53:E53"/>
    <mergeCell ref="G53:K53"/>
    <mergeCell ref="C54:E54"/>
    <mergeCell ref="G54:K54"/>
    <mergeCell ref="C49:E49"/>
    <mergeCell ref="G49:K49"/>
    <mergeCell ref="C50:E50"/>
    <mergeCell ref="G50:K50"/>
    <mergeCell ref="C51:E51"/>
    <mergeCell ref="G51:K51"/>
    <mergeCell ref="C58:E58"/>
    <mergeCell ref="G58:K58"/>
    <mergeCell ref="C59:E59"/>
    <mergeCell ref="G59:K59"/>
    <mergeCell ref="C60:E60"/>
    <mergeCell ref="G60:K60"/>
    <mergeCell ref="C55:E55"/>
    <mergeCell ref="G55:K55"/>
    <mergeCell ref="C56:E56"/>
    <mergeCell ref="G56:K56"/>
    <mergeCell ref="C57:E57"/>
    <mergeCell ref="G57:K57"/>
    <mergeCell ref="C64:E64"/>
    <mergeCell ref="G64:K64"/>
    <mergeCell ref="C65:E65"/>
    <mergeCell ref="G65:K65"/>
    <mergeCell ref="C61:E61"/>
    <mergeCell ref="G61:K61"/>
    <mergeCell ref="C62:E62"/>
    <mergeCell ref="G62:K62"/>
    <mergeCell ref="C63:E63"/>
    <mergeCell ref="G63:K6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L41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O22" sqref="O22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16.25" style="1" bestFit="1" customWidth="1"/>
    <col min="15" max="15" width="6.25" style="1" bestFit="1" customWidth="1"/>
    <col min="16" max="16" width="2.8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33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136" t="s">
        <v>1288</v>
      </c>
      <c r="C7" s="135" t="s">
        <v>1294</v>
      </c>
      <c r="D7" s="136"/>
      <c r="E7" s="137"/>
      <c r="F7" s="144" t="s">
        <v>45</v>
      </c>
      <c r="G7" s="706"/>
      <c r="H7" s="707"/>
      <c r="I7" s="707"/>
      <c r="J7" s="707"/>
      <c r="K7" s="708"/>
      <c r="L7" s="136"/>
    </row>
    <row r="8" spans="2:12" s="17" customFormat="1" ht="20.100000000000001" customHeight="1">
      <c r="B8" s="136" t="s">
        <v>1289</v>
      </c>
      <c r="C8" s="135" t="s">
        <v>1294</v>
      </c>
      <c r="D8" s="136"/>
      <c r="E8" s="137"/>
      <c r="F8" s="144" t="s">
        <v>45</v>
      </c>
      <c r="G8" s="706"/>
      <c r="H8" s="707"/>
      <c r="I8" s="707"/>
      <c r="J8" s="707"/>
      <c r="K8" s="708"/>
      <c r="L8" s="136"/>
    </row>
    <row r="9" spans="2:12" s="17" customFormat="1" ht="20.100000000000001" customHeight="1">
      <c r="B9" s="136" t="s">
        <v>1296</v>
      </c>
      <c r="C9" s="706" t="s">
        <v>1295</v>
      </c>
      <c r="D9" s="707"/>
      <c r="E9" s="708"/>
      <c r="F9" s="144" t="s">
        <v>45</v>
      </c>
      <c r="G9" s="706"/>
      <c r="H9" s="707"/>
      <c r="I9" s="707"/>
      <c r="J9" s="707"/>
      <c r="K9" s="708"/>
      <c r="L9" s="136"/>
    </row>
    <row r="10" spans="2:12" s="17" customFormat="1" ht="20.100000000000001" customHeight="1">
      <c r="B10" s="136" t="s">
        <v>1290</v>
      </c>
      <c r="C10" s="135" t="s">
        <v>1294</v>
      </c>
      <c r="D10" s="136"/>
      <c r="E10" s="137"/>
      <c r="F10" s="144" t="s">
        <v>45</v>
      </c>
      <c r="G10" s="706"/>
      <c r="H10" s="707"/>
      <c r="I10" s="707"/>
      <c r="J10" s="707"/>
      <c r="K10" s="708"/>
      <c r="L10" s="136"/>
    </row>
    <row r="11" spans="2:12" s="17" customFormat="1" ht="20.100000000000001" customHeight="1">
      <c r="B11" s="136" t="s">
        <v>1291</v>
      </c>
      <c r="C11" s="135" t="s">
        <v>1294</v>
      </c>
      <c r="D11" s="136"/>
      <c r="E11" s="137"/>
      <c r="F11" s="144" t="s">
        <v>45</v>
      </c>
      <c r="G11" s="706"/>
      <c r="H11" s="707"/>
      <c r="I11" s="707"/>
      <c r="J11" s="707"/>
      <c r="K11" s="708"/>
      <c r="L11" s="136"/>
    </row>
    <row r="12" spans="2:12" s="17" customFormat="1" ht="20.100000000000001" customHeight="1">
      <c r="B12" s="136"/>
      <c r="C12" s="706"/>
      <c r="D12" s="707"/>
      <c r="E12" s="708"/>
      <c r="F12" s="144"/>
      <c r="G12" s="706"/>
      <c r="H12" s="707"/>
      <c r="I12" s="707"/>
      <c r="J12" s="707"/>
      <c r="K12" s="708"/>
      <c r="L12" s="136"/>
    </row>
    <row r="13" spans="2:12" s="17" customFormat="1" ht="20.100000000000001" customHeight="1">
      <c r="B13" s="136"/>
      <c r="C13" s="706"/>
      <c r="D13" s="707"/>
      <c r="E13" s="708"/>
      <c r="F13" s="144"/>
      <c r="G13" s="706"/>
      <c r="H13" s="707"/>
      <c r="I13" s="707"/>
      <c r="J13" s="707"/>
      <c r="K13" s="708"/>
      <c r="L13" s="136"/>
    </row>
    <row r="14" spans="2:12" s="12" customFormat="1" ht="20.100000000000001" customHeight="1">
      <c r="B14" s="8" t="s">
        <v>124</v>
      </c>
      <c r="C14" s="731"/>
      <c r="D14" s="732"/>
      <c r="E14" s="733"/>
      <c r="F14" s="11"/>
      <c r="G14" s="731"/>
      <c r="H14" s="732"/>
      <c r="I14" s="732"/>
      <c r="J14" s="732"/>
      <c r="K14" s="733"/>
      <c r="L14" s="10"/>
    </row>
    <row r="15" spans="2:12" s="17" customFormat="1" ht="20.100000000000001" customHeight="1">
      <c r="B15" s="142" t="s">
        <v>1305</v>
      </c>
      <c r="C15" s="135"/>
      <c r="D15" s="136"/>
      <c r="E15" s="137"/>
      <c r="F15" s="144"/>
      <c r="G15" s="135" t="s">
        <v>1310</v>
      </c>
      <c r="H15" s="136"/>
      <c r="I15" s="136"/>
      <c r="J15" s="136"/>
      <c r="K15" s="137"/>
      <c r="L15" s="136"/>
    </row>
    <row r="16" spans="2:12" s="17" customFormat="1" ht="20.100000000000001" customHeight="1">
      <c r="B16" s="142"/>
      <c r="C16" s="135"/>
      <c r="D16" s="136"/>
      <c r="E16" s="137"/>
      <c r="F16" s="144"/>
      <c r="G16" s="135" t="s">
        <v>1307</v>
      </c>
      <c r="H16" s="136"/>
      <c r="I16" s="136"/>
      <c r="J16" s="136"/>
      <c r="K16" s="137"/>
      <c r="L16" s="136"/>
    </row>
    <row r="17" spans="2:12" s="17" customFormat="1" ht="20.100000000000001" customHeight="1">
      <c r="B17" s="142"/>
      <c r="C17" s="135"/>
      <c r="D17" s="136"/>
      <c r="E17" s="137"/>
      <c r="F17" s="144"/>
      <c r="G17" s="135" t="s">
        <v>1306</v>
      </c>
      <c r="H17" s="136"/>
      <c r="I17" s="136"/>
      <c r="J17" s="136"/>
      <c r="K17" s="137"/>
      <c r="L17" s="136"/>
    </row>
    <row r="18" spans="2:12" s="17" customFormat="1" ht="20.100000000000001" customHeight="1">
      <c r="B18" s="142"/>
      <c r="C18" s="135"/>
      <c r="D18" s="136"/>
      <c r="E18" s="137"/>
      <c r="F18" s="144"/>
      <c r="G18" s="135" t="s">
        <v>1308</v>
      </c>
      <c r="H18" s="136"/>
      <c r="I18" s="136"/>
      <c r="J18" s="136"/>
      <c r="K18" s="137"/>
      <c r="L18" s="136"/>
    </row>
    <row r="19" spans="2:12" s="17" customFormat="1" ht="20.100000000000001" customHeight="1">
      <c r="B19" s="142"/>
      <c r="C19" s="135"/>
      <c r="D19" s="136"/>
      <c r="E19" s="137"/>
      <c r="F19" s="144"/>
      <c r="G19" s="135" t="s">
        <v>1309</v>
      </c>
      <c r="H19" s="136"/>
      <c r="I19" s="136"/>
      <c r="J19" s="136"/>
      <c r="K19" s="137"/>
      <c r="L19" s="136"/>
    </row>
    <row r="20" spans="2:12" s="17" customFormat="1" ht="20.100000000000001" customHeight="1">
      <c r="B20" s="136" t="s">
        <v>1288</v>
      </c>
      <c r="C20" s="706"/>
      <c r="D20" s="707"/>
      <c r="E20" s="708"/>
      <c r="F20" s="144" t="s">
        <v>45</v>
      </c>
      <c r="G20" s="706" t="s">
        <v>1304</v>
      </c>
      <c r="H20" s="707"/>
      <c r="I20" s="707"/>
      <c r="J20" s="707"/>
      <c r="K20" s="708"/>
      <c r="L20" s="136"/>
    </row>
    <row r="21" spans="2:12" s="17" customFormat="1" ht="20.100000000000001" customHeight="1">
      <c r="B21" s="136" t="s">
        <v>1289</v>
      </c>
      <c r="C21" s="706"/>
      <c r="D21" s="707"/>
      <c r="E21" s="708"/>
      <c r="F21" s="144" t="s">
        <v>45</v>
      </c>
      <c r="G21" s="827" t="s">
        <v>1297</v>
      </c>
      <c r="H21" s="828"/>
      <c r="I21" s="828"/>
      <c r="J21" s="828"/>
      <c r="K21" s="829"/>
      <c r="L21" s="136"/>
    </row>
    <row r="22" spans="2:12" s="17" customFormat="1" ht="20.100000000000001" customHeight="1">
      <c r="B22" s="136" t="s">
        <v>1296</v>
      </c>
      <c r="C22" s="706"/>
      <c r="D22" s="707"/>
      <c r="E22" s="708"/>
      <c r="F22" s="144" t="s">
        <v>45</v>
      </c>
      <c r="G22" s="706" t="s">
        <v>1298</v>
      </c>
      <c r="H22" s="707"/>
      <c r="I22" s="707"/>
      <c r="J22" s="707"/>
      <c r="K22" s="708"/>
      <c r="L22" s="136"/>
    </row>
    <row r="23" spans="2:12" s="17" customFormat="1" ht="20.100000000000001" customHeight="1">
      <c r="B23" s="136" t="s">
        <v>1290</v>
      </c>
      <c r="C23" s="706"/>
      <c r="D23" s="707"/>
      <c r="E23" s="708"/>
      <c r="F23" s="144" t="s">
        <v>45</v>
      </c>
      <c r="G23" s="706" t="s">
        <v>1292</v>
      </c>
      <c r="H23" s="707"/>
      <c r="I23" s="707"/>
      <c r="J23" s="707"/>
      <c r="K23" s="708"/>
      <c r="L23" s="136"/>
    </row>
    <row r="24" spans="2:12" s="17" customFormat="1" ht="20.100000000000001" customHeight="1">
      <c r="B24" s="136" t="s">
        <v>1291</v>
      </c>
      <c r="C24" s="706"/>
      <c r="D24" s="707"/>
      <c r="E24" s="708"/>
      <c r="F24" s="144" t="s">
        <v>45</v>
      </c>
      <c r="G24" s="706" t="s">
        <v>1293</v>
      </c>
      <c r="H24" s="707"/>
      <c r="I24" s="707"/>
      <c r="J24" s="707"/>
      <c r="K24" s="708"/>
      <c r="L24" s="136"/>
    </row>
    <row r="25" spans="2:12" s="17" customFormat="1" ht="20.100000000000001" customHeight="1">
      <c r="B25" s="136"/>
      <c r="C25" s="706"/>
      <c r="D25" s="707"/>
      <c r="E25" s="708"/>
      <c r="F25" s="144"/>
      <c r="G25" s="706"/>
      <c r="H25" s="707"/>
      <c r="I25" s="707"/>
      <c r="J25" s="707"/>
      <c r="K25" s="708"/>
      <c r="L25" s="136"/>
    </row>
    <row r="26" spans="2:12" s="17" customFormat="1" ht="20.100000000000001" customHeight="1">
      <c r="B26" s="136"/>
      <c r="C26" s="706"/>
      <c r="D26" s="707"/>
      <c r="E26" s="708"/>
      <c r="F26" s="144"/>
      <c r="G26" s="706"/>
      <c r="H26" s="707"/>
      <c r="I26" s="707"/>
      <c r="J26" s="707"/>
      <c r="K26" s="708"/>
      <c r="L26" s="136"/>
    </row>
    <row r="27" spans="2:12" s="17" customFormat="1" ht="20.100000000000001" customHeight="1">
      <c r="B27" s="158" t="s">
        <v>1299</v>
      </c>
      <c r="C27" s="135"/>
      <c r="D27" s="136"/>
      <c r="E27" s="137"/>
      <c r="F27" s="144"/>
      <c r="G27" s="135"/>
      <c r="H27" s="136"/>
      <c r="I27" s="136"/>
      <c r="J27" s="136"/>
      <c r="K27" s="137"/>
      <c r="L27" s="136"/>
    </row>
    <row r="28" spans="2:12" s="17" customFormat="1" ht="20.100000000000001" customHeight="1">
      <c r="B28" s="136" t="s">
        <v>1303</v>
      </c>
      <c r="C28" s="135" t="s">
        <v>1300</v>
      </c>
      <c r="D28" s="136"/>
      <c r="E28" s="137"/>
      <c r="F28" s="144"/>
      <c r="G28" s="135"/>
      <c r="H28" s="136"/>
      <c r="I28" s="136"/>
      <c r="J28" s="136"/>
      <c r="K28" s="137"/>
      <c r="L28" s="136"/>
    </row>
    <row r="29" spans="2:12" s="17" customFormat="1" ht="20.100000000000001" customHeight="1">
      <c r="B29" s="136"/>
      <c r="C29" s="135" t="s">
        <v>1315</v>
      </c>
      <c r="D29" s="136"/>
      <c r="E29" s="137"/>
      <c r="F29" s="144"/>
      <c r="G29" s="135"/>
      <c r="H29" s="136"/>
      <c r="I29" s="136"/>
      <c r="J29" s="136"/>
      <c r="K29" s="137"/>
      <c r="L29" s="136"/>
    </row>
    <row r="30" spans="2:12" s="17" customFormat="1" ht="20.100000000000001" customHeight="1">
      <c r="B30" s="136"/>
      <c r="C30" s="135" t="s">
        <v>1301</v>
      </c>
      <c r="D30" s="136"/>
      <c r="E30" s="137"/>
      <c r="F30" s="144"/>
      <c r="G30" s="135"/>
      <c r="H30" s="136"/>
      <c r="I30" s="136"/>
      <c r="J30" s="136"/>
      <c r="K30" s="137"/>
      <c r="L30" s="136"/>
    </row>
    <row r="31" spans="2:12" s="17" customFormat="1" ht="20.100000000000001" customHeight="1">
      <c r="B31" s="136"/>
      <c r="C31" s="135" t="s">
        <v>1302</v>
      </c>
      <c r="D31" s="136"/>
      <c r="E31" s="137"/>
      <c r="F31" s="144"/>
      <c r="G31" s="135"/>
      <c r="H31" s="136"/>
      <c r="I31" s="136"/>
      <c r="J31" s="136"/>
      <c r="K31" s="137"/>
      <c r="L31" s="136"/>
    </row>
    <row r="32" spans="2:12" s="17" customFormat="1" ht="20.100000000000001" customHeight="1">
      <c r="B32" s="136"/>
      <c r="C32" s="706"/>
      <c r="D32" s="707"/>
      <c r="E32" s="708"/>
      <c r="F32" s="144"/>
      <c r="G32" s="706"/>
      <c r="H32" s="707"/>
      <c r="I32" s="707"/>
      <c r="J32" s="707"/>
      <c r="K32" s="708"/>
      <c r="L32" s="136"/>
    </row>
    <row r="33" spans="2:12" s="17" customFormat="1" ht="20.100000000000001" customHeight="1">
      <c r="B33" s="158" t="s">
        <v>1311</v>
      </c>
      <c r="C33" s="135"/>
      <c r="D33" s="136"/>
      <c r="E33" s="137"/>
      <c r="F33" s="144"/>
      <c r="G33" s="135"/>
      <c r="H33" s="136"/>
      <c r="I33" s="136"/>
      <c r="J33" s="136"/>
      <c r="K33" s="137"/>
      <c r="L33" s="136"/>
    </row>
    <row r="34" spans="2:12" s="17" customFormat="1" ht="20.100000000000001" customHeight="1">
      <c r="B34" s="136" t="s">
        <v>1312</v>
      </c>
      <c r="C34" s="135" t="s">
        <v>1314</v>
      </c>
      <c r="D34" s="136"/>
      <c r="E34" s="137"/>
      <c r="F34" s="144"/>
      <c r="G34" s="135"/>
      <c r="H34" s="136"/>
      <c r="I34" s="136"/>
      <c r="J34" s="136"/>
      <c r="K34" s="137"/>
      <c r="L34" s="136"/>
    </row>
    <row r="35" spans="2:12" s="17" customFormat="1" ht="20.100000000000001" customHeight="1">
      <c r="B35" s="136"/>
      <c r="C35" s="135" t="s">
        <v>1313</v>
      </c>
      <c r="D35" s="136"/>
      <c r="E35" s="137"/>
      <c r="F35" s="144"/>
      <c r="G35" s="135"/>
      <c r="H35" s="136"/>
      <c r="I35" s="136"/>
      <c r="J35" s="136"/>
      <c r="K35" s="137"/>
      <c r="L35" s="136"/>
    </row>
    <row r="36" spans="2:12" s="17" customFormat="1" ht="20.100000000000001" customHeight="1">
      <c r="B36" s="136"/>
      <c r="C36" s="135"/>
      <c r="D36" s="136"/>
      <c r="E36" s="137"/>
      <c r="F36" s="144"/>
      <c r="G36" s="135"/>
      <c r="H36" s="136"/>
      <c r="I36" s="136"/>
      <c r="J36" s="136"/>
      <c r="K36" s="137"/>
      <c r="L36" s="136"/>
    </row>
    <row r="37" spans="2:12" s="17" customFormat="1" ht="20.100000000000001" customHeight="1">
      <c r="B37" s="136"/>
      <c r="C37" s="706"/>
      <c r="D37" s="707"/>
      <c r="E37" s="708"/>
      <c r="F37" s="144"/>
      <c r="G37" s="706"/>
      <c r="H37" s="707"/>
      <c r="I37" s="707"/>
      <c r="J37" s="707"/>
      <c r="K37" s="708"/>
      <c r="L37" s="136"/>
    </row>
    <row r="38" spans="2:12" s="17" customFormat="1" ht="20.100000000000001" customHeight="1">
      <c r="B38" s="136"/>
      <c r="C38" s="706"/>
      <c r="D38" s="707"/>
      <c r="E38" s="708"/>
      <c r="F38" s="144"/>
      <c r="G38" s="706"/>
      <c r="H38" s="707"/>
      <c r="I38" s="707"/>
      <c r="J38" s="707"/>
      <c r="K38" s="708"/>
      <c r="L38" s="136"/>
    </row>
    <row r="39" spans="2:12" s="17" customFormat="1" ht="20.100000000000001" customHeight="1">
      <c r="B39" s="136"/>
      <c r="C39" s="706"/>
      <c r="D39" s="707"/>
      <c r="E39" s="708"/>
      <c r="F39" s="144"/>
      <c r="G39" s="706"/>
      <c r="H39" s="707"/>
      <c r="I39" s="707"/>
      <c r="J39" s="707"/>
      <c r="K39" s="708"/>
      <c r="L39" s="136"/>
    </row>
    <row r="40" spans="2:12" s="12" customFormat="1" ht="20.100000000000001" customHeight="1">
      <c r="B40" s="140"/>
      <c r="C40" s="139"/>
      <c r="D40" s="140"/>
      <c r="E40" s="141"/>
      <c r="F40" s="143"/>
      <c r="G40" s="139"/>
      <c r="H40" s="140"/>
      <c r="I40" s="140"/>
      <c r="J40" s="140"/>
      <c r="K40" s="141"/>
      <c r="L40" s="140"/>
    </row>
    <row r="41" spans="2:12" s="13" customFormat="1"/>
  </sheetData>
  <mergeCells count="47">
    <mergeCell ref="B2:B3"/>
    <mergeCell ref="C2:C3"/>
    <mergeCell ref="D2:D3"/>
    <mergeCell ref="E2:F3"/>
    <mergeCell ref="G2:G3"/>
    <mergeCell ref="G8:K8"/>
    <mergeCell ref="I2:I3"/>
    <mergeCell ref="K2:L2"/>
    <mergeCell ref="K3:L3"/>
    <mergeCell ref="C5:E5"/>
    <mergeCell ref="G5:K5"/>
    <mergeCell ref="C6:E6"/>
    <mergeCell ref="G6:K6"/>
    <mergeCell ref="H2:H3"/>
    <mergeCell ref="G7:K7"/>
    <mergeCell ref="C9:E9"/>
    <mergeCell ref="G9:K9"/>
    <mergeCell ref="C13:E13"/>
    <mergeCell ref="G13:K13"/>
    <mergeCell ref="G10:K10"/>
    <mergeCell ref="G11:K11"/>
    <mergeCell ref="C12:E12"/>
    <mergeCell ref="G12:K12"/>
    <mergeCell ref="C37:E37"/>
    <mergeCell ref="G37:K37"/>
    <mergeCell ref="C38:E38"/>
    <mergeCell ref="G38:K38"/>
    <mergeCell ref="C39:E39"/>
    <mergeCell ref="G39:K39"/>
    <mergeCell ref="C14:E14"/>
    <mergeCell ref="G14:K14"/>
    <mergeCell ref="C20:E20"/>
    <mergeCell ref="G20:K20"/>
    <mergeCell ref="C21:E21"/>
    <mergeCell ref="G21:K21"/>
    <mergeCell ref="C23:E23"/>
    <mergeCell ref="G23:K23"/>
    <mergeCell ref="C24:E24"/>
    <mergeCell ref="G24:K24"/>
    <mergeCell ref="C22:E22"/>
    <mergeCell ref="G22:K22"/>
    <mergeCell ref="C32:E32"/>
    <mergeCell ref="G32:K32"/>
    <mergeCell ref="C25:E25"/>
    <mergeCell ref="G25:K25"/>
    <mergeCell ref="C26:E26"/>
    <mergeCell ref="G26:K26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L76"/>
  <sheetViews>
    <sheetView view="pageBreakPreview" zoomScaleNormal="100" zoomScaleSheetLayoutView="100" workbookViewId="0">
      <pane ySplit="5" topLeftCell="A30" activePane="bottomLeft" state="frozen"/>
      <selection activeCell="C12" sqref="C12:E12"/>
      <selection pane="bottomLeft" activeCell="Q46" sqref="Q46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34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107" t="s">
        <v>123</v>
      </c>
      <c r="C6" s="804"/>
      <c r="D6" s="805"/>
      <c r="E6" s="806"/>
      <c r="F6" s="108"/>
      <c r="G6" s="804"/>
      <c r="H6" s="805"/>
      <c r="I6" s="805"/>
      <c r="J6" s="805"/>
      <c r="K6" s="806"/>
      <c r="L6" s="109"/>
    </row>
    <row r="7" spans="2:12" s="12" customFormat="1" ht="20.100000000000001" customHeight="1">
      <c r="B7" s="6" t="s">
        <v>34</v>
      </c>
      <c r="C7" s="731"/>
      <c r="D7" s="732"/>
      <c r="E7" s="733"/>
      <c r="F7" s="11"/>
      <c r="G7" s="731"/>
      <c r="H7" s="732"/>
      <c r="I7" s="732"/>
      <c r="J7" s="732"/>
      <c r="K7" s="733"/>
      <c r="L7" s="70"/>
    </row>
    <row r="8" spans="2:12" s="12" customFormat="1" ht="20.100000000000001" customHeight="1">
      <c r="B8" s="9" t="s">
        <v>726</v>
      </c>
      <c r="C8" s="731"/>
      <c r="D8" s="732"/>
      <c r="E8" s="733"/>
      <c r="F8" s="11"/>
      <c r="G8" s="731"/>
      <c r="H8" s="732"/>
      <c r="I8" s="732"/>
      <c r="J8" s="732"/>
      <c r="K8" s="733"/>
      <c r="L8" s="70"/>
    </row>
    <row r="9" spans="2:12" s="12" customFormat="1" ht="20.100000000000001" customHeight="1">
      <c r="B9" s="68" t="s">
        <v>727</v>
      </c>
      <c r="C9" s="706" t="s">
        <v>177</v>
      </c>
      <c r="D9" s="707"/>
      <c r="E9" s="708"/>
      <c r="F9" s="15" t="s">
        <v>58</v>
      </c>
      <c r="G9" s="706"/>
      <c r="H9" s="707"/>
      <c r="I9" s="707"/>
      <c r="J9" s="707"/>
      <c r="K9" s="708"/>
      <c r="L9" s="68"/>
    </row>
    <row r="10" spans="2:12" s="12" customFormat="1" ht="20.100000000000001" customHeight="1">
      <c r="B10" s="68" t="s">
        <v>728</v>
      </c>
      <c r="C10" s="706" t="s">
        <v>177</v>
      </c>
      <c r="D10" s="707"/>
      <c r="E10" s="708"/>
      <c r="F10" s="15" t="s">
        <v>58</v>
      </c>
      <c r="G10" s="706"/>
      <c r="H10" s="707"/>
      <c r="I10" s="707"/>
      <c r="J10" s="707"/>
      <c r="K10" s="708"/>
      <c r="L10" s="68"/>
    </row>
    <row r="11" spans="2:12" s="12" customFormat="1" ht="20.100000000000001" customHeight="1">
      <c r="B11" s="68" t="s">
        <v>728</v>
      </c>
      <c r="C11" s="706" t="s">
        <v>729</v>
      </c>
      <c r="D11" s="707"/>
      <c r="E11" s="708"/>
      <c r="F11" s="15" t="s">
        <v>58</v>
      </c>
      <c r="G11" s="706"/>
      <c r="H11" s="707"/>
      <c r="I11" s="707"/>
      <c r="J11" s="707"/>
      <c r="K11" s="708"/>
      <c r="L11" s="68"/>
    </row>
    <row r="12" spans="2:12" s="12" customFormat="1" ht="20.100000000000001" customHeight="1">
      <c r="B12" s="68" t="s">
        <v>730</v>
      </c>
      <c r="C12" s="706" t="s">
        <v>177</v>
      </c>
      <c r="D12" s="707"/>
      <c r="E12" s="708"/>
      <c r="F12" s="15" t="s">
        <v>58</v>
      </c>
      <c r="G12" s="706"/>
      <c r="H12" s="707"/>
      <c r="I12" s="707"/>
      <c r="J12" s="707"/>
      <c r="K12" s="708"/>
      <c r="L12" s="68"/>
    </row>
    <row r="13" spans="2:12" s="12" customFormat="1" ht="20.100000000000001" customHeight="1">
      <c r="B13" s="68" t="s">
        <v>208</v>
      </c>
      <c r="C13" s="706" t="s">
        <v>738</v>
      </c>
      <c r="D13" s="707"/>
      <c r="E13" s="708"/>
      <c r="F13" s="15" t="s">
        <v>731</v>
      </c>
      <c r="G13" s="706"/>
      <c r="H13" s="707"/>
      <c r="I13" s="707"/>
      <c r="J13" s="707"/>
      <c r="K13" s="708"/>
      <c r="L13" s="68"/>
    </row>
    <row r="14" spans="2:12" s="12" customFormat="1" ht="20.100000000000001" customHeight="1">
      <c r="B14" s="68" t="s">
        <v>732</v>
      </c>
      <c r="C14" s="706" t="s">
        <v>739</v>
      </c>
      <c r="D14" s="707"/>
      <c r="E14" s="708"/>
      <c r="F14" s="15" t="s">
        <v>51</v>
      </c>
      <c r="G14" s="706"/>
      <c r="H14" s="707"/>
      <c r="I14" s="707"/>
      <c r="J14" s="707"/>
      <c r="K14" s="708"/>
      <c r="L14" s="68"/>
    </row>
    <row r="15" spans="2:12" s="12" customFormat="1" ht="20.100000000000001" customHeight="1">
      <c r="B15" s="68"/>
      <c r="C15" s="706"/>
      <c r="D15" s="707"/>
      <c r="E15" s="708"/>
      <c r="F15" s="15"/>
      <c r="G15" s="706"/>
      <c r="H15" s="707"/>
      <c r="I15" s="707"/>
      <c r="J15" s="707"/>
      <c r="K15" s="708"/>
      <c r="L15" s="68"/>
    </row>
    <row r="16" spans="2:12" s="12" customFormat="1" ht="20.100000000000001" customHeight="1">
      <c r="B16" s="9" t="s">
        <v>733</v>
      </c>
      <c r="C16" s="731"/>
      <c r="D16" s="732"/>
      <c r="E16" s="733"/>
      <c r="F16" s="11"/>
      <c r="G16" s="731"/>
      <c r="H16" s="732"/>
      <c r="I16" s="732"/>
      <c r="J16" s="732"/>
      <c r="K16" s="733"/>
      <c r="L16" s="70"/>
    </row>
    <row r="17" spans="2:12" s="12" customFormat="1" ht="20.100000000000001" customHeight="1">
      <c r="B17" s="68" t="s">
        <v>206</v>
      </c>
      <c r="C17" s="717" t="s">
        <v>57</v>
      </c>
      <c r="D17" s="717"/>
      <c r="E17" s="717"/>
      <c r="F17" s="15" t="s">
        <v>58</v>
      </c>
      <c r="G17" s="706"/>
      <c r="H17" s="707"/>
      <c r="I17" s="707"/>
      <c r="J17" s="707"/>
      <c r="K17" s="708"/>
      <c r="L17" s="68"/>
    </row>
    <row r="18" spans="2:12" s="12" customFormat="1" ht="20.100000000000001" customHeight="1">
      <c r="B18" s="68" t="s">
        <v>207</v>
      </c>
      <c r="C18" s="717" t="s">
        <v>57</v>
      </c>
      <c r="D18" s="717"/>
      <c r="E18" s="717"/>
      <c r="F18" s="15" t="s">
        <v>58</v>
      </c>
      <c r="G18" s="706"/>
      <c r="H18" s="707"/>
      <c r="I18" s="707"/>
      <c r="J18" s="707"/>
      <c r="K18" s="708"/>
      <c r="L18" s="68"/>
    </row>
    <row r="19" spans="2:12" s="12" customFormat="1" ht="20.100000000000001" customHeight="1">
      <c r="B19" s="68" t="s">
        <v>208</v>
      </c>
      <c r="C19" s="717" t="s">
        <v>209</v>
      </c>
      <c r="D19" s="717"/>
      <c r="E19" s="717"/>
      <c r="F19" s="85" t="s">
        <v>210</v>
      </c>
      <c r="G19" s="706"/>
      <c r="H19" s="707"/>
      <c r="I19" s="707"/>
      <c r="J19" s="707"/>
      <c r="K19" s="708"/>
      <c r="L19" s="68"/>
    </row>
    <row r="20" spans="2:12" s="12" customFormat="1" ht="20.100000000000001" customHeight="1">
      <c r="B20" s="68"/>
      <c r="C20" s="706"/>
      <c r="D20" s="707"/>
      <c r="E20" s="708"/>
      <c r="F20" s="15"/>
      <c r="G20" s="706"/>
      <c r="H20" s="707"/>
      <c r="I20" s="707"/>
      <c r="J20" s="707"/>
      <c r="K20" s="708"/>
      <c r="L20" s="68"/>
    </row>
    <row r="21" spans="2:12" s="12" customFormat="1" ht="20.100000000000001" customHeight="1">
      <c r="B21" s="68"/>
      <c r="C21" s="706"/>
      <c r="D21" s="707"/>
      <c r="E21" s="708"/>
      <c r="F21" s="15"/>
      <c r="G21" s="706"/>
      <c r="H21" s="707"/>
      <c r="I21" s="707"/>
      <c r="J21" s="707"/>
      <c r="K21" s="708"/>
      <c r="L21" s="68"/>
    </row>
    <row r="22" spans="2:12" s="12" customFormat="1" ht="20.100000000000001" customHeight="1">
      <c r="B22" s="68"/>
      <c r="C22" s="706"/>
      <c r="D22" s="707"/>
      <c r="E22" s="708"/>
      <c r="F22" s="15"/>
      <c r="G22" s="706"/>
      <c r="H22" s="707"/>
      <c r="I22" s="707"/>
      <c r="J22" s="707"/>
      <c r="K22" s="708"/>
      <c r="L22" s="68"/>
    </row>
    <row r="23" spans="2:12" s="12" customFormat="1" ht="20.100000000000001" customHeight="1">
      <c r="B23" s="68"/>
      <c r="C23" s="706"/>
      <c r="D23" s="707"/>
      <c r="E23" s="708"/>
      <c r="F23" s="15"/>
      <c r="G23" s="706"/>
      <c r="H23" s="707"/>
      <c r="I23" s="707"/>
      <c r="J23" s="707"/>
      <c r="K23" s="708"/>
      <c r="L23" s="68"/>
    </row>
    <row r="24" spans="2:12" s="12" customFormat="1" ht="20.100000000000001" customHeight="1">
      <c r="B24" s="68"/>
      <c r="C24" s="706"/>
      <c r="D24" s="707"/>
      <c r="E24" s="708"/>
      <c r="F24" s="15"/>
      <c r="G24" s="706"/>
      <c r="H24" s="707"/>
      <c r="I24" s="707"/>
      <c r="J24" s="707"/>
      <c r="K24" s="708"/>
      <c r="L24" s="68"/>
    </row>
    <row r="25" spans="2:12" s="12" customFormat="1" ht="20.100000000000001" customHeight="1">
      <c r="B25" s="68"/>
      <c r="C25" s="706"/>
      <c r="D25" s="707"/>
      <c r="E25" s="708"/>
      <c r="F25" s="15"/>
      <c r="G25" s="706"/>
      <c r="H25" s="707"/>
      <c r="I25" s="707"/>
      <c r="J25" s="707"/>
      <c r="K25" s="708"/>
      <c r="L25" s="68"/>
    </row>
    <row r="26" spans="2:12" s="12" customFormat="1" ht="20.100000000000001" customHeight="1">
      <c r="B26" s="68"/>
      <c r="C26" s="706"/>
      <c r="D26" s="707"/>
      <c r="E26" s="708"/>
      <c r="F26" s="15"/>
      <c r="G26" s="706"/>
      <c r="H26" s="707"/>
      <c r="I26" s="707"/>
      <c r="J26" s="707"/>
      <c r="K26" s="708"/>
      <c r="L26" s="68"/>
    </row>
    <row r="27" spans="2:12" s="12" customFormat="1" ht="20.100000000000001" customHeight="1">
      <c r="B27" s="68"/>
      <c r="C27" s="706"/>
      <c r="D27" s="707"/>
      <c r="E27" s="708"/>
      <c r="F27" s="15"/>
      <c r="G27" s="706"/>
      <c r="H27" s="707"/>
      <c r="I27" s="707"/>
      <c r="J27" s="707"/>
      <c r="K27" s="708"/>
      <c r="L27" s="68"/>
    </row>
    <row r="28" spans="2:12" s="12" customFormat="1" ht="20.100000000000001" customHeight="1">
      <c r="B28" s="68"/>
      <c r="C28" s="706"/>
      <c r="D28" s="707"/>
      <c r="E28" s="708"/>
      <c r="F28" s="15"/>
      <c r="G28" s="706"/>
      <c r="H28" s="707"/>
      <c r="I28" s="707"/>
      <c r="J28" s="707"/>
      <c r="K28" s="708"/>
      <c r="L28" s="68"/>
    </row>
    <row r="29" spans="2:12" s="12" customFormat="1" ht="20.100000000000001" customHeight="1">
      <c r="B29" s="68"/>
      <c r="C29" s="706"/>
      <c r="D29" s="707"/>
      <c r="E29" s="708"/>
      <c r="F29" s="15"/>
      <c r="G29" s="706"/>
      <c r="H29" s="707"/>
      <c r="I29" s="707"/>
      <c r="J29" s="707"/>
      <c r="K29" s="708"/>
      <c r="L29" s="68"/>
    </row>
    <row r="30" spans="2:12" s="12" customFormat="1" ht="20.100000000000001" customHeight="1">
      <c r="B30" s="68"/>
      <c r="C30" s="706"/>
      <c r="D30" s="707"/>
      <c r="E30" s="708"/>
      <c r="F30" s="15"/>
      <c r="G30" s="706"/>
      <c r="H30" s="707"/>
      <c r="I30" s="707"/>
      <c r="J30" s="707"/>
      <c r="K30" s="708"/>
      <c r="L30" s="68"/>
    </row>
    <row r="31" spans="2:12" s="12" customFormat="1" ht="20.100000000000001" customHeight="1">
      <c r="B31" s="68"/>
      <c r="C31" s="706"/>
      <c r="D31" s="707"/>
      <c r="E31" s="708"/>
      <c r="F31" s="15"/>
      <c r="G31" s="706"/>
      <c r="H31" s="707"/>
      <c r="I31" s="707"/>
      <c r="J31" s="707"/>
      <c r="K31" s="708"/>
      <c r="L31" s="68"/>
    </row>
    <row r="32" spans="2:12" s="12" customFormat="1" ht="20.100000000000001" customHeight="1">
      <c r="B32" s="68"/>
      <c r="C32" s="706"/>
      <c r="D32" s="707"/>
      <c r="E32" s="708"/>
      <c r="F32" s="15"/>
      <c r="G32" s="706"/>
      <c r="H32" s="707"/>
      <c r="I32" s="707"/>
      <c r="J32" s="707"/>
      <c r="K32" s="708"/>
      <c r="L32" s="68"/>
    </row>
    <row r="33" spans="2:12" s="12" customFormat="1" ht="20.100000000000001" customHeight="1">
      <c r="B33" s="68"/>
      <c r="C33" s="706"/>
      <c r="D33" s="707"/>
      <c r="E33" s="708"/>
      <c r="F33" s="15"/>
      <c r="G33" s="706"/>
      <c r="H33" s="707"/>
      <c r="I33" s="707"/>
      <c r="J33" s="707"/>
      <c r="K33" s="708"/>
      <c r="L33" s="68"/>
    </row>
    <row r="34" spans="2:12" s="12" customFormat="1" ht="20.100000000000001" customHeight="1">
      <c r="B34" s="68"/>
      <c r="C34" s="706"/>
      <c r="D34" s="707"/>
      <c r="E34" s="708"/>
      <c r="F34" s="15"/>
      <c r="G34" s="706"/>
      <c r="H34" s="707"/>
      <c r="I34" s="707"/>
      <c r="J34" s="707"/>
      <c r="K34" s="708"/>
      <c r="L34" s="68"/>
    </row>
    <row r="35" spans="2:12" s="12" customFormat="1" ht="20.100000000000001" customHeight="1">
      <c r="B35" s="68"/>
      <c r="C35" s="706"/>
      <c r="D35" s="707"/>
      <c r="E35" s="708"/>
      <c r="F35" s="15"/>
      <c r="G35" s="706"/>
      <c r="H35" s="707"/>
      <c r="I35" s="707"/>
      <c r="J35" s="707"/>
      <c r="K35" s="708"/>
      <c r="L35" s="68"/>
    </row>
    <row r="36" spans="2:12" s="12" customFormat="1" ht="20.100000000000001" customHeight="1">
      <c r="B36" s="68"/>
      <c r="C36" s="706"/>
      <c r="D36" s="707"/>
      <c r="E36" s="708"/>
      <c r="F36" s="15"/>
      <c r="G36" s="706"/>
      <c r="H36" s="707"/>
      <c r="I36" s="707"/>
      <c r="J36" s="707"/>
      <c r="K36" s="708"/>
      <c r="L36" s="68"/>
    </row>
    <row r="37" spans="2:12" s="12" customFormat="1" ht="20.100000000000001" customHeight="1">
      <c r="B37" s="68"/>
      <c r="C37" s="706"/>
      <c r="D37" s="707"/>
      <c r="E37" s="708"/>
      <c r="F37" s="15"/>
      <c r="G37" s="706"/>
      <c r="H37" s="707"/>
      <c r="I37" s="707"/>
      <c r="J37" s="707"/>
      <c r="K37" s="708"/>
      <c r="L37" s="68"/>
    </row>
    <row r="38" spans="2:12" s="12" customFormat="1" ht="20.100000000000001" customHeight="1">
      <c r="B38" s="68"/>
      <c r="C38" s="706"/>
      <c r="D38" s="707"/>
      <c r="E38" s="708"/>
      <c r="F38" s="15"/>
      <c r="G38" s="706"/>
      <c r="H38" s="707"/>
      <c r="I38" s="707"/>
      <c r="J38" s="707"/>
      <c r="K38" s="708"/>
      <c r="L38" s="68"/>
    </row>
    <row r="39" spans="2:12" s="12" customFormat="1" ht="20.100000000000001" customHeight="1">
      <c r="B39" s="68"/>
      <c r="C39" s="706"/>
      <c r="D39" s="707"/>
      <c r="E39" s="708"/>
      <c r="F39" s="15"/>
      <c r="G39" s="706"/>
      <c r="H39" s="707"/>
      <c r="I39" s="707"/>
      <c r="J39" s="707"/>
      <c r="K39" s="708"/>
      <c r="L39" s="68"/>
    </row>
    <row r="40" spans="2:12" s="12" customFormat="1" ht="20.100000000000001" customHeight="1">
      <c r="B40" s="68"/>
      <c r="C40" s="706"/>
      <c r="D40" s="707"/>
      <c r="E40" s="708"/>
      <c r="F40" s="15"/>
      <c r="G40" s="706"/>
      <c r="H40" s="707"/>
      <c r="I40" s="707"/>
      <c r="J40" s="707"/>
      <c r="K40" s="708"/>
      <c r="L40" s="68"/>
    </row>
    <row r="41" spans="2:12" s="12" customFormat="1" ht="20.100000000000001" customHeight="1">
      <c r="B41" s="8" t="s">
        <v>124</v>
      </c>
      <c r="C41" s="731"/>
      <c r="D41" s="732"/>
      <c r="E41" s="733"/>
      <c r="F41" s="11"/>
      <c r="G41" s="731"/>
      <c r="H41" s="732"/>
      <c r="I41" s="732"/>
      <c r="J41" s="732"/>
      <c r="K41" s="733"/>
      <c r="L41" s="70"/>
    </row>
    <row r="42" spans="2:12" s="12" customFormat="1" ht="20.100000000000001" customHeight="1">
      <c r="B42" s="338" t="s">
        <v>2123</v>
      </c>
      <c r="C42" s="337"/>
      <c r="D42" s="338"/>
      <c r="E42" s="339"/>
      <c r="F42" s="15" t="s">
        <v>58</v>
      </c>
      <c r="G42" s="706"/>
      <c r="H42" s="707"/>
      <c r="I42" s="707"/>
      <c r="J42" s="707"/>
      <c r="K42" s="708"/>
      <c r="L42" s="68"/>
    </row>
    <row r="43" spans="2:12" s="12" customFormat="1" ht="20.100000000000001" customHeight="1">
      <c r="B43" s="338" t="s">
        <v>730</v>
      </c>
      <c r="C43" s="337"/>
      <c r="D43" s="338"/>
      <c r="E43" s="339"/>
      <c r="F43" s="15" t="s">
        <v>58</v>
      </c>
      <c r="G43" s="706" t="s">
        <v>734</v>
      </c>
      <c r="H43" s="707"/>
      <c r="I43" s="707"/>
      <c r="J43" s="707"/>
      <c r="K43" s="708"/>
      <c r="L43" s="68"/>
    </row>
    <row r="44" spans="2:12" s="12" customFormat="1" ht="20.100000000000001" customHeight="1">
      <c r="B44" s="346" t="s">
        <v>735</v>
      </c>
      <c r="C44" s="337"/>
      <c r="D44" s="338"/>
      <c r="E44" s="339"/>
      <c r="F44" s="85" t="s">
        <v>58</v>
      </c>
      <c r="G44" s="830" t="s">
        <v>2452</v>
      </c>
      <c r="H44" s="831"/>
      <c r="I44" s="831"/>
      <c r="J44" s="831"/>
      <c r="K44" s="832"/>
      <c r="L44" s="24" t="s">
        <v>2451</v>
      </c>
    </row>
    <row r="45" spans="2:12" s="12" customFormat="1" ht="20.100000000000001" customHeight="1">
      <c r="B45" s="338" t="s">
        <v>736</v>
      </c>
      <c r="C45" s="337"/>
      <c r="D45" s="338"/>
      <c r="E45" s="339"/>
      <c r="F45" s="15" t="s">
        <v>58</v>
      </c>
      <c r="G45" s="706"/>
      <c r="H45" s="707"/>
      <c r="I45" s="707"/>
      <c r="J45" s="707"/>
      <c r="K45" s="708"/>
      <c r="L45" s="68"/>
    </row>
    <row r="46" spans="2:12" s="12" customFormat="1" ht="20.100000000000001" customHeight="1">
      <c r="B46" s="338"/>
      <c r="C46" s="337"/>
      <c r="D46" s="338"/>
      <c r="E46" s="339"/>
      <c r="F46" s="15"/>
      <c r="G46" s="709" t="s">
        <v>2449</v>
      </c>
      <c r="H46" s="710"/>
      <c r="I46" s="710"/>
      <c r="J46" s="710"/>
      <c r="K46" s="711"/>
      <c r="L46" s="24" t="s">
        <v>2451</v>
      </c>
    </row>
    <row r="47" spans="2:12" s="12" customFormat="1" ht="20.100000000000001" customHeight="1">
      <c r="B47" s="338"/>
      <c r="C47" s="337"/>
      <c r="D47" s="338"/>
      <c r="E47" s="339"/>
      <c r="F47" s="15"/>
      <c r="G47" s="709" t="s">
        <v>2450</v>
      </c>
      <c r="H47" s="710"/>
      <c r="I47" s="710"/>
      <c r="J47" s="710"/>
      <c r="K47" s="711"/>
      <c r="L47" s="68"/>
    </row>
    <row r="48" spans="2:12" s="12" customFormat="1" ht="20.100000000000001" customHeight="1">
      <c r="B48" s="338" t="s">
        <v>208</v>
      </c>
      <c r="C48" s="337"/>
      <c r="D48" s="338"/>
      <c r="E48" s="339"/>
      <c r="F48" s="15" t="s">
        <v>731</v>
      </c>
      <c r="G48" s="706" t="s">
        <v>2468</v>
      </c>
      <c r="H48" s="707"/>
      <c r="I48" s="707"/>
      <c r="J48" s="707"/>
      <c r="K48" s="708"/>
      <c r="L48" s="68"/>
    </row>
    <row r="49" spans="2:12" s="12" customFormat="1" ht="20.100000000000001" customHeight="1">
      <c r="B49" s="338" t="s">
        <v>732</v>
      </c>
      <c r="C49" s="337"/>
      <c r="D49" s="338"/>
      <c r="E49" s="339"/>
      <c r="F49" s="15" t="s">
        <v>51</v>
      </c>
      <c r="G49" s="706" t="s">
        <v>737</v>
      </c>
      <c r="H49" s="707"/>
      <c r="I49" s="707"/>
      <c r="J49" s="707"/>
      <c r="K49" s="708"/>
      <c r="L49" s="68"/>
    </row>
    <row r="50" spans="2:12" s="12" customFormat="1" ht="20.100000000000001" customHeight="1">
      <c r="B50" s="338"/>
      <c r="C50" s="337"/>
      <c r="D50" s="338"/>
      <c r="E50" s="339"/>
      <c r="F50" s="15"/>
      <c r="G50" s="706"/>
      <c r="H50" s="707"/>
      <c r="I50" s="707"/>
      <c r="J50" s="707"/>
      <c r="K50" s="708"/>
      <c r="L50" s="68"/>
    </row>
    <row r="51" spans="2:12" s="12" customFormat="1" ht="20.100000000000001" customHeight="1">
      <c r="B51" s="338"/>
      <c r="C51" s="337"/>
      <c r="D51" s="338"/>
      <c r="E51" s="339"/>
      <c r="F51" s="15"/>
      <c r="G51" s="706"/>
      <c r="H51" s="707"/>
      <c r="I51" s="707"/>
      <c r="J51" s="707"/>
      <c r="K51" s="708"/>
      <c r="L51" s="68"/>
    </row>
    <row r="52" spans="2:12" s="12" customFormat="1" ht="20.100000000000001" customHeight="1">
      <c r="B52" s="338"/>
      <c r="C52" s="337"/>
      <c r="D52" s="338"/>
      <c r="E52" s="339"/>
      <c r="F52" s="15"/>
      <c r="G52" s="706"/>
      <c r="H52" s="707"/>
      <c r="I52" s="707"/>
      <c r="J52" s="707"/>
      <c r="K52" s="708"/>
      <c r="L52" s="68"/>
    </row>
    <row r="53" spans="2:12" s="12" customFormat="1" ht="20.100000000000001" customHeight="1">
      <c r="B53" s="68"/>
      <c r="C53" s="706"/>
      <c r="D53" s="707"/>
      <c r="E53" s="708"/>
      <c r="F53" s="15"/>
      <c r="G53" s="706"/>
      <c r="H53" s="707"/>
      <c r="I53" s="707"/>
      <c r="J53" s="707"/>
      <c r="K53" s="708"/>
      <c r="L53" s="68"/>
    </row>
    <row r="54" spans="2:12" s="12" customFormat="1" ht="20.100000000000001" customHeight="1">
      <c r="B54" s="68"/>
      <c r="C54" s="706"/>
      <c r="D54" s="707"/>
      <c r="E54" s="708"/>
      <c r="F54" s="15"/>
      <c r="G54" s="706"/>
      <c r="H54" s="707"/>
      <c r="I54" s="707"/>
      <c r="J54" s="707"/>
      <c r="K54" s="708"/>
      <c r="L54" s="68"/>
    </row>
    <row r="55" spans="2:12" s="12" customFormat="1" ht="20.100000000000001" customHeight="1">
      <c r="B55" s="68"/>
      <c r="C55" s="706"/>
      <c r="D55" s="707"/>
      <c r="E55" s="708"/>
      <c r="F55" s="15"/>
      <c r="G55" s="706"/>
      <c r="H55" s="707"/>
      <c r="I55" s="707"/>
      <c r="J55" s="707"/>
      <c r="K55" s="708"/>
      <c r="L55" s="68"/>
    </row>
    <row r="56" spans="2:12" s="12" customFormat="1" ht="20.100000000000001" customHeight="1">
      <c r="B56" s="68"/>
      <c r="C56" s="706"/>
      <c r="D56" s="707"/>
      <c r="E56" s="708"/>
      <c r="F56" s="15"/>
      <c r="G56" s="706"/>
      <c r="H56" s="707"/>
      <c r="I56" s="707"/>
      <c r="J56" s="707"/>
      <c r="K56" s="708"/>
      <c r="L56" s="68"/>
    </row>
    <row r="57" spans="2:12" s="12" customFormat="1" ht="20.100000000000001" customHeight="1">
      <c r="B57" s="68"/>
      <c r="C57" s="706"/>
      <c r="D57" s="707"/>
      <c r="E57" s="708"/>
      <c r="F57" s="15"/>
      <c r="G57" s="706"/>
      <c r="H57" s="707"/>
      <c r="I57" s="707"/>
      <c r="J57" s="707"/>
      <c r="K57" s="708"/>
      <c r="L57" s="68"/>
    </row>
    <row r="58" spans="2:12" s="12" customFormat="1" ht="20.100000000000001" customHeight="1">
      <c r="B58" s="68"/>
      <c r="C58" s="706"/>
      <c r="D58" s="707"/>
      <c r="E58" s="708"/>
      <c r="F58" s="15"/>
      <c r="G58" s="706"/>
      <c r="H58" s="707"/>
      <c r="I58" s="707"/>
      <c r="J58" s="707"/>
      <c r="K58" s="708"/>
      <c r="L58" s="68"/>
    </row>
    <row r="59" spans="2:12" s="12" customFormat="1" ht="20.100000000000001" customHeight="1">
      <c r="B59" s="68"/>
      <c r="C59" s="706"/>
      <c r="D59" s="707"/>
      <c r="E59" s="708"/>
      <c r="F59" s="15"/>
      <c r="G59" s="706"/>
      <c r="H59" s="707"/>
      <c r="I59" s="707"/>
      <c r="J59" s="707"/>
      <c r="K59" s="708"/>
      <c r="L59" s="68"/>
    </row>
    <row r="60" spans="2:12" s="12" customFormat="1" ht="20.100000000000001" customHeight="1">
      <c r="B60" s="68"/>
      <c r="C60" s="706"/>
      <c r="D60" s="707"/>
      <c r="E60" s="708"/>
      <c r="F60" s="15"/>
      <c r="G60" s="706"/>
      <c r="H60" s="707"/>
      <c r="I60" s="707"/>
      <c r="J60" s="707"/>
      <c r="K60" s="708"/>
      <c r="L60" s="68"/>
    </row>
    <row r="61" spans="2:12" s="12" customFormat="1" ht="20.100000000000001" customHeight="1">
      <c r="B61" s="68"/>
      <c r="C61" s="706"/>
      <c r="D61" s="707"/>
      <c r="E61" s="708"/>
      <c r="F61" s="15"/>
      <c r="G61" s="706"/>
      <c r="H61" s="707"/>
      <c r="I61" s="707"/>
      <c r="J61" s="707"/>
      <c r="K61" s="708"/>
      <c r="L61" s="68"/>
    </row>
    <row r="62" spans="2:12" s="12" customFormat="1" ht="20.100000000000001" customHeight="1">
      <c r="B62" s="68"/>
      <c r="C62" s="706"/>
      <c r="D62" s="707"/>
      <c r="E62" s="708"/>
      <c r="F62" s="15"/>
      <c r="G62" s="706"/>
      <c r="H62" s="707"/>
      <c r="I62" s="707"/>
      <c r="J62" s="707"/>
      <c r="K62" s="708"/>
      <c r="L62" s="68"/>
    </row>
    <row r="63" spans="2:12" s="12" customFormat="1" ht="20.100000000000001" customHeight="1">
      <c r="B63" s="68"/>
      <c r="C63" s="706"/>
      <c r="D63" s="707"/>
      <c r="E63" s="708"/>
      <c r="F63" s="15"/>
      <c r="G63" s="706"/>
      <c r="H63" s="707"/>
      <c r="I63" s="707"/>
      <c r="J63" s="707"/>
      <c r="K63" s="708"/>
      <c r="L63" s="68"/>
    </row>
    <row r="64" spans="2:12" s="12" customFormat="1" ht="20.100000000000001" customHeight="1">
      <c r="B64" s="68"/>
      <c r="C64" s="706"/>
      <c r="D64" s="707"/>
      <c r="E64" s="708"/>
      <c r="F64" s="15"/>
      <c r="G64" s="706"/>
      <c r="H64" s="707"/>
      <c r="I64" s="707"/>
      <c r="J64" s="707"/>
      <c r="K64" s="708"/>
      <c r="L64" s="68"/>
    </row>
    <row r="65" spans="2:12" s="12" customFormat="1" ht="20.100000000000001" customHeight="1">
      <c r="B65" s="68"/>
      <c r="C65" s="706"/>
      <c r="D65" s="707"/>
      <c r="E65" s="708"/>
      <c r="F65" s="15"/>
      <c r="G65" s="706"/>
      <c r="H65" s="707"/>
      <c r="I65" s="707"/>
      <c r="J65" s="707"/>
      <c r="K65" s="708"/>
      <c r="L65" s="68"/>
    </row>
    <row r="66" spans="2:12" s="12" customFormat="1" ht="20.100000000000001" customHeight="1">
      <c r="B66" s="68"/>
      <c r="C66" s="706"/>
      <c r="D66" s="707"/>
      <c r="E66" s="708"/>
      <c r="F66" s="15"/>
      <c r="G66" s="706"/>
      <c r="H66" s="707"/>
      <c r="I66" s="707"/>
      <c r="J66" s="707"/>
      <c r="K66" s="708"/>
      <c r="L66" s="68"/>
    </row>
    <row r="67" spans="2:12" s="12" customFormat="1" ht="20.100000000000001" customHeight="1">
      <c r="B67" s="68"/>
      <c r="C67" s="706"/>
      <c r="D67" s="707"/>
      <c r="E67" s="708"/>
      <c r="F67" s="15"/>
      <c r="G67" s="706"/>
      <c r="H67" s="707"/>
      <c r="I67" s="707"/>
      <c r="J67" s="707"/>
      <c r="K67" s="708"/>
      <c r="L67" s="68"/>
    </row>
    <row r="68" spans="2:12" s="12" customFormat="1" ht="20.100000000000001" customHeight="1">
      <c r="B68" s="68"/>
      <c r="C68" s="706"/>
      <c r="D68" s="707"/>
      <c r="E68" s="708"/>
      <c r="F68" s="15"/>
      <c r="G68" s="706"/>
      <c r="H68" s="707"/>
      <c r="I68" s="707"/>
      <c r="J68" s="707"/>
      <c r="K68" s="708"/>
      <c r="L68" s="68"/>
    </row>
    <row r="69" spans="2:12" s="12" customFormat="1" ht="20.100000000000001" customHeight="1">
      <c r="B69" s="68"/>
      <c r="C69" s="706"/>
      <c r="D69" s="707"/>
      <c r="E69" s="708"/>
      <c r="F69" s="15"/>
      <c r="G69" s="706"/>
      <c r="H69" s="707"/>
      <c r="I69" s="707"/>
      <c r="J69" s="707"/>
      <c r="K69" s="708"/>
      <c r="L69" s="68"/>
    </row>
    <row r="70" spans="2:12" s="12" customFormat="1" ht="20.100000000000001" customHeight="1">
      <c r="B70" s="68"/>
      <c r="C70" s="706"/>
      <c r="D70" s="707"/>
      <c r="E70" s="708"/>
      <c r="F70" s="15"/>
      <c r="G70" s="706"/>
      <c r="H70" s="707"/>
      <c r="I70" s="707"/>
      <c r="J70" s="707"/>
      <c r="K70" s="708"/>
      <c r="L70" s="68"/>
    </row>
    <row r="71" spans="2:12" s="12" customFormat="1" ht="20.100000000000001" customHeight="1">
      <c r="B71" s="68"/>
      <c r="C71" s="706"/>
      <c r="D71" s="707"/>
      <c r="E71" s="708"/>
      <c r="F71" s="15"/>
      <c r="G71" s="706"/>
      <c r="H71" s="707"/>
      <c r="I71" s="707"/>
      <c r="J71" s="707"/>
      <c r="K71" s="708"/>
      <c r="L71" s="68"/>
    </row>
    <row r="72" spans="2:12" s="12" customFormat="1" ht="20.100000000000001" customHeight="1">
      <c r="B72" s="68"/>
      <c r="C72" s="706"/>
      <c r="D72" s="707"/>
      <c r="E72" s="708"/>
      <c r="F72" s="15"/>
      <c r="G72" s="706"/>
      <c r="H72" s="707"/>
      <c r="I72" s="707"/>
      <c r="J72" s="707"/>
      <c r="K72" s="708"/>
      <c r="L72" s="68"/>
    </row>
    <row r="73" spans="2:12" s="12" customFormat="1" ht="20.100000000000001" customHeight="1">
      <c r="B73" s="68"/>
      <c r="C73" s="706"/>
      <c r="D73" s="707"/>
      <c r="E73" s="708"/>
      <c r="F73" s="15"/>
      <c r="G73" s="706"/>
      <c r="H73" s="707"/>
      <c r="I73" s="707"/>
      <c r="J73" s="707"/>
      <c r="K73" s="708"/>
      <c r="L73" s="68"/>
    </row>
    <row r="74" spans="2:12" s="12" customFormat="1" ht="20.100000000000001" customHeight="1">
      <c r="B74" s="68"/>
      <c r="C74" s="706"/>
      <c r="D74" s="707"/>
      <c r="E74" s="708"/>
      <c r="F74" s="15"/>
      <c r="G74" s="706"/>
      <c r="H74" s="707"/>
      <c r="I74" s="707"/>
      <c r="J74" s="707"/>
      <c r="K74" s="708"/>
      <c r="L74" s="68"/>
    </row>
    <row r="75" spans="2:12" s="12" customFormat="1" ht="20.100000000000001" customHeight="1">
      <c r="B75" s="70"/>
      <c r="C75" s="731"/>
      <c r="D75" s="732"/>
      <c r="E75" s="733"/>
      <c r="F75" s="11"/>
      <c r="G75" s="731"/>
      <c r="H75" s="732"/>
      <c r="I75" s="732"/>
      <c r="J75" s="732"/>
      <c r="K75" s="733"/>
      <c r="L75" s="70"/>
    </row>
    <row r="76" spans="2:12" s="13" customFormat="1"/>
  </sheetData>
  <mergeCells count="140">
    <mergeCell ref="B2:B3"/>
    <mergeCell ref="C2:C3"/>
    <mergeCell ref="D2:D3"/>
    <mergeCell ref="E2:F3"/>
    <mergeCell ref="G2:G3"/>
    <mergeCell ref="H2:H3"/>
    <mergeCell ref="C7:E7"/>
    <mergeCell ref="G7:K7"/>
    <mergeCell ref="C8:E8"/>
    <mergeCell ref="G8:K8"/>
    <mergeCell ref="C10:E10"/>
    <mergeCell ref="G10:K10"/>
    <mergeCell ref="C11:E11"/>
    <mergeCell ref="G11:K11"/>
    <mergeCell ref="C12:E12"/>
    <mergeCell ref="G12:K12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C16:E16"/>
    <mergeCell ref="G16:K16"/>
    <mergeCell ref="C17:E17"/>
    <mergeCell ref="G17:K17"/>
    <mergeCell ref="C18:E18"/>
    <mergeCell ref="G18:K18"/>
    <mergeCell ref="C13:E13"/>
    <mergeCell ref="G13:K13"/>
    <mergeCell ref="C14:E14"/>
    <mergeCell ref="G14:K14"/>
    <mergeCell ref="C15:E15"/>
    <mergeCell ref="G15:K15"/>
    <mergeCell ref="C22:E22"/>
    <mergeCell ref="G22:K22"/>
    <mergeCell ref="C23:E23"/>
    <mergeCell ref="G23:K23"/>
    <mergeCell ref="C24:E24"/>
    <mergeCell ref="G24:K24"/>
    <mergeCell ref="C19:E19"/>
    <mergeCell ref="G19:K19"/>
    <mergeCell ref="C20:E20"/>
    <mergeCell ref="G20:K20"/>
    <mergeCell ref="C21:E21"/>
    <mergeCell ref="G21:K21"/>
    <mergeCell ref="C28:E28"/>
    <mergeCell ref="G28:K28"/>
    <mergeCell ref="C29:E29"/>
    <mergeCell ref="G29:K29"/>
    <mergeCell ref="C30:E30"/>
    <mergeCell ref="G30:K30"/>
    <mergeCell ref="C25:E25"/>
    <mergeCell ref="G25:K25"/>
    <mergeCell ref="C26:E26"/>
    <mergeCell ref="G26:K26"/>
    <mergeCell ref="C27:E27"/>
    <mergeCell ref="G27:K27"/>
    <mergeCell ref="C34:E34"/>
    <mergeCell ref="G34:K34"/>
    <mergeCell ref="C35:E35"/>
    <mergeCell ref="G35:K35"/>
    <mergeCell ref="C36:E36"/>
    <mergeCell ref="G36:K36"/>
    <mergeCell ref="C31:E31"/>
    <mergeCell ref="G31:K31"/>
    <mergeCell ref="C32:E32"/>
    <mergeCell ref="G32:K32"/>
    <mergeCell ref="C33:E33"/>
    <mergeCell ref="G33:K33"/>
    <mergeCell ref="C40:E40"/>
    <mergeCell ref="G40:K40"/>
    <mergeCell ref="C41:E41"/>
    <mergeCell ref="G41:K41"/>
    <mergeCell ref="G42:K42"/>
    <mergeCell ref="C37:E37"/>
    <mergeCell ref="G37:K37"/>
    <mergeCell ref="C38:E38"/>
    <mergeCell ref="G38:K38"/>
    <mergeCell ref="C39:E39"/>
    <mergeCell ref="G39:K39"/>
    <mergeCell ref="G47:K47"/>
    <mergeCell ref="G50:K50"/>
    <mergeCell ref="G51:K51"/>
    <mergeCell ref="G48:K48"/>
    <mergeCell ref="G49:K49"/>
    <mergeCell ref="G46:K46"/>
    <mergeCell ref="G43:K43"/>
    <mergeCell ref="G44:K44"/>
    <mergeCell ref="G45:K45"/>
    <mergeCell ref="C55:E55"/>
    <mergeCell ref="G55:K55"/>
    <mergeCell ref="C56:E56"/>
    <mergeCell ref="G56:K56"/>
    <mergeCell ref="C57:E57"/>
    <mergeCell ref="G57:K57"/>
    <mergeCell ref="G52:K52"/>
    <mergeCell ref="C53:E53"/>
    <mergeCell ref="G53:K53"/>
    <mergeCell ref="C54:E54"/>
    <mergeCell ref="G54:K54"/>
    <mergeCell ref="C61:E61"/>
    <mergeCell ref="G61:K61"/>
    <mergeCell ref="C62:E62"/>
    <mergeCell ref="G62:K62"/>
    <mergeCell ref="C63:E63"/>
    <mergeCell ref="G63:K63"/>
    <mergeCell ref="C58:E58"/>
    <mergeCell ref="G58:K58"/>
    <mergeCell ref="C59:E59"/>
    <mergeCell ref="G59:K59"/>
    <mergeCell ref="C60:E60"/>
    <mergeCell ref="G60:K60"/>
    <mergeCell ref="C67:E67"/>
    <mergeCell ref="G67:K67"/>
    <mergeCell ref="C68:E68"/>
    <mergeCell ref="G68:K68"/>
    <mergeCell ref="C69:E69"/>
    <mergeCell ref="G69:K69"/>
    <mergeCell ref="C64:E64"/>
    <mergeCell ref="G64:K64"/>
    <mergeCell ref="C65:E65"/>
    <mergeCell ref="G65:K65"/>
    <mergeCell ref="C66:E66"/>
    <mergeCell ref="G66:K66"/>
    <mergeCell ref="C73:E73"/>
    <mergeCell ref="G73:K73"/>
    <mergeCell ref="C74:E74"/>
    <mergeCell ref="G74:K74"/>
    <mergeCell ref="C75:E75"/>
    <mergeCell ref="G75:K75"/>
    <mergeCell ref="C70:E70"/>
    <mergeCell ref="G70:K70"/>
    <mergeCell ref="C71:E71"/>
    <mergeCell ref="G71:K71"/>
    <mergeCell ref="C72:E72"/>
    <mergeCell ref="G72:K72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L41"/>
  <sheetViews>
    <sheetView view="pageBreakPreview" zoomScaleNormal="100" zoomScaleSheetLayoutView="100" workbookViewId="0">
      <pane ySplit="5" topLeftCell="A9" activePane="bottomLeft" state="frozen"/>
      <selection activeCell="C12" sqref="C12:E12"/>
      <selection pane="bottomLeft" activeCell="M23" sqref="M23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3" width="9" style="1"/>
    <col min="14" max="14" width="35.625" style="1" bestFit="1" customWidth="1"/>
    <col min="15" max="15" width="19.25" style="1" bestFit="1" customWidth="1"/>
    <col min="16" max="16" width="3.75" style="1" bestFit="1" customWidth="1"/>
    <col min="17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35</v>
      </c>
      <c r="H2" s="691" t="s">
        <v>9</v>
      </c>
      <c r="I2" s="683" t="s">
        <v>5</v>
      </c>
      <c r="J2" s="2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/>
    <row r="5" spans="2:12" ht="20.100000000000001" customHeight="1">
      <c r="B5" s="3" t="s">
        <v>6</v>
      </c>
      <c r="C5" s="714" t="s">
        <v>11</v>
      </c>
      <c r="D5" s="715"/>
      <c r="E5" s="716"/>
      <c r="F5" s="3" t="s">
        <v>2</v>
      </c>
      <c r="G5" s="714" t="s">
        <v>7</v>
      </c>
      <c r="H5" s="715"/>
      <c r="I5" s="715"/>
      <c r="J5" s="715"/>
      <c r="K5" s="716"/>
      <c r="L5" s="3" t="s">
        <v>8</v>
      </c>
    </row>
    <row r="6" spans="2:12" s="12" customFormat="1" ht="20.100000000000001" customHeight="1">
      <c r="B6" s="8" t="s">
        <v>123</v>
      </c>
      <c r="C6" s="731"/>
      <c r="D6" s="732"/>
      <c r="E6" s="733"/>
      <c r="F6" s="11"/>
      <c r="G6" s="731"/>
      <c r="H6" s="732"/>
      <c r="I6" s="732"/>
      <c r="J6" s="732"/>
      <c r="K6" s="733"/>
      <c r="L6" s="10"/>
    </row>
    <row r="7" spans="2:12" s="17" customFormat="1" ht="20.100000000000001" customHeight="1">
      <c r="B7" s="9" t="s">
        <v>37</v>
      </c>
      <c r="C7" s="706"/>
      <c r="D7" s="707"/>
      <c r="E7" s="708"/>
      <c r="F7" s="144"/>
      <c r="G7" s="706"/>
      <c r="H7" s="707"/>
      <c r="I7" s="707"/>
      <c r="J7" s="707"/>
      <c r="K7" s="708"/>
      <c r="L7" s="136"/>
    </row>
    <row r="8" spans="2:12" s="17" customFormat="1" ht="20.100000000000001" customHeight="1">
      <c r="B8" s="136" t="s">
        <v>1279</v>
      </c>
      <c r="C8" s="706" t="s">
        <v>1283</v>
      </c>
      <c r="D8" s="707"/>
      <c r="E8" s="708"/>
      <c r="F8" s="144" t="s">
        <v>39</v>
      </c>
      <c r="G8" s="706"/>
      <c r="H8" s="707"/>
      <c r="I8" s="707"/>
      <c r="J8" s="707"/>
      <c r="K8" s="708"/>
      <c r="L8" s="136"/>
    </row>
    <row r="9" spans="2:12" s="17" customFormat="1" ht="20.100000000000001" customHeight="1">
      <c r="B9" s="136" t="s">
        <v>1724</v>
      </c>
      <c r="C9" s="706" t="s">
        <v>114</v>
      </c>
      <c r="D9" s="707"/>
      <c r="E9" s="708"/>
      <c r="F9" s="144" t="s">
        <v>39</v>
      </c>
      <c r="G9" s="706"/>
      <c r="H9" s="707"/>
      <c r="I9" s="707"/>
      <c r="J9" s="707"/>
      <c r="K9" s="708"/>
      <c r="L9" s="136"/>
    </row>
    <row r="10" spans="2:12" s="17" customFormat="1" ht="20.100000000000001" customHeight="1">
      <c r="B10" s="136" t="s">
        <v>1280</v>
      </c>
      <c r="C10" s="706" t="s">
        <v>1281</v>
      </c>
      <c r="D10" s="707"/>
      <c r="E10" s="708"/>
      <c r="F10" s="144" t="s">
        <v>1282</v>
      </c>
      <c r="G10" s="706"/>
      <c r="H10" s="707"/>
      <c r="I10" s="707"/>
      <c r="J10" s="707"/>
      <c r="K10" s="708"/>
      <c r="L10" s="136"/>
    </row>
    <row r="11" spans="2:12" s="17" customFormat="1" ht="20.100000000000001" customHeight="1">
      <c r="B11" s="136"/>
      <c r="C11" s="706"/>
      <c r="D11" s="707"/>
      <c r="E11" s="708"/>
      <c r="F11" s="144"/>
      <c r="G11" s="706"/>
      <c r="H11" s="707"/>
      <c r="I11" s="707"/>
      <c r="J11" s="707"/>
      <c r="K11" s="708"/>
      <c r="L11" s="136"/>
    </row>
    <row r="12" spans="2:12" s="17" customFormat="1" ht="20.100000000000001" customHeight="1">
      <c r="B12" s="136"/>
      <c r="C12" s="706"/>
      <c r="D12" s="707"/>
      <c r="E12" s="708"/>
      <c r="F12" s="144"/>
      <c r="G12" s="706"/>
      <c r="H12" s="707"/>
      <c r="I12" s="707"/>
      <c r="J12" s="707"/>
      <c r="K12" s="708"/>
      <c r="L12" s="136"/>
    </row>
    <row r="13" spans="2:12" s="17" customFormat="1" ht="20.100000000000001" customHeight="1">
      <c r="B13" s="136"/>
      <c r="C13" s="706"/>
      <c r="D13" s="707"/>
      <c r="E13" s="708"/>
      <c r="F13" s="144"/>
      <c r="G13" s="706"/>
      <c r="H13" s="707"/>
      <c r="I13" s="707"/>
      <c r="J13" s="707"/>
      <c r="K13" s="708"/>
      <c r="L13" s="136"/>
    </row>
    <row r="14" spans="2:12" s="17" customFormat="1" ht="20.100000000000001" customHeight="1">
      <c r="B14" s="9" t="s">
        <v>56</v>
      </c>
      <c r="C14" s="706"/>
      <c r="D14" s="707"/>
      <c r="E14" s="708"/>
      <c r="F14" s="144"/>
      <c r="G14" s="706"/>
      <c r="H14" s="707"/>
      <c r="I14" s="707"/>
      <c r="J14" s="707"/>
      <c r="K14" s="708"/>
      <c r="L14" s="136"/>
    </row>
    <row r="15" spans="2:12" s="17" customFormat="1" ht="20.100000000000001" customHeight="1">
      <c r="B15" s="257" t="s">
        <v>1724</v>
      </c>
      <c r="C15" s="706" t="s">
        <v>114</v>
      </c>
      <c r="D15" s="707"/>
      <c r="E15" s="708"/>
      <c r="F15" s="144" t="s">
        <v>39</v>
      </c>
      <c r="G15" s="706"/>
      <c r="H15" s="707"/>
      <c r="I15" s="707"/>
      <c r="J15" s="707"/>
      <c r="K15" s="708"/>
      <c r="L15" s="136"/>
    </row>
    <row r="16" spans="2:12" s="17" customFormat="1" ht="20.100000000000001" customHeight="1">
      <c r="B16" s="136"/>
      <c r="C16" s="706"/>
      <c r="D16" s="707"/>
      <c r="E16" s="708"/>
      <c r="F16" s="144"/>
      <c r="G16" s="706"/>
      <c r="H16" s="707"/>
      <c r="I16" s="707"/>
      <c r="J16" s="707"/>
      <c r="K16" s="708"/>
      <c r="L16" s="136"/>
    </row>
    <row r="17" spans="2:12" s="17" customFormat="1" ht="20.100000000000001" customHeight="1">
      <c r="B17" s="136"/>
      <c r="C17" s="706"/>
      <c r="D17" s="707"/>
      <c r="E17" s="708"/>
      <c r="F17" s="144"/>
      <c r="G17" s="706"/>
      <c r="H17" s="707"/>
      <c r="I17" s="707"/>
      <c r="J17" s="707"/>
      <c r="K17" s="708"/>
      <c r="L17" s="136"/>
    </row>
    <row r="18" spans="2:12" s="17" customFormat="1" ht="20.100000000000001" customHeight="1">
      <c r="B18" s="136"/>
      <c r="C18" s="706"/>
      <c r="D18" s="707"/>
      <c r="E18" s="708"/>
      <c r="F18" s="144"/>
      <c r="G18" s="706"/>
      <c r="H18" s="707"/>
      <c r="I18" s="707"/>
      <c r="J18" s="707"/>
      <c r="K18" s="708"/>
      <c r="L18" s="136"/>
    </row>
    <row r="19" spans="2:12" s="17" customFormat="1" ht="20.100000000000001" customHeight="1">
      <c r="B19" s="136"/>
      <c r="C19" s="706"/>
      <c r="D19" s="707"/>
      <c r="E19" s="708"/>
      <c r="F19" s="144"/>
      <c r="G19" s="706"/>
      <c r="H19" s="707"/>
      <c r="I19" s="707"/>
      <c r="J19" s="707"/>
      <c r="K19" s="708"/>
      <c r="L19" s="136"/>
    </row>
    <row r="20" spans="2:12" s="17" customFormat="1" ht="20.100000000000001" customHeight="1">
      <c r="B20" s="8" t="s">
        <v>124</v>
      </c>
      <c r="C20" s="706"/>
      <c r="D20" s="707"/>
      <c r="E20" s="708"/>
      <c r="F20" s="144"/>
      <c r="G20" s="706"/>
      <c r="H20" s="707"/>
      <c r="I20" s="707"/>
      <c r="J20" s="707"/>
      <c r="K20" s="708"/>
      <c r="L20" s="136"/>
    </row>
    <row r="21" spans="2:12" s="17" customFormat="1" ht="20.100000000000001" customHeight="1">
      <c r="B21" s="338" t="s">
        <v>1279</v>
      </c>
      <c r="C21" s="337"/>
      <c r="D21" s="338"/>
      <c r="E21" s="339"/>
      <c r="F21" s="340" t="s">
        <v>39</v>
      </c>
      <c r="G21" s="706" t="s">
        <v>2124</v>
      </c>
      <c r="H21" s="707"/>
      <c r="I21" s="707"/>
      <c r="J21" s="707"/>
      <c r="K21" s="708"/>
      <c r="L21" s="338"/>
    </row>
    <row r="22" spans="2:12" s="17" customFormat="1" ht="20.100000000000001" customHeight="1">
      <c r="B22" s="136" t="s">
        <v>1724</v>
      </c>
      <c r="C22" s="135"/>
      <c r="D22" s="136"/>
      <c r="E22" s="137"/>
      <c r="F22" s="144" t="s">
        <v>39</v>
      </c>
      <c r="G22" s="706" t="s">
        <v>1285</v>
      </c>
      <c r="H22" s="707"/>
      <c r="I22" s="707"/>
      <c r="J22" s="707"/>
      <c r="K22" s="708"/>
      <c r="L22" s="136"/>
    </row>
    <row r="23" spans="2:12" s="17" customFormat="1" ht="20.100000000000001" customHeight="1">
      <c r="B23" s="136"/>
      <c r="C23" s="706"/>
      <c r="D23" s="707"/>
      <c r="E23" s="708"/>
      <c r="F23" s="144"/>
      <c r="G23" s="706" t="s">
        <v>1287</v>
      </c>
      <c r="H23" s="707"/>
      <c r="I23" s="707"/>
      <c r="J23" s="707"/>
      <c r="K23" s="708"/>
      <c r="L23" s="136"/>
    </row>
    <row r="24" spans="2:12" s="17" customFormat="1" ht="20.100000000000001" customHeight="1">
      <c r="B24" s="136"/>
      <c r="C24" s="135"/>
      <c r="D24" s="136"/>
      <c r="E24" s="137"/>
      <c r="F24" s="144"/>
      <c r="G24" s="135" t="s">
        <v>1286</v>
      </c>
      <c r="H24" s="136"/>
      <c r="I24" s="136"/>
      <c r="J24" s="136"/>
      <c r="K24" s="137"/>
      <c r="L24" s="136"/>
    </row>
    <row r="25" spans="2:12" s="17" customFormat="1" ht="20.100000000000001" customHeight="1">
      <c r="B25" s="136" t="s">
        <v>1280</v>
      </c>
      <c r="C25" s="135"/>
      <c r="D25" s="136"/>
      <c r="E25" s="137"/>
      <c r="F25" s="144" t="s">
        <v>1282</v>
      </c>
      <c r="G25" s="706" t="s">
        <v>1284</v>
      </c>
      <c r="H25" s="707"/>
      <c r="I25" s="707"/>
      <c r="J25" s="707"/>
      <c r="K25" s="708"/>
      <c r="L25" s="136"/>
    </row>
    <row r="26" spans="2:12" s="17" customFormat="1" ht="20.100000000000001" customHeight="1">
      <c r="B26" s="136"/>
      <c r="C26" s="706"/>
      <c r="D26" s="707"/>
      <c r="E26" s="708"/>
      <c r="F26" s="144"/>
      <c r="G26" s="706"/>
      <c r="H26" s="707"/>
      <c r="I26" s="707"/>
      <c r="J26" s="707"/>
      <c r="K26" s="708"/>
      <c r="L26" s="136"/>
    </row>
    <row r="27" spans="2:12" s="17" customFormat="1" ht="20.100000000000001" customHeight="1">
      <c r="B27" s="136"/>
      <c r="C27" s="706"/>
      <c r="D27" s="707"/>
      <c r="E27" s="708"/>
      <c r="F27" s="144"/>
      <c r="G27" s="706"/>
      <c r="H27" s="707"/>
      <c r="I27" s="707"/>
      <c r="J27" s="707"/>
      <c r="K27" s="708"/>
      <c r="L27" s="136"/>
    </row>
    <row r="28" spans="2:12" s="17" customFormat="1" ht="20.100000000000001" customHeight="1">
      <c r="B28" s="136"/>
      <c r="C28" s="706"/>
      <c r="D28" s="707"/>
      <c r="E28" s="708"/>
      <c r="F28" s="144"/>
      <c r="G28" s="706"/>
      <c r="H28" s="707"/>
      <c r="I28" s="707"/>
      <c r="J28" s="707"/>
      <c r="K28" s="708"/>
      <c r="L28" s="136"/>
    </row>
    <row r="29" spans="2:12" s="17" customFormat="1" ht="20.100000000000001" customHeight="1">
      <c r="B29" s="136"/>
      <c r="C29" s="706"/>
      <c r="D29" s="707"/>
      <c r="E29" s="708"/>
      <c r="F29" s="144"/>
      <c r="G29" s="706"/>
      <c r="H29" s="707"/>
      <c r="I29" s="707"/>
      <c r="J29" s="707"/>
      <c r="K29" s="708"/>
      <c r="L29" s="136"/>
    </row>
    <row r="30" spans="2:12" s="17" customFormat="1" ht="20.100000000000001" customHeight="1">
      <c r="B30" s="136"/>
      <c r="C30" s="706"/>
      <c r="D30" s="707"/>
      <c r="E30" s="708"/>
      <c r="F30" s="144"/>
      <c r="G30" s="706"/>
      <c r="H30" s="707"/>
      <c r="I30" s="707"/>
      <c r="J30" s="707"/>
      <c r="K30" s="708"/>
      <c r="L30" s="136"/>
    </row>
    <row r="31" spans="2:12" s="17" customFormat="1" ht="20.100000000000001" customHeight="1">
      <c r="B31" s="136"/>
      <c r="C31" s="706"/>
      <c r="D31" s="707"/>
      <c r="E31" s="708"/>
      <c r="F31" s="144"/>
      <c r="G31" s="706"/>
      <c r="H31" s="707"/>
      <c r="I31" s="707"/>
      <c r="J31" s="707"/>
      <c r="K31" s="708"/>
      <c r="L31" s="136"/>
    </row>
    <row r="32" spans="2:12" s="17" customFormat="1" ht="20.100000000000001" customHeight="1">
      <c r="B32" s="136"/>
      <c r="C32" s="706"/>
      <c r="D32" s="707"/>
      <c r="E32" s="708"/>
      <c r="F32" s="144"/>
      <c r="G32" s="706"/>
      <c r="H32" s="707"/>
      <c r="I32" s="707"/>
      <c r="J32" s="707"/>
      <c r="K32" s="708"/>
      <c r="L32" s="136"/>
    </row>
    <row r="33" spans="2:12" s="17" customFormat="1" ht="20.100000000000001" customHeight="1">
      <c r="B33" s="136"/>
      <c r="C33" s="706"/>
      <c r="D33" s="707"/>
      <c r="E33" s="708"/>
      <c r="F33" s="144"/>
      <c r="G33" s="706"/>
      <c r="H33" s="707"/>
      <c r="I33" s="707"/>
      <c r="J33" s="707"/>
      <c r="K33" s="708"/>
      <c r="L33" s="136"/>
    </row>
    <row r="34" spans="2:12" s="17" customFormat="1" ht="20.100000000000001" customHeight="1">
      <c r="B34" s="136"/>
      <c r="C34" s="706"/>
      <c r="D34" s="707"/>
      <c r="E34" s="708"/>
      <c r="F34" s="144"/>
      <c r="G34" s="706"/>
      <c r="H34" s="707"/>
      <c r="I34" s="707"/>
      <c r="J34" s="707"/>
      <c r="K34" s="708"/>
      <c r="L34" s="136"/>
    </row>
    <row r="35" spans="2:12" s="17" customFormat="1" ht="20.100000000000001" customHeight="1">
      <c r="B35" s="136"/>
      <c r="C35" s="706"/>
      <c r="D35" s="707"/>
      <c r="E35" s="708"/>
      <c r="F35" s="144"/>
      <c r="G35" s="706"/>
      <c r="H35" s="707"/>
      <c r="I35" s="707"/>
      <c r="J35" s="707"/>
      <c r="K35" s="708"/>
      <c r="L35" s="136"/>
    </row>
    <row r="36" spans="2:12" s="17" customFormat="1" ht="20.100000000000001" customHeight="1">
      <c r="B36" s="136"/>
      <c r="C36" s="706"/>
      <c r="D36" s="707"/>
      <c r="E36" s="708"/>
      <c r="F36" s="144"/>
      <c r="G36" s="706"/>
      <c r="H36" s="707"/>
      <c r="I36" s="707"/>
      <c r="J36" s="707"/>
      <c r="K36" s="708"/>
      <c r="L36" s="136"/>
    </row>
    <row r="37" spans="2:12" s="17" customFormat="1" ht="20.100000000000001" customHeight="1">
      <c r="B37" s="136"/>
      <c r="C37" s="706"/>
      <c r="D37" s="707"/>
      <c r="E37" s="708"/>
      <c r="F37" s="144"/>
      <c r="G37" s="706"/>
      <c r="H37" s="707"/>
      <c r="I37" s="707"/>
      <c r="J37" s="707"/>
      <c r="K37" s="708"/>
      <c r="L37" s="136"/>
    </row>
    <row r="38" spans="2:12" s="17" customFormat="1" ht="20.100000000000001" customHeight="1">
      <c r="B38" s="136"/>
      <c r="C38" s="706"/>
      <c r="D38" s="707"/>
      <c r="E38" s="708"/>
      <c r="F38" s="144"/>
      <c r="G38" s="706"/>
      <c r="H38" s="707"/>
      <c r="I38" s="707"/>
      <c r="J38" s="707"/>
      <c r="K38" s="708"/>
      <c r="L38" s="136"/>
    </row>
    <row r="39" spans="2:12" s="17" customFormat="1" ht="20.100000000000001" customHeight="1">
      <c r="B39" s="136"/>
      <c r="C39" s="706"/>
      <c r="D39" s="707"/>
      <c r="E39" s="708"/>
      <c r="F39" s="144"/>
      <c r="G39" s="706"/>
      <c r="H39" s="707"/>
      <c r="I39" s="707"/>
      <c r="J39" s="707"/>
      <c r="K39" s="708"/>
      <c r="L39" s="136"/>
    </row>
    <row r="40" spans="2:12" s="17" customFormat="1" ht="20.100000000000001" customHeight="1">
      <c r="B40" s="136"/>
      <c r="C40" s="706"/>
      <c r="D40" s="707"/>
      <c r="E40" s="708"/>
      <c r="F40" s="144"/>
      <c r="G40" s="706"/>
      <c r="H40" s="707"/>
      <c r="I40" s="707"/>
      <c r="J40" s="707"/>
      <c r="K40" s="708"/>
      <c r="L40" s="136"/>
    </row>
    <row r="41" spans="2:12" s="13" customFormat="1"/>
  </sheetData>
  <mergeCells count="76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G21:K21"/>
    <mergeCell ref="C16:E16"/>
    <mergeCell ref="G16:K16"/>
    <mergeCell ref="C17:E17"/>
    <mergeCell ref="G17:K17"/>
    <mergeCell ref="C18:E18"/>
    <mergeCell ref="G18:K18"/>
    <mergeCell ref="G22:K22"/>
    <mergeCell ref="C23:E23"/>
    <mergeCell ref="G23:K23"/>
    <mergeCell ref="G25:K25"/>
    <mergeCell ref="C32:E32"/>
    <mergeCell ref="G32:K32"/>
    <mergeCell ref="C26:E26"/>
    <mergeCell ref="G26:K26"/>
    <mergeCell ref="C27:E27"/>
    <mergeCell ref="G27:K27"/>
    <mergeCell ref="C28:E28"/>
    <mergeCell ref="G28:K28"/>
    <mergeCell ref="C33:E33"/>
    <mergeCell ref="G33:K33"/>
    <mergeCell ref="C34:E34"/>
    <mergeCell ref="G34:K34"/>
    <mergeCell ref="C29:E29"/>
    <mergeCell ref="G29:K29"/>
    <mergeCell ref="C30:E30"/>
    <mergeCell ref="G30:K30"/>
    <mergeCell ref="C31:E31"/>
    <mergeCell ref="G31:K31"/>
    <mergeCell ref="C38:E38"/>
    <mergeCell ref="G38:K38"/>
    <mergeCell ref="C39:E39"/>
    <mergeCell ref="G39:K39"/>
    <mergeCell ref="C40:E40"/>
    <mergeCell ref="G40:K40"/>
    <mergeCell ref="C35:E35"/>
    <mergeCell ref="G35:K35"/>
    <mergeCell ref="C36:E36"/>
    <mergeCell ref="G36:K36"/>
    <mergeCell ref="C37:E37"/>
    <mergeCell ref="G37:K37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M40"/>
  <sheetViews>
    <sheetView view="pageBreakPreview" zoomScaleNormal="100" zoomScaleSheetLayoutView="100" workbookViewId="0">
      <pane ySplit="5" topLeftCell="A6" activePane="bottomLeft" state="frozen"/>
      <selection activeCell="C12" sqref="C12:E12"/>
      <selection pane="bottomLeft" activeCell="M9" sqref="M9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3" ht="6.75" customHeight="1" thickBot="1"/>
    <row r="2" spans="2:13" ht="20.100000000000001" customHeight="1" thickTop="1">
      <c r="B2" s="689"/>
      <c r="C2" s="691" t="s">
        <v>10</v>
      </c>
      <c r="D2" s="693" t="s">
        <v>23</v>
      </c>
      <c r="E2" s="695" t="s">
        <v>4</v>
      </c>
      <c r="F2" s="696"/>
      <c r="G2" s="699" t="s">
        <v>36</v>
      </c>
      <c r="H2" s="691" t="s">
        <v>9</v>
      </c>
      <c r="I2" s="683" t="s">
        <v>5</v>
      </c>
      <c r="J2" s="356" t="s">
        <v>0</v>
      </c>
      <c r="K2" s="685">
        <f>+개정내역!$O$4</f>
        <v>42697</v>
      </c>
      <c r="L2" s="686"/>
    </row>
    <row r="3" spans="2:13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3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3" ht="20.100000000000001" customHeight="1">
      <c r="B5" s="354" t="s">
        <v>6</v>
      </c>
      <c r="C5" s="714" t="s">
        <v>11</v>
      </c>
      <c r="D5" s="715"/>
      <c r="E5" s="716"/>
      <c r="F5" s="354" t="s">
        <v>2</v>
      </c>
      <c r="G5" s="714" t="s">
        <v>7</v>
      </c>
      <c r="H5" s="715"/>
      <c r="I5" s="715"/>
      <c r="J5" s="715"/>
      <c r="K5" s="716"/>
      <c r="L5" s="354" t="s">
        <v>8</v>
      </c>
    </row>
    <row r="6" spans="2:13" s="12" customFormat="1" ht="20.100000000000001" customHeight="1">
      <c r="B6" s="111" t="s">
        <v>447</v>
      </c>
      <c r="C6" s="826"/>
      <c r="D6" s="826"/>
      <c r="E6" s="826"/>
      <c r="F6" s="117"/>
      <c r="G6" s="826"/>
      <c r="H6" s="826"/>
      <c r="I6" s="826"/>
      <c r="J6" s="826"/>
      <c r="K6" s="826"/>
      <c r="L6" s="377"/>
    </row>
    <row r="7" spans="2:13" s="17" customFormat="1" ht="20.100000000000001" customHeight="1">
      <c r="B7" s="359" t="s">
        <v>823</v>
      </c>
      <c r="C7" s="717" t="s">
        <v>177</v>
      </c>
      <c r="D7" s="717"/>
      <c r="E7" s="717"/>
      <c r="F7" s="347" t="s">
        <v>58</v>
      </c>
      <c r="G7" s="717"/>
      <c r="H7" s="717"/>
      <c r="I7" s="717"/>
      <c r="J7" s="717"/>
      <c r="K7" s="717"/>
      <c r="L7" s="357"/>
      <c r="M7" s="17" t="s">
        <v>2632</v>
      </c>
    </row>
    <row r="8" spans="2:13" s="17" customFormat="1" ht="20.100000000000001" customHeight="1">
      <c r="B8" s="359" t="s">
        <v>824</v>
      </c>
      <c r="C8" s="717" t="s">
        <v>177</v>
      </c>
      <c r="D8" s="717"/>
      <c r="E8" s="717"/>
      <c r="F8" s="347" t="s">
        <v>58</v>
      </c>
      <c r="G8" s="717"/>
      <c r="H8" s="717"/>
      <c r="I8" s="717"/>
      <c r="J8" s="717"/>
      <c r="K8" s="717"/>
      <c r="L8" s="357"/>
      <c r="M8" s="17" t="s">
        <v>2632</v>
      </c>
    </row>
    <row r="9" spans="2:13" s="17" customFormat="1" ht="20.100000000000001" customHeight="1">
      <c r="B9" s="359" t="s">
        <v>825</v>
      </c>
      <c r="C9" s="717" t="s">
        <v>177</v>
      </c>
      <c r="D9" s="717"/>
      <c r="E9" s="717"/>
      <c r="F9" s="347" t="s">
        <v>58</v>
      </c>
      <c r="G9" s="717"/>
      <c r="H9" s="717"/>
      <c r="I9" s="717"/>
      <c r="J9" s="717"/>
      <c r="K9" s="717"/>
      <c r="L9" s="357"/>
      <c r="M9" s="17" t="s">
        <v>2632</v>
      </c>
    </row>
    <row r="10" spans="2:13" s="17" customFormat="1" ht="20.100000000000001" customHeight="1">
      <c r="B10" s="359"/>
      <c r="C10" s="717"/>
      <c r="D10" s="717"/>
      <c r="E10" s="717"/>
      <c r="F10" s="347"/>
      <c r="G10" s="717"/>
      <c r="H10" s="717"/>
      <c r="I10" s="717"/>
      <c r="J10" s="717"/>
      <c r="K10" s="717"/>
      <c r="L10" s="357"/>
    </row>
    <row r="11" spans="2:13" s="17" customFormat="1" ht="20.100000000000001" customHeight="1">
      <c r="B11" s="389" t="s">
        <v>777</v>
      </c>
      <c r="C11" s="717"/>
      <c r="D11" s="717"/>
      <c r="E11" s="717"/>
      <c r="F11" s="347"/>
      <c r="G11" s="717"/>
      <c r="H11" s="717"/>
      <c r="I11" s="717"/>
      <c r="J11" s="717"/>
      <c r="K11" s="717"/>
      <c r="L11" s="357"/>
    </row>
    <row r="12" spans="2:13" s="46" customFormat="1" ht="20.100000000000001" customHeight="1">
      <c r="B12" s="386" t="s">
        <v>826</v>
      </c>
      <c r="C12" s="747" t="s">
        <v>827</v>
      </c>
      <c r="D12" s="747"/>
      <c r="E12" s="747"/>
      <c r="F12" s="387" t="s">
        <v>58</v>
      </c>
      <c r="G12" s="740"/>
      <c r="H12" s="740"/>
      <c r="I12" s="740"/>
      <c r="J12" s="740"/>
      <c r="K12" s="740"/>
      <c r="L12" s="360"/>
    </row>
    <row r="13" spans="2:13" s="46" customFormat="1" ht="20.100000000000001" customHeight="1">
      <c r="B13" s="386" t="s">
        <v>825</v>
      </c>
      <c r="C13" s="747" t="s">
        <v>2067</v>
      </c>
      <c r="D13" s="747"/>
      <c r="E13" s="747"/>
      <c r="F13" s="387" t="s">
        <v>58</v>
      </c>
      <c r="G13" s="740"/>
      <c r="H13" s="740"/>
      <c r="I13" s="740"/>
      <c r="J13" s="740"/>
      <c r="K13" s="740"/>
      <c r="L13" s="360"/>
    </row>
    <row r="14" spans="2:13" s="46" customFormat="1" ht="20.100000000000001" customHeight="1">
      <c r="B14" s="362"/>
      <c r="C14" s="740"/>
      <c r="D14" s="740"/>
      <c r="E14" s="740"/>
      <c r="F14" s="115"/>
      <c r="G14" s="740"/>
      <c r="H14" s="740"/>
      <c r="I14" s="740"/>
      <c r="J14" s="740"/>
      <c r="K14" s="740"/>
      <c r="L14" s="360"/>
    </row>
    <row r="15" spans="2:13" s="17" customFormat="1" ht="20.100000000000001" customHeight="1">
      <c r="B15" s="362"/>
      <c r="C15" s="717"/>
      <c r="D15" s="717"/>
      <c r="E15" s="717"/>
      <c r="F15" s="115"/>
      <c r="G15" s="740"/>
      <c r="H15" s="740"/>
      <c r="I15" s="740"/>
      <c r="J15" s="740"/>
      <c r="K15" s="740"/>
      <c r="L15" s="357"/>
    </row>
    <row r="16" spans="2:13" s="17" customFormat="1" ht="20.100000000000001" customHeight="1">
      <c r="B16" s="359"/>
      <c r="C16" s="717"/>
      <c r="D16" s="717"/>
      <c r="E16" s="717"/>
      <c r="F16" s="347"/>
      <c r="G16" s="717"/>
      <c r="H16" s="717"/>
      <c r="I16" s="717"/>
      <c r="J16" s="717"/>
      <c r="K16" s="717"/>
      <c r="L16" s="357"/>
    </row>
    <row r="17" spans="2:12" s="17" customFormat="1" ht="20.100000000000001" customHeight="1">
      <c r="B17" s="359"/>
      <c r="C17" s="717"/>
      <c r="D17" s="717"/>
      <c r="E17" s="717"/>
      <c r="F17" s="347"/>
      <c r="G17" s="717"/>
      <c r="H17" s="717"/>
      <c r="I17" s="717"/>
      <c r="J17" s="717"/>
      <c r="K17" s="717"/>
      <c r="L17" s="357"/>
    </row>
    <row r="18" spans="2:12" s="17" customFormat="1" ht="20.100000000000001" customHeight="1">
      <c r="B18" s="359"/>
      <c r="C18" s="717"/>
      <c r="D18" s="717"/>
      <c r="E18" s="717"/>
      <c r="F18" s="347"/>
      <c r="G18" s="717"/>
      <c r="H18" s="717"/>
      <c r="I18" s="717"/>
      <c r="J18" s="717"/>
      <c r="K18" s="717"/>
      <c r="L18" s="357"/>
    </row>
    <row r="19" spans="2:12" s="17" customFormat="1" ht="20.100000000000001" customHeight="1">
      <c r="B19" s="359"/>
      <c r="C19" s="717"/>
      <c r="D19" s="717"/>
      <c r="E19" s="717"/>
      <c r="F19" s="347"/>
      <c r="G19" s="717"/>
      <c r="H19" s="717"/>
      <c r="I19" s="717"/>
      <c r="J19" s="717"/>
      <c r="K19" s="717"/>
      <c r="L19" s="357"/>
    </row>
    <row r="20" spans="2:12" s="17" customFormat="1" ht="20.100000000000001" customHeight="1">
      <c r="B20" s="358"/>
      <c r="C20" s="706"/>
      <c r="D20" s="707"/>
      <c r="E20" s="708"/>
      <c r="F20" s="364"/>
      <c r="G20" s="706"/>
      <c r="H20" s="707"/>
      <c r="I20" s="707"/>
      <c r="J20" s="707"/>
      <c r="K20" s="708"/>
      <c r="L20" s="358"/>
    </row>
    <row r="21" spans="2:12" s="17" customFormat="1" ht="20.100000000000001" customHeight="1">
      <c r="B21" s="358"/>
      <c r="C21" s="706"/>
      <c r="D21" s="707"/>
      <c r="E21" s="708"/>
      <c r="F21" s="364"/>
      <c r="G21" s="706"/>
      <c r="H21" s="707"/>
      <c r="I21" s="707"/>
      <c r="J21" s="707"/>
      <c r="K21" s="708"/>
      <c r="L21" s="358"/>
    </row>
    <row r="22" spans="2:12" s="17" customFormat="1" ht="20.100000000000001" customHeight="1">
      <c r="B22" s="358"/>
      <c r="C22" s="706"/>
      <c r="D22" s="707"/>
      <c r="E22" s="708"/>
      <c r="F22" s="364"/>
      <c r="G22" s="706"/>
      <c r="H22" s="707"/>
      <c r="I22" s="707"/>
      <c r="J22" s="707"/>
      <c r="K22" s="708"/>
      <c r="L22" s="358"/>
    </row>
    <row r="23" spans="2:12" s="17" customFormat="1" ht="20.100000000000001" customHeight="1">
      <c r="B23" s="358"/>
      <c r="C23" s="706"/>
      <c r="D23" s="707"/>
      <c r="E23" s="708"/>
      <c r="F23" s="364"/>
      <c r="G23" s="706"/>
      <c r="H23" s="707"/>
      <c r="I23" s="707"/>
      <c r="J23" s="707"/>
      <c r="K23" s="708"/>
      <c r="L23" s="358"/>
    </row>
    <row r="24" spans="2:12" s="12" customFormat="1" ht="20.100000000000001" customHeight="1">
      <c r="B24" s="366"/>
      <c r="C24" s="731"/>
      <c r="D24" s="732"/>
      <c r="E24" s="733"/>
      <c r="F24" s="381"/>
      <c r="G24" s="731"/>
      <c r="H24" s="732"/>
      <c r="I24" s="732"/>
      <c r="J24" s="732"/>
      <c r="K24" s="733"/>
      <c r="L24" s="366"/>
    </row>
    <row r="25" spans="2:12" s="12" customFormat="1" ht="20.100000000000001" customHeight="1">
      <c r="B25" s="366"/>
      <c r="C25" s="731"/>
      <c r="D25" s="732"/>
      <c r="E25" s="733"/>
      <c r="F25" s="381"/>
      <c r="G25" s="731"/>
      <c r="H25" s="732"/>
      <c r="I25" s="732"/>
      <c r="J25" s="732"/>
      <c r="K25" s="733"/>
      <c r="L25" s="366"/>
    </row>
    <row r="26" spans="2:12" s="12" customFormat="1" ht="20.100000000000001" customHeight="1">
      <c r="B26" s="366"/>
      <c r="C26" s="731"/>
      <c r="D26" s="732"/>
      <c r="E26" s="733"/>
      <c r="F26" s="381"/>
      <c r="G26" s="731"/>
      <c r="H26" s="732"/>
      <c r="I26" s="732"/>
      <c r="J26" s="732"/>
      <c r="K26" s="733"/>
      <c r="L26" s="366"/>
    </row>
    <row r="27" spans="2:12" s="12" customFormat="1" ht="20.100000000000001" customHeight="1">
      <c r="B27" s="366"/>
      <c r="C27" s="731"/>
      <c r="D27" s="732"/>
      <c r="E27" s="733"/>
      <c r="F27" s="381"/>
      <c r="G27" s="731"/>
      <c r="H27" s="732"/>
      <c r="I27" s="732"/>
      <c r="J27" s="732"/>
      <c r="K27" s="733"/>
      <c r="L27" s="366"/>
    </row>
    <row r="28" spans="2:12" s="12" customFormat="1" ht="20.100000000000001" customHeight="1">
      <c r="B28" s="366"/>
      <c r="C28" s="731"/>
      <c r="D28" s="732"/>
      <c r="E28" s="733"/>
      <c r="F28" s="381"/>
      <c r="G28" s="731"/>
      <c r="H28" s="732"/>
      <c r="I28" s="732"/>
      <c r="J28" s="732"/>
      <c r="K28" s="733"/>
      <c r="L28" s="366"/>
    </row>
    <row r="29" spans="2:12" s="12" customFormat="1" ht="20.100000000000001" customHeight="1">
      <c r="B29" s="366"/>
      <c r="C29" s="731"/>
      <c r="D29" s="732"/>
      <c r="E29" s="733"/>
      <c r="F29" s="381"/>
      <c r="G29" s="731"/>
      <c r="H29" s="732"/>
      <c r="I29" s="732"/>
      <c r="J29" s="732"/>
      <c r="K29" s="733"/>
      <c r="L29" s="366"/>
    </row>
    <row r="30" spans="2:12" s="12" customFormat="1" ht="20.100000000000001" customHeight="1">
      <c r="B30" s="366"/>
      <c r="C30" s="731"/>
      <c r="D30" s="732"/>
      <c r="E30" s="733"/>
      <c r="F30" s="381"/>
      <c r="G30" s="731"/>
      <c r="H30" s="732"/>
      <c r="I30" s="732"/>
      <c r="J30" s="732"/>
      <c r="K30" s="733"/>
      <c r="L30" s="366"/>
    </row>
    <row r="31" spans="2:12" s="12" customFormat="1" ht="20.100000000000001" customHeight="1">
      <c r="B31" s="366"/>
      <c r="C31" s="731"/>
      <c r="D31" s="732"/>
      <c r="E31" s="733"/>
      <c r="F31" s="381"/>
      <c r="G31" s="731"/>
      <c r="H31" s="732"/>
      <c r="I31" s="732"/>
      <c r="J31" s="732"/>
      <c r="K31" s="733"/>
      <c r="L31" s="366"/>
    </row>
    <row r="32" spans="2:12" s="12" customFormat="1" ht="20.100000000000001" customHeight="1">
      <c r="B32" s="366"/>
      <c r="C32" s="731"/>
      <c r="D32" s="732"/>
      <c r="E32" s="733"/>
      <c r="F32" s="381"/>
      <c r="G32" s="731"/>
      <c r="H32" s="732"/>
      <c r="I32" s="732"/>
      <c r="J32" s="732"/>
      <c r="K32" s="733"/>
      <c r="L32" s="366"/>
    </row>
    <row r="33" spans="2:12" s="12" customFormat="1" ht="20.100000000000001" customHeight="1">
      <c r="B33" s="366"/>
      <c r="C33" s="731"/>
      <c r="D33" s="732"/>
      <c r="E33" s="733"/>
      <c r="F33" s="381"/>
      <c r="G33" s="731"/>
      <c r="H33" s="732"/>
      <c r="I33" s="732"/>
      <c r="J33" s="732"/>
      <c r="K33" s="733"/>
      <c r="L33" s="366"/>
    </row>
    <row r="34" spans="2:12" s="12" customFormat="1" ht="20.100000000000001" customHeight="1">
      <c r="B34" s="366"/>
      <c r="C34" s="731"/>
      <c r="D34" s="732"/>
      <c r="E34" s="733"/>
      <c r="F34" s="381"/>
      <c r="G34" s="731"/>
      <c r="H34" s="732"/>
      <c r="I34" s="732"/>
      <c r="J34" s="732"/>
      <c r="K34" s="733"/>
      <c r="L34" s="366"/>
    </row>
    <row r="35" spans="2:12" s="12" customFormat="1" ht="20.100000000000001" customHeight="1">
      <c r="B35" s="366"/>
      <c r="C35" s="731"/>
      <c r="D35" s="732"/>
      <c r="E35" s="733"/>
      <c r="F35" s="381"/>
      <c r="G35" s="731"/>
      <c r="H35" s="732"/>
      <c r="I35" s="732"/>
      <c r="J35" s="732"/>
      <c r="K35" s="733"/>
      <c r="L35" s="366"/>
    </row>
    <row r="36" spans="2:12" s="12" customFormat="1" ht="20.100000000000001" customHeight="1">
      <c r="B36" s="366"/>
      <c r="C36" s="731"/>
      <c r="D36" s="732"/>
      <c r="E36" s="733"/>
      <c r="F36" s="381"/>
      <c r="G36" s="731"/>
      <c r="H36" s="732"/>
      <c r="I36" s="732"/>
      <c r="J36" s="732"/>
      <c r="K36" s="733"/>
      <c r="L36" s="366"/>
    </row>
    <row r="37" spans="2:12" s="12" customFormat="1" ht="20.100000000000001" customHeight="1">
      <c r="B37" s="366"/>
      <c r="C37" s="731"/>
      <c r="D37" s="732"/>
      <c r="E37" s="733"/>
      <c r="F37" s="381"/>
      <c r="G37" s="731"/>
      <c r="H37" s="732"/>
      <c r="I37" s="732"/>
      <c r="J37" s="732"/>
      <c r="K37" s="733"/>
      <c r="L37" s="366"/>
    </row>
    <row r="38" spans="2:12" s="12" customFormat="1" ht="20.100000000000001" customHeight="1">
      <c r="B38" s="366"/>
      <c r="C38" s="731"/>
      <c r="D38" s="732"/>
      <c r="E38" s="733"/>
      <c r="F38" s="381"/>
      <c r="G38" s="731"/>
      <c r="H38" s="732"/>
      <c r="I38" s="732"/>
      <c r="J38" s="732"/>
      <c r="K38" s="733"/>
      <c r="L38" s="366"/>
    </row>
    <row r="39" spans="2:12" s="12" customFormat="1" ht="20.100000000000001" customHeight="1">
      <c r="B39" s="366"/>
      <c r="C39" s="731"/>
      <c r="D39" s="732"/>
      <c r="E39" s="733"/>
      <c r="F39" s="381"/>
      <c r="G39" s="731"/>
      <c r="H39" s="732"/>
      <c r="I39" s="732"/>
      <c r="J39" s="732"/>
      <c r="K39" s="733"/>
      <c r="L39" s="366"/>
    </row>
    <row r="40" spans="2:12" s="12" customFormat="1" ht="20.100000000000001" customHeight="1">
      <c r="B40" s="366"/>
      <c r="C40" s="731"/>
      <c r="D40" s="732"/>
      <c r="E40" s="733"/>
      <c r="F40" s="381"/>
      <c r="G40" s="731"/>
      <c r="H40" s="732"/>
      <c r="I40" s="732"/>
      <c r="J40" s="732"/>
      <c r="K40" s="733"/>
      <c r="L40" s="366"/>
    </row>
  </sheetData>
  <mergeCells count="81">
    <mergeCell ref="B2:B3"/>
    <mergeCell ref="C2:C3"/>
    <mergeCell ref="D2:D3"/>
    <mergeCell ref="E2:F3"/>
    <mergeCell ref="G2:G3"/>
    <mergeCell ref="C9:E9"/>
    <mergeCell ref="G9:K9"/>
    <mergeCell ref="I2:I3"/>
    <mergeCell ref="K2:L2"/>
    <mergeCell ref="K3:L3"/>
    <mergeCell ref="C5:E5"/>
    <mergeCell ref="G5:K5"/>
    <mergeCell ref="C6:E6"/>
    <mergeCell ref="G6:K6"/>
    <mergeCell ref="H2:H3"/>
    <mergeCell ref="C7:E7"/>
    <mergeCell ref="G7:K7"/>
    <mergeCell ref="C8:E8"/>
    <mergeCell ref="G8:K8"/>
    <mergeCell ref="C13:E13"/>
    <mergeCell ref="G13:K13"/>
    <mergeCell ref="C14:E14"/>
    <mergeCell ref="G14:K14"/>
    <mergeCell ref="C15:E15"/>
    <mergeCell ref="G15:K15"/>
    <mergeCell ref="C10:E10"/>
    <mergeCell ref="G10:K10"/>
    <mergeCell ref="C11:E11"/>
    <mergeCell ref="G11:K11"/>
    <mergeCell ref="C12:E12"/>
    <mergeCell ref="G12:K12"/>
    <mergeCell ref="C19:E19"/>
    <mergeCell ref="G19:K19"/>
    <mergeCell ref="C20:E20"/>
    <mergeCell ref="G20:K20"/>
    <mergeCell ref="C21:E21"/>
    <mergeCell ref="G21:K21"/>
    <mergeCell ref="C16:E16"/>
    <mergeCell ref="G16:K16"/>
    <mergeCell ref="C17:E17"/>
    <mergeCell ref="G17:K17"/>
    <mergeCell ref="C18:E18"/>
    <mergeCell ref="G18:K18"/>
    <mergeCell ref="C25:E25"/>
    <mergeCell ref="G25:K25"/>
    <mergeCell ref="C26:E26"/>
    <mergeCell ref="G26:K26"/>
    <mergeCell ref="C27:E27"/>
    <mergeCell ref="G27:K27"/>
    <mergeCell ref="C22:E22"/>
    <mergeCell ref="G22:K22"/>
    <mergeCell ref="C23:E23"/>
    <mergeCell ref="G23:K23"/>
    <mergeCell ref="C24:E24"/>
    <mergeCell ref="G24:K24"/>
    <mergeCell ref="C31:E31"/>
    <mergeCell ref="G31:K31"/>
    <mergeCell ref="C32:E32"/>
    <mergeCell ref="G32:K32"/>
    <mergeCell ref="C33:E33"/>
    <mergeCell ref="G33:K33"/>
    <mergeCell ref="C28:E28"/>
    <mergeCell ref="G28:K28"/>
    <mergeCell ref="C29:E29"/>
    <mergeCell ref="G29:K29"/>
    <mergeCell ref="C30:E30"/>
    <mergeCell ref="G30:K30"/>
    <mergeCell ref="C40:E40"/>
    <mergeCell ref="G40:K40"/>
    <mergeCell ref="C34:E34"/>
    <mergeCell ref="G34:K34"/>
    <mergeCell ref="C35:E35"/>
    <mergeCell ref="G35:K35"/>
    <mergeCell ref="C36:E36"/>
    <mergeCell ref="G36:K36"/>
    <mergeCell ref="C37:E37"/>
    <mergeCell ref="G37:K37"/>
    <mergeCell ref="C38:E38"/>
    <mergeCell ref="G38:K38"/>
    <mergeCell ref="C39:E39"/>
    <mergeCell ref="G39:K39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FF00"/>
  </sheetPr>
  <dimension ref="A8:J16"/>
  <sheetViews>
    <sheetView view="pageBreakPreview" topLeftCell="A10" zoomScale="70" zoomScaleNormal="100" zoomScaleSheetLayoutView="70" workbookViewId="0">
      <selection activeCell="U10" sqref="U10"/>
    </sheetView>
  </sheetViews>
  <sheetFormatPr defaultRowHeight="16.5"/>
  <cols>
    <col min="1" max="16384" width="9" style="509"/>
  </cols>
  <sheetData>
    <row r="8" spans="1:10" ht="39">
      <c r="A8" s="682" t="s">
        <v>2405</v>
      </c>
      <c r="B8" s="682"/>
      <c r="C8" s="682"/>
      <c r="D8" s="682"/>
      <c r="E8" s="682"/>
      <c r="F8" s="682"/>
      <c r="G8" s="682"/>
      <c r="H8" s="682"/>
      <c r="I8" s="682"/>
      <c r="J8" s="682"/>
    </row>
    <row r="16" spans="1:10" ht="54">
      <c r="A16" s="681" t="s">
        <v>2406</v>
      </c>
      <c r="B16" s="681"/>
      <c r="C16" s="681"/>
      <c r="D16" s="681"/>
      <c r="E16" s="681"/>
      <c r="F16" s="681"/>
      <c r="G16" s="681"/>
      <c r="H16" s="681"/>
      <c r="I16" s="681"/>
      <c r="J16" s="681"/>
    </row>
  </sheetData>
  <mergeCells count="2">
    <mergeCell ref="A8:J8"/>
    <mergeCell ref="A16:J16"/>
  </mergeCells>
  <phoneticPr fontId="1" type="noConversion"/>
  <printOptions horizontalCentered="1" verticalCentered="1"/>
  <pageMargins left="0.15748031496062992" right="0.15748031496062992" top="0.19685039370078741" bottom="0.15748031496062992" header="0.15748031496062992" footer="0.1574803149606299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L81"/>
  <sheetViews>
    <sheetView view="pageBreakPreview" zoomScale="115" zoomScaleNormal="100" zoomScaleSheetLayoutView="115" workbookViewId="0">
      <pane ySplit="4" topLeftCell="A41" activePane="bottomLeft" state="frozen"/>
      <selection activeCell="C12" sqref="C12:E12"/>
      <selection pane="bottomLeft" activeCell="G9" sqref="G9:K9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598</v>
      </c>
      <c r="D2" s="693" t="s">
        <v>2313</v>
      </c>
      <c r="E2" s="695" t="s">
        <v>599</v>
      </c>
      <c r="F2" s="696"/>
      <c r="G2" s="699" t="s">
        <v>2314</v>
      </c>
      <c r="H2" s="691" t="s">
        <v>600</v>
      </c>
      <c r="I2" s="683" t="s">
        <v>601</v>
      </c>
      <c r="J2" s="66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+개정내역!N4</f>
        <v>44748</v>
      </c>
      <c r="L3" s="688"/>
    </row>
    <row r="4" spans="2:12" s="13" customFormat="1" ht="7.5" customHeight="1" thickTop="1"/>
    <row r="5" spans="2:12" s="12" customFormat="1" ht="20.100000000000001" customHeight="1">
      <c r="B5" s="437" t="s">
        <v>2427</v>
      </c>
      <c r="C5" s="833"/>
      <c r="D5" s="834"/>
      <c r="E5" s="835"/>
      <c r="F5" s="439"/>
      <c r="G5" s="833"/>
      <c r="H5" s="834"/>
      <c r="I5" s="834"/>
      <c r="J5" s="834"/>
      <c r="K5" s="835"/>
      <c r="L5" s="438"/>
    </row>
    <row r="6" spans="2:12" s="12" customFormat="1" ht="20.100000000000001" customHeight="1">
      <c r="B6" s="9" t="s">
        <v>1188</v>
      </c>
      <c r="C6" s="731"/>
      <c r="D6" s="732"/>
      <c r="E6" s="733"/>
      <c r="F6" s="506"/>
      <c r="G6" s="731"/>
      <c r="H6" s="732"/>
      <c r="I6" s="732"/>
      <c r="J6" s="732"/>
      <c r="K6" s="733"/>
      <c r="L6" s="505"/>
    </row>
    <row r="7" spans="2:12" s="17" customFormat="1" ht="20.100000000000001" customHeight="1">
      <c r="B7" s="547" t="s">
        <v>2454</v>
      </c>
      <c r="C7" s="706"/>
      <c r="D7" s="707"/>
      <c r="E7" s="708"/>
      <c r="F7" s="504" t="s">
        <v>2476</v>
      </c>
      <c r="G7" s="706" t="s">
        <v>2479</v>
      </c>
      <c r="H7" s="707"/>
      <c r="I7" s="707"/>
      <c r="J7" s="707"/>
      <c r="K7" s="708"/>
      <c r="L7" s="502"/>
    </row>
    <row r="8" spans="2:12" s="17" customFormat="1" ht="20.100000000000001" customHeight="1">
      <c r="B8" s="522"/>
      <c r="C8" s="706"/>
      <c r="D8" s="707"/>
      <c r="E8" s="708"/>
      <c r="F8" s="504" t="s">
        <v>2477</v>
      </c>
      <c r="G8" s="706" t="s">
        <v>2480</v>
      </c>
      <c r="H8" s="707"/>
      <c r="I8" s="707"/>
      <c r="J8" s="707"/>
      <c r="K8" s="708"/>
      <c r="L8" s="502"/>
    </row>
    <row r="9" spans="2:12" s="17" customFormat="1" ht="20.100000000000001" customHeight="1">
      <c r="B9" s="522"/>
      <c r="C9" s="706"/>
      <c r="D9" s="707"/>
      <c r="E9" s="708"/>
      <c r="F9" s="504" t="s">
        <v>2478</v>
      </c>
      <c r="G9" s="706" t="s">
        <v>2481</v>
      </c>
      <c r="H9" s="707"/>
      <c r="I9" s="707"/>
      <c r="J9" s="707"/>
      <c r="K9" s="708"/>
      <c r="L9" s="502"/>
    </row>
    <row r="10" spans="2:12" s="17" customFormat="1" ht="9.9499999999999993" customHeight="1">
      <c r="B10" s="522"/>
      <c r="C10" s="706"/>
      <c r="D10" s="707"/>
      <c r="E10" s="708"/>
      <c r="F10" s="504"/>
      <c r="G10" s="706"/>
      <c r="H10" s="707"/>
      <c r="I10" s="707"/>
      <c r="J10" s="707"/>
      <c r="K10" s="708"/>
      <c r="L10" s="502"/>
    </row>
    <row r="11" spans="2:12" s="17" customFormat="1" ht="20.100000000000001" customHeight="1">
      <c r="B11" s="547" t="s">
        <v>2498</v>
      </c>
      <c r="C11" s="706"/>
      <c r="D11" s="707"/>
      <c r="E11" s="708"/>
      <c r="F11" s="518" t="s">
        <v>2476</v>
      </c>
      <c r="G11" s="706" t="s">
        <v>2479</v>
      </c>
      <c r="H11" s="707"/>
      <c r="I11" s="707"/>
      <c r="J11" s="707"/>
      <c r="K11" s="708"/>
      <c r="L11" s="502"/>
    </row>
    <row r="12" spans="2:12" s="17" customFormat="1" ht="20.100000000000001" customHeight="1">
      <c r="B12" s="522"/>
      <c r="C12" s="706"/>
      <c r="D12" s="707"/>
      <c r="E12" s="708"/>
      <c r="F12" s="518" t="s">
        <v>2477</v>
      </c>
      <c r="G12" s="706" t="s">
        <v>2499</v>
      </c>
      <c r="H12" s="707"/>
      <c r="I12" s="707"/>
      <c r="J12" s="707"/>
      <c r="K12" s="708"/>
      <c r="L12" s="502"/>
    </row>
    <row r="13" spans="2:12" s="17" customFormat="1" ht="20.100000000000001" customHeight="1">
      <c r="B13" s="522"/>
      <c r="C13" s="706"/>
      <c r="D13" s="707"/>
      <c r="E13" s="708"/>
      <c r="F13" s="518" t="s">
        <v>2478</v>
      </c>
      <c r="G13" s="706" t="s">
        <v>2481</v>
      </c>
      <c r="H13" s="707"/>
      <c r="I13" s="707"/>
      <c r="J13" s="707"/>
      <c r="K13" s="708"/>
      <c r="L13" s="502"/>
    </row>
    <row r="14" spans="2:12" s="17" customFormat="1" ht="9.9499999999999993" customHeight="1">
      <c r="B14" s="522"/>
      <c r="C14" s="706"/>
      <c r="D14" s="707"/>
      <c r="E14" s="708"/>
      <c r="F14" s="504"/>
      <c r="G14" s="706"/>
      <c r="H14" s="707"/>
      <c r="I14" s="707"/>
      <c r="J14" s="707"/>
      <c r="K14" s="708"/>
      <c r="L14" s="502"/>
    </row>
    <row r="15" spans="2:12" s="17" customFormat="1" ht="20.100000000000001" customHeight="1">
      <c r="B15" s="547" t="s">
        <v>2455</v>
      </c>
      <c r="C15" s="706"/>
      <c r="D15" s="707"/>
      <c r="E15" s="708"/>
      <c r="F15" s="518" t="s">
        <v>2476</v>
      </c>
      <c r="G15" s="706" t="s">
        <v>2482</v>
      </c>
      <c r="H15" s="707"/>
      <c r="I15" s="707"/>
      <c r="J15" s="707"/>
      <c r="K15" s="708"/>
      <c r="L15" s="502"/>
    </row>
    <row r="16" spans="2:12" s="17" customFormat="1" ht="20.100000000000001" customHeight="1">
      <c r="B16" s="502"/>
      <c r="C16" s="706"/>
      <c r="D16" s="707"/>
      <c r="E16" s="708"/>
      <c r="F16" s="518" t="s">
        <v>2477</v>
      </c>
      <c r="G16" s="706" t="s">
        <v>2500</v>
      </c>
      <c r="H16" s="707"/>
      <c r="I16" s="707"/>
      <c r="J16" s="707"/>
      <c r="K16" s="708"/>
      <c r="L16" s="502"/>
    </row>
    <row r="17" spans="2:12" s="17" customFormat="1" ht="20.100000000000001" customHeight="1">
      <c r="B17" s="502"/>
      <c r="C17" s="706"/>
      <c r="D17" s="707"/>
      <c r="E17" s="708"/>
      <c r="F17" s="518" t="s">
        <v>2478</v>
      </c>
      <c r="G17" s="706" t="s">
        <v>2501</v>
      </c>
      <c r="H17" s="707"/>
      <c r="I17" s="707"/>
      <c r="J17" s="707"/>
      <c r="K17" s="708"/>
      <c r="L17" s="502"/>
    </row>
    <row r="18" spans="2:12" s="17" customFormat="1" ht="9.9499999999999993" customHeight="1">
      <c r="B18" s="502"/>
      <c r="C18" s="706"/>
      <c r="D18" s="707"/>
      <c r="E18" s="708"/>
      <c r="F18" s="504"/>
      <c r="G18" s="706"/>
      <c r="H18" s="707"/>
      <c r="I18" s="707"/>
      <c r="J18" s="707"/>
      <c r="K18" s="708"/>
      <c r="L18" s="502"/>
    </row>
    <row r="19" spans="2:12" s="17" customFormat="1" ht="20.100000000000001" customHeight="1">
      <c r="B19" s="9" t="s">
        <v>1189</v>
      </c>
      <c r="C19" s="706"/>
      <c r="D19" s="707"/>
      <c r="E19" s="708"/>
      <c r="F19" s="518" t="s">
        <v>2476</v>
      </c>
      <c r="G19" s="706" t="s">
        <v>2482</v>
      </c>
      <c r="H19" s="707"/>
      <c r="I19" s="707"/>
      <c r="J19" s="707"/>
      <c r="K19" s="708"/>
      <c r="L19" s="502"/>
    </row>
    <row r="20" spans="2:12" s="17" customFormat="1" ht="20.100000000000001" customHeight="1">
      <c r="B20" s="502"/>
      <c r="C20" s="706"/>
      <c r="D20" s="707"/>
      <c r="E20" s="708"/>
      <c r="F20" s="518" t="s">
        <v>2477</v>
      </c>
      <c r="G20" s="706" t="s">
        <v>2503</v>
      </c>
      <c r="H20" s="707"/>
      <c r="I20" s="707"/>
      <c r="J20" s="707"/>
      <c r="K20" s="708"/>
      <c r="L20" s="502"/>
    </row>
    <row r="21" spans="2:12" s="17" customFormat="1" ht="20.100000000000001" customHeight="1">
      <c r="B21" s="502"/>
      <c r="C21" s="706"/>
      <c r="D21" s="707"/>
      <c r="E21" s="708"/>
      <c r="F21" s="518" t="s">
        <v>2478</v>
      </c>
      <c r="G21" s="706" t="s">
        <v>2501</v>
      </c>
      <c r="H21" s="707"/>
      <c r="I21" s="707"/>
      <c r="J21" s="707"/>
      <c r="K21" s="708"/>
      <c r="L21" s="502"/>
    </row>
    <row r="22" spans="2:12" s="17" customFormat="1" ht="9.9499999999999993" customHeight="1">
      <c r="B22" s="502"/>
      <c r="C22" s="706"/>
      <c r="D22" s="707"/>
      <c r="E22" s="708"/>
      <c r="F22" s="504"/>
      <c r="G22" s="706"/>
      <c r="H22" s="707"/>
      <c r="I22" s="707"/>
      <c r="J22" s="707"/>
      <c r="K22" s="708"/>
      <c r="L22" s="502"/>
    </row>
    <row r="23" spans="2:12" s="17" customFormat="1" ht="20.100000000000001" customHeight="1">
      <c r="B23" s="9" t="s">
        <v>1190</v>
      </c>
      <c r="C23" s="706"/>
      <c r="D23" s="707"/>
      <c r="E23" s="708"/>
      <c r="F23" s="518" t="s">
        <v>2476</v>
      </c>
      <c r="G23" s="706" t="s">
        <v>2502</v>
      </c>
      <c r="H23" s="707"/>
      <c r="I23" s="707"/>
      <c r="J23" s="707"/>
      <c r="K23" s="708"/>
      <c r="L23" s="502"/>
    </row>
    <row r="24" spans="2:12" s="17" customFormat="1" ht="20.100000000000001" customHeight="1">
      <c r="B24" s="502"/>
      <c r="C24" s="706"/>
      <c r="D24" s="707"/>
      <c r="E24" s="708"/>
      <c r="F24" s="518" t="s">
        <v>2477</v>
      </c>
      <c r="G24" s="706" t="s">
        <v>2483</v>
      </c>
      <c r="H24" s="707"/>
      <c r="I24" s="707"/>
      <c r="J24" s="707"/>
      <c r="K24" s="708"/>
      <c r="L24" s="502"/>
    </row>
    <row r="25" spans="2:12" s="17" customFormat="1" ht="20.100000000000001" customHeight="1">
      <c r="B25" s="502"/>
      <c r="C25" s="706"/>
      <c r="D25" s="707"/>
      <c r="E25" s="708"/>
      <c r="F25" s="518" t="s">
        <v>2478</v>
      </c>
      <c r="G25" s="706" t="s">
        <v>2483</v>
      </c>
      <c r="H25" s="707"/>
      <c r="I25" s="707"/>
      <c r="J25" s="707"/>
      <c r="K25" s="708"/>
      <c r="L25" s="502"/>
    </row>
    <row r="26" spans="2:12" s="17" customFormat="1" ht="9.9499999999999993" customHeight="1">
      <c r="B26" s="502"/>
      <c r="C26" s="706"/>
      <c r="D26" s="707"/>
      <c r="E26" s="708"/>
      <c r="F26" s="504"/>
      <c r="G26" s="706"/>
      <c r="H26" s="707"/>
      <c r="I26" s="707"/>
      <c r="J26" s="707"/>
      <c r="K26" s="708"/>
      <c r="L26" s="502"/>
    </row>
    <row r="27" spans="2:12" s="17" customFormat="1" ht="20.100000000000001" customHeight="1">
      <c r="B27" s="9" t="s">
        <v>1191</v>
      </c>
      <c r="C27" s="706"/>
      <c r="D27" s="707"/>
      <c r="E27" s="708"/>
      <c r="F27" s="518"/>
      <c r="G27" s="706"/>
      <c r="H27" s="707"/>
      <c r="I27" s="707"/>
      <c r="J27" s="707"/>
      <c r="K27" s="708"/>
      <c r="L27" s="513"/>
    </row>
    <row r="28" spans="2:12" s="17" customFormat="1" ht="20.100000000000001" customHeight="1">
      <c r="B28" s="547" t="s">
        <v>2456</v>
      </c>
      <c r="C28" s="706"/>
      <c r="D28" s="707"/>
      <c r="E28" s="708"/>
      <c r="F28" s="518" t="s">
        <v>2476</v>
      </c>
      <c r="G28" s="706" t="s">
        <v>2511</v>
      </c>
      <c r="H28" s="707"/>
      <c r="I28" s="707"/>
      <c r="J28" s="707"/>
      <c r="K28" s="708"/>
      <c r="L28" s="513"/>
    </row>
    <row r="29" spans="2:12" s="17" customFormat="1" ht="20.100000000000001" customHeight="1">
      <c r="B29" s="522"/>
      <c r="C29" s="512"/>
      <c r="D29" s="513"/>
      <c r="E29" s="514"/>
      <c r="F29" s="518"/>
      <c r="G29" s="706" t="s">
        <v>2512</v>
      </c>
      <c r="H29" s="707"/>
      <c r="I29" s="707"/>
      <c r="J29" s="707"/>
      <c r="K29" s="708"/>
      <c r="L29" s="513"/>
    </row>
    <row r="30" spans="2:12" s="17" customFormat="1" ht="20.100000000000001" customHeight="1">
      <c r="B30" s="522"/>
      <c r="C30" s="706"/>
      <c r="D30" s="707"/>
      <c r="E30" s="708"/>
      <c r="F30" s="518" t="s">
        <v>2477</v>
      </c>
      <c r="G30" s="788" t="s">
        <v>2484</v>
      </c>
      <c r="H30" s="789"/>
      <c r="I30" s="789"/>
      <c r="J30" s="789"/>
      <c r="K30" s="790"/>
      <c r="L30" s="513"/>
    </row>
    <row r="31" spans="2:12" s="17" customFormat="1" ht="20.100000000000001" customHeight="1">
      <c r="B31" s="522"/>
      <c r="C31" s="706"/>
      <c r="D31" s="707"/>
      <c r="E31" s="708"/>
      <c r="F31" s="518" t="s">
        <v>2478</v>
      </c>
      <c r="G31" s="512" t="s">
        <v>2506</v>
      </c>
      <c r="H31" s="513"/>
      <c r="I31" s="513"/>
      <c r="J31" s="513"/>
      <c r="K31" s="514"/>
      <c r="L31" s="513"/>
    </row>
    <row r="32" spans="2:12" s="17" customFormat="1" ht="20.100000000000001" customHeight="1">
      <c r="B32" s="522"/>
      <c r="C32" s="706"/>
      <c r="D32" s="707"/>
      <c r="E32" s="708"/>
      <c r="F32" s="518"/>
      <c r="G32" s="706" t="s">
        <v>2513</v>
      </c>
      <c r="H32" s="707"/>
      <c r="I32" s="707"/>
      <c r="J32" s="707"/>
      <c r="K32" s="708"/>
      <c r="L32" s="513"/>
    </row>
    <row r="33" spans="2:12" s="17" customFormat="1" ht="9.9499999999999993" customHeight="1">
      <c r="B33" s="522"/>
      <c r="C33" s="512"/>
      <c r="D33" s="513"/>
      <c r="E33" s="514"/>
      <c r="F33" s="518"/>
      <c r="G33" s="512"/>
      <c r="H33" s="513"/>
      <c r="I33" s="513"/>
      <c r="J33" s="513"/>
      <c r="K33" s="514"/>
      <c r="L33" s="513"/>
    </row>
    <row r="34" spans="2:12" s="17" customFormat="1" ht="20.100000000000001" customHeight="1">
      <c r="B34" s="547" t="s">
        <v>2509</v>
      </c>
      <c r="C34" s="706"/>
      <c r="D34" s="707"/>
      <c r="E34" s="708"/>
      <c r="F34" s="518" t="s">
        <v>2476</v>
      </c>
      <c r="G34" s="706" t="s">
        <v>2517</v>
      </c>
      <c r="H34" s="707"/>
      <c r="I34" s="707"/>
      <c r="J34" s="707"/>
      <c r="K34" s="708"/>
      <c r="L34" s="513"/>
    </row>
    <row r="35" spans="2:12" s="17" customFormat="1" ht="20.100000000000001" customHeight="1">
      <c r="B35" s="513"/>
      <c r="C35" s="706"/>
      <c r="D35" s="707"/>
      <c r="E35" s="708"/>
      <c r="F35" s="518" t="s">
        <v>2477</v>
      </c>
      <c r="G35" s="788" t="s">
        <v>2484</v>
      </c>
      <c r="H35" s="789"/>
      <c r="I35" s="789"/>
      <c r="J35" s="789"/>
      <c r="K35" s="790"/>
      <c r="L35" s="513"/>
    </row>
    <row r="36" spans="2:12" s="17" customFormat="1" ht="20.100000000000001" customHeight="1">
      <c r="B36" s="513"/>
      <c r="C36" s="706"/>
      <c r="D36" s="707"/>
      <c r="E36" s="708"/>
      <c r="F36" s="518" t="s">
        <v>2478</v>
      </c>
      <c r="G36" s="706" t="s">
        <v>2507</v>
      </c>
      <c r="H36" s="707"/>
      <c r="I36" s="707"/>
      <c r="J36" s="707"/>
      <c r="K36" s="708"/>
      <c r="L36" s="513"/>
    </row>
    <row r="37" spans="2:12" s="17" customFormat="1" ht="20.100000000000001" customHeight="1">
      <c r="B37" s="513"/>
      <c r="C37" s="706"/>
      <c r="D37" s="707"/>
      <c r="E37" s="708"/>
      <c r="F37" s="518"/>
      <c r="G37" s="706" t="s">
        <v>2514</v>
      </c>
      <c r="H37" s="707"/>
      <c r="I37" s="707"/>
      <c r="J37" s="707"/>
      <c r="K37" s="708"/>
      <c r="L37" s="513"/>
    </row>
    <row r="38" spans="2:12" s="17" customFormat="1" ht="9.9499999999999993" customHeight="1">
      <c r="B38" s="513"/>
      <c r="C38" s="512"/>
      <c r="D38" s="513"/>
      <c r="E38" s="514"/>
      <c r="F38" s="518"/>
      <c r="G38" s="512"/>
      <c r="H38" s="513"/>
      <c r="I38" s="513"/>
      <c r="J38" s="513"/>
      <c r="K38" s="514"/>
      <c r="L38" s="513"/>
    </row>
    <row r="39" spans="2:12" s="17" customFormat="1" ht="20.100000000000001" customHeight="1">
      <c r="B39" s="9" t="s">
        <v>1192</v>
      </c>
      <c r="C39" s="706"/>
      <c r="D39" s="707"/>
      <c r="E39" s="708"/>
      <c r="F39" s="518"/>
      <c r="G39" s="512"/>
      <c r="H39" s="513"/>
      <c r="I39" s="513"/>
      <c r="J39" s="513"/>
      <c r="K39" s="514"/>
      <c r="L39" s="513"/>
    </row>
    <row r="40" spans="2:12" s="17" customFormat="1" ht="20.100000000000001" customHeight="1">
      <c r="B40" s="513"/>
      <c r="C40" s="512"/>
      <c r="D40" s="513"/>
      <c r="E40" s="514"/>
      <c r="F40" s="518" t="s">
        <v>2476</v>
      </c>
      <c r="G40" s="512" t="s">
        <v>2521</v>
      </c>
      <c r="H40" s="513"/>
      <c r="I40" s="513"/>
      <c r="J40" s="513"/>
      <c r="K40" s="514"/>
      <c r="L40" s="513"/>
    </row>
    <row r="41" spans="2:12" s="17" customFormat="1" ht="20.100000000000001" customHeight="1">
      <c r="B41" s="513"/>
      <c r="C41" s="512"/>
      <c r="D41" s="513"/>
      <c r="E41" s="514"/>
      <c r="F41" s="518"/>
      <c r="G41" s="512" t="s">
        <v>2522</v>
      </c>
      <c r="H41" s="513"/>
      <c r="I41" s="513"/>
      <c r="J41" s="513"/>
      <c r="K41" s="514"/>
      <c r="L41" s="513"/>
    </row>
    <row r="42" spans="2:12" s="17" customFormat="1" ht="20.100000000000001" customHeight="1">
      <c r="B42" s="513"/>
      <c r="C42" s="706"/>
      <c r="D42" s="707"/>
      <c r="E42" s="708"/>
      <c r="F42" s="518"/>
      <c r="G42" s="515" t="s">
        <v>2518</v>
      </c>
      <c r="H42" s="513"/>
      <c r="I42" s="513"/>
      <c r="J42" s="513"/>
      <c r="K42" s="514"/>
      <c r="L42" s="513"/>
    </row>
    <row r="43" spans="2:12" s="17" customFormat="1" ht="20.100000000000001" customHeight="1">
      <c r="B43" s="522"/>
      <c r="C43" s="706"/>
      <c r="D43" s="707"/>
      <c r="E43" s="708"/>
      <c r="F43" s="518" t="s">
        <v>2477</v>
      </c>
      <c r="G43" s="512" t="s">
        <v>2485</v>
      </c>
      <c r="H43" s="513"/>
      <c r="I43" s="513"/>
      <c r="J43" s="513"/>
      <c r="K43" s="514"/>
      <c r="L43" s="513"/>
    </row>
    <row r="44" spans="2:12" s="17" customFormat="1" ht="20.100000000000001" customHeight="1">
      <c r="B44" s="522"/>
      <c r="C44" s="706"/>
      <c r="D44" s="707"/>
      <c r="E44" s="708"/>
      <c r="F44" s="518" t="s">
        <v>2478</v>
      </c>
      <c r="G44" s="512" t="s">
        <v>2516</v>
      </c>
      <c r="H44" s="513"/>
      <c r="I44" s="513"/>
      <c r="J44" s="513"/>
      <c r="K44" s="514"/>
      <c r="L44" s="513"/>
    </row>
    <row r="45" spans="2:12" s="17" customFormat="1" ht="20.100000000000001" customHeight="1">
      <c r="B45" s="522"/>
      <c r="C45" s="501"/>
      <c r="D45" s="502"/>
      <c r="E45" s="503"/>
      <c r="F45" s="518"/>
      <c r="G45" s="512" t="s">
        <v>2515</v>
      </c>
      <c r="H45" s="513"/>
      <c r="I45" s="513"/>
      <c r="J45" s="513"/>
      <c r="K45" s="514"/>
      <c r="L45" s="513"/>
    </row>
    <row r="46" spans="2:12" s="17" customFormat="1" ht="9.9499999999999993" customHeight="1">
      <c r="B46" s="522"/>
      <c r="C46" s="706"/>
      <c r="D46" s="707"/>
      <c r="E46" s="708"/>
      <c r="F46" s="518"/>
      <c r="G46" s="512"/>
      <c r="H46" s="513"/>
      <c r="I46" s="513"/>
      <c r="J46" s="513"/>
      <c r="K46" s="514"/>
      <c r="L46" s="513"/>
    </row>
    <row r="47" spans="2:12" s="17" customFormat="1" ht="20.100000000000001" customHeight="1">
      <c r="B47" s="9" t="s">
        <v>1193</v>
      </c>
      <c r="C47" s="706"/>
      <c r="D47" s="707"/>
      <c r="E47" s="708"/>
      <c r="F47" s="518" t="s">
        <v>2476</v>
      </c>
      <c r="G47" s="706" t="s">
        <v>2486</v>
      </c>
      <c r="H47" s="707"/>
      <c r="I47" s="707"/>
      <c r="J47" s="707"/>
      <c r="K47" s="708"/>
      <c r="L47" s="502"/>
    </row>
    <row r="48" spans="2:12" s="17" customFormat="1" ht="20.100000000000001" customHeight="1">
      <c r="B48" s="502"/>
      <c r="C48" s="706"/>
      <c r="D48" s="707"/>
      <c r="E48" s="708"/>
      <c r="F48" s="518" t="s">
        <v>2477</v>
      </c>
      <c r="G48" s="706" t="s">
        <v>2487</v>
      </c>
      <c r="H48" s="707"/>
      <c r="I48" s="707"/>
      <c r="J48" s="707"/>
      <c r="K48" s="708"/>
      <c r="L48" s="502"/>
    </row>
    <row r="49" spans="2:12" s="17" customFormat="1" ht="20.100000000000001" customHeight="1">
      <c r="B49" s="502"/>
      <c r="C49" s="706"/>
      <c r="D49" s="707"/>
      <c r="E49" s="708"/>
      <c r="F49" s="518" t="s">
        <v>2478</v>
      </c>
      <c r="G49" s="706" t="s">
        <v>2487</v>
      </c>
      <c r="H49" s="707"/>
      <c r="I49" s="707"/>
      <c r="J49" s="707"/>
      <c r="K49" s="708"/>
      <c r="L49" s="502"/>
    </row>
    <row r="50" spans="2:12" s="17" customFormat="1" ht="9.9499999999999993" customHeight="1">
      <c r="B50" s="502"/>
      <c r="C50" s="706"/>
      <c r="D50" s="707"/>
      <c r="E50" s="708"/>
      <c r="F50" s="504"/>
      <c r="G50" s="706"/>
      <c r="H50" s="707"/>
      <c r="I50" s="707"/>
      <c r="J50" s="707"/>
      <c r="K50" s="708"/>
      <c r="L50" s="502"/>
    </row>
    <row r="51" spans="2:12" s="17" customFormat="1" ht="20.100000000000001" customHeight="1">
      <c r="B51" s="9" t="s">
        <v>1194</v>
      </c>
      <c r="C51" s="706"/>
      <c r="D51" s="707"/>
      <c r="E51" s="708"/>
      <c r="F51" s="518" t="s">
        <v>2476</v>
      </c>
      <c r="G51" s="706" t="s">
        <v>2488</v>
      </c>
      <c r="H51" s="707"/>
      <c r="I51" s="707"/>
      <c r="J51" s="707"/>
      <c r="K51" s="708"/>
      <c r="L51" s="502"/>
    </row>
    <row r="52" spans="2:12" s="17" customFormat="1" ht="20.100000000000001" customHeight="1">
      <c r="B52" s="502"/>
      <c r="C52" s="706"/>
      <c r="D52" s="707"/>
      <c r="E52" s="708"/>
      <c r="F52" s="518" t="s">
        <v>2477</v>
      </c>
      <c r="G52" s="706" t="s">
        <v>2489</v>
      </c>
      <c r="H52" s="707"/>
      <c r="I52" s="707"/>
      <c r="J52" s="707"/>
      <c r="K52" s="708"/>
      <c r="L52" s="502"/>
    </row>
    <row r="53" spans="2:12" s="17" customFormat="1" ht="20.100000000000001" customHeight="1">
      <c r="B53" s="502"/>
      <c r="C53" s="706"/>
      <c r="D53" s="707"/>
      <c r="E53" s="708"/>
      <c r="F53" s="518" t="s">
        <v>2478</v>
      </c>
      <c r="G53" s="706" t="s">
        <v>2490</v>
      </c>
      <c r="H53" s="707"/>
      <c r="I53" s="707"/>
      <c r="J53" s="707"/>
      <c r="K53" s="708"/>
      <c r="L53" s="502"/>
    </row>
    <row r="54" spans="2:12" s="17" customFormat="1" ht="9.9499999999999993" customHeight="1">
      <c r="B54" s="502"/>
      <c r="C54" s="706"/>
      <c r="D54" s="707"/>
      <c r="E54" s="708"/>
      <c r="F54" s="504"/>
      <c r="G54" s="706"/>
      <c r="H54" s="707"/>
      <c r="I54" s="707"/>
      <c r="J54" s="707"/>
      <c r="K54" s="708"/>
      <c r="L54" s="502"/>
    </row>
    <row r="55" spans="2:12" s="12" customFormat="1" ht="20.100000000000001" customHeight="1">
      <c r="B55" s="9" t="s">
        <v>1195</v>
      </c>
      <c r="C55" s="731"/>
      <c r="D55" s="732"/>
      <c r="E55" s="733"/>
      <c r="F55" s="506"/>
      <c r="G55" s="731"/>
      <c r="H55" s="732"/>
      <c r="I55" s="732"/>
      <c r="J55" s="732"/>
      <c r="K55" s="733"/>
      <c r="L55" s="505"/>
    </row>
    <row r="56" spans="2:12" s="17" customFormat="1" ht="20.100000000000001" customHeight="1">
      <c r="B56" s="547" t="s">
        <v>2475</v>
      </c>
      <c r="C56" s="706" t="s">
        <v>2469</v>
      </c>
      <c r="D56" s="707"/>
      <c r="E56" s="708"/>
      <c r="F56" s="504" t="s">
        <v>2476</v>
      </c>
      <c r="G56" s="706" t="s">
        <v>2491</v>
      </c>
      <c r="H56" s="707"/>
      <c r="I56" s="707"/>
      <c r="J56" s="707"/>
      <c r="K56" s="708"/>
      <c r="L56" s="502"/>
    </row>
    <row r="57" spans="2:12" s="17" customFormat="1" ht="20.100000000000001" customHeight="1">
      <c r="B57" s="502"/>
      <c r="C57" s="706"/>
      <c r="D57" s="707"/>
      <c r="E57" s="708"/>
      <c r="F57" s="504" t="s">
        <v>2478</v>
      </c>
      <c r="G57" s="706" t="s">
        <v>2492</v>
      </c>
      <c r="H57" s="707"/>
      <c r="I57" s="707"/>
      <c r="J57" s="707"/>
      <c r="K57" s="708"/>
      <c r="L57" s="502"/>
    </row>
    <row r="58" spans="2:12" s="17" customFormat="1" ht="9.9499999999999993" customHeight="1">
      <c r="B58" s="502"/>
      <c r="C58" s="706"/>
      <c r="D58" s="707"/>
      <c r="E58" s="708"/>
      <c r="F58" s="504"/>
      <c r="G58" s="706"/>
      <c r="H58" s="707"/>
      <c r="I58" s="707"/>
      <c r="J58" s="707"/>
      <c r="K58" s="708"/>
      <c r="L58" s="502"/>
    </row>
    <row r="59" spans="2:12" s="17" customFormat="1" ht="20.100000000000001" customHeight="1">
      <c r="B59" s="502"/>
      <c r="C59" s="706" t="s">
        <v>2473</v>
      </c>
      <c r="D59" s="707"/>
      <c r="E59" s="708"/>
      <c r="F59" s="504" t="s">
        <v>2476</v>
      </c>
      <c r="G59" s="706" t="s">
        <v>2493</v>
      </c>
      <c r="H59" s="707"/>
      <c r="I59" s="707"/>
      <c r="J59" s="707"/>
      <c r="K59" s="708"/>
      <c r="L59" s="502"/>
    </row>
    <row r="60" spans="2:12" s="17" customFormat="1" ht="9.9499999999999993" customHeight="1">
      <c r="B60" s="502"/>
      <c r="C60" s="706"/>
      <c r="D60" s="707"/>
      <c r="E60" s="708"/>
      <c r="F60" s="504"/>
      <c r="G60" s="706"/>
      <c r="H60" s="707"/>
      <c r="I60" s="707"/>
      <c r="J60" s="707"/>
      <c r="K60" s="708"/>
      <c r="L60" s="502"/>
    </row>
    <row r="61" spans="2:12" s="17" customFormat="1" ht="20.100000000000001" customHeight="1">
      <c r="B61" s="547" t="s">
        <v>2474</v>
      </c>
      <c r="C61" s="706" t="s">
        <v>2469</v>
      </c>
      <c r="D61" s="707"/>
      <c r="E61" s="708"/>
      <c r="F61" s="518" t="s">
        <v>2476</v>
      </c>
      <c r="G61" s="706" t="s">
        <v>2494</v>
      </c>
      <c r="H61" s="707"/>
      <c r="I61" s="707"/>
      <c r="J61" s="707"/>
      <c r="K61" s="708"/>
      <c r="L61" s="513"/>
    </row>
    <row r="62" spans="2:12" s="17" customFormat="1" ht="20.100000000000001" customHeight="1">
      <c r="B62" s="513"/>
      <c r="C62" s="706" t="s">
        <v>2470</v>
      </c>
      <c r="D62" s="707"/>
      <c r="E62" s="708"/>
      <c r="F62" s="518" t="s">
        <v>2478</v>
      </c>
      <c r="G62" s="706" t="s">
        <v>2495</v>
      </c>
      <c r="H62" s="707"/>
      <c r="I62" s="707"/>
      <c r="J62" s="707"/>
      <c r="K62" s="708"/>
      <c r="L62" s="513"/>
    </row>
    <row r="63" spans="2:12" s="17" customFormat="1" ht="20.100000000000001" customHeight="1">
      <c r="B63" s="513"/>
      <c r="C63" s="706" t="s">
        <v>2471</v>
      </c>
      <c r="D63" s="707"/>
      <c r="E63" s="708"/>
      <c r="F63" s="518" t="s">
        <v>2478</v>
      </c>
      <c r="G63" s="706" t="s">
        <v>2496</v>
      </c>
      <c r="H63" s="707"/>
      <c r="I63" s="707"/>
      <c r="J63" s="707"/>
      <c r="K63" s="708"/>
      <c r="L63" s="513"/>
    </row>
    <row r="64" spans="2:12" s="17" customFormat="1" ht="9.9499999999999993" customHeight="1">
      <c r="B64" s="513"/>
      <c r="C64" s="706"/>
      <c r="D64" s="707"/>
      <c r="E64" s="708"/>
      <c r="F64" s="518"/>
      <c r="G64" s="706"/>
      <c r="H64" s="707"/>
      <c r="I64" s="707"/>
      <c r="J64" s="707"/>
      <c r="K64" s="708"/>
      <c r="L64" s="513"/>
    </row>
    <row r="65" spans="2:12" s="17" customFormat="1" ht="20.100000000000001" customHeight="1">
      <c r="B65" s="513"/>
      <c r="C65" s="706" t="s">
        <v>2525</v>
      </c>
      <c r="D65" s="707"/>
      <c r="E65" s="708"/>
      <c r="F65" s="518" t="s">
        <v>2476</v>
      </c>
      <c r="G65" s="706" t="s">
        <v>2523</v>
      </c>
      <c r="H65" s="707"/>
      <c r="I65" s="707"/>
      <c r="J65" s="707"/>
      <c r="K65" s="708"/>
      <c r="L65" s="513"/>
    </row>
    <row r="66" spans="2:12" s="17" customFormat="1" ht="20.100000000000001" customHeight="1">
      <c r="B66" s="513"/>
      <c r="C66" s="706"/>
      <c r="D66" s="707"/>
      <c r="E66" s="708"/>
      <c r="F66" s="518"/>
      <c r="G66" s="706" t="s">
        <v>2524</v>
      </c>
      <c r="H66" s="707"/>
      <c r="I66" s="707"/>
      <c r="J66" s="707"/>
      <c r="K66" s="708"/>
      <c r="L66" s="513"/>
    </row>
    <row r="67" spans="2:12" s="17" customFormat="1" ht="20.100000000000001" customHeight="1">
      <c r="B67" s="513"/>
      <c r="C67" s="706"/>
      <c r="D67" s="707"/>
      <c r="E67" s="708"/>
      <c r="F67" s="518" t="s">
        <v>2478</v>
      </c>
      <c r="G67" s="706" t="s">
        <v>2516</v>
      </c>
      <c r="H67" s="707"/>
      <c r="I67" s="707"/>
      <c r="J67" s="707"/>
      <c r="K67" s="708"/>
      <c r="L67" s="513"/>
    </row>
    <row r="68" spans="2:12" s="17" customFormat="1" ht="20.100000000000001" customHeight="1">
      <c r="B68" s="513"/>
      <c r="C68" s="706"/>
      <c r="D68" s="707"/>
      <c r="E68" s="708"/>
      <c r="F68" s="518"/>
      <c r="G68" s="706" t="s">
        <v>2508</v>
      </c>
      <c r="H68" s="707"/>
      <c r="I68" s="707"/>
      <c r="J68" s="707"/>
      <c r="K68" s="708"/>
      <c r="L68" s="513"/>
    </row>
    <row r="69" spans="2:12" s="17" customFormat="1" ht="9.9499999999999993" customHeight="1">
      <c r="B69" s="513"/>
      <c r="C69" s="706"/>
      <c r="D69" s="707"/>
      <c r="E69" s="708"/>
      <c r="F69" s="518"/>
      <c r="G69" s="706"/>
      <c r="H69" s="707"/>
      <c r="I69" s="707"/>
      <c r="J69" s="707"/>
      <c r="K69" s="708"/>
      <c r="L69" s="513"/>
    </row>
    <row r="70" spans="2:12" s="17" customFormat="1" ht="20.100000000000001" customHeight="1">
      <c r="B70" s="547" t="s">
        <v>2504</v>
      </c>
      <c r="C70" s="706" t="s">
        <v>2472</v>
      </c>
      <c r="D70" s="707"/>
      <c r="E70" s="708"/>
      <c r="F70" s="518" t="s">
        <v>2476</v>
      </c>
      <c r="G70" s="706" t="s">
        <v>2519</v>
      </c>
      <c r="H70" s="707"/>
      <c r="I70" s="707"/>
      <c r="J70" s="707"/>
      <c r="K70" s="708"/>
      <c r="L70" s="513"/>
    </row>
    <row r="71" spans="2:12" s="17" customFormat="1" ht="20.100000000000001" customHeight="1">
      <c r="B71" s="513"/>
      <c r="C71" s="706"/>
      <c r="D71" s="707"/>
      <c r="E71" s="708"/>
      <c r="F71" s="518"/>
      <c r="G71" s="706" t="s">
        <v>2512</v>
      </c>
      <c r="H71" s="707"/>
      <c r="I71" s="707"/>
      <c r="J71" s="707"/>
      <c r="K71" s="708"/>
      <c r="L71" s="513"/>
    </row>
    <row r="72" spans="2:12" s="17" customFormat="1" ht="20.100000000000001" customHeight="1">
      <c r="B72" s="513"/>
      <c r="C72" s="706"/>
      <c r="D72" s="707"/>
      <c r="E72" s="708"/>
      <c r="F72" s="518" t="s">
        <v>2478</v>
      </c>
      <c r="G72" s="512" t="s">
        <v>2506</v>
      </c>
      <c r="H72" s="513"/>
      <c r="I72" s="513"/>
      <c r="J72" s="513"/>
      <c r="K72" s="514"/>
      <c r="L72" s="513"/>
    </row>
    <row r="73" spans="2:12" s="17" customFormat="1" ht="20.100000000000001" customHeight="1">
      <c r="B73" s="513"/>
      <c r="C73" s="706"/>
      <c r="D73" s="707"/>
      <c r="E73" s="708"/>
      <c r="F73" s="518"/>
      <c r="G73" s="706" t="s">
        <v>2505</v>
      </c>
      <c r="H73" s="707"/>
      <c r="I73" s="707"/>
      <c r="J73" s="707"/>
      <c r="K73" s="708"/>
      <c r="L73" s="513"/>
    </row>
    <row r="74" spans="2:12" s="17" customFormat="1" ht="9.9499999999999993" customHeight="1">
      <c r="B74" s="516"/>
      <c r="C74" s="515"/>
      <c r="D74" s="516"/>
      <c r="E74" s="517"/>
      <c r="F74" s="24"/>
      <c r="G74" s="709"/>
      <c r="H74" s="710"/>
      <c r="I74" s="710"/>
      <c r="J74" s="710"/>
      <c r="K74" s="711"/>
      <c r="L74" s="516"/>
    </row>
    <row r="75" spans="2:12" s="17" customFormat="1" ht="20.100000000000001" customHeight="1">
      <c r="B75" s="513"/>
      <c r="C75" s="706" t="s">
        <v>2510</v>
      </c>
      <c r="D75" s="707"/>
      <c r="E75" s="708"/>
      <c r="F75" s="518" t="s">
        <v>2476</v>
      </c>
      <c r="G75" s="706" t="s">
        <v>2497</v>
      </c>
      <c r="H75" s="707"/>
      <c r="I75" s="707"/>
      <c r="J75" s="707"/>
      <c r="K75" s="708"/>
      <c r="L75" s="513"/>
    </row>
    <row r="76" spans="2:12" s="17" customFormat="1" ht="20.100000000000001" customHeight="1">
      <c r="B76" s="513"/>
      <c r="C76" s="706"/>
      <c r="D76" s="707"/>
      <c r="E76" s="708"/>
      <c r="F76" s="518" t="s">
        <v>2478</v>
      </c>
      <c r="G76" s="706" t="s">
        <v>2507</v>
      </c>
      <c r="H76" s="707"/>
      <c r="I76" s="707"/>
      <c r="J76" s="707"/>
      <c r="K76" s="708"/>
      <c r="L76" s="513"/>
    </row>
    <row r="77" spans="2:12" s="17" customFormat="1" ht="20.100000000000001" customHeight="1">
      <c r="B77" s="513"/>
      <c r="C77" s="706"/>
      <c r="D77" s="707"/>
      <c r="E77" s="708"/>
      <c r="F77" s="518"/>
      <c r="G77" s="706" t="s">
        <v>2508</v>
      </c>
      <c r="H77" s="707"/>
      <c r="I77" s="707"/>
      <c r="J77" s="707"/>
      <c r="K77" s="708"/>
      <c r="L77" s="513"/>
    </row>
    <row r="78" spans="2:12" s="17" customFormat="1" ht="20.100000000000001" customHeight="1">
      <c r="B78" s="513"/>
      <c r="C78" s="706"/>
      <c r="D78" s="707"/>
      <c r="E78" s="708"/>
      <c r="F78" s="518"/>
      <c r="G78" s="706"/>
      <c r="H78" s="707"/>
      <c r="I78" s="707"/>
      <c r="J78" s="707"/>
      <c r="K78" s="708"/>
      <c r="L78" s="513"/>
    </row>
    <row r="79" spans="2:12" s="17" customFormat="1" ht="20.100000000000001" customHeight="1">
      <c r="B79" s="502"/>
      <c r="C79" s="706"/>
      <c r="D79" s="707"/>
      <c r="E79" s="708"/>
      <c r="F79" s="504"/>
      <c r="G79" s="706"/>
      <c r="H79" s="707"/>
      <c r="I79" s="707"/>
      <c r="J79" s="707"/>
      <c r="K79" s="708"/>
      <c r="L79" s="502"/>
    </row>
    <row r="80" spans="2:12" s="17" customFormat="1" ht="20.100000000000001" customHeight="1">
      <c r="B80" s="513"/>
      <c r="C80" s="512"/>
      <c r="D80" s="513"/>
      <c r="E80" s="514"/>
      <c r="F80" s="518"/>
      <c r="G80" s="512"/>
      <c r="H80" s="513"/>
      <c r="I80" s="513"/>
      <c r="J80" s="513"/>
      <c r="K80" s="514"/>
      <c r="L80" s="513"/>
    </row>
    <row r="81" spans="2:12" s="17" customFormat="1" ht="20.100000000000001" customHeight="1">
      <c r="B81" s="513"/>
      <c r="C81" s="512"/>
      <c r="D81" s="513"/>
      <c r="E81" s="514"/>
      <c r="F81" s="518"/>
      <c r="G81" s="512"/>
      <c r="H81" s="513"/>
      <c r="I81" s="513"/>
      <c r="J81" s="513"/>
      <c r="K81" s="514"/>
      <c r="L81" s="513"/>
    </row>
  </sheetData>
  <mergeCells count="140">
    <mergeCell ref="G74:K74"/>
    <mergeCell ref="C78:E78"/>
    <mergeCell ref="G78:K78"/>
    <mergeCell ref="G29:K29"/>
    <mergeCell ref="C71:E71"/>
    <mergeCell ref="G71:K71"/>
    <mergeCell ref="C79:E79"/>
    <mergeCell ref="G79:K79"/>
    <mergeCell ref="C75:E75"/>
    <mergeCell ref="G75:K75"/>
    <mergeCell ref="C76:E76"/>
    <mergeCell ref="G76:K76"/>
    <mergeCell ref="C77:E77"/>
    <mergeCell ref="G77:K77"/>
    <mergeCell ref="C70:E70"/>
    <mergeCell ref="G70:K70"/>
    <mergeCell ref="C72:E72"/>
    <mergeCell ref="C73:E73"/>
    <mergeCell ref="G73:K73"/>
    <mergeCell ref="C59:E59"/>
    <mergeCell ref="G59:K59"/>
    <mergeCell ref="C60:E60"/>
    <mergeCell ref="C69:E69"/>
    <mergeCell ref="G69:K69"/>
    <mergeCell ref="C68:E68"/>
    <mergeCell ref="G68:K68"/>
    <mergeCell ref="C65:E65"/>
    <mergeCell ref="G65:K65"/>
    <mergeCell ref="C62:E62"/>
    <mergeCell ref="G62:K62"/>
    <mergeCell ref="C63:E63"/>
    <mergeCell ref="G63:K63"/>
    <mergeCell ref="C64:E64"/>
    <mergeCell ref="G64:K64"/>
    <mergeCell ref="C66:E66"/>
    <mergeCell ref="G66:K66"/>
    <mergeCell ref="C67:E67"/>
    <mergeCell ref="G67:K67"/>
    <mergeCell ref="C54:E54"/>
    <mergeCell ref="G54:K54"/>
    <mergeCell ref="C55:E55"/>
    <mergeCell ref="G55:K55"/>
    <mergeCell ref="C61:E61"/>
    <mergeCell ref="G61:K61"/>
    <mergeCell ref="C52:E52"/>
    <mergeCell ref="G52:K52"/>
    <mergeCell ref="C53:E53"/>
    <mergeCell ref="G53:K53"/>
    <mergeCell ref="G60:K60"/>
    <mergeCell ref="C56:E56"/>
    <mergeCell ref="G56:K56"/>
    <mergeCell ref="C57:E57"/>
    <mergeCell ref="G57:K57"/>
    <mergeCell ref="C58:E58"/>
    <mergeCell ref="G58:K58"/>
    <mergeCell ref="C49:E49"/>
    <mergeCell ref="G49:K49"/>
    <mergeCell ref="C50:E50"/>
    <mergeCell ref="G50:K50"/>
    <mergeCell ref="C51:E51"/>
    <mergeCell ref="G51:K51"/>
    <mergeCell ref="C44:E44"/>
    <mergeCell ref="C47:E47"/>
    <mergeCell ref="G47:K47"/>
    <mergeCell ref="C48:E48"/>
    <mergeCell ref="G48:K48"/>
    <mergeCell ref="C46:E46"/>
    <mergeCell ref="C39:E39"/>
    <mergeCell ref="G36:K36"/>
    <mergeCell ref="C43:E43"/>
    <mergeCell ref="C35:E35"/>
    <mergeCell ref="G35:K35"/>
    <mergeCell ref="C36:E36"/>
    <mergeCell ref="C37:E37"/>
    <mergeCell ref="G37:K37"/>
    <mergeCell ref="C31:E31"/>
    <mergeCell ref="C32:E32"/>
    <mergeCell ref="G32:K32"/>
    <mergeCell ref="C34:E34"/>
    <mergeCell ref="G34:K34"/>
    <mergeCell ref="C42:E42"/>
    <mergeCell ref="C27:E27"/>
    <mergeCell ref="G27:K27"/>
    <mergeCell ref="C28:E28"/>
    <mergeCell ref="G28:K28"/>
    <mergeCell ref="C30:E30"/>
    <mergeCell ref="G30:K30"/>
    <mergeCell ref="C24:E24"/>
    <mergeCell ref="G24:K24"/>
    <mergeCell ref="C25:E25"/>
    <mergeCell ref="G25:K25"/>
    <mergeCell ref="C26:E26"/>
    <mergeCell ref="G26:K26"/>
    <mergeCell ref="C21:E21"/>
    <mergeCell ref="G21:K21"/>
    <mergeCell ref="C22:E22"/>
    <mergeCell ref="G22:K22"/>
    <mergeCell ref="C23:E23"/>
    <mergeCell ref="G23:K23"/>
    <mergeCell ref="C18:E18"/>
    <mergeCell ref="G18:K18"/>
    <mergeCell ref="C19:E19"/>
    <mergeCell ref="G19:K19"/>
    <mergeCell ref="C20:E20"/>
    <mergeCell ref="G20:K20"/>
    <mergeCell ref="C12:E12"/>
    <mergeCell ref="G12:K12"/>
    <mergeCell ref="C9:E9"/>
    <mergeCell ref="G9:K9"/>
    <mergeCell ref="C10:E10"/>
    <mergeCell ref="G10:K10"/>
    <mergeCell ref="C11:E11"/>
    <mergeCell ref="G11:K11"/>
    <mergeCell ref="C8:E8"/>
    <mergeCell ref="G8:K8"/>
    <mergeCell ref="C15:E15"/>
    <mergeCell ref="G15:K15"/>
    <mergeCell ref="C16:E16"/>
    <mergeCell ref="G16:K16"/>
    <mergeCell ref="C17:E17"/>
    <mergeCell ref="G17:K17"/>
    <mergeCell ref="C13:E13"/>
    <mergeCell ref="G13:K13"/>
    <mergeCell ref="C14:E14"/>
    <mergeCell ref="G14:K14"/>
    <mergeCell ref="B2:B3"/>
    <mergeCell ref="C2:C3"/>
    <mergeCell ref="D2:D3"/>
    <mergeCell ref="E2:F3"/>
    <mergeCell ref="G2:G3"/>
    <mergeCell ref="H2:H3"/>
    <mergeCell ref="C6:E6"/>
    <mergeCell ref="G6:K6"/>
    <mergeCell ref="C7:E7"/>
    <mergeCell ref="G7:K7"/>
    <mergeCell ref="I2:I3"/>
    <mergeCell ref="K2:L2"/>
    <mergeCell ref="K3:L3"/>
    <mergeCell ref="C5:E5"/>
    <mergeCell ref="G5:K5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N93"/>
  <sheetViews>
    <sheetView view="pageBreakPreview" zoomScaleNormal="100" zoomScaleSheetLayoutView="100" workbookViewId="0">
      <pane ySplit="4" topLeftCell="A11" activePane="bottomLeft" state="frozen"/>
      <selection activeCell="C12" sqref="C12:E12"/>
      <selection pane="bottomLeft" activeCell="N22" sqref="N22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2315</v>
      </c>
      <c r="E2" s="695" t="s">
        <v>4</v>
      </c>
      <c r="F2" s="696"/>
      <c r="G2" s="699" t="s">
        <v>2316</v>
      </c>
      <c r="H2" s="691" t="s">
        <v>9</v>
      </c>
      <c r="I2" s="683" t="s">
        <v>5</v>
      </c>
      <c r="J2" s="433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2" s="12" customFormat="1" ht="20.100000000000001" customHeight="1">
      <c r="B5" s="437" t="s">
        <v>2317</v>
      </c>
      <c r="C5" s="438"/>
      <c r="D5" s="438"/>
      <c r="E5" s="438"/>
      <c r="F5" s="439"/>
      <c r="G5" s="438"/>
      <c r="H5" s="438"/>
      <c r="I5" s="438"/>
      <c r="J5" s="438"/>
      <c r="K5" s="438"/>
      <c r="L5" s="438"/>
    </row>
    <row r="6" spans="2:12" s="12" customFormat="1" ht="20.100000000000001" customHeight="1">
      <c r="B6" s="436"/>
      <c r="C6" s="434"/>
      <c r="D6" s="434"/>
      <c r="E6" s="434"/>
      <c r="F6" s="435"/>
      <c r="G6" s="434"/>
      <c r="H6" s="434"/>
      <c r="I6" s="434"/>
      <c r="J6" s="434"/>
      <c r="K6" s="434"/>
      <c r="L6" s="434"/>
    </row>
    <row r="7" spans="2:12" s="12" customFormat="1" ht="20.100000000000001" customHeight="1">
      <c r="B7" s="449"/>
      <c r="C7" s="434"/>
      <c r="D7" s="434"/>
      <c r="E7" s="434"/>
      <c r="F7" s="435"/>
      <c r="G7" s="434"/>
      <c r="H7" s="434"/>
      <c r="I7" s="434"/>
      <c r="J7" s="434"/>
      <c r="K7" s="434"/>
      <c r="L7" s="434"/>
    </row>
    <row r="8" spans="2:12" s="12" customFormat="1" ht="20.100000000000001" customHeight="1">
      <c r="B8" s="449"/>
      <c r="C8" s="434"/>
      <c r="D8" s="434"/>
      <c r="E8" s="434"/>
      <c r="F8" s="435"/>
      <c r="G8" s="434"/>
      <c r="H8" s="434"/>
      <c r="I8" s="434"/>
      <c r="J8" s="434"/>
      <c r="K8" s="434"/>
      <c r="L8" s="434"/>
    </row>
    <row r="9" spans="2:12" s="12" customFormat="1" ht="20.100000000000001" customHeight="1">
      <c r="B9" s="449"/>
      <c r="C9" s="434"/>
      <c r="D9" s="434"/>
      <c r="E9" s="434"/>
      <c r="F9" s="435"/>
      <c r="G9" s="434"/>
      <c r="H9" s="434"/>
      <c r="I9" s="434"/>
      <c r="J9" s="434"/>
      <c r="K9" s="434"/>
      <c r="L9" s="434"/>
    </row>
    <row r="10" spans="2:12" s="12" customFormat="1" ht="20.100000000000001" customHeight="1">
      <c r="B10" s="434"/>
      <c r="C10" s="434"/>
      <c r="D10" s="434"/>
      <c r="E10" s="434"/>
      <c r="F10" s="435"/>
      <c r="G10" s="434"/>
      <c r="H10" s="434"/>
      <c r="I10" s="434"/>
      <c r="J10" s="434"/>
      <c r="K10" s="434"/>
      <c r="L10" s="434"/>
    </row>
    <row r="11" spans="2:12" s="12" customFormat="1" ht="20.100000000000001" customHeight="1">
      <c r="B11" s="449"/>
      <c r="C11" s="434"/>
      <c r="D11" s="434"/>
      <c r="E11" s="434"/>
      <c r="F11" s="435"/>
      <c r="G11" s="434"/>
      <c r="H11" s="434"/>
      <c r="I11" s="434"/>
      <c r="J11" s="434"/>
      <c r="K11" s="434"/>
      <c r="L11" s="434"/>
    </row>
    <row r="12" spans="2:12" s="12" customFormat="1" ht="20.100000000000001" customHeight="1">
      <c r="B12" s="449"/>
      <c r="C12" s="434"/>
      <c r="D12" s="434"/>
      <c r="E12" s="434"/>
      <c r="F12" s="435"/>
      <c r="G12" s="434"/>
      <c r="H12" s="434"/>
      <c r="I12" s="434"/>
      <c r="J12" s="434"/>
      <c r="K12" s="434"/>
      <c r="L12" s="434"/>
    </row>
    <row r="13" spans="2:12" s="12" customFormat="1" ht="20.100000000000001" customHeight="1">
      <c r="B13" s="449"/>
      <c r="C13" s="434"/>
      <c r="D13" s="434"/>
      <c r="E13" s="434"/>
      <c r="F13" s="435"/>
      <c r="G13" s="434"/>
      <c r="H13" s="434"/>
      <c r="I13" s="434"/>
      <c r="J13" s="434"/>
      <c r="K13" s="434"/>
      <c r="L13" s="434"/>
    </row>
    <row r="14" spans="2:12" s="12" customFormat="1" ht="20.100000000000001" customHeight="1">
      <c r="B14" s="434"/>
      <c r="C14" s="434"/>
      <c r="D14" s="434"/>
      <c r="E14" s="434"/>
      <c r="F14" s="435"/>
      <c r="G14" s="434"/>
      <c r="H14" s="434"/>
      <c r="I14" s="434"/>
      <c r="J14" s="434"/>
      <c r="K14" s="434"/>
      <c r="L14" s="434"/>
    </row>
    <row r="15" spans="2:12" s="12" customFormat="1" ht="20.100000000000001" customHeight="1">
      <c r="B15" s="436"/>
      <c r="C15" s="434"/>
      <c r="D15" s="434"/>
      <c r="E15" s="434"/>
      <c r="F15" s="435"/>
      <c r="G15" s="434"/>
      <c r="H15" s="434"/>
      <c r="I15" s="434"/>
      <c r="J15" s="434"/>
      <c r="K15" s="434"/>
      <c r="L15" s="434"/>
    </row>
    <row r="16" spans="2:12" s="12" customFormat="1" ht="20.100000000000001" customHeight="1">
      <c r="B16" s="436"/>
      <c r="C16" s="434"/>
      <c r="D16" s="434"/>
      <c r="E16" s="434"/>
      <c r="F16" s="435"/>
      <c r="G16" s="434"/>
      <c r="H16" s="434"/>
      <c r="I16" s="434"/>
      <c r="J16" s="434"/>
      <c r="K16" s="434"/>
      <c r="L16" s="434"/>
    </row>
    <row r="17" spans="2:14" s="12" customFormat="1" ht="20.100000000000001" customHeight="1">
      <c r="B17" s="449"/>
      <c r="C17" s="434"/>
      <c r="D17" s="434"/>
      <c r="E17" s="434"/>
      <c r="F17" s="435"/>
      <c r="G17" s="434"/>
      <c r="H17" s="434"/>
      <c r="I17" s="434"/>
      <c r="J17" s="434"/>
      <c r="K17" s="434"/>
      <c r="L17" s="434"/>
    </row>
    <row r="18" spans="2:14" s="12" customFormat="1" ht="20.100000000000001" customHeight="1">
      <c r="B18" s="449"/>
      <c r="C18" s="434"/>
      <c r="D18" s="434"/>
      <c r="E18" s="434"/>
      <c r="F18" s="435"/>
      <c r="G18" s="434"/>
      <c r="H18" s="434"/>
      <c r="I18" s="434"/>
      <c r="J18" s="434"/>
      <c r="K18" s="434"/>
      <c r="L18" s="434"/>
    </row>
    <row r="19" spans="2:14" s="12" customFormat="1" ht="20.100000000000001" customHeight="1">
      <c r="B19" s="449"/>
      <c r="C19" s="434"/>
      <c r="D19" s="434"/>
      <c r="E19" s="434"/>
      <c r="F19" s="435"/>
      <c r="G19" s="434"/>
      <c r="H19" s="434"/>
      <c r="I19" s="434"/>
      <c r="J19" s="434"/>
      <c r="K19" s="434"/>
      <c r="L19" s="434"/>
    </row>
    <row r="20" spans="2:14" s="12" customFormat="1" ht="20.100000000000001" customHeight="1">
      <c r="B20" s="434"/>
      <c r="C20" s="434"/>
      <c r="D20" s="434"/>
      <c r="E20" s="434"/>
      <c r="F20" s="435"/>
      <c r="G20" s="434"/>
      <c r="H20" s="434"/>
      <c r="I20" s="434"/>
      <c r="J20" s="434"/>
      <c r="K20" s="434"/>
      <c r="L20" s="434"/>
    </row>
    <row r="21" spans="2:14" s="12" customFormat="1" ht="20.100000000000001" customHeight="1">
      <c r="B21" s="434"/>
      <c r="C21" s="434"/>
      <c r="D21" s="434"/>
      <c r="E21" s="434"/>
      <c r="F21" s="435"/>
      <c r="G21" s="434"/>
      <c r="H21" s="434"/>
      <c r="I21" s="434"/>
      <c r="J21" s="434"/>
      <c r="K21" s="434"/>
      <c r="L21" s="434"/>
    </row>
    <row r="22" spans="2:14" s="12" customFormat="1" ht="20.100000000000001" customHeight="1">
      <c r="B22" s="436"/>
      <c r="C22" s="434"/>
      <c r="D22" s="434"/>
      <c r="E22" s="434"/>
      <c r="F22" s="435"/>
      <c r="G22" s="434"/>
      <c r="H22" s="434"/>
      <c r="I22" s="434"/>
      <c r="J22" s="434"/>
      <c r="K22" s="434"/>
      <c r="L22" s="434"/>
      <c r="N22" s="12" t="s">
        <v>2618</v>
      </c>
    </row>
    <row r="23" spans="2:14" s="12" customFormat="1" ht="20.100000000000001" customHeight="1">
      <c r="B23" s="449"/>
      <c r="C23" s="434"/>
      <c r="D23" s="434"/>
      <c r="E23" s="434"/>
      <c r="F23" s="435"/>
      <c r="G23" s="434"/>
      <c r="H23" s="434"/>
      <c r="I23" s="434"/>
      <c r="J23" s="434"/>
      <c r="K23" s="434"/>
      <c r="L23" s="434"/>
    </row>
    <row r="24" spans="2:14" s="12" customFormat="1" ht="20.100000000000001" customHeight="1">
      <c r="B24" s="449"/>
      <c r="C24" s="434"/>
      <c r="D24" s="434"/>
      <c r="E24" s="434"/>
      <c r="F24" s="435"/>
      <c r="G24" s="434"/>
      <c r="H24" s="434"/>
      <c r="I24" s="434"/>
      <c r="J24" s="434"/>
      <c r="K24" s="434"/>
      <c r="L24" s="434"/>
    </row>
    <row r="25" spans="2:14" s="12" customFormat="1" ht="20.100000000000001" customHeight="1">
      <c r="B25" s="449"/>
      <c r="C25" s="434"/>
      <c r="D25" s="434"/>
      <c r="E25" s="434"/>
      <c r="F25" s="435"/>
      <c r="G25" s="434"/>
      <c r="H25" s="434"/>
      <c r="I25" s="434"/>
      <c r="J25" s="434"/>
      <c r="K25" s="434"/>
      <c r="L25" s="434"/>
    </row>
    <row r="26" spans="2:14" s="12" customFormat="1" ht="20.100000000000001" customHeight="1">
      <c r="B26" s="449"/>
      <c r="C26" s="434"/>
      <c r="D26" s="434"/>
      <c r="E26" s="434"/>
      <c r="F26" s="435"/>
      <c r="G26" s="434"/>
      <c r="H26" s="434"/>
      <c r="I26" s="434"/>
      <c r="J26" s="434"/>
      <c r="K26" s="434"/>
      <c r="L26" s="434"/>
    </row>
    <row r="27" spans="2:14" s="12" customFormat="1" ht="20.100000000000001" customHeight="1">
      <c r="B27" s="449"/>
      <c r="C27" s="434"/>
      <c r="D27" s="434"/>
      <c r="E27" s="434"/>
      <c r="F27" s="435"/>
      <c r="G27" s="434"/>
      <c r="H27" s="434"/>
      <c r="I27" s="434"/>
      <c r="J27" s="434"/>
      <c r="K27" s="434"/>
      <c r="L27" s="434"/>
    </row>
    <row r="28" spans="2:14" s="12" customFormat="1" ht="20.100000000000001" customHeight="1">
      <c r="B28" s="449"/>
      <c r="C28" s="434"/>
      <c r="D28" s="434"/>
      <c r="E28" s="434"/>
      <c r="F28" s="435"/>
      <c r="G28" s="434"/>
      <c r="H28" s="434"/>
      <c r="I28" s="434"/>
      <c r="J28" s="434"/>
      <c r="K28" s="434"/>
      <c r="L28" s="434"/>
    </row>
    <row r="29" spans="2:14" s="12" customFormat="1" ht="20.100000000000001" customHeight="1">
      <c r="B29" s="449"/>
      <c r="C29" s="434"/>
      <c r="D29" s="434"/>
      <c r="E29" s="434"/>
      <c r="F29" s="435"/>
      <c r="G29" s="434"/>
      <c r="H29" s="434"/>
      <c r="I29" s="434"/>
      <c r="J29" s="434"/>
      <c r="K29" s="434"/>
      <c r="L29" s="434"/>
    </row>
    <row r="30" spans="2:14" s="12" customFormat="1" ht="20.100000000000001" customHeight="1">
      <c r="B30" s="449"/>
      <c r="C30" s="434"/>
      <c r="D30" s="434"/>
      <c r="E30" s="434"/>
      <c r="F30" s="435"/>
      <c r="G30" s="434"/>
      <c r="H30" s="434"/>
      <c r="I30" s="434"/>
      <c r="J30" s="434"/>
      <c r="K30" s="434"/>
      <c r="L30" s="434"/>
    </row>
    <row r="31" spans="2:14" s="12" customFormat="1" ht="20.100000000000001" customHeight="1">
      <c r="B31" s="434"/>
      <c r="C31" s="434"/>
      <c r="D31" s="434"/>
      <c r="E31" s="434"/>
      <c r="F31" s="435"/>
      <c r="G31" s="434"/>
      <c r="H31" s="434"/>
      <c r="I31" s="434"/>
      <c r="J31" s="434"/>
      <c r="K31" s="434"/>
      <c r="L31" s="434"/>
    </row>
    <row r="32" spans="2:14" s="12" customFormat="1" ht="20.100000000000001" customHeight="1">
      <c r="B32" s="434"/>
      <c r="C32" s="434"/>
      <c r="D32" s="434"/>
      <c r="E32" s="434"/>
      <c r="F32" s="435"/>
      <c r="G32" s="434"/>
      <c r="H32" s="434"/>
      <c r="I32" s="434"/>
      <c r="J32" s="434"/>
      <c r="K32" s="434"/>
      <c r="L32" s="434"/>
    </row>
    <row r="33" spans="2:12" s="12" customFormat="1" ht="20.100000000000001" customHeight="1">
      <c r="B33" s="434"/>
      <c r="C33" s="434"/>
      <c r="D33" s="434"/>
      <c r="E33" s="434"/>
      <c r="F33" s="435"/>
      <c r="G33" s="434"/>
      <c r="H33" s="434"/>
      <c r="I33" s="434"/>
      <c r="J33" s="434"/>
      <c r="K33" s="434"/>
      <c r="L33" s="434"/>
    </row>
    <row r="34" spans="2:12" s="12" customFormat="1" ht="20.100000000000001" customHeight="1">
      <c r="B34" s="434"/>
      <c r="C34" s="434"/>
      <c r="D34" s="434"/>
      <c r="E34" s="434"/>
      <c r="F34" s="435"/>
      <c r="G34" s="434"/>
      <c r="H34" s="434"/>
      <c r="I34" s="434"/>
      <c r="J34" s="434"/>
      <c r="K34" s="434"/>
      <c r="L34" s="434"/>
    </row>
    <row r="35" spans="2:12" s="12" customFormat="1" ht="20.100000000000001" customHeight="1">
      <c r="B35" s="434"/>
      <c r="C35" s="434"/>
      <c r="D35" s="434"/>
      <c r="E35" s="434"/>
      <c r="F35" s="435"/>
      <c r="G35" s="434"/>
      <c r="H35" s="434"/>
      <c r="I35" s="434"/>
      <c r="J35" s="434"/>
      <c r="K35" s="434"/>
      <c r="L35" s="434"/>
    </row>
    <row r="36" spans="2:12" s="12" customFormat="1" ht="20.100000000000001" customHeight="1">
      <c r="B36" s="434"/>
      <c r="C36" s="434"/>
      <c r="D36" s="434"/>
      <c r="E36" s="434"/>
      <c r="F36" s="435"/>
      <c r="G36" s="434"/>
      <c r="H36" s="434"/>
      <c r="I36" s="434"/>
      <c r="J36" s="434"/>
      <c r="K36" s="434"/>
      <c r="L36" s="434"/>
    </row>
    <row r="37" spans="2:12" s="12" customFormat="1" ht="20.100000000000001" customHeight="1">
      <c r="B37" s="434"/>
      <c r="C37" s="434"/>
      <c r="D37" s="434"/>
      <c r="E37" s="434"/>
      <c r="F37" s="435"/>
      <c r="G37" s="434"/>
      <c r="H37" s="434"/>
      <c r="I37" s="434"/>
      <c r="J37" s="434"/>
      <c r="K37" s="434"/>
      <c r="L37" s="434"/>
    </row>
    <row r="38" spans="2:12" s="12" customFormat="1" ht="20.100000000000001" customHeight="1">
      <c r="B38" s="434"/>
      <c r="C38" s="434"/>
      <c r="D38" s="434"/>
      <c r="E38" s="434"/>
      <c r="F38" s="435"/>
      <c r="G38" s="434"/>
      <c r="H38" s="434"/>
      <c r="I38" s="434"/>
      <c r="J38" s="434"/>
      <c r="K38" s="434"/>
      <c r="L38" s="434"/>
    </row>
    <row r="39" spans="2:12" s="12" customFormat="1" ht="20.100000000000001" customHeight="1">
      <c r="B39" s="434"/>
      <c r="C39" s="434"/>
      <c r="D39" s="434"/>
      <c r="E39" s="434"/>
      <c r="F39" s="435"/>
      <c r="G39" s="434"/>
      <c r="H39" s="434"/>
      <c r="I39" s="434"/>
      <c r="J39" s="434"/>
      <c r="K39" s="434"/>
      <c r="L39" s="434"/>
    </row>
    <row r="40" spans="2:12" s="12" customFormat="1" ht="20.100000000000001" customHeight="1">
      <c r="B40" s="434"/>
      <c r="C40" s="434"/>
      <c r="D40" s="434"/>
      <c r="E40" s="434"/>
      <c r="F40" s="435"/>
      <c r="G40" s="434"/>
      <c r="H40" s="434"/>
      <c r="I40" s="434"/>
      <c r="J40" s="434"/>
      <c r="K40" s="434"/>
      <c r="L40" s="434"/>
    </row>
    <row r="41" spans="2:12" s="124" customFormat="1" ht="20.100000000000001" customHeight="1"/>
    <row r="42" spans="2:12" s="124" customFormat="1"/>
    <row r="43" spans="2:12" s="124" customFormat="1"/>
    <row r="44" spans="2:12" s="124" customFormat="1"/>
    <row r="45" spans="2:12" s="124" customFormat="1"/>
    <row r="46" spans="2:12" s="124" customFormat="1"/>
    <row r="47" spans="2:12" s="124" customFormat="1"/>
    <row r="48" spans="2:12" s="124" customFormat="1"/>
    <row r="49" s="124" customFormat="1"/>
    <row r="50" s="124" customFormat="1"/>
    <row r="51" s="124" customFormat="1"/>
    <row r="52" s="124" customFormat="1"/>
    <row r="53" s="124" customFormat="1"/>
    <row r="54" s="124" customFormat="1"/>
    <row r="55" s="124" customFormat="1"/>
    <row r="56" s="124" customFormat="1"/>
    <row r="57" s="124" customFormat="1"/>
    <row r="58" s="125" customFormat="1"/>
    <row r="59" s="125" customFormat="1"/>
    <row r="60" s="125" customFormat="1"/>
    <row r="61" s="125" customFormat="1"/>
    <row r="62" s="125" customFormat="1"/>
    <row r="63" s="125" customFormat="1"/>
    <row r="64" s="125" customFormat="1"/>
    <row r="65" s="125" customFormat="1"/>
    <row r="66" s="125" customFormat="1"/>
    <row r="67" s="125" customFormat="1"/>
    <row r="68" s="125" customFormat="1"/>
    <row r="69" s="125" customFormat="1"/>
    <row r="70" s="125" customFormat="1"/>
    <row r="71" s="125" customFormat="1"/>
    <row r="72" s="125" customFormat="1"/>
    <row r="73" s="125" customFormat="1"/>
    <row r="74" s="125" customFormat="1"/>
    <row r="75" s="125" customFormat="1"/>
    <row r="76" s="125" customFormat="1"/>
    <row r="77" s="125" customFormat="1"/>
    <row r="78" s="125" customFormat="1"/>
    <row r="79" s="125" customFormat="1"/>
    <row r="80" s="125" customFormat="1"/>
    <row r="81" s="125" customFormat="1"/>
    <row r="82" s="125" customFormat="1"/>
    <row r="83" s="125" customFormat="1"/>
    <row r="84" s="125" customFormat="1"/>
    <row r="85" s="125" customFormat="1"/>
    <row r="86" s="125" customFormat="1"/>
    <row r="87" s="125" customFormat="1"/>
    <row r="88" s="125" customFormat="1"/>
    <row r="89" s="125" customFormat="1"/>
    <row r="90" s="125" customFormat="1"/>
    <row r="91" s="125" customFormat="1"/>
    <row r="92" s="125" customFormat="1"/>
    <row r="93" s="125" customFormat="1"/>
  </sheetData>
  <mergeCells count="9">
    <mergeCell ref="I2:I3"/>
    <mergeCell ref="K2:L2"/>
    <mergeCell ref="K3:L3"/>
    <mergeCell ref="B2:B3"/>
    <mergeCell ref="C2:C3"/>
    <mergeCell ref="D2:D3"/>
    <mergeCell ref="E2:F3"/>
    <mergeCell ref="G2:G3"/>
    <mergeCell ref="H2:H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L93"/>
  <sheetViews>
    <sheetView view="pageBreakPreview" zoomScaleNormal="100" zoomScaleSheetLayoutView="100" workbookViewId="0">
      <pane ySplit="4" topLeftCell="A5" activePane="bottomLeft" state="frozen"/>
      <selection activeCell="C12" sqref="C12:E12"/>
      <selection pane="bottomLeft" activeCell="Q15" sqref="Q15"/>
    </sheetView>
  </sheetViews>
  <sheetFormatPr defaultRowHeight="16.5"/>
  <cols>
    <col min="1" max="1" width="1.5" style="1" customWidth="1"/>
    <col min="2" max="2" width="16.625" style="1" customWidth="1"/>
    <col min="3" max="3" width="6.125" style="1" customWidth="1"/>
    <col min="4" max="4" width="12" style="1" customWidth="1"/>
    <col min="5" max="5" width="2.125" style="1" customWidth="1"/>
    <col min="6" max="6" width="4.625" style="1" customWidth="1"/>
    <col min="7" max="7" width="16.5" style="1" customWidth="1"/>
    <col min="8" max="8" width="6.125" style="1" customWidth="1"/>
    <col min="9" max="9" width="8.375" style="1" customWidth="1"/>
    <col min="10" max="10" width="6.125" style="1" customWidth="1"/>
    <col min="11" max="11" width="4.125" style="1" customWidth="1"/>
    <col min="12" max="12" width="7" style="1" customWidth="1"/>
    <col min="13" max="16384" width="9" style="1"/>
  </cols>
  <sheetData>
    <row r="1" spans="2:12" ht="6.75" customHeight="1" thickBot="1"/>
    <row r="2" spans="2:12" ht="20.100000000000001" customHeight="1" thickTop="1">
      <c r="B2" s="689"/>
      <c r="C2" s="691" t="s">
        <v>10</v>
      </c>
      <c r="D2" s="693" t="s">
        <v>2315</v>
      </c>
      <c r="E2" s="695" t="s">
        <v>4</v>
      </c>
      <c r="F2" s="696"/>
      <c r="G2" s="699" t="s">
        <v>2318</v>
      </c>
      <c r="H2" s="691" t="s">
        <v>9</v>
      </c>
      <c r="I2" s="683" t="s">
        <v>5</v>
      </c>
      <c r="J2" s="433" t="s">
        <v>0</v>
      </c>
      <c r="K2" s="685">
        <f>+개정내역!$O$4</f>
        <v>42697</v>
      </c>
      <c r="L2" s="686"/>
    </row>
    <row r="3" spans="2:12" ht="20.100000000000001" customHeight="1" thickBot="1">
      <c r="B3" s="690"/>
      <c r="C3" s="692"/>
      <c r="D3" s="694"/>
      <c r="E3" s="697"/>
      <c r="F3" s="698"/>
      <c r="G3" s="700"/>
      <c r="H3" s="692"/>
      <c r="I3" s="684"/>
      <c r="J3" s="4" t="s">
        <v>1</v>
      </c>
      <c r="K3" s="687">
        <f>+개정내역!$N$4</f>
        <v>44748</v>
      </c>
      <c r="L3" s="688"/>
    </row>
    <row r="4" spans="2:12" s="13" customFormat="1" ht="7.5" customHeight="1" thickTop="1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2:12" s="12" customFormat="1" ht="20.100000000000001" customHeight="1">
      <c r="B5" s="437" t="s">
        <v>2319</v>
      </c>
      <c r="C5" s="438"/>
      <c r="D5" s="438"/>
      <c r="E5" s="438"/>
      <c r="F5" s="439"/>
      <c r="G5" s="438"/>
      <c r="H5" s="438"/>
      <c r="I5" s="438"/>
      <c r="J5" s="438"/>
      <c r="K5" s="438"/>
      <c r="L5" s="438"/>
    </row>
    <row r="6" spans="2:12" s="12" customFormat="1" ht="20.100000000000001" customHeight="1">
      <c r="B6" s="436"/>
      <c r="C6" s="434"/>
      <c r="D6" s="434"/>
      <c r="E6" s="434"/>
      <c r="F6" s="435"/>
      <c r="G6" s="434"/>
      <c r="H6" s="434"/>
      <c r="I6" s="434"/>
      <c r="J6" s="434"/>
      <c r="K6" s="434"/>
      <c r="L6" s="434"/>
    </row>
    <row r="7" spans="2:12" s="12" customFormat="1" ht="20.100000000000001" customHeight="1">
      <c r="B7" s="449"/>
      <c r="C7" s="434"/>
      <c r="D7" s="434"/>
      <c r="E7" s="434"/>
      <c r="F7" s="435"/>
      <c r="G7" s="434"/>
      <c r="H7" s="434"/>
      <c r="I7" s="434"/>
      <c r="J7" s="434"/>
      <c r="K7" s="434"/>
      <c r="L7" s="434"/>
    </row>
    <row r="8" spans="2:12" s="12" customFormat="1" ht="20.100000000000001" customHeight="1">
      <c r="B8" s="449"/>
      <c r="C8" s="434"/>
      <c r="D8" s="434"/>
      <c r="E8" s="434"/>
      <c r="F8" s="435"/>
      <c r="G8" s="434"/>
      <c r="H8" s="434"/>
      <c r="I8" s="434"/>
      <c r="J8" s="434"/>
      <c r="K8" s="434"/>
      <c r="L8" s="434"/>
    </row>
    <row r="9" spans="2:12" s="12" customFormat="1" ht="20.100000000000001" customHeight="1">
      <c r="B9" s="449"/>
      <c r="C9" s="434"/>
      <c r="D9" s="434"/>
      <c r="E9" s="434"/>
      <c r="F9" s="435"/>
      <c r="G9" s="434"/>
      <c r="H9" s="434"/>
      <c r="I9" s="434"/>
      <c r="J9" s="434"/>
      <c r="K9" s="434"/>
      <c r="L9" s="434"/>
    </row>
    <row r="10" spans="2:12" s="12" customFormat="1" ht="20.100000000000001" customHeight="1">
      <c r="B10" s="434"/>
      <c r="C10" s="434"/>
      <c r="D10" s="434"/>
      <c r="E10" s="434"/>
      <c r="F10" s="435"/>
      <c r="G10" s="434"/>
      <c r="H10" s="434"/>
      <c r="I10" s="434"/>
      <c r="J10" s="434"/>
      <c r="K10" s="434"/>
      <c r="L10" s="434"/>
    </row>
    <row r="11" spans="2:12" s="12" customFormat="1" ht="20.100000000000001" customHeight="1">
      <c r="B11" s="449"/>
      <c r="C11" s="434"/>
      <c r="D11" s="434"/>
      <c r="E11" s="434"/>
      <c r="F11" s="435"/>
      <c r="G11" s="434"/>
      <c r="H11" s="434"/>
      <c r="I11" s="434"/>
      <c r="J11" s="434"/>
      <c r="K11" s="434"/>
      <c r="L11" s="434"/>
    </row>
    <row r="12" spans="2:12" s="12" customFormat="1" ht="20.100000000000001" customHeight="1">
      <c r="B12" s="449"/>
      <c r="C12" s="434"/>
      <c r="D12" s="434"/>
      <c r="E12" s="434"/>
      <c r="F12" s="435"/>
      <c r="G12" s="434"/>
      <c r="H12" s="434"/>
      <c r="I12" s="434"/>
      <c r="J12" s="434"/>
      <c r="K12" s="434"/>
      <c r="L12" s="434"/>
    </row>
    <row r="13" spans="2:12" s="12" customFormat="1" ht="20.100000000000001" customHeight="1">
      <c r="B13" s="449"/>
      <c r="C13" s="434"/>
      <c r="D13" s="434"/>
      <c r="E13" s="434"/>
      <c r="F13" s="435"/>
      <c r="G13" s="434"/>
      <c r="H13" s="434"/>
      <c r="I13" s="434"/>
      <c r="J13" s="434"/>
      <c r="K13" s="434"/>
      <c r="L13" s="434"/>
    </row>
    <row r="14" spans="2:12" s="12" customFormat="1" ht="20.100000000000001" customHeight="1">
      <c r="B14" s="434"/>
      <c r="C14" s="434"/>
      <c r="D14" s="434"/>
      <c r="E14" s="434"/>
      <c r="F14" s="435"/>
      <c r="G14" s="434"/>
      <c r="H14" s="434"/>
      <c r="I14" s="434"/>
      <c r="J14" s="434"/>
      <c r="K14" s="434"/>
      <c r="L14" s="434"/>
    </row>
    <row r="15" spans="2:12" s="12" customFormat="1" ht="20.100000000000001" customHeight="1">
      <c r="B15" s="436"/>
      <c r="C15" s="434"/>
      <c r="D15" s="434"/>
      <c r="E15" s="434"/>
      <c r="F15" s="435"/>
      <c r="G15" s="434"/>
      <c r="H15" s="434"/>
      <c r="I15" s="434"/>
      <c r="J15" s="434"/>
      <c r="K15" s="434"/>
      <c r="L15" s="434"/>
    </row>
    <row r="16" spans="2:12" s="12" customFormat="1" ht="20.100000000000001" customHeight="1">
      <c r="B16" s="436"/>
      <c r="C16" s="434"/>
      <c r="D16" s="434"/>
      <c r="E16" s="434"/>
      <c r="F16" s="435"/>
      <c r="G16" s="434"/>
      <c r="H16" s="434"/>
      <c r="I16" s="434"/>
      <c r="J16" s="434"/>
      <c r="K16" s="434"/>
      <c r="L16" s="434"/>
    </row>
    <row r="17" spans="2:12" s="12" customFormat="1" ht="20.100000000000001" customHeight="1">
      <c r="B17" s="449"/>
      <c r="C17" s="434"/>
      <c r="D17" s="434"/>
      <c r="E17" s="434"/>
      <c r="F17" s="435"/>
      <c r="G17" s="434"/>
      <c r="H17" s="434"/>
      <c r="I17" s="434"/>
      <c r="J17" s="434"/>
      <c r="K17" s="434"/>
      <c r="L17" s="434"/>
    </row>
    <row r="18" spans="2:12" s="12" customFormat="1" ht="20.100000000000001" customHeight="1">
      <c r="B18" s="449"/>
      <c r="C18" s="434"/>
      <c r="D18" s="434"/>
      <c r="E18" s="434"/>
      <c r="F18" s="435"/>
      <c r="G18" s="434"/>
      <c r="H18" s="434"/>
      <c r="I18" s="434"/>
      <c r="J18" s="434"/>
      <c r="K18" s="434"/>
      <c r="L18" s="434"/>
    </row>
    <row r="19" spans="2:12" s="12" customFormat="1" ht="20.100000000000001" customHeight="1">
      <c r="B19" s="449"/>
      <c r="C19" s="434"/>
      <c r="D19" s="434"/>
      <c r="E19" s="434"/>
      <c r="F19" s="435"/>
      <c r="G19" s="434"/>
      <c r="H19" s="434"/>
      <c r="I19" s="434"/>
      <c r="J19" s="434"/>
      <c r="K19" s="434"/>
      <c r="L19" s="434"/>
    </row>
    <row r="20" spans="2:12" s="12" customFormat="1" ht="20.100000000000001" customHeight="1">
      <c r="B20" s="434"/>
      <c r="C20" s="434"/>
      <c r="D20" s="434"/>
      <c r="E20" s="434"/>
      <c r="F20" s="435"/>
      <c r="G20" s="434"/>
      <c r="H20" s="434"/>
      <c r="I20" s="434"/>
      <c r="J20" s="434"/>
      <c r="K20" s="434"/>
      <c r="L20" s="434"/>
    </row>
    <row r="21" spans="2:12" s="12" customFormat="1" ht="20.100000000000001" customHeight="1">
      <c r="B21" s="434"/>
      <c r="C21" s="434"/>
      <c r="D21" s="434"/>
      <c r="E21" s="434"/>
      <c r="F21" s="435"/>
      <c r="G21" s="434"/>
      <c r="H21" s="434"/>
      <c r="I21" s="434"/>
      <c r="J21" s="434"/>
      <c r="K21" s="434"/>
      <c r="L21" s="434"/>
    </row>
    <row r="22" spans="2:12" s="12" customFormat="1" ht="20.100000000000001" customHeight="1">
      <c r="B22" s="436"/>
      <c r="C22" s="434"/>
      <c r="D22" s="434"/>
      <c r="E22" s="434"/>
      <c r="F22" s="435"/>
      <c r="G22" s="434"/>
      <c r="H22" s="434"/>
      <c r="I22" s="434"/>
      <c r="J22" s="434"/>
      <c r="K22" s="434"/>
      <c r="L22" s="434"/>
    </row>
    <row r="23" spans="2:12" s="12" customFormat="1" ht="20.100000000000001" customHeight="1">
      <c r="B23" s="449"/>
      <c r="C23" s="434"/>
      <c r="D23" s="434"/>
      <c r="E23" s="434"/>
      <c r="F23" s="435"/>
      <c r="G23" s="434"/>
      <c r="H23" s="434"/>
      <c r="I23" s="434"/>
      <c r="J23" s="434"/>
      <c r="K23" s="434"/>
      <c r="L23" s="434"/>
    </row>
    <row r="24" spans="2:12" s="12" customFormat="1" ht="20.100000000000001" customHeight="1">
      <c r="B24" s="449"/>
      <c r="C24" s="434"/>
      <c r="D24" s="434"/>
      <c r="E24" s="434"/>
      <c r="F24" s="435"/>
      <c r="G24" s="434"/>
      <c r="H24" s="434"/>
      <c r="I24" s="434"/>
      <c r="J24" s="434"/>
      <c r="K24" s="434"/>
      <c r="L24" s="434"/>
    </row>
    <row r="25" spans="2:12" s="12" customFormat="1" ht="20.100000000000001" customHeight="1">
      <c r="B25" s="449"/>
      <c r="C25" s="434"/>
      <c r="D25" s="434"/>
      <c r="E25" s="434"/>
      <c r="F25" s="435"/>
      <c r="G25" s="434"/>
      <c r="H25" s="434"/>
      <c r="I25" s="434"/>
      <c r="J25" s="434"/>
      <c r="K25" s="434"/>
      <c r="L25" s="434"/>
    </row>
    <row r="26" spans="2:12" s="12" customFormat="1" ht="20.100000000000001" customHeight="1">
      <c r="B26" s="449"/>
      <c r="C26" s="434"/>
      <c r="D26" s="434"/>
      <c r="E26" s="434"/>
      <c r="F26" s="435"/>
      <c r="G26" s="434"/>
      <c r="H26" s="434"/>
      <c r="I26" s="434"/>
      <c r="J26" s="434"/>
      <c r="K26" s="434"/>
      <c r="L26" s="434"/>
    </row>
    <row r="27" spans="2:12" s="12" customFormat="1" ht="20.100000000000001" customHeight="1">
      <c r="B27" s="449"/>
      <c r="C27" s="434"/>
      <c r="D27" s="434"/>
      <c r="E27" s="434"/>
      <c r="F27" s="435"/>
      <c r="G27" s="434"/>
      <c r="H27" s="434"/>
      <c r="I27" s="434"/>
      <c r="J27" s="434"/>
      <c r="K27" s="434"/>
      <c r="L27" s="434"/>
    </row>
    <row r="28" spans="2:12" s="12" customFormat="1" ht="20.100000000000001" customHeight="1">
      <c r="B28" s="449"/>
      <c r="C28" s="434"/>
      <c r="D28" s="434"/>
      <c r="E28" s="434"/>
      <c r="F28" s="435"/>
      <c r="G28" s="434"/>
      <c r="H28" s="434"/>
      <c r="I28" s="434"/>
      <c r="J28" s="434"/>
      <c r="K28" s="434"/>
      <c r="L28" s="434"/>
    </row>
    <row r="29" spans="2:12" s="12" customFormat="1" ht="20.100000000000001" customHeight="1">
      <c r="B29" s="449"/>
      <c r="C29" s="434"/>
      <c r="D29" s="434"/>
      <c r="E29" s="434"/>
      <c r="F29" s="435"/>
      <c r="G29" s="434"/>
      <c r="H29" s="434"/>
      <c r="I29" s="434"/>
      <c r="J29" s="434"/>
      <c r="K29" s="434"/>
      <c r="L29" s="434"/>
    </row>
    <row r="30" spans="2:12" s="12" customFormat="1" ht="20.100000000000001" customHeight="1">
      <c r="B30" s="449"/>
      <c r="C30" s="434"/>
      <c r="D30" s="434"/>
      <c r="E30" s="434"/>
      <c r="F30" s="435"/>
      <c r="G30" s="434"/>
      <c r="H30" s="434"/>
      <c r="I30" s="434"/>
      <c r="J30" s="434"/>
      <c r="K30" s="434"/>
      <c r="L30" s="434"/>
    </row>
    <row r="31" spans="2:12" s="12" customFormat="1" ht="20.100000000000001" customHeight="1">
      <c r="B31" s="434"/>
      <c r="C31" s="434"/>
      <c r="D31" s="434"/>
      <c r="E31" s="434"/>
      <c r="F31" s="435"/>
      <c r="G31" s="434"/>
      <c r="H31" s="434"/>
      <c r="I31" s="434"/>
      <c r="J31" s="434"/>
      <c r="K31" s="434"/>
      <c r="L31" s="434"/>
    </row>
    <row r="32" spans="2:12" s="12" customFormat="1" ht="20.100000000000001" customHeight="1">
      <c r="B32" s="434"/>
      <c r="C32" s="434"/>
      <c r="D32" s="434"/>
      <c r="E32" s="434"/>
      <c r="F32" s="435"/>
      <c r="G32" s="434"/>
      <c r="H32" s="434"/>
      <c r="I32" s="434"/>
      <c r="J32" s="434"/>
      <c r="K32" s="434"/>
      <c r="L32" s="434"/>
    </row>
    <row r="33" spans="2:12" s="12" customFormat="1" ht="20.100000000000001" customHeight="1">
      <c r="B33" s="434"/>
      <c r="C33" s="434"/>
      <c r="D33" s="434"/>
      <c r="E33" s="434"/>
      <c r="F33" s="435"/>
      <c r="G33" s="434"/>
      <c r="H33" s="434"/>
      <c r="I33" s="434"/>
      <c r="J33" s="434"/>
      <c r="K33" s="434"/>
      <c r="L33" s="434"/>
    </row>
    <row r="34" spans="2:12" s="12" customFormat="1" ht="20.100000000000001" customHeight="1">
      <c r="B34" s="434"/>
      <c r="C34" s="434"/>
      <c r="D34" s="434"/>
      <c r="E34" s="434"/>
      <c r="F34" s="435"/>
      <c r="G34" s="434"/>
      <c r="H34" s="434"/>
      <c r="I34" s="434"/>
      <c r="J34" s="434"/>
      <c r="K34" s="434"/>
      <c r="L34" s="434"/>
    </row>
    <row r="35" spans="2:12" s="12" customFormat="1" ht="20.100000000000001" customHeight="1">
      <c r="B35" s="434"/>
      <c r="C35" s="434"/>
      <c r="D35" s="434"/>
      <c r="E35" s="434"/>
      <c r="F35" s="435"/>
      <c r="G35" s="434"/>
      <c r="H35" s="434"/>
      <c r="I35" s="434"/>
      <c r="J35" s="434"/>
      <c r="K35" s="434"/>
      <c r="L35" s="434"/>
    </row>
    <row r="36" spans="2:12" s="12" customFormat="1" ht="20.100000000000001" customHeight="1">
      <c r="B36" s="434"/>
      <c r="C36" s="434"/>
      <c r="D36" s="434"/>
      <c r="E36" s="434"/>
      <c r="F36" s="435"/>
      <c r="G36" s="434"/>
      <c r="H36" s="434"/>
      <c r="I36" s="434"/>
      <c r="J36" s="434"/>
      <c r="K36" s="434"/>
      <c r="L36" s="434"/>
    </row>
    <row r="37" spans="2:12" s="12" customFormat="1" ht="20.100000000000001" customHeight="1">
      <c r="B37" s="434"/>
      <c r="C37" s="434"/>
      <c r="D37" s="434"/>
      <c r="E37" s="434"/>
      <c r="F37" s="435"/>
      <c r="G37" s="434"/>
      <c r="H37" s="434"/>
      <c r="I37" s="434"/>
      <c r="J37" s="434"/>
      <c r="K37" s="434"/>
      <c r="L37" s="434"/>
    </row>
    <row r="38" spans="2:12" s="12" customFormat="1" ht="20.100000000000001" customHeight="1">
      <c r="B38" s="434"/>
      <c r="C38" s="434"/>
      <c r="D38" s="434"/>
      <c r="E38" s="434"/>
      <c r="F38" s="435"/>
      <c r="G38" s="434"/>
      <c r="H38" s="434"/>
      <c r="I38" s="434"/>
      <c r="J38" s="434"/>
      <c r="K38" s="434"/>
      <c r="L38" s="434"/>
    </row>
    <row r="39" spans="2:12" s="12" customFormat="1" ht="20.100000000000001" customHeight="1">
      <c r="B39" s="434"/>
      <c r="C39" s="434"/>
      <c r="D39" s="434"/>
      <c r="E39" s="434"/>
      <c r="F39" s="435"/>
      <c r="G39" s="434"/>
      <c r="H39" s="434"/>
      <c r="I39" s="434"/>
      <c r="J39" s="434"/>
      <c r="K39" s="434"/>
      <c r="L39" s="434"/>
    </row>
    <row r="40" spans="2:12" s="12" customFormat="1" ht="20.100000000000001" customHeight="1">
      <c r="B40" s="434"/>
      <c r="C40" s="434"/>
      <c r="D40" s="434"/>
      <c r="E40" s="434"/>
      <c r="F40" s="435"/>
      <c r="G40" s="434"/>
      <c r="H40" s="434"/>
      <c r="I40" s="434"/>
      <c r="J40" s="434"/>
      <c r="K40" s="434"/>
      <c r="L40" s="434"/>
    </row>
    <row r="41" spans="2:12" s="124" customFormat="1" ht="20.100000000000001" customHeight="1"/>
    <row r="42" spans="2:12" s="124" customFormat="1"/>
    <row r="43" spans="2:12" s="124" customFormat="1"/>
    <row r="44" spans="2:12" s="124" customFormat="1"/>
    <row r="45" spans="2:12" s="124" customFormat="1"/>
    <row r="46" spans="2:12" s="124" customFormat="1"/>
    <row r="47" spans="2:12" s="124" customFormat="1"/>
    <row r="48" spans="2:12" s="124" customFormat="1"/>
    <row r="49" s="124" customFormat="1"/>
    <row r="50" s="124" customFormat="1"/>
    <row r="51" s="124" customFormat="1"/>
    <row r="52" s="124" customFormat="1"/>
    <row r="53" s="124" customFormat="1"/>
    <row r="54" s="124" customFormat="1"/>
    <row r="55" s="124" customFormat="1"/>
    <row r="56" s="124" customFormat="1"/>
    <row r="57" s="124" customFormat="1"/>
    <row r="58" s="125" customFormat="1"/>
    <row r="59" s="125" customFormat="1"/>
    <row r="60" s="125" customFormat="1"/>
    <row r="61" s="125" customFormat="1"/>
    <row r="62" s="125" customFormat="1"/>
    <row r="63" s="125" customFormat="1"/>
    <row r="64" s="125" customFormat="1"/>
    <row r="65" s="125" customFormat="1"/>
    <row r="66" s="125" customFormat="1"/>
    <row r="67" s="125" customFormat="1"/>
    <row r="68" s="125" customFormat="1"/>
    <row r="69" s="125" customFormat="1"/>
    <row r="70" s="125" customFormat="1"/>
    <row r="71" s="125" customFormat="1"/>
    <row r="72" s="125" customFormat="1"/>
    <row r="73" s="125" customFormat="1"/>
    <row r="74" s="125" customFormat="1"/>
    <row r="75" s="125" customFormat="1"/>
    <row r="76" s="125" customFormat="1"/>
    <row r="77" s="125" customFormat="1"/>
    <row r="78" s="125" customFormat="1"/>
    <row r="79" s="125" customFormat="1"/>
    <row r="80" s="125" customFormat="1"/>
    <row r="81" s="125" customFormat="1"/>
    <row r="82" s="125" customFormat="1"/>
    <row r="83" s="125" customFormat="1"/>
    <row r="84" s="125" customFormat="1"/>
    <row r="85" s="125" customFormat="1"/>
    <row r="86" s="125" customFormat="1"/>
    <row r="87" s="125" customFormat="1"/>
    <row r="88" s="125" customFormat="1"/>
    <row r="89" s="125" customFormat="1"/>
    <row r="90" s="125" customFormat="1"/>
    <row r="91" s="125" customFormat="1"/>
    <row r="92" s="125" customFormat="1"/>
    <row r="93" s="125" customFormat="1"/>
  </sheetData>
  <mergeCells count="9">
    <mergeCell ref="I2:I3"/>
    <mergeCell ref="K2:L2"/>
    <mergeCell ref="K3:L3"/>
    <mergeCell ref="B2:B3"/>
    <mergeCell ref="C2:C3"/>
    <mergeCell ref="D2:D3"/>
    <mergeCell ref="E2:F3"/>
    <mergeCell ref="G2:G3"/>
    <mergeCell ref="H2:H3"/>
  </mergeCells>
  <phoneticPr fontId="1" type="noConversion"/>
  <printOptions horizontalCentered="1"/>
  <pageMargins left="0.43307086614173229" right="0.15748031496062992" top="0.43307086614173229" bottom="0.36" header="0.19685039370078741" footer="0.15748031496062992"/>
  <pageSetup paperSize="9" orientation="portrait" r:id="rId1"/>
  <headerFooter>
    <oddFooter xml:space="preserve">&amp;R&amp;9&amp;P/&amp;N    </oddFooter>
  </headerFooter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1"/>
  </sheetPr>
  <dimension ref="A1"/>
  <sheetViews>
    <sheetView workbookViewId="0">
      <selection activeCell="C12" sqref="C12:E12"/>
    </sheetView>
  </sheetViews>
  <sheetFormatPr defaultRowHeight="16.5"/>
  <cols>
    <col min="1" max="9" width="9" style="14"/>
    <col min="10" max="10" width="15.375" style="14" bestFit="1" customWidth="1"/>
    <col min="11" max="11" width="28" style="14" bestFit="1" customWidth="1"/>
    <col min="12" max="13" width="9" style="14"/>
    <col min="14" max="14" width="3.25" style="14" bestFit="1" customWidth="1"/>
    <col min="15" max="15" width="47.125" style="14" bestFit="1" customWidth="1"/>
    <col min="16" max="16384" width="9" style="14"/>
  </cols>
  <sheetData/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6"/>
  <sheetViews>
    <sheetView workbookViewId="0">
      <selection activeCell="F12" sqref="F12"/>
    </sheetView>
  </sheetViews>
  <sheetFormatPr defaultRowHeight="16.5"/>
  <cols>
    <col min="1" max="1" width="21" customWidth="1"/>
    <col min="2" max="3" width="9.5" customWidth="1"/>
    <col min="4" max="4" width="20.75" customWidth="1"/>
  </cols>
  <sheetData>
    <row r="1" spans="1:6" s="35" customFormat="1" ht="18" customHeight="1">
      <c r="A1" s="394" t="s">
        <v>390</v>
      </c>
      <c r="B1" s="395" t="s">
        <v>385</v>
      </c>
      <c r="C1" s="396" t="s">
        <v>386</v>
      </c>
      <c r="D1" s="397" t="s">
        <v>389</v>
      </c>
    </row>
    <row r="2" spans="1:6" s="35" customFormat="1" ht="18" customHeight="1">
      <c r="A2" s="398" t="s">
        <v>271</v>
      </c>
      <c r="B2" s="399" t="s">
        <v>384</v>
      </c>
      <c r="C2" s="400" t="s">
        <v>384</v>
      </c>
      <c r="D2" s="401"/>
    </row>
    <row r="3" spans="1:6" s="35" customFormat="1" ht="18" customHeight="1">
      <c r="A3" s="402" t="s">
        <v>272</v>
      </c>
      <c r="B3" s="403" t="s">
        <v>384</v>
      </c>
      <c r="C3" s="404" t="s">
        <v>387</v>
      </c>
      <c r="D3" s="405" t="s">
        <v>2127</v>
      </c>
    </row>
    <row r="4" spans="1:6" s="34" customFormat="1" ht="18" customHeight="1">
      <c r="A4" s="422" t="s">
        <v>273</v>
      </c>
      <c r="B4" s="423" t="s">
        <v>384</v>
      </c>
      <c r="C4" s="424" t="s">
        <v>384</v>
      </c>
      <c r="D4" s="425"/>
    </row>
    <row r="5" spans="1:6" s="35" customFormat="1" ht="18" customHeight="1">
      <c r="A5" s="402" t="s">
        <v>274</v>
      </c>
      <c r="B5" s="403" t="s">
        <v>384</v>
      </c>
      <c r="C5" s="404" t="s">
        <v>384</v>
      </c>
      <c r="D5" s="405"/>
      <c r="F5" s="35" t="s">
        <v>393</v>
      </c>
    </row>
    <row r="6" spans="1:6" s="35" customFormat="1" ht="18" customHeight="1">
      <c r="A6" s="402" t="s">
        <v>275</v>
      </c>
      <c r="B6" s="403" t="s">
        <v>384</v>
      </c>
      <c r="C6" s="404" t="s">
        <v>384</v>
      </c>
      <c r="D6" s="405"/>
    </row>
    <row r="7" spans="1:6" s="35" customFormat="1" ht="18" customHeight="1">
      <c r="A7" s="402" t="s">
        <v>276</v>
      </c>
      <c r="B7" s="403" t="s">
        <v>384</v>
      </c>
      <c r="C7" s="404" t="s">
        <v>388</v>
      </c>
      <c r="D7" s="405" t="s">
        <v>2128</v>
      </c>
    </row>
    <row r="8" spans="1:6" s="35" customFormat="1" ht="18" customHeight="1">
      <c r="A8" s="402" t="s">
        <v>2581</v>
      </c>
      <c r="B8" s="403" t="s">
        <v>394</v>
      </c>
      <c r="C8" s="404" t="s">
        <v>2582</v>
      </c>
      <c r="D8" s="405" t="s">
        <v>2583</v>
      </c>
    </row>
    <row r="9" spans="1:6" s="35" customFormat="1" ht="18" customHeight="1">
      <c r="A9" s="402" t="s">
        <v>277</v>
      </c>
      <c r="B9" s="403" t="s">
        <v>384</v>
      </c>
      <c r="C9" s="404" t="s">
        <v>384</v>
      </c>
      <c r="D9" s="405"/>
    </row>
    <row r="10" spans="1:6" s="35" customFormat="1" ht="18" customHeight="1">
      <c r="A10" s="402" t="s">
        <v>279</v>
      </c>
      <c r="B10" s="403" t="s">
        <v>384</v>
      </c>
      <c r="C10" s="404" t="s">
        <v>384</v>
      </c>
      <c r="D10" s="405"/>
    </row>
    <row r="11" spans="1:6" s="35" customFormat="1" ht="18" customHeight="1">
      <c r="A11" s="402" t="s">
        <v>280</v>
      </c>
      <c r="B11" s="403" t="s">
        <v>384</v>
      </c>
      <c r="C11" s="404" t="s">
        <v>384</v>
      </c>
      <c r="D11" s="405"/>
    </row>
    <row r="12" spans="1:6" s="35" customFormat="1" ht="18" customHeight="1">
      <c r="A12" s="402" t="s">
        <v>2115</v>
      </c>
      <c r="B12" s="403" t="s">
        <v>384</v>
      </c>
      <c r="C12" s="404" t="s">
        <v>388</v>
      </c>
      <c r="D12" s="405" t="s">
        <v>2533</v>
      </c>
    </row>
    <row r="13" spans="1:6" s="35" customFormat="1" ht="18" customHeight="1">
      <c r="A13" s="402" t="s">
        <v>2116</v>
      </c>
      <c r="B13" s="403" t="s">
        <v>384</v>
      </c>
      <c r="C13" s="404" t="s">
        <v>384</v>
      </c>
      <c r="D13" s="405"/>
    </row>
    <row r="14" spans="1:6" ht="18" customHeight="1">
      <c r="A14" s="402" t="s">
        <v>395</v>
      </c>
      <c r="B14" s="403" t="s">
        <v>394</v>
      </c>
      <c r="C14" s="404" t="s">
        <v>384</v>
      </c>
      <c r="D14" s="405" t="s">
        <v>2130</v>
      </c>
    </row>
    <row r="15" spans="1:6" ht="18" customHeight="1">
      <c r="A15" s="406" t="s">
        <v>396</v>
      </c>
      <c r="B15" s="407" t="s">
        <v>394</v>
      </c>
      <c r="C15" s="408" t="s">
        <v>384</v>
      </c>
      <c r="D15" s="409" t="s">
        <v>2129</v>
      </c>
    </row>
    <row r="16" spans="1:6" ht="18" customHeight="1" thickBot="1">
      <c r="A16" s="410" t="s">
        <v>1679</v>
      </c>
      <c r="B16" s="411" t="s">
        <v>394</v>
      </c>
      <c r="C16" s="412" t="s">
        <v>384</v>
      </c>
      <c r="D16" s="413" t="s">
        <v>2129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19"/>
  <sheetViews>
    <sheetView workbookViewId="0">
      <selection activeCell="H3" sqref="H1:H1048576"/>
    </sheetView>
  </sheetViews>
  <sheetFormatPr defaultRowHeight="16.5"/>
  <cols>
    <col min="1" max="1" width="5.25" customWidth="1"/>
    <col min="2" max="2" width="6" customWidth="1"/>
    <col min="3" max="14" width="5.125" customWidth="1"/>
    <col min="15" max="16" width="5.125" style="209" customWidth="1"/>
    <col min="17" max="17" width="5.875" style="100" customWidth="1"/>
  </cols>
  <sheetData>
    <row r="1" spans="1:17" s="5" customFormat="1">
      <c r="A1" s="839" t="s">
        <v>1535</v>
      </c>
      <c r="B1" s="839"/>
      <c r="C1" s="836" t="s">
        <v>1536</v>
      </c>
      <c r="D1" s="836"/>
      <c r="E1" s="836"/>
      <c r="F1" s="836"/>
      <c r="G1" s="836"/>
      <c r="H1" s="836"/>
      <c r="I1" s="836"/>
      <c r="J1" s="836" t="s">
        <v>1537</v>
      </c>
      <c r="K1" s="836"/>
      <c r="L1" s="836"/>
      <c r="M1" s="836"/>
      <c r="N1" s="836"/>
      <c r="O1" s="836" t="s">
        <v>1538</v>
      </c>
      <c r="P1" s="836"/>
      <c r="Q1" s="836" t="s">
        <v>1525</v>
      </c>
    </row>
    <row r="2" spans="1:17" s="5" customFormat="1">
      <c r="A2" s="839"/>
      <c r="B2" s="839"/>
      <c r="C2" s="840" t="s">
        <v>1502</v>
      </c>
      <c r="D2" s="841"/>
      <c r="E2" s="842" t="s">
        <v>1503</v>
      </c>
      <c r="F2" s="842"/>
      <c r="G2" s="842"/>
      <c r="H2" s="842"/>
      <c r="I2" s="214" t="s">
        <v>1521</v>
      </c>
      <c r="J2" s="840" t="s">
        <v>1504</v>
      </c>
      <c r="K2" s="843"/>
      <c r="L2" s="843"/>
      <c r="M2" s="841"/>
      <c r="N2" s="215" t="s">
        <v>630</v>
      </c>
      <c r="O2" s="852" t="s">
        <v>1526</v>
      </c>
      <c r="P2" s="850" t="s">
        <v>1527</v>
      </c>
      <c r="Q2" s="836"/>
    </row>
    <row r="3" spans="1:17" s="5" customFormat="1" ht="27.75" customHeight="1">
      <c r="A3" s="839"/>
      <c r="B3" s="839"/>
      <c r="C3" s="216" t="s">
        <v>1522</v>
      </c>
      <c r="D3" s="216" t="s">
        <v>1523</v>
      </c>
      <c r="E3" s="217" t="s">
        <v>1505</v>
      </c>
      <c r="F3" s="217" t="s">
        <v>1506</v>
      </c>
      <c r="G3" s="217" t="s">
        <v>1507</v>
      </c>
      <c r="H3" s="217" t="s">
        <v>2540</v>
      </c>
      <c r="I3" s="218" t="s">
        <v>1508</v>
      </c>
      <c r="J3" s="216" t="s">
        <v>1509</v>
      </c>
      <c r="K3" s="216" t="s">
        <v>1539</v>
      </c>
      <c r="L3" s="216" t="s">
        <v>1529</v>
      </c>
      <c r="M3" s="216" t="s">
        <v>1528</v>
      </c>
      <c r="N3" s="218" t="s">
        <v>1508</v>
      </c>
      <c r="O3" s="853"/>
      <c r="P3" s="851"/>
      <c r="Q3" s="836"/>
    </row>
    <row r="4" spans="1:17" s="5" customFormat="1" ht="24" customHeight="1">
      <c r="A4" s="838" t="s">
        <v>1510</v>
      </c>
      <c r="B4" s="417" t="s">
        <v>1511</v>
      </c>
      <c r="C4" s="418"/>
      <c r="D4" s="419" t="s">
        <v>1512</v>
      </c>
      <c r="E4" s="418"/>
      <c r="F4" s="418"/>
      <c r="G4" s="418"/>
      <c r="H4" s="418"/>
      <c r="I4" s="418"/>
      <c r="J4" s="419" t="s">
        <v>1512</v>
      </c>
      <c r="K4" s="419" t="s">
        <v>1524</v>
      </c>
      <c r="L4" s="419" t="s">
        <v>1512</v>
      </c>
      <c r="M4" s="418"/>
      <c r="N4" s="418"/>
      <c r="O4" s="420" t="s">
        <v>1524</v>
      </c>
      <c r="P4" s="420"/>
      <c r="Q4" s="421"/>
    </row>
    <row r="5" spans="1:17" s="5" customFormat="1" ht="24" customHeight="1">
      <c r="A5" s="838"/>
      <c r="B5" s="220" t="s">
        <v>1513</v>
      </c>
      <c r="C5" s="225"/>
      <c r="D5" s="225"/>
      <c r="E5" s="225"/>
      <c r="F5" s="225"/>
      <c r="G5" s="225"/>
      <c r="H5" s="225"/>
      <c r="I5" s="225"/>
      <c r="J5" s="225"/>
      <c r="K5" s="226"/>
      <c r="L5" s="226" t="s">
        <v>1512</v>
      </c>
      <c r="M5" s="225"/>
      <c r="N5" s="225"/>
      <c r="O5" s="226"/>
      <c r="P5" s="226"/>
      <c r="Q5" s="211"/>
    </row>
    <row r="6" spans="1:17" s="5" customFormat="1" ht="24" customHeight="1">
      <c r="A6" s="837" t="s">
        <v>1530</v>
      </c>
      <c r="B6" s="219" t="s">
        <v>1505</v>
      </c>
      <c r="C6" s="222"/>
      <c r="D6" s="222"/>
      <c r="E6" s="223" t="s">
        <v>1512</v>
      </c>
      <c r="F6" s="222"/>
      <c r="G6" s="222"/>
      <c r="H6" s="222"/>
      <c r="I6" s="222"/>
      <c r="J6" s="222"/>
      <c r="K6" s="223"/>
      <c r="L6" s="222"/>
      <c r="M6" s="222"/>
      <c r="N6" s="222"/>
      <c r="O6" s="224"/>
      <c r="P6" s="224"/>
      <c r="Q6" s="212" t="s">
        <v>1555</v>
      </c>
    </row>
    <row r="7" spans="1:17" s="5" customFormat="1" ht="24" customHeight="1">
      <c r="A7" s="838"/>
      <c r="B7" s="220" t="s">
        <v>1506</v>
      </c>
      <c r="C7" s="225"/>
      <c r="D7" s="225"/>
      <c r="E7" s="225"/>
      <c r="F7" s="226" t="s">
        <v>1512</v>
      </c>
      <c r="G7" s="226" t="s">
        <v>1512</v>
      </c>
      <c r="H7" s="226"/>
      <c r="I7" s="226"/>
      <c r="J7" s="225"/>
      <c r="K7" s="226"/>
      <c r="L7" s="225"/>
      <c r="M7" s="225"/>
      <c r="N7" s="225"/>
      <c r="O7" s="226"/>
      <c r="P7" s="226" t="s">
        <v>1524</v>
      </c>
      <c r="Q7" s="211"/>
    </row>
    <row r="8" spans="1:17" s="5" customFormat="1" ht="24" customHeight="1">
      <c r="A8" s="837" t="s">
        <v>1531</v>
      </c>
      <c r="B8" s="219" t="s">
        <v>1511</v>
      </c>
      <c r="C8" s="223" t="s">
        <v>1512</v>
      </c>
      <c r="D8" s="223" t="s">
        <v>1514</v>
      </c>
      <c r="E8" s="222"/>
      <c r="F8" s="222"/>
      <c r="G8" s="222"/>
      <c r="H8" s="222"/>
      <c r="I8" s="222"/>
      <c r="J8" s="222"/>
      <c r="K8" s="223"/>
      <c r="L8" s="227" t="s">
        <v>1524</v>
      </c>
      <c r="M8" s="222"/>
      <c r="N8" s="222"/>
      <c r="O8" s="224" t="s">
        <v>1524</v>
      </c>
      <c r="P8" s="224"/>
      <c r="Q8" s="212" t="s">
        <v>1534</v>
      </c>
    </row>
    <row r="9" spans="1:17" s="5" customFormat="1" ht="24" customHeight="1">
      <c r="A9" s="838"/>
      <c r="B9" s="221" t="s">
        <v>1532</v>
      </c>
      <c r="C9" s="228"/>
      <c r="D9" s="229"/>
      <c r="E9" s="228"/>
      <c r="F9" s="228"/>
      <c r="G9" s="228"/>
      <c r="H9" s="228"/>
      <c r="I9" s="228"/>
      <c r="J9" s="229" t="s">
        <v>1512</v>
      </c>
      <c r="K9" s="229"/>
      <c r="L9" s="228"/>
      <c r="M9" s="228"/>
      <c r="N9" s="228"/>
      <c r="O9" s="230"/>
      <c r="P9" s="230"/>
      <c r="Q9" s="213"/>
    </row>
    <row r="10" spans="1:17" s="5" customFormat="1" ht="24" customHeight="1">
      <c r="A10" s="838"/>
      <c r="B10" s="220" t="s">
        <v>1515</v>
      </c>
      <c r="C10" s="225"/>
      <c r="D10" s="225"/>
      <c r="E10" s="225"/>
      <c r="F10" s="225"/>
      <c r="G10" s="225"/>
      <c r="H10" s="225"/>
      <c r="I10" s="225"/>
      <c r="J10" s="225"/>
      <c r="K10" s="226" t="s">
        <v>1524</v>
      </c>
      <c r="L10" s="225"/>
      <c r="M10" s="225"/>
      <c r="N10" s="225"/>
      <c r="O10" s="226"/>
      <c r="P10" s="226"/>
      <c r="Q10" s="211"/>
    </row>
    <row r="11" spans="1:17" s="545" customFormat="1" ht="24" customHeight="1">
      <c r="A11" s="854" t="s">
        <v>2448</v>
      </c>
      <c r="B11" s="536" t="s">
        <v>1506</v>
      </c>
      <c r="C11" s="537"/>
      <c r="D11" s="537"/>
      <c r="E11" s="538" t="s">
        <v>1512</v>
      </c>
      <c r="F11" s="538" t="s">
        <v>1512</v>
      </c>
      <c r="G11" s="537"/>
      <c r="H11" s="537"/>
      <c r="I11" s="537"/>
      <c r="J11" s="537"/>
      <c r="K11" s="538"/>
      <c r="L11" s="537"/>
      <c r="M11" s="537"/>
      <c r="N11" s="537"/>
      <c r="O11" s="539"/>
      <c r="P11" s="539" t="s">
        <v>1512</v>
      </c>
      <c r="Q11" s="544" t="s">
        <v>1554</v>
      </c>
    </row>
    <row r="12" spans="1:17" s="545" customFormat="1" ht="24" customHeight="1">
      <c r="A12" s="855"/>
      <c r="B12" s="540" t="s">
        <v>1516</v>
      </c>
      <c r="C12" s="541"/>
      <c r="D12" s="542" t="s">
        <v>1512</v>
      </c>
      <c r="E12" s="541"/>
      <c r="F12" s="541"/>
      <c r="G12" s="542" t="s">
        <v>1512</v>
      </c>
      <c r="H12" s="542" t="s">
        <v>1512</v>
      </c>
      <c r="I12" s="542"/>
      <c r="J12" s="541"/>
      <c r="K12" s="542"/>
      <c r="L12" s="541"/>
      <c r="M12" s="541"/>
      <c r="N12" s="541"/>
      <c r="O12" s="543"/>
      <c r="P12" s="543"/>
      <c r="Q12" s="546"/>
    </row>
    <row r="13" spans="1:17" ht="24" customHeight="1">
      <c r="A13" s="856" t="s">
        <v>1517</v>
      </c>
      <c r="B13" s="857"/>
      <c r="C13" s="231"/>
      <c r="D13" s="231"/>
      <c r="E13" s="232" t="s">
        <v>1524</v>
      </c>
      <c r="F13" s="232" t="s">
        <v>1524</v>
      </c>
      <c r="G13" s="232" t="s">
        <v>1524</v>
      </c>
      <c r="H13" s="231"/>
      <c r="I13" s="231"/>
      <c r="J13" s="231"/>
      <c r="K13" s="224"/>
      <c r="L13" s="231"/>
      <c r="M13" s="231"/>
      <c r="N13" s="231"/>
      <c r="O13" s="224"/>
      <c r="P13" s="232" t="s">
        <v>1524</v>
      </c>
      <c r="Q13" s="210" t="s">
        <v>1533</v>
      </c>
    </row>
    <row r="14" spans="1:17" ht="24" customHeight="1">
      <c r="A14" s="846" t="s">
        <v>1518</v>
      </c>
      <c r="B14" s="847"/>
      <c r="C14" s="233"/>
      <c r="D14" s="233"/>
      <c r="E14" s="230" t="s">
        <v>1512</v>
      </c>
      <c r="F14" s="230" t="s">
        <v>1512</v>
      </c>
      <c r="G14" s="230" t="s">
        <v>1512</v>
      </c>
      <c r="H14" s="559" t="s">
        <v>2550</v>
      </c>
      <c r="I14" s="230"/>
      <c r="J14" s="233"/>
      <c r="K14" s="230"/>
      <c r="L14" s="233"/>
      <c r="M14" s="233"/>
      <c r="N14" s="233"/>
      <c r="O14" s="230"/>
      <c r="P14" s="230" t="s">
        <v>1524</v>
      </c>
      <c r="Q14" s="213"/>
    </row>
    <row r="15" spans="1:17" ht="24" customHeight="1">
      <c r="A15" s="846" t="s">
        <v>2439</v>
      </c>
      <c r="B15" s="847"/>
      <c r="C15" s="233"/>
      <c r="D15" s="233"/>
      <c r="E15" s="233"/>
      <c r="F15" s="233"/>
      <c r="G15" s="233"/>
      <c r="H15" s="233"/>
      <c r="I15" s="233"/>
      <c r="J15" s="233"/>
      <c r="K15" s="230" t="s">
        <v>1524</v>
      </c>
      <c r="L15" s="233"/>
      <c r="M15" s="233"/>
      <c r="N15" s="233"/>
      <c r="O15" s="230"/>
      <c r="P15" s="230"/>
      <c r="Q15" s="213"/>
    </row>
    <row r="16" spans="1:17" ht="24" customHeight="1">
      <c r="A16" s="846" t="s">
        <v>1519</v>
      </c>
      <c r="B16" s="847"/>
      <c r="C16" s="233"/>
      <c r="D16" s="233"/>
      <c r="E16" s="233"/>
      <c r="F16" s="233"/>
      <c r="G16" s="233"/>
      <c r="H16" s="233"/>
      <c r="I16" s="233"/>
      <c r="J16" s="233"/>
      <c r="K16" s="230"/>
      <c r="L16" s="230" t="s">
        <v>1512</v>
      </c>
      <c r="M16" s="233"/>
      <c r="N16" s="233"/>
      <c r="O16" s="230"/>
      <c r="P16" s="230"/>
      <c r="Q16" s="213"/>
    </row>
    <row r="17" spans="1:17" ht="24" customHeight="1">
      <c r="A17" s="846" t="s">
        <v>1520</v>
      </c>
      <c r="B17" s="847"/>
      <c r="C17" s="233"/>
      <c r="D17" s="233"/>
      <c r="E17" s="233"/>
      <c r="F17" s="233"/>
      <c r="G17" s="233"/>
      <c r="H17" s="233"/>
      <c r="I17" s="233"/>
      <c r="J17" s="233"/>
      <c r="K17" s="230"/>
      <c r="L17" s="233"/>
      <c r="M17" s="230" t="s">
        <v>1512</v>
      </c>
      <c r="N17" s="233"/>
      <c r="O17" s="230"/>
      <c r="P17" s="230"/>
      <c r="Q17" s="213"/>
    </row>
    <row r="18" spans="1:17" ht="24" customHeight="1">
      <c r="A18" s="848" t="s">
        <v>1497</v>
      </c>
      <c r="B18" s="849"/>
      <c r="C18" s="228"/>
      <c r="D18" s="228"/>
      <c r="E18" s="228"/>
      <c r="F18" s="228"/>
      <c r="G18" s="228"/>
      <c r="H18" s="228"/>
      <c r="I18" s="229" t="s">
        <v>1512</v>
      </c>
      <c r="J18" s="228"/>
      <c r="K18" s="229"/>
      <c r="L18" s="228"/>
      <c r="M18" s="228"/>
      <c r="N18" s="229" t="s">
        <v>1512</v>
      </c>
      <c r="O18" s="229"/>
      <c r="P18" s="229"/>
      <c r="Q18" s="564"/>
    </row>
    <row r="19" spans="1:17" ht="24" customHeight="1">
      <c r="A19" s="844" t="s">
        <v>2559</v>
      </c>
      <c r="B19" s="845"/>
      <c r="C19" s="225"/>
      <c r="D19" s="225"/>
      <c r="E19" s="225"/>
      <c r="F19" s="225"/>
      <c r="G19" s="225"/>
      <c r="H19" s="225"/>
      <c r="I19" s="226"/>
      <c r="J19" s="226" t="s">
        <v>1524</v>
      </c>
      <c r="K19" s="226"/>
      <c r="L19" s="225"/>
      <c r="M19" s="225"/>
      <c r="N19" s="226"/>
      <c r="O19" s="226"/>
      <c r="P19" s="226"/>
      <c r="Q19" s="565" t="s">
        <v>2560</v>
      </c>
    </row>
  </sheetData>
  <mergeCells count="21">
    <mergeCell ref="A19:B19"/>
    <mergeCell ref="A16:B16"/>
    <mergeCell ref="A17:B17"/>
    <mergeCell ref="A18:B18"/>
    <mergeCell ref="O1:P1"/>
    <mergeCell ref="P2:P3"/>
    <mergeCell ref="O2:O3"/>
    <mergeCell ref="A8:A10"/>
    <mergeCell ref="A15:B15"/>
    <mergeCell ref="A11:A12"/>
    <mergeCell ref="A13:B13"/>
    <mergeCell ref="A14:B14"/>
    <mergeCell ref="Q1:Q3"/>
    <mergeCell ref="A6:A7"/>
    <mergeCell ref="A4:A5"/>
    <mergeCell ref="A1:B3"/>
    <mergeCell ref="C1:I1"/>
    <mergeCell ref="J1:N1"/>
    <mergeCell ref="C2:D2"/>
    <mergeCell ref="E2:H2"/>
    <mergeCell ref="J2:M2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55"/>
  <sheetViews>
    <sheetView topLeftCell="A7" workbookViewId="0">
      <selection activeCell="R18" sqref="R18"/>
    </sheetView>
  </sheetViews>
  <sheetFormatPr defaultRowHeight="12"/>
  <cols>
    <col min="1" max="1" width="6.625" style="12" customWidth="1"/>
    <col min="2" max="2" width="15.375" style="12" customWidth="1"/>
    <col min="3" max="3" width="11.5" style="12" customWidth="1"/>
    <col min="4" max="4" width="5.5" style="12" customWidth="1"/>
    <col min="5" max="9" width="8" style="12" customWidth="1"/>
    <col min="10" max="10" width="6.625" style="12" customWidth="1"/>
    <col min="11" max="16384" width="9" style="12"/>
  </cols>
  <sheetData>
    <row r="1" spans="1:22" ht="18" customHeight="1">
      <c r="A1" s="869" t="s">
        <v>502</v>
      </c>
      <c r="B1" s="871" t="s">
        <v>2320</v>
      </c>
      <c r="C1" s="871" t="s">
        <v>2321</v>
      </c>
      <c r="D1" s="871" t="s">
        <v>2322</v>
      </c>
      <c r="E1" s="873" t="s">
        <v>2323</v>
      </c>
      <c r="F1" s="874"/>
      <c r="G1" s="874"/>
      <c r="H1" s="874"/>
      <c r="I1" s="875"/>
      <c r="J1" s="867" t="s">
        <v>506</v>
      </c>
    </row>
    <row r="2" spans="1:22" ht="29.25" customHeight="1">
      <c r="A2" s="870"/>
      <c r="B2" s="872"/>
      <c r="C2" s="872"/>
      <c r="D2" s="872"/>
      <c r="E2" s="488" t="s">
        <v>2358</v>
      </c>
      <c r="F2" s="488" t="s">
        <v>2359</v>
      </c>
      <c r="G2" s="488" t="s">
        <v>2361</v>
      </c>
      <c r="H2" s="488" t="s">
        <v>2360</v>
      </c>
      <c r="I2" s="488" t="s">
        <v>82</v>
      </c>
      <c r="J2" s="868"/>
    </row>
    <row r="3" spans="1:22" ht="18" customHeight="1">
      <c r="A3" s="858" t="s">
        <v>2324</v>
      </c>
      <c r="B3" s="484" t="s">
        <v>134</v>
      </c>
      <c r="C3" s="484"/>
      <c r="D3" s="485" t="s">
        <v>39</v>
      </c>
      <c r="E3" s="485"/>
      <c r="F3" s="485">
        <v>0.33600000000000002</v>
      </c>
      <c r="G3" s="485"/>
      <c r="H3" s="485"/>
      <c r="I3" s="485">
        <v>0.02</v>
      </c>
      <c r="J3" s="486"/>
    </row>
    <row r="4" spans="1:22" ht="18" customHeight="1">
      <c r="A4" s="860"/>
      <c r="B4" s="861" t="s">
        <v>139</v>
      </c>
      <c r="C4" s="484" t="s">
        <v>2336</v>
      </c>
      <c r="D4" s="485" t="s">
        <v>39</v>
      </c>
      <c r="E4" s="485"/>
      <c r="F4" s="485">
        <v>0.34129999999999999</v>
      </c>
      <c r="G4" s="485"/>
      <c r="H4" s="485"/>
      <c r="I4" s="485">
        <v>2.7300000000000001E-2</v>
      </c>
      <c r="J4" s="486"/>
    </row>
    <row r="5" spans="1:22" ht="18" customHeight="1">
      <c r="A5" s="860"/>
      <c r="B5" s="862"/>
      <c r="C5" s="484" t="s">
        <v>2337</v>
      </c>
      <c r="D5" s="485" t="s">
        <v>39</v>
      </c>
      <c r="E5" s="485"/>
      <c r="F5" s="485">
        <v>0.20480000000000001</v>
      </c>
      <c r="G5" s="485"/>
      <c r="H5" s="485"/>
      <c r="I5" s="485">
        <v>1.6400000000000001E-2</v>
      </c>
      <c r="J5" s="486"/>
    </row>
    <row r="6" spans="1:22" ht="18" customHeight="1">
      <c r="A6" s="859"/>
      <c r="B6" s="484" t="s">
        <v>157</v>
      </c>
      <c r="C6" s="484" t="s">
        <v>2325</v>
      </c>
      <c r="D6" s="485" t="s">
        <v>39</v>
      </c>
      <c r="E6" s="485"/>
      <c r="F6" s="485">
        <v>0.22753000000000001</v>
      </c>
      <c r="G6" s="485"/>
      <c r="H6" s="485"/>
      <c r="I6" s="485">
        <v>1.8200000000000001E-2</v>
      </c>
      <c r="J6" s="486"/>
    </row>
    <row r="7" spans="1:22" ht="18" customHeight="1">
      <c r="A7" s="487" t="s">
        <v>2326</v>
      </c>
      <c r="B7" s="484" t="s">
        <v>403</v>
      </c>
      <c r="C7" s="484"/>
      <c r="D7" s="485" t="s">
        <v>39</v>
      </c>
      <c r="E7" s="485"/>
      <c r="F7" s="485"/>
      <c r="G7" s="485"/>
      <c r="H7" s="485">
        <v>3.5749999999999997E-2</v>
      </c>
      <c r="I7" s="485"/>
      <c r="J7" s="486"/>
      <c r="V7" s="12">
        <f>75/1000</f>
        <v>7.4999999999999997E-2</v>
      </c>
    </row>
    <row r="8" spans="1:22" ht="18" customHeight="1">
      <c r="A8" s="858" t="s">
        <v>2327</v>
      </c>
      <c r="B8" s="861" t="s">
        <v>422</v>
      </c>
      <c r="C8" s="484" t="s">
        <v>423</v>
      </c>
      <c r="D8" s="485" t="s">
        <v>39</v>
      </c>
      <c r="E8" s="485"/>
      <c r="F8" s="485"/>
      <c r="G8" s="485"/>
      <c r="H8" s="485">
        <v>0.90229999999999999</v>
      </c>
      <c r="I8" s="485"/>
      <c r="J8" s="486"/>
    </row>
    <row r="9" spans="1:22" ht="18" customHeight="1">
      <c r="A9" s="860"/>
      <c r="B9" s="862"/>
      <c r="C9" s="484" t="s">
        <v>425</v>
      </c>
      <c r="D9" s="485" t="s">
        <v>39</v>
      </c>
      <c r="E9" s="485"/>
      <c r="F9" s="485"/>
      <c r="G9" s="485"/>
      <c r="H9" s="485">
        <v>2.3662999999999998</v>
      </c>
      <c r="I9" s="485"/>
      <c r="J9" s="486"/>
    </row>
    <row r="10" spans="1:22" ht="18" customHeight="1">
      <c r="A10" s="860"/>
      <c r="B10" s="484" t="s">
        <v>426</v>
      </c>
      <c r="C10" s="484" t="s">
        <v>423</v>
      </c>
      <c r="D10" s="485" t="s">
        <v>39</v>
      </c>
      <c r="E10" s="485"/>
      <c r="F10" s="485"/>
      <c r="G10" s="485"/>
      <c r="H10" s="485">
        <v>0.57150000000000001</v>
      </c>
      <c r="I10" s="485"/>
      <c r="J10" s="486"/>
    </row>
    <row r="11" spans="1:22" ht="18" customHeight="1">
      <c r="A11" s="860"/>
      <c r="B11" s="863" t="s">
        <v>2335</v>
      </c>
      <c r="C11" s="484" t="s">
        <v>2338</v>
      </c>
      <c r="D11" s="485" t="s">
        <v>39</v>
      </c>
      <c r="E11" s="485"/>
      <c r="F11" s="485"/>
      <c r="G11" s="485"/>
      <c r="H11" s="485">
        <v>0.33310000000000001</v>
      </c>
      <c r="I11" s="485"/>
      <c r="J11" s="486"/>
    </row>
    <row r="12" spans="1:22" ht="18" customHeight="1">
      <c r="A12" s="860"/>
      <c r="B12" s="864"/>
      <c r="C12" s="484" t="s">
        <v>2339</v>
      </c>
      <c r="D12" s="485" t="s">
        <v>39</v>
      </c>
      <c r="E12" s="485"/>
      <c r="F12" s="485"/>
      <c r="G12" s="485"/>
      <c r="H12" s="485">
        <v>0.37740000000000001</v>
      </c>
      <c r="I12" s="485"/>
      <c r="J12" s="486"/>
    </row>
    <row r="13" spans="1:22" ht="18" customHeight="1">
      <c r="A13" s="860"/>
      <c r="B13" s="864"/>
      <c r="C13" s="484" t="s">
        <v>2340</v>
      </c>
      <c r="D13" s="485" t="s">
        <v>39</v>
      </c>
      <c r="E13" s="485"/>
      <c r="F13" s="485"/>
      <c r="G13" s="485"/>
      <c r="H13" s="485">
        <v>0.47739999999999999</v>
      </c>
      <c r="I13" s="485"/>
      <c r="J13" s="486"/>
    </row>
    <row r="14" spans="1:22" ht="18" customHeight="1">
      <c r="A14" s="860"/>
      <c r="B14" s="864"/>
      <c r="C14" s="484" t="s">
        <v>2341</v>
      </c>
      <c r="D14" s="485" t="s">
        <v>39</v>
      </c>
      <c r="E14" s="485"/>
      <c r="F14" s="485"/>
      <c r="G14" s="485"/>
      <c r="H14" s="485">
        <v>0.52170000000000005</v>
      </c>
      <c r="I14" s="485"/>
      <c r="J14" s="486"/>
    </row>
    <row r="15" spans="1:22" ht="18" customHeight="1">
      <c r="A15" s="860"/>
      <c r="B15" s="864"/>
      <c r="C15" s="484" t="s">
        <v>2342</v>
      </c>
      <c r="D15" s="485" t="s">
        <v>39</v>
      </c>
      <c r="E15" s="485"/>
      <c r="F15" s="485"/>
      <c r="G15" s="485"/>
      <c r="H15" s="485">
        <v>0.52559999999999996</v>
      </c>
      <c r="I15" s="485"/>
      <c r="J15" s="486"/>
    </row>
    <row r="16" spans="1:22" ht="18" customHeight="1">
      <c r="A16" s="859"/>
      <c r="B16" s="865"/>
      <c r="C16" s="484" t="s">
        <v>2343</v>
      </c>
      <c r="D16" s="485" t="s">
        <v>39</v>
      </c>
      <c r="E16" s="485"/>
      <c r="F16" s="485"/>
      <c r="G16" s="485"/>
      <c r="H16" s="485">
        <v>0.56989999999999996</v>
      </c>
      <c r="I16" s="485"/>
      <c r="J16" s="486"/>
    </row>
    <row r="17" spans="1:18" ht="18" customHeight="1">
      <c r="A17" s="858" t="s">
        <v>2328</v>
      </c>
      <c r="B17" s="861" t="s">
        <v>449</v>
      </c>
      <c r="C17" s="484" t="s">
        <v>2329</v>
      </c>
      <c r="D17" s="485" t="s">
        <v>39</v>
      </c>
      <c r="E17" s="485"/>
      <c r="F17" s="485"/>
      <c r="G17" s="485">
        <v>5.7750000000000003E-2</v>
      </c>
      <c r="H17" s="485"/>
      <c r="I17" s="485"/>
      <c r="J17" s="486"/>
    </row>
    <row r="18" spans="1:18" ht="18" customHeight="1">
      <c r="A18" s="860"/>
      <c r="B18" s="862"/>
      <c r="C18" s="484" t="s">
        <v>451</v>
      </c>
      <c r="D18" s="485" t="s">
        <v>39</v>
      </c>
      <c r="E18" s="485"/>
      <c r="F18" s="485"/>
      <c r="G18" s="485">
        <v>7.6999999999999999E-2</v>
      </c>
      <c r="H18" s="485"/>
      <c r="I18" s="485"/>
      <c r="J18" s="486"/>
      <c r="M18" s="12">
        <f>G18/40</f>
        <v>1.9250000000000001E-3</v>
      </c>
      <c r="N18" s="12">
        <f>M18*60</f>
        <v>0.11550000000000001</v>
      </c>
      <c r="O18" s="12">
        <f>M18*120</f>
        <v>0.23100000000000001</v>
      </c>
      <c r="P18" s="12">
        <f>M18*180</f>
        <v>0.34650000000000003</v>
      </c>
      <c r="Q18" s="12">
        <f>M18*195</f>
        <v>0.37537500000000001</v>
      </c>
      <c r="R18" s="12">
        <f>M18*135</f>
        <v>0.25987500000000002</v>
      </c>
    </row>
    <row r="19" spans="1:18" ht="18" customHeight="1">
      <c r="A19" s="860"/>
      <c r="B19" s="861" t="s">
        <v>453</v>
      </c>
      <c r="C19" s="484" t="s">
        <v>2336</v>
      </c>
      <c r="D19" s="485" t="s">
        <v>39</v>
      </c>
      <c r="E19" s="485"/>
      <c r="F19" s="485"/>
      <c r="G19" s="485"/>
      <c r="H19" s="485">
        <v>1.4438</v>
      </c>
      <c r="I19" s="485"/>
      <c r="J19" s="486"/>
    </row>
    <row r="20" spans="1:18" ht="18" customHeight="1">
      <c r="A20" s="860"/>
      <c r="B20" s="866"/>
      <c r="C20" s="484" t="s">
        <v>2344</v>
      </c>
      <c r="D20" s="485" t="s">
        <v>39</v>
      </c>
      <c r="E20" s="485"/>
      <c r="F20" s="485"/>
      <c r="G20" s="485"/>
      <c r="H20" s="485">
        <v>2.4062999999999999</v>
      </c>
      <c r="I20" s="485"/>
      <c r="J20" s="486"/>
    </row>
    <row r="21" spans="1:18" ht="18" customHeight="1">
      <c r="A21" s="860"/>
      <c r="B21" s="866"/>
      <c r="C21" s="484" t="s">
        <v>2345</v>
      </c>
      <c r="D21" s="485" t="s">
        <v>39</v>
      </c>
      <c r="E21" s="485"/>
      <c r="F21" s="485"/>
      <c r="G21" s="485"/>
      <c r="H21" s="485">
        <v>5.7751999999999999</v>
      </c>
      <c r="I21" s="485"/>
      <c r="J21" s="486"/>
    </row>
    <row r="22" spans="1:18" ht="18" customHeight="1">
      <c r="A22" s="860"/>
      <c r="B22" s="866"/>
      <c r="C22" s="484" t="s">
        <v>2346</v>
      </c>
      <c r="D22" s="485" t="s">
        <v>39</v>
      </c>
      <c r="E22" s="485"/>
      <c r="F22" s="485"/>
      <c r="G22" s="485"/>
      <c r="H22" s="485">
        <v>8.1814999999999998</v>
      </c>
      <c r="I22" s="485"/>
      <c r="J22" s="486"/>
    </row>
    <row r="23" spans="1:18" ht="18" customHeight="1">
      <c r="A23" s="860"/>
      <c r="B23" s="866"/>
      <c r="C23" s="484" t="s">
        <v>2347</v>
      </c>
      <c r="D23" s="485" t="s">
        <v>39</v>
      </c>
      <c r="E23" s="485"/>
      <c r="F23" s="485"/>
      <c r="G23" s="485"/>
      <c r="H23" s="485">
        <v>0.43319999999999997</v>
      </c>
      <c r="I23" s="485"/>
      <c r="J23" s="486"/>
    </row>
    <row r="24" spans="1:18" ht="18" customHeight="1">
      <c r="A24" s="860"/>
      <c r="B24" s="866"/>
      <c r="C24" s="484" t="s">
        <v>2348</v>
      </c>
      <c r="D24" s="485" t="s">
        <v>39</v>
      </c>
      <c r="E24" s="485"/>
      <c r="F24" s="485"/>
      <c r="G24" s="485"/>
      <c r="H24" s="485">
        <v>0.86629999999999996</v>
      </c>
      <c r="I24" s="485"/>
      <c r="J24" s="486"/>
    </row>
    <row r="25" spans="1:18" ht="18" customHeight="1">
      <c r="A25" s="860"/>
      <c r="B25" s="862"/>
      <c r="C25" s="484" t="s">
        <v>2349</v>
      </c>
      <c r="D25" s="485" t="s">
        <v>39</v>
      </c>
      <c r="E25" s="485"/>
      <c r="F25" s="485"/>
      <c r="G25" s="485"/>
      <c r="H25" s="485">
        <v>1.155</v>
      </c>
      <c r="I25" s="485"/>
      <c r="J25" s="486"/>
    </row>
    <row r="26" spans="1:18" ht="18" customHeight="1">
      <c r="A26" s="860"/>
      <c r="B26" s="484" t="s">
        <v>457</v>
      </c>
      <c r="C26" s="484" t="s">
        <v>2330</v>
      </c>
      <c r="D26" s="485" t="s">
        <v>45</v>
      </c>
      <c r="E26" s="485"/>
      <c r="F26" s="485"/>
      <c r="G26" s="485"/>
      <c r="H26" s="485">
        <v>0.59689999999999999</v>
      </c>
      <c r="I26" s="485"/>
      <c r="J26" s="486"/>
    </row>
    <row r="27" spans="1:18" ht="18" customHeight="1">
      <c r="A27" s="860"/>
      <c r="B27" s="484" t="s">
        <v>459</v>
      </c>
      <c r="C27" s="484" t="s">
        <v>2331</v>
      </c>
      <c r="D27" s="485" t="s">
        <v>45</v>
      </c>
      <c r="E27" s="485"/>
      <c r="F27" s="485"/>
      <c r="G27" s="485"/>
      <c r="H27" s="485">
        <v>8.6629999999999999E-2</v>
      </c>
      <c r="I27" s="485"/>
      <c r="J27" s="486"/>
    </row>
    <row r="28" spans="1:18" ht="18" customHeight="1">
      <c r="A28" s="860"/>
      <c r="B28" s="484" t="s">
        <v>2350</v>
      </c>
      <c r="C28" s="484" t="s">
        <v>467</v>
      </c>
      <c r="D28" s="485" t="s">
        <v>45</v>
      </c>
      <c r="E28" s="485"/>
      <c r="F28" s="485"/>
      <c r="G28" s="485"/>
      <c r="H28" s="485">
        <v>0.26529999999999998</v>
      </c>
      <c r="I28" s="485"/>
      <c r="J28" s="486"/>
    </row>
    <row r="29" spans="1:18" ht="18" customHeight="1">
      <c r="A29" s="860"/>
      <c r="B29" s="484" t="s">
        <v>468</v>
      </c>
      <c r="C29" s="484" t="s">
        <v>467</v>
      </c>
      <c r="D29" s="485" t="s">
        <v>45</v>
      </c>
      <c r="E29" s="485"/>
      <c r="F29" s="485"/>
      <c r="G29" s="485"/>
      <c r="H29" s="485">
        <v>0.26529999999999998</v>
      </c>
      <c r="I29" s="485"/>
      <c r="J29" s="486"/>
    </row>
    <row r="30" spans="1:18" ht="18" customHeight="1">
      <c r="A30" s="860"/>
      <c r="B30" s="861" t="s">
        <v>448</v>
      </c>
      <c r="C30" s="484" t="s">
        <v>2329</v>
      </c>
      <c r="D30" s="485" t="s">
        <v>84</v>
      </c>
      <c r="E30" s="485">
        <v>0.255</v>
      </c>
      <c r="F30" s="485"/>
      <c r="G30" s="485"/>
      <c r="H30" s="485"/>
      <c r="I30" s="485"/>
      <c r="J30" s="486"/>
    </row>
    <row r="31" spans="1:18" ht="18" customHeight="1">
      <c r="A31" s="859"/>
      <c r="B31" s="862"/>
      <c r="C31" s="484" t="s">
        <v>451</v>
      </c>
      <c r="D31" s="485" t="s">
        <v>84</v>
      </c>
      <c r="E31" s="485">
        <v>0.34</v>
      </c>
      <c r="F31" s="485"/>
      <c r="G31" s="485"/>
      <c r="H31" s="485"/>
      <c r="I31" s="485"/>
      <c r="J31" s="486"/>
    </row>
    <row r="32" spans="1:18" ht="18" customHeight="1">
      <c r="A32" s="858" t="s">
        <v>2332</v>
      </c>
      <c r="B32" s="484" t="s">
        <v>2333</v>
      </c>
      <c r="C32" s="484" t="s">
        <v>572</v>
      </c>
      <c r="D32" s="485" t="s">
        <v>39</v>
      </c>
      <c r="E32" s="485"/>
      <c r="F32" s="485"/>
      <c r="G32" s="485"/>
      <c r="H32" s="485">
        <v>0.72189999999999999</v>
      </c>
      <c r="I32" s="485"/>
      <c r="J32" s="486"/>
    </row>
    <row r="33" spans="1:17" ht="18" customHeight="1">
      <c r="A33" s="859"/>
      <c r="B33" s="484" t="s">
        <v>548</v>
      </c>
      <c r="C33" s="484" t="s">
        <v>2351</v>
      </c>
      <c r="D33" s="485" t="s">
        <v>39</v>
      </c>
      <c r="E33" s="485"/>
      <c r="F33" s="485"/>
      <c r="G33" s="485"/>
      <c r="H33" s="485">
        <v>0.72189999999999999</v>
      </c>
      <c r="I33" s="485"/>
      <c r="J33" s="486"/>
      <c r="N33" s="12">
        <f>0.165-0.03</f>
        <v>0.13500000000000001</v>
      </c>
    </row>
    <row r="34" spans="1:17" ht="18" customHeight="1">
      <c r="A34" s="858" t="s">
        <v>2334</v>
      </c>
      <c r="B34" s="861" t="s">
        <v>2352</v>
      </c>
      <c r="C34" s="484" t="s">
        <v>2353</v>
      </c>
      <c r="D34" s="485" t="s">
        <v>39</v>
      </c>
      <c r="E34" s="485"/>
      <c r="F34" s="485">
        <v>0.26779999999999998</v>
      </c>
      <c r="G34" s="485"/>
      <c r="H34" s="485"/>
      <c r="I34" s="485">
        <v>2.3099999999999999E-2</v>
      </c>
      <c r="J34" s="486"/>
    </row>
    <row r="35" spans="1:17" ht="18" customHeight="1">
      <c r="A35" s="860"/>
      <c r="B35" s="862"/>
      <c r="C35" s="484" t="s">
        <v>2354</v>
      </c>
      <c r="D35" s="485" t="s">
        <v>39</v>
      </c>
      <c r="E35" s="485"/>
      <c r="F35" s="485">
        <v>0.93710000000000004</v>
      </c>
      <c r="G35" s="485"/>
      <c r="H35" s="485"/>
      <c r="I35" s="485">
        <v>8.09E-2</v>
      </c>
      <c r="J35" s="486"/>
    </row>
    <row r="36" spans="1:17" ht="18" customHeight="1">
      <c r="A36" s="860"/>
      <c r="B36" s="484" t="s">
        <v>2355</v>
      </c>
      <c r="C36" s="484" t="s">
        <v>2356</v>
      </c>
      <c r="D36" s="485" t="s">
        <v>45</v>
      </c>
      <c r="E36" s="485"/>
      <c r="F36" s="485">
        <v>8.0299999999999996E-2</v>
      </c>
      <c r="G36" s="485"/>
      <c r="H36" s="485"/>
      <c r="I36" s="485">
        <v>6.8999999999999999E-3</v>
      </c>
      <c r="J36" s="486"/>
      <c r="K36" s="12">
        <f>F34/20</f>
        <v>1.3389999999999999E-2</v>
      </c>
      <c r="L36" s="12">
        <f>I34/20</f>
        <v>1.155E-3</v>
      </c>
      <c r="M36" s="12" t="s">
        <v>2615</v>
      </c>
      <c r="N36" s="12" t="s">
        <v>2616</v>
      </c>
      <c r="O36" s="12" t="s">
        <v>2617</v>
      </c>
      <c r="P36" s="12" t="s">
        <v>2613</v>
      </c>
      <c r="Q36" s="12" t="s">
        <v>2614</v>
      </c>
    </row>
    <row r="37" spans="1:17" ht="18" customHeight="1">
      <c r="A37" s="859"/>
      <c r="B37" s="484" t="s">
        <v>2357</v>
      </c>
      <c r="C37" s="484" t="s">
        <v>2353</v>
      </c>
      <c r="D37" s="485" t="s">
        <v>39</v>
      </c>
      <c r="E37" s="485"/>
      <c r="F37" s="485">
        <v>0.26779999999999998</v>
      </c>
      <c r="G37" s="485"/>
      <c r="H37" s="485"/>
      <c r="I37" s="485">
        <v>2.3099999999999999E-2</v>
      </c>
      <c r="J37" s="486"/>
      <c r="M37" s="12">
        <v>1.35</v>
      </c>
      <c r="N37" s="12">
        <v>0.14000000000000001</v>
      </c>
      <c r="O37" s="12">
        <v>30</v>
      </c>
      <c r="P37" s="12">
        <f>ROUNDUP(($K$36*$O37)*($M37*$N37),4)</f>
        <v>7.5999999999999998E-2</v>
      </c>
      <c r="Q37" s="12">
        <f>ROUND(($L$36*$O37)*($M37*$N37),4)</f>
        <v>6.4999999999999997E-3</v>
      </c>
    </row>
    <row r="38" spans="1:17">
      <c r="M38" s="12">
        <v>1.4</v>
      </c>
      <c r="N38" s="12">
        <v>0.14000000000000001</v>
      </c>
      <c r="O38" s="12">
        <v>30</v>
      </c>
      <c r="P38" s="12">
        <f t="shared" ref="P38:P44" si="0">ROUNDUP(($K$36*$O38)*($M38*$N38),4)</f>
        <v>7.8800000000000009E-2</v>
      </c>
      <c r="Q38" s="12">
        <f t="shared" ref="Q38:Q44" si="1">ROUND(($L$36*$O38)*($M38*$N38),4)</f>
        <v>6.7999999999999996E-3</v>
      </c>
    </row>
    <row r="39" spans="1:17">
      <c r="E39" s="615"/>
      <c r="H39" s="617"/>
      <c r="M39" s="618">
        <v>1.6</v>
      </c>
      <c r="N39" s="12">
        <v>0.14000000000000001</v>
      </c>
      <c r="O39" s="12">
        <v>30</v>
      </c>
      <c r="P39" s="12">
        <f t="shared" si="0"/>
        <v>0.09</v>
      </c>
      <c r="Q39" s="12">
        <f t="shared" si="1"/>
        <v>7.7999999999999996E-3</v>
      </c>
    </row>
    <row r="40" spans="1:17">
      <c r="C40" s="616"/>
      <c r="M40" s="12">
        <v>1.4</v>
      </c>
      <c r="N40" s="12">
        <v>0.14000000000000001</v>
      </c>
      <c r="O40" s="12">
        <v>30</v>
      </c>
      <c r="P40" s="12">
        <f t="shared" si="0"/>
        <v>7.8800000000000009E-2</v>
      </c>
      <c r="Q40" s="12">
        <f t="shared" si="1"/>
        <v>6.7999999999999996E-3</v>
      </c>
    </row>
    <row r="41" spans="1:17">
      <c r="C41" s="616"/>
      <c r="M41" s="12">
        <v>0.8</v>
      </c>
      <c r="N41" s="12">
        <v>0.14000000000000001</v>
      </c>
      <c r="O41" s="12">
        <v>30</v>
      </c>
      <c r="P41" s="12">
        <f t="shared" si="0"/>
        <v>4.5000000000000005E-2</v>
      </c>
      <c r="Q41" s="12">
        <f t="shared" si="1"/>
        <v>3.8999999999999998E-3</v>
      </c>
    </row>
    <row r="42" spans="1:17">
      <c r="C42" s="616"/>
      <c r="M42" s="12">
        <v>1.4</v>
      </c>
      <c r="N42" s="12">
        <v>0.14000000000000001</v>
      </c>
      <c r="O42" s="12">
        <v>30</v>
      </c>
      <c r="P42" s="12">
        <f t="shared" si="0"/>
        <v>7.8800000000000009E-2</v>
      </c>
      <c r="Q42" s="12">
        <f t="shared" si="1"/>
        <v>6.7999999999999996E-3</v>
      </c>
    </row>
    <row r="43" spans="1:17">
      <c r="C43" s="616"/>
      <c r="M43" s="12">
        <v>1.6</v>
      </c>
      <c r="N43" s="12">
        <v>0.125</v>
      </c>
      <c r="O43" s="12">
        <v>30</v>
      </c>
      <c r="P43" s="12">
        <f t="shared" si="0"/>
        <v>8.0399999999999999E-2</v>
      </c>
      <c r="Q43" s="12">
        <f t="shared" si="1"/>
        <v>6.8999999999999999E-3</v>
      </c>
    </row>
    <row r="44" spans="1:17">
      <c r="C44" s="616"/>
      <c r="M44" s="12">
        <v>1.05</v>
      </c>
      <c r="N44" s="12">
        <v>0.1</v>
      </c>
      <c r="O44" s="12">
        <v>30</v>
      </c>
      <c r="P44" s="12">
        <f t="shared" si="0"/>
        <v>4.2200000000000001E-2</v>
      </c>
      <c r="Q44" s="12">
        <f t="shared" si="1"/>
        <v>3.5999999999999999E-3</v>
      </c>
    </row>
    <row r="45" spans="1:17">
      <c r="C45" s="616"/>
    </row>
    <row r="46" spans="1:17">
      <c r="C46" s="616"/>
    </row>
    <row r="47" spans="1:17">
      <c r="C47" s="616"/>
    </row>
    <row r="48" spans="1:17">
      <c r="C48" s="616"/>
    </row>
    <row r="49" spans="3:13">
      <c r="C49" s="616"/>
    </row>
    <row r="50" spans="3:13">
      <c r="C50" s="616"/>
      <c r="L50" s="620"/>
      <c r="M50" s="620"/>
    </row>
    <row r="51" spans="3:13">
      <c r="C51" s="616"/>
      <c r="D51" s="619"/>
    </row>
    <row r="52" spans="3:13">
      <c r="L52" s="615"/>
    </row>
    <row r="53" spans="3:13">
      <c r="L53" s="615"/>
    </row>
    <row r="54" spans="3:13">
      <c r="L54" s="615"/>
    </row>
    <row r="55" spans="3:13">
      <c r="L55" s="615"/>
    </row>
  </sheetData>
  <mergeCells count="18">
    <mergeCell ref="J1:J2"/>
    <mergeCell ref="A1:A2"/>
    <mergeCell ref="B1:B2"/>
    <mergeCell ref="C1:C2"/>
    <mergeCell ref="D1:D2"/>
    <mergeCell ref="E1:I1"/>
    <mergeCell ref="A32:A33"/>
    <mergeCell ref="A34:A37"/>
    <mergeCell ref="B34:B35"/>
    <mergeCell ref="B11:B16"/>
    <mergeCell ref="A3:A6"/>
    <mergeCell ref="B4:B5"/>
    <mergeCell ref="A8:A16"/>
    <mergeCell ref="B8:B9"/>
    <mergeCell ref="A17:A31"/>
    <mergeCell ref="B17:B18"/>
    <mergeCell ref="B19:B25"/>
    <mergeCell ref="B30:B3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5"/>
  <sheetViews>
    <sheetView workbookViewId="0">
      <selection activeCell="C12" sqref="C12:E12"/>
    </sheetView>
  </sheetViews>
  <sheetFormatPr defaultRowHeight="12"/>
  <cols>
    <col min="1" max="1" width="13.375" style="491" customWidth="1"/>
    <col min="2" max="2" width="8.125" style="491" customWidth="1"/>
    <col min="3" max="3" width="7.375" style="491" customWidth="1"/>
    <col min="4" max="4" width="9" style="491"/>
    <col min="5" max="5" width="11.625" style="491" customWidth="1"/>
    <col min="6" max="6" width="18.75" style="491" customWidth="1"/>
    <col min="7" max="16384" width="9" style="491"/>
  </cols>
  <sheetData>
    <row r="1" spans="1:6" ht="20.100000000000001" customHeight="1">
      <c r="A1" s="878" t="s">
        <v>2367</v>
      </c>
      <c r="B1" s="878"/>
      <c r="C1" s="879"/>
      <c r="D1" s="489" t="s">
        <v>2362</v>
      </c>
      <c r="E1" s="489" t="s">
        <v>2363</v>
      </c>
      <c r="F1" s="490" t="s">
        <v>2368</v>
      </c>
    </row>
    <row r="2" spans="1:6" ht="20.100000000000001" customHeight="1">
      <c r="A2" s="883" t="s">
        <v>740</v>
      </c>
      <c r="B2" s="876" t="s">
        <v>2364</v>
      </c>
      <c r="C2" s="877"/>
      <c r="D2" s="492" t="s">
        <v>84</v>
      </c>
      <c r="E2" s="493">
        <v>0.02</v>
      </c>
      <c r="F2" s="494"/>
    </row>
    <row r="3" spans="1:6" ht="20.100000000000001" customHeight="1">
      <c r="A3" s="884"/>
      <c r="B3" s="876" t="s">
        <v>898</v>
      </c>
      <c r="C3" s="877"/>
      <c r="D3" s="492" t="s">
        <v>84</v>
      </c>
      <c r="E3" s="493">
        <v>0.02</v>
      </c>
      <c r="F3" s="494"/>
    </row>
    <row r="4" spans="1:6" ht="20.100000000000001" customHeight="1">
      <c r="A4" s="885"/>
      <c r="B4" s="876" t="s">
        <v>896</v>
      </c>
      <c r="C4" s="877"/>
      <c r="D4" s="492" t="s">
        <v>84</v>
      </c>
      <c r="E4" s="493">
        <v>0.01</v>
      </c>
      <c r="F4" s="494"/>
    </row>
    <row r="5" spans="1:6" ht="20.100000000000001" customHeight="1">
      <c r="A5" s="495" t="s">
        <v>2365</v>
      </c>
      <c r="B5" s="876" t="s">
        <v>2366</v>
      </c>
      <c r="C5" s="877"/>
      <c r="D5" s="492" t="s">
        <v>69</v>
      </c>
      <c r="E5" s="493">
        <v>0.03</v>
      </c>
      <c r="F5" s="494"/>
    </row>
    <row r="6" spans="1:6" ht="20.100000000000001" customHeight="1">
      <c r="A6" s="495" t="s">
        <v>59</v>
      </c>
      <c r="B6" s="876" t="s">
        <v>60</v>
      </c>
      <c r="C6" s="877"/>
      <c r="D6" s="492" t="s">
        <v>61</v>
      </c>
      <c r="E6" s="493">
        <v>0.03</v>
      </c>
      <c r="F6" s="494" t="s">
        <v>2373</v>
      </c>
    </row>
    <row r="7" spans="1:6" ht="20.100000000000001" customHeight="1">
      <c r="A7" s="883" t="s">
        <v>63</v>
      </c>
      <c r="B7" s="876" t="s">
        <v>64</v>
      </c>
      <c r="C7" s="877"/>
      <c r="D7" s="492" t="s">
        <v>61</v>
      </c>
      <c r="E7" s="493">
        <v>0.04</v>
      </c>
      <c r="F7" s="494"/>
    </row>
    <row r="8" spans="1:6" ht="20.100000000000001" customHeight="1">
      <c r="A8" s="884"/>
      <c r="B8" s="876" t="s">
        <v>65</v>
      </c>
      <c r="C8" s="877"/>
      <c r="D8" s="492" t="s">
        <v>61</v>
      </c>
      <c r="E8" s="493">
        <v>0.04</v>
      </c>
      <c r="F8" s="494"/>
    </row>
    <row r="9" spans="1:6" ht="20.100000000000001" customHeight="1">
      <c r="A9" s="885"/>
      <c r="B9" s="876" t="s">
        <v>66</v>
      </c>
      <c r="C9" s="877"/>
      <c r="D9" s="492" t="s">
        <v>61</v>
      </c>
      <c r="E9" s="493">
        <v>0.04</v>
      </c>
      <c r="F9" s="494"/>
    </row>
    <row r="10" spans="1:6" ht="20.100000000000001" customHeight="1">
      <c r="A10" s="884" t="s">
        <v>2375</v>
      </c>
      <c r="B10" s="886" t="s">
        <v>2369</v>
      </c>
      <c r="C10" s="492" t="s">
        <v>2371</v>
      </c>
      <c r="D10" s="492" t="s">
        <v>39</v>
      </c>
      <c r="E10" s="576">
        <v>0</v>
      </c>
      <c r="F10" s="880" t="s">
        <v>2570</v>
      </c>
    </row>
    <row r="11" spans="1:6" ht="20.100000000000001" customHeight="1">
      <c r="A11" s="884"/>
      <c r="B11" s="887"/>
      <c r="C11" s="497" t="s">
        <v>2370</v>
      </c>
      <c r="D11" s="498" t="s">
        <v>39</v>
      </c>
      <c r="E11" s="577">
        <v>0</v>
      </c>
      <c r="F11" s="881"/>
    </row>
    <row r="12" spans="1:6" ht="20.100000000000001" customHeight="1">
      <c r="A12" s="884"/>
      <c r="B12" s="886" t="s">
        <v>2374</v>
      </c>
      <c r="C12" s="492" t="s">
        <v>2371</v>
      </c>
      <c r="D12" s="492" t="s">
        <v>39</v>
      </c>
      <c r="E12" s="493">
        <v>0.05</v>
      </c>
      <c r="F12" s="880" t="s">
        <v>2378</v>
      </c>
    </row>
    <row r="13" spans="1:6" ht="20.100000000000001" customHeight="1">
      <c r="A13" s="884"/>
      <c r="B13" s="888"/>
      <c r="C13" s="497" t="s">
        <v>2370</v>
      </c>
      <c r="D13" s="498" t="s">
        <v>39</v>
      </c>
      <c r="E13" s="499">
        <v>0.03</v>
      </c>
      <c r="F13" s="882"/>
    </row>
    <row r="14" spans="1:6" ht="20.100000000000001" customHeight="1">
      <c r="A14" s="885"/>
      <c r="B14" s="887"/>
      <c r="C14" s="496" t="s">
        <v>2372</v>
      </c>
      <c r="D14" s="492" t="s">
        <v>39</v>
      </c>
      <c r="E14" s="493">
        <v>0.03</v>
      </c>
      <c r="F14" s="881"/>
    </row>
    <row r="15" spans="1:6" ht="20.100000000000001" customHeight="1">
      <c r="A15" s="495" t="s">
        <v>113</v>
      </c>
      <c r="B15" s="876" t="s">
        <v>2366</v>
      </c>
      <c r="C15" s="877"/>
      <c r="D15" s="492" t="s">
        <v>39</v>
      </c>
      <c r="E15" s="493">
        <v>0.1</v>
      </c>
      <c r="F15" s="494"/>
    </row>
  </sheetData>
  <mergeCells count="17">
    <mergeCell ref="B15:C15"/>
    <mergeCell ref="B9:C9"/>
    <mergeCell ref="B8:C8"/>
    <mergeCell ref="B7:C7"/>
    <mergeCell ref="B6:C6"/>
    <mergeCell ref="B10:B11"/>
    <mergeCell ref="B12:B14"/>
    <mergeCell ref="B3:C3"/>
    <mergeCell ref="B2:C2"/>
    <mergeCell ref="A1:C1"/>
    <mergeCell ref="F10:F11"/>
    <mergeCell ref="F12:F14"/>
    <mergeCell ref="B5:C5"/>
    <mergeCell ref="A2:A4"/>
    <mergeCell ref="A7:A9"/>
    <mergeCell ref="A10:A14"/>
    <mergeCell ref="B4:C4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99E9-8921-472B-A900-64C772224434}">
  <dimension ref="F8:O23"/>
  <sheetViews>
    <sheetView zoomScale="160" zoomScaleNormal="160" workbookViewId="0">
      <selection activeCell="S14" sqref="S14"/>
    </sheetView>
  </sheetViews>
  <sheetFormatPr defaultRowHeight="16.5"/>
  <cols>
    <col min="1" max="4" width="9" style="14"/>
    <col min="5" max="5" width="1.875" style="14" customWidth="1"/>
    <col min="6" max="8" width="0.875" style="14" customWidth="1"/>
    <col min="9" max="9" width="0.375" style="14" customWidth="1"/>
    <col min="10" max="10" width="3.75" style="14" customWidth="1"/>
    <col min="11" max="11" width="1.25" style="14" customWidth="1"/>
    <col min="12" max="12" width="5" style="14" customWidth="1"/>
    <col min="13" max="13" width="1.25" style="14" customWidth="1"/>
    <col min="14" max="14" width="5" style="14" customWidth="1"/>
    <col min="15" max="15" width="1.375" style="14" customWidth="1"/>
    <col min="16" max="16" width="1.875" style="14" customWidth="1"/>
    <col min="17" max="16384" width="9" style="14"/>
  </cols>
  <sheetData>
    <row r="8" spans="6:15">
      <c r="M8" s="889" t="s">
        <v>2594</v>
      </c>
    </row>
    <row r="9" spans="6:15" ht="5.25" customHeight="1">
      <c r="K9" s="587"/>
      <c r="L9" s="598"/>
      <c r="M9" s="890"/>
      <c r="N9" s="598"/>
      <c r="O9" s="589"/>
    </row>
    <row r="10" spans="6:15" ht="5.25" customHeight="1">
      <c r="J10" s="584"/>
      <c r="K10" s="588"/>
      <c r="L10" s="591"/>
      <c r="M10" s="591"/>
      <c r="N10" s="591"/>
      <c r="O10" s="590"/>
    </row>
    <row r="11" spans="6:15" ht="2.25" customHeight="1">
      <c r="I11" s="584"/>
      <c r="J11" s="584"/>
      <c r="K11" s="584"/>
      <c r="L11" s="584"/>
      <c r="M11" s="584"/>
      <c r="N11" s="584"/>
      <c r="O11" s="584"/>
    </row>
    <row r="12" spans="6:15" ht="8.1" customHeight="1">
      <c r="G12" s="585"/>
      <c r="H12" s="592"/>
      <c r="I12" s="584"/>
      <c r="J12" s="907" t="s">
        <v>2589</v>
      </c>
      <c r="K12" s="895" t="s">
        <v>2588</v>
      </c>
      <c r="L12" s="896"/>
      <c r="M12" s="896"/>
      <c r="N12" s="896"/>
      <c r="O12" s="897"/>
    </row>
    <row r="13" spans="6:15" ht="10.5" customHeight="1">
      <c r="F13" s="599"/>
      <c r="H13" s="593"/>
      <c r="I13" s="584"/>
      <c r="J13" s="908"/>
      <c r="K13" s="898"/>
      <c r="L13" s="899"/>
      <c r="M13" s="899"/>
      <c r="N13" s="899"/>
      <c r="O13" s="900"/>
    </row>
    <row r="14" spans="6:15" ht="15.75" customHeight="1">
      <c r="F14" s="599"/>
      <c r="H14" s="593"/>
      <c r="I14" s="584"/>
      <c r="J14" s="908"/>
    </row>
    <row r="15" spans="6:15" ht="15.75" customHeight="1">
      <c r="F15" s="891" t="s">
        <v>2593</v>
      </c>
      <c r="G15" s="892"/>
      <c r="H15" s="593"/>
      <c r="I15" s="584"/>
      <c r="J15" s="908"/>
    </row>
    <row r="16" spans="6:15" ht="15.75" customHeight="1">
      <c r="F16" s="599"/>
      <c r="H16" s="593"/>
      <c r="I16" s="584"/>
      <c r="J16" s="908"/>
    </row>
    <row r="17" spans="6:14" ht="12" customHeight="1">
      <c r="F17" s="599"/>
      <c r="H17" s="593"/>
      <c r="I17" s="584"/>
      <c r="J17" s="908"/>
      <c r="K17" s="901" t="s">
        <v>2590</v>
      </c>
      <c r="L17" s="902"/>
      <c r="M17" s="903"/>
      <c r="N17" s="597"/>
    </row>
    <row r="18" spans="6:14" ht="8.1" customHeight="1">
      <c r="G18" s="586"/>
      <c r="H18" s="594"/>
      <c r="I18" s="584"/>
      <c r="J18" s="909"/>
      <c r="K18" s="904"/>
      <c r="L18" s="905"/>
      <c r="M18" s="906"/>
      <c r="N18" s="597"/>
    </row>
    <row r="19" spans="6:14" ht="2.25" customHeight="1">
      <c r="G19" s="584"/>
      <c r="H19" s="584"/>
      <c r="I19" s="584"/>
      <c r="J19" s="595"/>
      <c r="K19" s="596"/>
      <c r="L19" s="596"/>
      <c r="M19" s="596"/>
      <c r="N19" s="597"/>
    </row>
    <row r="20" spans="6:14" ht="5.25" customHeight="1">
      <c r="K20" s="587"/>
      <c r="L20" s="583"/>
      <c r="M20" s="589"/>
      <c r="N20" s="584"/>
    </row>
    <row r="21" spans="6:14" ht="5.25" customHeight="1">
      <c r="K21" s="588"/>
      <c r="L21" s="893" t="s">
        <v>2595</v>
      </c>
      <c r="M21" s="590"/>
    </row>
    <row r="22" spans="6:14" ht="9" customHeight="1">
      <c r="L22" s="894"/>
    </row>
    <row r="23" spans="6:14" ht="6.75" customHeight="1"/>
  </sheetData>
  <mergeCells count="6">
    <mergeCell ref="M8:M9"/>
    <mergeCell ref="F15:G15"/>
    <mergeCell ref="L21:L22"/>
    <mergeCell ref="K12:O13"/>
    <mergeCell ref="K17:M18"/>
    <mergeCell ref="J12:J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57</vt:i4>
      </vt:variant>
      <vt:variant>
        <vt:lpstr>이름 지정된 범위</vt:lpstr>
      </vt:variant>
      <vt:variant>
        <vt:i4>94</vt:i4>
      </vt:variant>
    </vt:vector>
  </HeadingPairs>
  <TitlesOfParts>
    <vt:vector size="151" baseType="lpstr">
      <vt:lpstr>개정내역</vt:lpstr>
      <vt:lpstr>표지</vt:lpstr>
      <vt:lpstr>목차</vt:lpstr>
      <vt:lpstr>일반사항</vt:lpstr>
      <vt:lpstr>1.견적일반</vt:lpstr>
      <vt:lpstr>2.작성규칙</vt:lpstr>
      <vt:lpstr>3. 편성흐름도</vt:lpstr>
      <vt:lpstr>공종별견적기준</vt:lpstr>
      <vt:lpstr>원재료비</vt:lpstr>
      <vt:lpstr>각공종별</vt:lpstr>
      <vt:lpstr>건축공사</vt:lpstr>
      <vt:lpstr>1.철콘</vt:lpstr>
      <vt:lpstr>2.데크</vt:lpstr>
      <vt:lpstr>3.방수</vt:lpstr>
      <vt:lpstr>4.견출</vt:lpstr>
      <vt:lpstr>5.조적</vt:lpstr>
      <vt:lpstr>6.미장</vt:lpstr>
      <vt:lpstr>7.타일</vt:lpstr>
      <vt:lpstr>8.석</vt:lpstr>
      <vt:lpstr>9.테라죠</vt:lpstr>
      <vt:lpstr>10.금속,금속창호</vt:lpstr>
      <vt:lpstr>11.AL창호</vt:lpstr>
      <vt:lpstr>12.PL창호</vt:lpstr>
      <vt:lpstr>13.유리</vt:lpstr>
      <vt:lpstr>14.내장목</vt:lpstr>
      <vt:lpstr>15.목창호</vt:lpstr>
      <vt:lpstr>16.도배</vt:lpstr>
      <vt:lpstr>17.마루</vt:lpstr>
      <vt:lpstr>18.도장</vt:lpstr>
      <vt:lpstr>19.지붕</vt:lpstr>
      <vt:lpstr>20.코킹</vt:lpstr>
      <vt:lpstr>21.사인물</vt:lpstr>
      <vt:lpstr>자재납품</vt:lpstr>
      <vt:lpstr>1.AL폼</vt:lpstr>
      <vt:lpstr>2.갱폼</vt:lpstr>
      <vt:lpstr>3.배수판</vt:lpstr>
      <vt:lpstr>4.주방가구</vt:lpstr>
      <vt:lpstr>5.일반가구</vt:lpstr>
      <vt:lpstr>6.시스템가구</vt:lpstr>
      <vt:lpstr>7.인조석상판</vt:lpstr>
      <vt:lpstr>8.욕실자재</vt:lpstr>
      <vt:lpstr>9.욕실천정재</vt:lpstr>
      <vt:lpstr>10.하드웨어</vt:lpstr>
      <vt:lpstr>11.발코니난간대</vt:lpstr>
      <vt:lpstr>12.방화문</vt:lpstr>
      <vt:lpstr>13.층간소음재</vt:lpstr>
      <vt:lpstr>14.강재집수정</vt:lpstr>
      <vt:lpstr>기타견적기준</vt:lpstr>
      <vt:lpstr>1.주요부위 산출기준</vt:lpstr>
      <vt:lpstr>2.부자재환산수량</vt:lpstr>
      <vt:lpstr>3.자재할증</vt:lpstr>
      <vt:lpstr>카메라</vt:lpstr>
      <vt:lpstr>코킹</vt:lpstr>
      <vt:lpstr>하드웨어</vt:lpstr>
      <vt:lpstr>부자재환산</vt:lpstr>
      <vt:lpstr>재료할증</vt:lpstr>
      <vt:lpstr>주방가구</vt:lpstr>
      <vt:lpstr>'1.AL폼'!Print_Area</vt:lpstr>
      <vt:lpstr>'1.견적일반'!Print_Area</vt:lpstr>
      <vt:lpstr>'1.주요부위 산출기준'!Print_Area</vt:lpstr>
      <vt:lpstr>'1.철콘'!Print_Area</vt:lpstr>
      <vt:lpstr>'10.금속,금속창호'!Print_Area</vt:lpstr>
      <vt:lpstr>'10.하드웨어'!Print_Area</vt:lpstr>
      <vt:lpstr>'11.AL창호'!Print_Area</vt:lpstr>
      <vt:lpstr>'11.발코니난간대'!Print_Area</vt:lpstr>
      <vt:lpstr>'12.PL창호'!Print_Area</vt:lpstr>
      <vt:lpstr>'12.방화문'!Print_Area</vt:lpstr>
      <vt:lpstr>'13.유리'!Print_Area</vt:lpstr>
      <vt:lpstr>'13.층간소음재'!Print_Area</vt:lpstr>
      <vt:lpstr>'14.강재집수정'!Print_Area</vt:lpstr>
      <vt:lpstr>'14.내장목'!Print_Area</vt:lpstr>
      <vt:lpstr>'15.목창호'!Print_Area</vt:lpstr>
      <vt:lpstr>'16.도배'!Print_Area</vt:lpstr>
      <vt:lpstr>'17.마루'!Print_Area</vt:lpstr>
      <vt:lpstr>'18.도장'!Print_Area</vt:lpstr>
      <vt:lpstr>'19.지붕'!Print_Area</vt:lpstr>
      <vt:lpstr>'2.갱폼'!Print_Area</vt:lpstr>
      <vt:lpstr>'2.데크'!Print_Area</vt:lpstr>
      <vt:lpstr>'2.부자재환산수량'!Print_Area</vt:lpstr>
      <vt:lpstr>'2.작성규칙'!Print_Area</vt:lpstr>
      <vt:lpstr>'20.코킹'!Print_Area</vt:lpstr>
      <vt:lpstr>'21.사인물'!Print_Area</vt:lpstr>
      <vt:lpstr>'3. 편성흐름도'!Print_Area</vt:lpstr>
      <vt:lpstr>'3.방수'!Print_Area</vt:lpstr>
      <vt:lpstr>'3.배수판'!Print_Area</vt:lpstr>
      <vt:lpstr>'3.자재할증'!Print_Area</vt:lpstr>
      <vt:lpstr>'4.견출'!Print_Area</vt:lpstr>
      <vt:lpstr>'4.주방가구'!Print_Area</vt:lpstr>
      <vt:lpstr>'5.일반가구'!Print_Area</vt:lpstr>
      <vt:lpstr>'5.조적'!Print_Area</vt:lpstr>
      <vt:lpstr>'6.미장'!Print_Area</vt:lpstr>
      <vt:lpstr>'6.시스템가구'!Print_Area</vt:lpstr>
      <vt:lpstr>'7.인조석상판'!Print_Area</vt:lpstr>
      <vt:lpstr>'7.타일'!Print_Area</vt:lpstr>
      <vt:lpstr>'8.석'!Print_Area</vt:lpstr>
      <vt:lpstr>'8.욕실자재'!Print_Area</vt:lpstr>
      <vt:lpstr>'9.욕실천정재'!Print_Area</vt:lpstr>
      <vt:lpstr>'9.테라죠'!Print_Area</vt:lpstr>
      <vt:lpstr>각공종별!Print_Area</vt:lpstr>
      <vt:lpstr>개정내역!Print_Area</vt:lpstr>
      <vt:lpstr>건축공사!Print_Area</vt:lpstr>
      <vt:lpstr>공종별견적기준!Print_Area</vt:lpstr>
      <vt:lpstr>기타견적기준!Print_Area</vt:lpstr>
      <vt:lpstr>목차!Print_Area</vt:lpstr>
      <vt:lpstr>원재료비!Print_Area</vt:lpstr>
      <vt:lpstr>일반사항!Print_Area</vt:lpstr>
      <vt:lpstr>자재납품!Print_Area</vt:lpstr>
      <vt:lpstr>표지!Print_Area</vt:lpstr>
      <vt:lpstr>'1.AL폼'!Print_Titles</vt:lpstr>
      <vt:lpstr>'1.견적일반'!Print_Titles</vt:lpstr>
      <vt:lpstr>'1.주요부위 산출기준'!Print_Titles</vt:lpstr>
      <vt:lpstr>'1.철콘'!Print_Titles</vt:lpstr>
      <vt:lpstr>'10.금속,금속창호'!Print_Titles</vt:lpstr>
      <vt:lpstr>'10.하드웨어'!Print_Titles</vt:lpstr>
      <vt:lpstr>'11.AL창호'!Print_Titles</vt:lpstr>
      <vt:lpstr>'11.발코니난간대'!Print_Titles</vt:lpstr>
      <vt:lpstr>'12.PL창호'!Print_Titles</vt:lpstr>
      <vt:lpstr>'12.방화문'!Print_Titles</vt:lpstr>
      <vt:lpstr>'13.유리'!Print_Titles</vt:lpstr>
      <vt:lpstr>'13.층간소음재'!Print_Titles</vt:lpstr>
      <vt:lpstr>'14.강재집수정'!Print_Titles</vt:lpstr>
      <vt:lpstr>'14.내장목'!Print_Titles</vt:lpstr>
      <vt:lpstr>'15.목창호'!Print_Titles</vt:lpstr>
      <vt:lpstr>'16.도배'!Print_Titles</vt:lpstr>
      <vt:lpstr>'17.마루'!Print_Titles</vt:lpstr>
      <vt:lpstr>'18.도장'!Print_Titles</vt:lpstr>
      <vt:lpstr>'19.지붕'!Print_Titles</vt:lpstr>
      <vt:lpstr>'2.갱폼'!Print_Titles</vt:lpstr>
      <vt:lpstr>'2.데크'!Print_Titles</vt:lpstr>
      <vt:lpstr>'2.부자재환산수량'!Print_Titles</vt:lpstr>
      <vt:lpstr>'2.작성규칙'!Print_Titles</vt:lpstr>
      <vt:lpstr>'20.코킹'!Print_Titles</vt:lpstr>
      <vt:lpstr>'21.사인물'!Print_Titles</vt:lpstr>
      <vt:lpstr>'3. 편성흐름도'!Print_Titles</vt:lpstr>
      <vt:lpstr>'3.방수'!Print_Titles</vt:lpstr>
      <vt:lpstr>'3.배수판'!Print_Titles</vt:lpstr>
      <vt:lpstr>'3.자재할증'!Print_Titles</vt:lpstr>
      <vt:lpstr>'4.견출'!Print_Titles</vt:lpstr>
      <vt:lpstr>'4.주방가구'!Print_Titles</vt:lpstr>
      <vt:lpstr>'5.일반가구'!Print_Titles</vt:lpstr>
      <vt:lpstr>'5.조적'!Print_Titles</vt:lpstr>
      <vt:lpstr>'6.미장'!Print_Titles</vt:lpstr>
      <vt:lpstr>'6.시스템가구'!Print_Titles</vt:lpstr>
      <vt:lpstr>'7.인조석상판'!Print_Titles</vt:lpstr>
      <vt:lpstr>'7.타일'!Print_Titles</vt:lpstr>
      <vt:lpstr>'8.석'!Print_Titles</vt:lpstr>
      <vt:lpstr>'8.욕실자재'!Print_Titles</vt:lpstr>
      <vt:lpstr>'9.욕실천정재'!Print_Titles</vt:lpstr>
      <vt:lpstr>'9.테라죠'!Print_Titles</vt:lpstr>
      <vt:lpstr>각공종별!Print_Titles</vt:lpstr>
      <vt:lpstr>개정내역!Print_Titles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tkuser</dc:creator>
  <cp:lastModifiedBy>Samsung</cp:lastModifiedBy>
  <cp:lastPrinted>2024-06-14T01:27:50Z</cp:lastPrinted>
  <dcterms:created xsi:type="dcterms:W3CDTF">2021-05-28T08:37:11Z</dcterms:created>
  <dcterms:modified xsi:type="dcterms:W3CDTF">2025-05-20T08:20:48Z</dcterms:modified>
</cp:coreProperties>
</file>