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i\OneDrive\문서\마녀주방_2022\"/>
    </mc:Choice>
  </mc:AlternateContent>
  <xr:revisionPtr revIDLastSave="0" documentId="13_ncr:1_{2C0DD3B1-D279-47CF-B767-F4AC678FE96F}" xr6:coauthVersionLast="47" xr6:coauthVersionMax="47" xr10:uidLastSave="{00000000-0000-0000-0000-000000000000}"/>
  <bookViews>
    <workbookView xWindow="-108" yWindow="-108" windowWidth="23256" windowHeight="12576" xr2:uid="{39FA82A8-3988-45C4-9060-8615542A6511}"/>
  </bookViews>
  <sheets>
    <sheet name="레시피+재료" sheetId="1" r:id="rId1"/>
    <sheet name="스페셜 몬스터" sheetId="3" r:id="rId2"/>
    <sheet name="업적" sheetId="2" r:id="rId3"/>
    <sheet name="상점 아이템" sheetId="4" r:id="rId4"/>
  </sheets>
  <definedNames>
    <definedName name="_xlnm._FilterDatabase" localSheetId="0" hidden="1">'레시피+재료'!$S$6:$Y$77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" l="1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32" i="4"/>
  <c r="N39" i="1"/>
  <c r="B39" i="1"/>
  <c r="N66" i="1"/>
  <c r="B66" i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4" i="4"/>
  <c r="B40" i="2"/>
  <c r="B39" i="2"/>
  <c r="B38" i="2"/>
  <c r="B37" i="2"/>
  <c r="B36" i="2"/>
  <c r="B35" i="2"/>
  <c r="B34" i="2"/>
  <c r="B23" i="2"/>
  <c r="B24" i="2"/>
  <c r="B25" i="2"/>
  <c r="B26" i="2"/>
  <c r="B27" i="2"/>
  <c r="B28" i="2"/>
  <c r="B29" i="2"/>
  <c r="B30" i="2"/>
  <c r="B31" i="2"/>
  <c r="B32" i="2"/>
  <c r="B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5" i="2"/>
  <c r="S67" i="1"/>
  <c r="S68" i="1"/>
  <c r="S69" i="1"/>
  <c r="S70" i="1"/>
  <c r="S71" i="1"/>
  <c r="S72" i="1"/>
  <c r="S73" i="1"/>
  <c r="S74" i="1"/>
  <c r="S75" i="1"/>
  <c r="S76" i="1"/>
  <c r="S77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Y50" i="1"/>
  <c r="W50" i="1"/>
  <c r="B83" i="1"/>
  <c r="B84" i="1"/>
  <c r="B85" i="1"/>
  <c r="B86" i="1"/>
  <c r="B87" i="1"/>
  <c r="B88" i="1"/>
  <c r="B89" i="1"/>
  <c r="B90" i="1"/>
  <c r="B91" i="1"/>
  <c r="B92" i="1"/>
  <c r="N91" i="1"/>
  <c r="N92" i="1"/>
  <c r="N55" i="1"/>
  <c r="N5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7" i="1"/>
  <c r="Y68" i="1"/>
  <c r="W68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9" i="1"/>
  <c r="Y70" i="1"/>
  <c r="Y71" i="1"/>
  <c r="Y72" i="1"/>
  <c r="Y73" i="1"/>
  <c r="Y74" i="1"/>
  <c r="Y75" i="1"/>
  <c r="Y76" i="1"/>
  <c r="Y77" i="1"/>
  <c r="Y8" i="1"/>
  <c r="Y9" i="1"/>
  <c r="Y10" i="1"/>
  <c r="Y11" i="1"/>
  <c r="Y12" i="1"/>
  <c r="Y13" i="1"/>
  <c r="Y14" i="1"/>
  <c r="Y15" i="1"/>
  <c r="Y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W38" i="1"/>
  <c r="W53" i="1"/>
  <c r="W22" i="1"/>
  <c r="W71" i="1"/>
  <c r="S7" i="1"/>
  <c r="W25" i="1"/>
  <c r="W35" i="1"/>
  <c r="W34" i="1"/>
  <c r="W37" i="1"/>
  <c r="W41" i="1"/>
  <c r="W36" i="1"/>
  <c r="W39" i="1"/>
  <c r="W40" i="1"/>
  <c r="W48" i="1"/>
  <c r="W58" i="1"/>
  <c r="W60" i="1"/>
  <c r="W47" i="1"/>
  <c r="W63" i="1"/>
  <c r="W61" i="1"/>
  <c r="W49" i="1"/>
  <c r="W44" i="1"/>
  <c r="W51" i="1"/>
  <c r="W42" i="1"/>
  <c r="W43" i="1"/>
  <c r="W52" i="1"/>
  <c r="W54" i="1"/>
  <c r="W45" i="1"/>
  <c r="W64" i="1"/>
  <c r="W65" i="1"/>
  <c r="W66" i="1"/>
  <c r="W62" i="1"/>
  <c r="W46" i="1"/>
  <c r="W67" i="1"/>
  <c r="W56" i="1"/>
  <c r="W57" i="1"/>
  <c r="W59" i="1"/>
  <c r="W69" i="1"/>
  <c r="W55" i="1"/>
  <c r="W72" i="1"/>
  <c r="W13" i="1"/>
  <c r="W7" i="1"/>
  <c r="W10" i="1"/>
  <c r="W9" i="1"/>
  <c r="W11" i="1"/>
  <c r="W12" i="1"/>
  <c r="W8" i="1"/>
  <c r="W14" i="1"/>
  <c r="W15" i="1"/>
  <c r="W73" i="1"/>
  <c r="W70" i="1"/>
  <c r="W75" i="1"/>
  <c r="W76" i="1"/>
  <c r="W77" i="1"/>
  <c r="W16" i="1"/>
  <c r="W17" i="1"/>
  <c r="W26" i="1"/>
  <c r="W30" i="1"/>
  <c r="W24" i="1"/>
  <c r="W33" i="1"/>
  <c r="W28" i="1"/>
  <c r="W31" i="1"/>
  <c r="W29" i="1"/>
  <c r="W23" i="1"/>
  <c r="W74" i="1"/>
  <c r="W27" i="1"/>
  <c r="W32" i="1"/>
  <c r="W18" i="1"/>
  <c r="W20" i="1"/>
  <c r="W19" i="1"/>
  <c r="W21" i="1"/>
</calcChain>
</file>

<file path=xl/sharedStrings.xml><?xml version="1.0" encoding="utf-8"?>
<sst xmlns="http://schemas.openxmlformats.org/spreadsheetml/2006/main" count="1423" uniqueCount="567">
  <si>
    <t>고급 스테이크</t>
    <phoneticPr fontId="1" type="noConversion"/>
  </si>
  <si>
    <t>김밥</t>
    <phoneticPr fontId="1" type="noConversion"/>
  </si>
  <si>
    <t>당근주스</t>
    <phoneticPr fontId="1" type="noConversion"/>
  </si>
  <si>
    <t>떡국</t>
    <phoneticPr fontId="1" type="noConversion"/>
  </si>
  <si>
    <t>만두</t>
    <phoneticPr fontId="1" type="noConversion"/>
  </si>
  <si>
    <t>망한 음식</t>
    <phoneticPr fontId="1" type="noConversion"/>
  </si>
  <si>
    <t>무지개떡</t>
    <phoneticPr fontId="1" type="noConversion"/>
  </si>
  <si>
    <t>별사탕</t>
    <phoneticPr fontId="1" type="noConversion"/>
  </si>
  <si>
    <t>빨간색 발바닥 쿠키</t>
    <phoneticPr fontId="1" type="noConversion"/>
  </si>
  <si>
    <t>사탕</t>
    <phoneticPr fontId="1" type="noConversion"/>
  </si>
  <si>
    <t>삼계탕</t>
    <phoneticPr fontId="1" type="noConversion"/>
  </si>
  <si>
    <t>새우튀김</t>
    <phoneticPr fontId="1" type="noConversion"/>
  </si>
  <si>
    <t>샌드위치</t>
    <phoneticPr fontId="1" type="noConversion"/>
  </si>
  <si>
    <t>생일케이크</t>
    <phoneticPr fontId="1" type="noConversion"/>
  </si>
  <si>
    <t>생크림</t>
    <phoneticPr fontId="1" type="noConversion"/>
  </si>
  <si>
    <t>솜사탕</t>
    <phoneticPr fontId="1" type="noConversion"/>
  </si>
  <si>
    <t>수박화채</t>
    <phoneticPr fontId="1" type="noConversion"/>
  </si>
  <si>
    <t>수제과자</t>
    <phoneticPr fontId="1" type="noConversion"/>
  </si>
  <si>
    <t>스테이크</t>
    <phoneticPr fontId="1" type="noConversion"/>
  </si>
  <si>
    <t>스페셜 수박화채</t>
    <phoneticPr fontId="1" type="noConversion"/>
  </si>
  <si>
    <t>양념치킨</t>
    <phoneticPr fontId="1" type="noConversion"/>
  </si>
  <si>
    <t>옛날도시락</t>
    <phoneticPr fontId="1" type="noConversion"/>
  </si>
  <si>
    <t>오므라이스</t>
    <phoneticPr fontId="1" type="noConversion"/>
  </si>
  <si>
    <t>외계인버거</t>
    <phoneticPr fontId="1" type="noConversion"/>
  </si>
  <si>
    <t>장어초밥</t>
    <phoneticPr fontId="1" type="noConversion"/>
  </si>
  <si>
    <t>짜장면</t>
    <phoneticPr fontId="1" type="noConversion"/>
  </si>
  <si>
    <t>치즈</t>
    <phoneticPr fontId="1" type="noConversion"/>
  </si>
  <si>
    <t>치즈케이크</t>
    <phoneticPr fontId="1" type="noConversion"/>
  </si>
  <si>
    <t>카라멜</t>
    <phoneticPr fontId="1" type="noConversion"/>
  </si>
  <si>
    <t>컵떡볶이</t>
    <phoneticPr fontId="1" type="noConversion"/>
  </si>
  <si>
    <t>크리스마스 롤케이크</t>
    <phoneticPr fontId="1" type="noConversion"/>
  </si>
  <si>
    <t>팥빙수</t>
    <phoneticPr fontId="1" type="noConversion"/>
  </si>
  <si>
    <t>피자</t>
    <phoneticPr fontId="1" type="noConversion"/>
  </si>
  <si>
    <t>핫도그</t>
    <phoneticPr fontId="1" type="noConversion"/>
  </si>
  <si>
    <t>핫초코</t>
    <phoneticPr fontId="1" type="noConversion"/>
  </si>
  <si>
    <t>햄버거</t>
    <phoneticPr fontId="1" type="noConversion"/>
  </si>
  <si>
    <t>화전</t>
    <phoneticPr fontId="1" type="noConversion"/>
  </si>
  <si>
    <t>요리 명</t>
    <phoneticPr fontId="1" type="noConversion"/>
  </si>
  <si>
    <t>이미지</t>
    <phoneticPr fontId="1" type="noConversion"/>
  </si>
  <si>
    <t>Index</t>
    <phoneticPr fontId="1" type="noConversion"/>
  </si>
  <si>
    <t>참치초밥</t>
    <phoneticPr fontId="1" type="noConversion"/>
  </si>
  <si>
    <t>초록색 발바닥 쿠키</t>
    <phoneticPr fontId="1" type="noConversion"/>
  </si>
  <si>
    <t>획득 장소</t>
    <phoneticPr fontId="1" type="noConversion"/>
  </si>
  <si>
    <t>드랍 몬스터</t>
    <phoneticPr fontId="1" type="noConversion"/>
  </si>
  <si>
    <t>소고기</t>
    <phoneticPr fontId="1" type="noConversion"/>
  </si>
  <si>
    <t>만화고기</t>
    <phoneticPr fontId="1" type="noConversion"/>
  </si>
  <si>
    <t>닭고기</t>
    <phoneticPr fontId="1" type="noConversion"/>
  </si>
  <si>
    <t>달걀</t>
    <phoneticPr fontId="1" type="noConversion"/>
  </si>
  <si>
    <t>우유</t>
    <phoneticPr fontId="1" type="noConversion"/>
  </si>
  <si>
    <t>돼지고기</t>
    <phoneticPr fontId="1" type="noConversion"/>
  </si>
  <si>
    <t>농장</t>
    <phoneticPr fontId="1" type="noConversion"/>
  </si>
  <si>
    <t>토마토</t>
    <phoneticPr fontId="1" type="noConversion"/>
  </si>
  <si>
    <t>들판</t>
    <phoneticPr fontId="1" type="noConversion"/>
  </si>
  <si>
    <t>당근</t>
    <phoneticPr fontId="1" type="noConversion"/>
  </si>
  <si>
    <t>마늘</t>
    <phoneticPr fontId="1" type="noConversion"/>
  </si>
  <si>
    <t>부추</t>
    <phoneticPr fontId="1" type="noConversion"/>
  </si>
  <si>
    <t>시금치</t>
    <phoneticPr fontId="1" type="noConversion"/>
  </si>
  <si>
    <t>양파</t>
    <phoneticPr fontId="1" type="noConversion"/>
  </si>
  <si>
    <t>옥수수</t>
    <phoneticPr fontId="1" type="noConversion"/>
  </si>
  <si>
    <t>파</t>
    <phoneticPr fontId="1" type="noConversion"/>
  </si>
  <si>
    <t>숲</t>
    <phoneticPr fontId="1" type="noConversion"/>
  </si>
  <si>
    <t>밤</t>
    <phoneticPr fontId="1" type="noConversion"/>
  </si>
  <si>
    <t>버섯</t>
    <phoneticPr fontId="1" type="noConversion"/>
  </si>
  <si>
    <t>도토리</t>
    <phoneticPr fontId="1" type="noConversion"/>
  </si>
  <si>
    <t>꿀</t>
    <phoneticPr fontId="1" type="noConversion"/>
  </si>
  <si>
    <t>땅콩</t>
    <phoneticPr fontId="1" type="noConversion"/>
  </si>
  <si>
    <t>인삼</t>
    <phoneticPr fontId="1" type="noConversion"/>
  </si>
  <si>
    <t>주황버섯 갓</t>
    <phoneticPr fontId="1" type="noConversion"/>
  </si>
  <si>
    <t>바나나</t>
    <phoneticPr fontId="1" type="noConversion"/>
  </si>
  <si>
    <t>과수원</t>
    <phoneticPr fontId="1" type="noConversion"/>
  </si>
  <si>
    <t>딸기</t>
    <phoneticPr fontId="1" type="noConversion"/>
  </si>
  <si>
    <t>레몬</t>
    <phoneticPr fontId="1" type="noConversion"/>
  </si>
  <si>
    <t>복숭아</t>
    <phoneticPr fontId="1" type="noConversion"/>
  </si>
  <si>
    <t>수박</t>
    <phoneticPr fontId="1" type="noConversion"/>
  </si>
  <si>
    <t>파인애플</t>
    <phoneticPr fontId="1" type="noConversion"/>
  </si>
  <si>
    <t>포도</t>
    <phoneticPr fontId="1" type="noConversion"/>
  </si>
  <si>
    <t>바다</t>
    <phoneticPr fontId="1" type="noConversion"/>
  </si>
  <si>
    <t>반짝 생선</t>
    <phoneticPr fontId="1" type="noConversion"/>
  </si>
  <si>
    <t>생선</t>
    <phoneticPr fontId="1" type="noConversion"/>
  </si>
  <si>
    <t>오징어</t>
    <phoneticPr fontId="1" type="noConversion"/>
  </si>
  <si>
    <t>간장</t>
    <phoneticPr fontId="1" type="noConversion"/>
  </si>
  <si>
    <t>고추장</t>
    <phoneticPr fontId="1" type="noConversion"/>
  </si>
  <si>
    <t>고춧가루</t>
    <phoneticPr fontId="1" type="noConversion"/>
  </si>
  <si>
    <t>기름</t>
    <phoneticPr fontId="1" type="noConversion"/>
  </si>
  <si>
    <t>두부</t>
    <phoneticPr fontId="1" type="noConversion"/>
  </si>
  <si>
    <t>메이플시럽</t>
    <phoneticPr fontId="1" type="noConversion"/>
  </si>
  <si>
    <t>물</t>
    <phoneticPr fontId="1" type="noConversion"/>
  </si>
  <si>
    <t>밀가루</t>
    <phoneticPr fontId="1" type="noConversion"/>
  </si>
  <si>
    <t>설탕</t>
    <phoneticPr fontId="1" type="noConversion"/>
  </si>
  <si>
    <t>소금</t>
    <phoneticPr fontId="1" type="noConversion"/>
  </si>
  <si>
    <t>식용색소</t>
    <phoneticPr fontId="1" type="noConversion"/>
  </si>
  <si>
    <t>쌀</t>
    <phoneticPr fontId="1" type="noConversion"/>
  </si>
  <si>
    <t>용의 우유</t>
    <phoneticPr fontId="1" type="noConversion"/>
  </si>
  <si>
    <t>재래된장</t>
    <phoneticPr fontId="1" type="noConversion"/>
  </si>
  <si>
    <t>초콜렛</t>
    <phoneticPr fontId="1" type="noConversion"/>
  </si>
  <si>
    <t>춘장</t>
    <phoneticPr fontId="1" type="noConversion"/>
  </si>
  <si>
    <t>팥</t>
    <phoneticPr fontId="1" type="noConversion"/>
  </si>
  <si>
    <t>상점</t>
    <phoneticPr fontId="1" type="noConversion"/>
  </si>
  <si>
    <t>재료 1</t>
    <phoneticPr fontId="1" type="noConversion"/>
  </si>
  <si>
    <t>재료 2</t>
    <phoneticPr fontId="1" type="noConversion"/>
  </si>
  <si>
    <t>재료 3</t>
    <phoneticPr fontId="1" type="noConversion"/>
  </si>
  <si>
    <t>재료 4</t>
  </si>
  <si>
    <t>재료 5</t>
  </si>
  <si>
    <t>특수요리 여부</t>
    <phoneticPr fontId="1" type="noConversion"/>
  </si>
  <si>
    <t>X</t>
    <phoneticPr fontId="1" type="noConversion"/>
  </si>
  <si>
    <t>버터</t>
    <phoneticPr fontId="1" type="noConversion"/>
  </si>
  <si>
    <t>?</t>
    <phoneticPr fontId="1" type="noConversion"/>
  </si>
  <si>
    <t>O</t>
    <phoneticPr fontId="1" type="noConversion"/>
  </si>
  <si>
    <t>김</t>
    <phoneticPr fontId="1" type="noConversion"/>
  </si>
  <si>
    <t>단무지</t>
    <phoneticPr fontId="1" type="noConversion"/>
  </si>
  <si>
    <t>햄</t>
    <phoneticPr fontId="1" type="noConversion"/>
  </si>
  <si>
    <t>스페셜 떡국</t>
    <phoneticPr fontId="1" type="noConversion"/>
  </si>
  <si>
    <t>떡</t>
    <phoneticPr fontId="1" type="noConversion"/>
  </si>
  <si>
    <t>라멘</t>
    <phoneticPr fontId="1" type="noConversion"/>
  </si>
  <si>
    <t>후르츠 칵테일</t>
    <phoneticPr fontId="1" type="noConversion"/>
  </si>
  <si>
    <t>호박</t>
    <phoneticPr fontId="1" type="noConversion"/>
  </si>
  <si>
    <t>사이다</t>
    <phoneticPr fontId="1" type="noConversion"/>
  </si>
  <si>
    <t>호박스프</t>
    <phoneticPr fontId="1" type="noConversion"/>
  </si>
  <si>
    <t>변호사 김밥</t>
    <phoneticPr fontId="1" type="noConversion"/>
  </si>
  <si>
    <t>스페셜 라멘</t>
    <phoneticPr fontId="1" type="noConversion"/>
  </si>
  <si>
    <t>주황버섯 칵테일</t>
    <phoneticPr fontId="1" type="noConversion"/>
  </si>
  <si>
    <t>슬라임 칵테일</t>
    <phoneticPr fontId="1" type="noConversion"/>
  </si>
  <si>
    <t>얼음</t>
    <phoneticPr fontId="1" type="noConversion"/>
  </si>
  <si>
    <t>후르츠칵테일</t>
    <phoneticPr fontId="1" type="noConversion"/>
  </si>
  <si>
    <t>초콜릿</t>
    <phoneticPr fontId="1" type="noConversion"/>
  </si>
  <si>
    <t>고기류</t>
    <phoneticPr fontId="1" type="noConversion"/>
  </si>
  <si>
    <t>-</t>
    <phoneticPr fontId="1" type="noConversion"/>
  </si>
  <si>
    <t>새우</t>
    <phoneticPr fontId="1" type="noConversion"/>
  </si>
  <si>
    <t>상추</t>
    <phoneticPr fontId="1" type="noConversion"/>
  </si>
  <si>
    <t>깻잎</t>
    <phoneticPr fontId="1" type="noConversion"/>
  </si>
  <si>
    <t>슬라임 방울</t>
    <phoneticPr fontId="1" type="noConversion"/>
  </si>
  <si>
    <t>블루베리</t>
    <phoneticPr fontId="1" type="noConversion"/>
  </si>
  <si>
    <t>블루베리 푸딩</t>
    <phoneticPr fontId="1" type="noConversion"/>
  </si>
  <si>
    <t>레몬 푸딩</t>
    <phoneticPr fontId="1" type="noConversion"/>
  </si>
  <si>
    <t>애플파이</t>
    <phoneticPr fontId="1" type="noConversion"/>
  </si>
  <si>
    <t>사과</t>
    <phoneticPr fontId="1" type="noConversion"/>
  </si>
  <si>
    <t xml:space="preserve">생크림 </t>
    <phoneticPr fontId="1" type="noConversion"/>
  </si>
  <si>
    <t>크리스마스 핫초코</t>
    <phoneticPr fontId="1" type="noConversion"/>
  </si>
  <si>
    <t>문어다리</t>
    <phoneticPr fontId="1" type="noConversion"/>
  </si>
  <si>
    <t>무</t>
    <phoneticPr fontId="1" type="noConversion"/>
  </si>
  <si>
    <t>문어숙회</t>
    <phoneticPr fontId="1" type="noConversion"/>
  </si>
  <si>
    <t>마녀 주스</t>
    <phoneticPr fontId="1" type="noConversion"/>
  </si>
  <si>
    <t>마녀 호박수프</t>
    <phoneticPr fontId="1" type="noConversion"/>
  </si>
  <si>
    <t>대왕 만두</t>
    <phoneticPr fontId="1" type="noConversion"/>
  </si>
  <si>
    <t>무지개 롤리팝</t>
    <phoneticPr fontId="1" type="noConversion"/>
  </si>
  <si>
    <t>시원시원 팥빙수</t>
    <phoneticPr fontId="1" type="noConversion"/>
  </si>
  <si>
    <t>고기 삼각김밥</t>
    <phoneticPr fontId="1" type="noConversion"/>
  </si>
  <si>
    <t>촉촉한 새우튀김</t>
    <phoneticPr fontId="1" type="noConversion"/>
  </si>
  <si>
    <t>타코야끼</t>
    <phoneticPr fontId="1" type="noConversion"/>
  </si>
  <si>
    <t>조개</t>
    <phoneticPr fontId="1" type="noConversion"/>
  </si>
  <si>
    <t>쁘띠 새우튀김</t>
    <phoneticPr fontId="1" type="noConversion"/>
  </si>
  <si>
    <t>붉은살 생선</t>
    <phoneticPr fontId="1" type="noConversion"/>
  </si>
  <si>
    <t>매운탕</t>
    <phoneticPr fontId="1" type="noConversion"/>
  </si>
  <si>
    <t>스페셜 매운탕</t>
    <phoneticPr fontId="1" type="noConversion"/>
  </si>
  <si>
    <t>스페셜매운탕</t>
    <phoneticPr fontId="1" type="noConversion"/>
  </si>
  <si>
    <t>모둠회</t>
    <phoneticPr fontId="1" type="noConversion"/>
  </si>
  <si>
    <t>쁘띠 참치</t>
    <phoneticPr fontId="1" type="noConversion"/>
  </si>
  <si>
    <t>바지락 칼국수</t>
    <phoneticPr fontId="1" type="noConversion"/>
  </si>
  <si>
    <t>버터 조개구이</t>
    <phoneticPr fontId="1" type="noConversion"/>
  </si>
  <si>
    <t>진주 조개구이</t>
    <phoneticPr fontId="1" type="noConversion"/>
  </si>
  <si>
    <t>봉골레 파스타</t>
    <phoneticPr fontId="1" type="noConversion"/>
  </si>
  <si>
    <t>점보 타코야끼</t>
    <phoneticPr fontId="1" type="noConversion"/>
  </si>
  <si>
    <t>달걀</t>
  </si>
  <si>
    <t>꽃</t>
    <phoneticPr fontId="1" type="noConversion"/>
  </si>
  <si>
    <t>버블피쉬</t>
    <phoneticPr fontId="1" type="noConversion"/>
  </si>
  <si>
    <t>캣피쉬(블루, 그린)</t>
    <phoneticPr fontId="1" type="noConversion"/>
  </si>
  <si>
    <t>조개 슬라임</t>
    <phoneticPr fontId="1" type="noConversion"/>
  </si>
  <si>
    <t>문어 슬라임</t>
    <phoneticPr fontId="1" type="noConversion"/>
  </si>
  <si>
    <t>오징어 간수</t>
    <phoneticPr fontId="1" type="noConversion"/>
  </si>
  <si>
    <t>새우 슬라임</t>
    <phoneticPr fontId="1" type="noConversion"/>
  </si>
  <si>
    <t>삶은달걀</t>
  </si>
  <si>
    <t>초콜릿 발바닥 쿠키</t>
    <phoneticPr fontId="1" type="noConversion"/>
  </si>
  <si>
    <t>수제 귀요미과자</t>
    <phoneticPr fontId="1" type="noConversion"/>
  </si>
  <si>
    <t>쁘띠 연어초밥</t>
    <phoneticPr fontId="1" type="noConversion"/>
  </si>
  <si>
    <r>
      <t>사용</t>
    </r>
    <r>
      <rPr>
        <sz val="11"/>
        <color theme="1" tint="0.249977111117893"/>
        <rFont val="G마켓 산스 Bold"/>
        <family val="3"/>
        <charset val="128"/>
      </rPr>
      <t xml:space="preserve"> 횟수</t>
    </r>
    <phoneticPr fontId="1" type="noConversion"/>
  </si>
  <si>
    <t>울프룻</t>
    <phoneticPr fontId="1" type="noConversion"/>
  </si>
  <si>
    <t>원공</t>
    <phoneticPr fontId="1" type="noConversion"/>
  </si>
  <si>
    <t>파인디어</t>
    <phoneticPr fontId="1" type="noConversion"/>
  </si>
  <si>
    <t>레드뿅뿅젤리</t>
    <phoneticPr fontId="1" type="noConversion"/>
  </si>
  <si>
    <t>호걸</t>
    <phoneticPr fontId="1" type="noConversion"/>
  </si>
  <si>
    <t>티키</t>
    <phoneticPr fontId="1" type="noConversion"/>
  </si>
  <si>
    <t>옐로뿅뿅젤리</t>
    <phoneticPr fontId="1" type="noConversion"/>
  </si>
  <si>
    <t>유나나</t>
    <phoneticPr fontId="1" type="noConversion"/>
  </si>
  <si>
    <t>루나픽시</t>
    <phoneticPr fontId="1" type="noConversion"/>
  </si>
  <si>
    <t>슬라임</t>
    <phoneticPr fontId="1" type="noConversion"/>
  </si>
  <si>
    <t>이끼버섯</t>
    <phoneticPr fontId="1" type="noConversion"/>
  </si>
  <si>
    <t>밤도둑서생원</t>
    <phoneticPr fontId="1" type="noConversion"/>
  </si>
  <si>
    <t>별다람쥐</t>
    <phoneticPr fontId="1" type="noConversion"/>
  </si>
  <si>
    <t>도라지</t>
    <phoneticPr fontId="1" type="noConversion"/>
  </si>
  <si>
    <t>달곰</t>
    <phoneticPr fontId="1" type="noConversion"/>
  </si>
  <si>
    <t>작은쥐</t>
    <phoneticPr fontId="1" type="noConversion"/>
  </si>
  <si>
    <t>양파라고라</t>
    <phoneticPr fontId="1" type="noConversion"/>
  </si>
  <si>
    <t>새싹화분</t>
    <phoneticPr fontId="1" type="noConversion"/>
  </si>
  <si>
    <t>잡초</t>
    <phoneticPr fontId="1" type="noConversion"/>
  </si>
  <si>
    <t>순무라고라</t>
    <phoneticPr fontId="1" type="noConversion"/>
  </si>
  <si>
    <t>메그랑</t>
    <phoneticPr fontId="1" type="noConversion"/>
  </si>
  <si>
    <t>잭오랜턴</t>
    <phoneticPr fontId="1" type="noConversion"/>
  </si>
  <si>
    <t>옐로우 컬리카우</t>
    <phoneticPr fontId="1" type="noConversion"/>
  </si>
  <si>
    <t>구름여우</t>
    <phoneticPr fontId="1" type="noConversion"/>
  </si>
  <si>
    <t>모래토끼</t>
    <phoneticPr fontId="1" type="noConversion"/>
  </si>
  <si>
    <t>트리로드</t>
    <phoneticPr fontId="1" type="noConversion"/>
  </si>
  <si>
    <t>새싹진흙괴물</t>
    <phoneticPr fontId="1" type="noConversion"/>
  </si>
  <si>
    <t>바나로비</t>
    <phoneticPr fontId="1" type="noConversion"/>
  </si>
  <si>
    <t>염소</t>
    <phoneticPr fontId="1" type="noConversion"/>
  </si>
  <si>
    <t>불량 병아리</t>
    <phoneticPr fontId="1" type="noConversion"/>
  </si>
  <si>
    <t>길들일 수 있는 멧돼지</t>
    <phoneticPr fontId="1" type="noConversion"/>
  </si>
  <si>
    <t>버크</t>
    <phoneticPr fontId="1" type="noConversion"/>
  </si>
  <si>
    <t>빨간 소</t>
    <phoneticPr fontId="1" type="noConversion"/>
  </si>
  <si>
    <t>흰 닭</t>
    <phoneticPr fontId="1" type="noConversion"/>
  </si>
  <si>
    <t>요리 등급</t>
    <phoneticPr fontId="1" type="noConversion"/>
  </si>
  <si>
    <t>요리 가격</t>
    <phoneticPr fontId="1" type="noConversion"/>
  </si>
  <si>
    <t>먼지 뭉치</t>
    <phoneticPr fontId="1" type="noConversion"/>
  </si>
  <si>
    <t>일반</t>
    <phoneticPr fontId="1" type="noConversion"/>
  </si>
  <si>
    <t>희귀</t>
    <phoneticPr fontId="1" type="noConversion"/>
  </si>
  <si>
    <t>비고 (재료값)</t>
    <phoneticPr fontId="1" type="noConversion"/>
  </si>
  <si>
    <t>전설</t>
    <phoneticPr fontId="1" type="noConversion"/>
  </si>
  <si>
    <t>찹쌀떡</t>
    <phoneticPr fontId="1" type="noConversion"/>
  </si>
  <si>
    <t>블루베리 주스</t>
    <phoneticPr fontId="1" type="noConversion"/>
  </si>
  <si>
    <r>
      <t>주재료</t>
    </r>
    <r>
      <rPr>
        <sz val="11"/>
        <color theme="1" tint="0.249977111117893"/>
        <rFont val="G마켓 산스 Bold"/>
        <family val="3"/>
        <charset val="128"/>
      </rPr>
      <t xml:space="preserve"> 여부</t>
    </r>
    <phoneticPr fontId="1" type="noConversion"/>
  </si>
  <si>
    <t>설탕</t>
    <phoneticPr fontId="1" type="noConversion"/>
  </si>
  <si>
    <t>순이익</t>
    <phoneticPr fontId="1" type="noConversion"/>
  </si>
  <si>
    <t>이상한 쿠키</t>
    <phoneticPr fontId="1" type="noConversion"/>
  </si>
  <si>
    <t>?</t>
    <phoneticPr fontId="1" type="noConversion"/>
  </si>
  <si>
    <t>설명</t>
    <phoneticPr fontId="1" type="noConversion"/>
  </si>
  <si>
    <t>평소보다 더 탐스럽게 보이는 스테이크다. 이것이…재능?</t>
    <phoneticPr fontId="1" type="noConversion"/>
  </si>
  <si>
    <t>평범해보이는 삼각김밥이지만 그 안은 고기로 꽉 차있다.</t>
    <phoneticPr fontId="1" type="noConversion"/>
  </si>
  <si>
    <t>어린 시절 소풍가서 먹었던 그때 그 맛을 느낄 수 있는 김밥이다.</t>
    <phoneticPr fontId="1" type="noConversion"/>
  </si>
  <si>
    <r>
      <t>후라이드</t>
    </r>
    <r>
      <rPr>
        <sz val="11"/>
        <color theme="1"/>
        <rFont val="돋움"/>
        <family val="3"/>
        <charset val="129"/>
      </rPr>
      <t xml:space="preserve"> </t>
    </r>
    <r>
      <rPr>
        <sz val="11"/>
        <color theme="1"/>
        <rFont val="G마켓 산스 Medium"/>
        <family val="3"/>
        <charset val="128"/>
      </rPr>
      <t>치킨</t>
    </r>
    <phoneticPr fontId="1" type="noConversion"/>
  </si>
  <si>
    <t>분명 후라이드 치킨을 조리했는데 어디선가 양념이 생겼다. 이것이…재능?</t>
    <phoneticPr fontId="1" type="noConversion"/>
  </si>
  <si>
    <t>명절에 먹는 떡국이다. 고기가 잔뜩 들어가 있다.</t>
    <phoneticPr fontId="1" type="noConversion"/>
  </si>
  <si>
    <r>
      <t>딸기</t>
    </r>
    <r>
      <rPr>
        <sz val="11"/>
        <color theme="1"/>
        <rFont val="G마켓 산스 Medium"/>
        <family val="3"/>
        <charset val="128"/>
      </rPr>
      <t xml:space="preserve"> 조각케이크</t>
    </r>
    <phoneticPr fontId="1" type="noConversion"/>
  </si>
  <si>
    <t>깜찍한 딸기가 포인트인 조각케이크다. 커피숍에서 많이 본 것 같은 비주얼이다.</t>
    <phoneticPr fontId="1" type="noConversion"/>
  </si>
  <si>
    <t>깜찍한 딸기가 잔뜩 들어간 생크림케이크다. 딸기들을 배치하는데 꽤 오랜 시간이 걸렸다.</t>
    <phoneticPr fontId="1" type="noConversion"/>
  </si>
  <si>
    <t>정성껏 제작한 생일 케이크다. 얼굴에 던진다면 이 케이크를 만든 사람이 오열할 것 같다. 평화롭게 파티를 즐겨보자.</t>
    <phoneticPr fontId="1" type="noConversion"/>
  </si>
  <si>
    <t>크리스마스를 기념해 제작한 통나무 모양의 케이크다. 신*호텔의 케이크가 부럽지 않은 퀄리티를 자랑한다.</t>
    <phoneticPr fontId="1" type="noConversion"/>
  </si>
  <si>
    <t>평소대로 조리했는데 갑자기 차슈 토핑이 마구마구 추가가 되었다. 이것이…재능?</t>
    <phoneticPr fontId="1" type="noConversion"/>
  </si>
  <si>
    <t>귀여운 동물의 발바닥을 본떠 만든 쿠키다. 분명히 "초코", "까망이" 라는 이름을 가졌을 것 같다.</t>
    <phoneticPr fontId="1" type="noConversion"/>
  </si>
  <si>
    <t>귀여운 동물의 발바닥을 본떠 만든 쿠키다. 초록색 쿠키와 빨간색 쿠키가 랜덤하게 등장한다.</t>
    <phoneticPr fontId="1" type="noConversion"/>
  </si>
  <si>
    <t>기분좋은 버터향이 나는 수제과자다. 선물용으로 쓰기 좋아보인다.</t>
    <phoneticPr fontId="1" type="noConversion"/>
  </si>
  <si>
    <t>육즙 가득한 고기 패티에 치즈, 상추, 토마토가 들어간 탐스러운 햄버거다.</t>
    <phoneticPr fontId="1" type="noConversion"/>
  </si>
  <si>
    <t>달짝지근한 메이플시럽이 가득 뿌려진 애플파이다.</t>
    <phoneticPr fontId="1" type="noConversion"/>
  </si>
  <si>
    <t>고기류</t>
    <phoneticPr fontId="1" type="noConversion"/>
  </si>
  <si>
    <t>소시지</t>
    <phoneticPr fontId="1" type="noConversion"/>
  </si>
  <si>
    <t>소시지</t>
    <phoneticPr fontId="1" type="noConversion"/>
  </si>
  <si>
    <t>이런 재료는 넣은 적 없는데...이 눈알은 어디서 나온거지?</t>
    <phoneticPr fontId="1" type="noConversion"/>
  </si>
  <si>
    <t>바삭한 새우튀김이다. 기름 냄새가 안나게 알맞게 튀겨진 것이 매력포인트다.</t>
    <phoneticPr fontId="1" type="noConversion"/>
  </si>
  <si>
    <t>이렇게 귀여운 아이는 접시가 아닌 박물관으로 보내야 할 것 같다. 꼬리를 열심히 살랑거리고 있다…</t>
    <phoneticPr fontId="1" type="noConversion"/>
  </si>
  <si>
    <t>오마카세에 온 기분을 소소하게나마 낼 수 있는 모둠회이다.</t>
    <phoneticPr fontId="1" type="noConversion"/>
  </si>
  <si>
    <t>손쉽게 만들 수 있는 사탕이다. 남녀노소 모두가 좋아하는 달달한 맛이다.</t>
    <phoneticPr fontId="1" type="noConversion"/>
  </si>
  <si>
    <t>건빵의 영원한 친구. 식용색소를 첨가해서 보는 맛이 더해졌다.</t>
    <phoneticPr fontId="1" type="noConversion"/>
  </si>
  <si>
    <t>탐스럽고 거대한 사탕이다. 깨물어 먹는다면 이빨이 위험해 보이니 얌전히 녹여먹자.</t>
    <phoneticPr fontId="1" type="noConversion"/>
  </si>
  <si>
    <t>귀여운 주황버섯의 모양을 하고 있는 사탕이다. 은은한 오렌지 맛이 난다.</t>
    <phoneticPr fontId="1" type="noConversion"/>
  </si>
  <si>
    <t>조금 더 노력하면 장미꽃 모양으로도 만들 수 있을 것 같다. 사랑하는 연인에게 고기 꽃다발을 건네보자.</t>
    <phoneticPr fontId="1" type="noConversion"/>
  </si>
  <si>
    <t>계곡에서 먹으면 환상적일 것 같은 수박화채다.</t>
    <phoneticPr fontId="1" type="noConversion"/>
  </si>
  <si>
    <t>술집에서 주문하면 모두의 사랑을 받을 것만 같은 화려한 모양의 수박화채다.</t>
    <phoneticPr fontId="1" type="noConversion"/>
  </si>
  <si>
    <t>딸기 푸딩</t>
    <phoneticPr fontId="1" type="noConversion"/>
  </si>
  <si>
    <t>탱글한 젤리에 딸기가 들어가있다. 과일 푸딩은 딸기 푸딩이 제일 맛있지!</t>
    <phoneticPr fontId="1" type="noConversion"/>
  </si>
  <si>
    <t>화려한 비주얼을 자랑하는 무지개떡이다. 색깔 별로 맛이 다르다는 속설이 있지만 원효대사 해골물인 것 같다.</t>
    <phoneticPr fontId="1" type="noConversion"/>
  </si>
  <si>
    <t>간편하게 만들 수 있는 옛날 도시락이다. 양철 도시락통을 구하는게 포인트.</t>
    <phoneticPr fontId="1" type="noConversion"/>
  </si>
  <si>
    <t>떡과 팥, 후르츠칵테일로 장식된 옛날 팥빙수다. 언제 먹어도 달달한 맛을 느낄 수 있다.</t>
    <phoneticPr fontId="1" type="noConversion"/>
  </si>
  <si>
    <t>얼음 가득! 우유 가득! 토핑 가득! 큼지막한 사이즈의 대형 팥빙수다. 당분간 더울 일은 없을 것 같다.</t>
    <phoneticPr fontId="1" type="noConversion"/>
  </si>
  <si>
    <t>따뜻한 핫초코 한잔이다. 한겨울에 찬바람을 맞으며 마신다면 2배로 맛있어진다.</t>
    <phoneticPr fontId="1" type="noConversion"/>
  </si>
  <si>
    <t>크리스마스 느낌이 물씬 나는 핫초코다. 산타와 루돌프를 라떼아트로 그려냈다. 아무튼 그렸다.</t>
    <phoneticPr fontId="1" type="noConversion"/>
  </si>
  <si>
    <t>치즈가 한가득 들어간 치즈케이크다. 패밀리 레스토랑에서 먹을 수 있는 치즈케이크와 동등하거나 그 이상…!</t>
    <phoneticPr fontId="1" type="noConversion"/>
  </si>
  <si>
    <t>달콤한 호박 맛이 느껴지는 호박스프다. 빵이랑 같이 먹어도 맛있을 것 같다.</t>
    <phoneticPr fontId="1" type="noConversion"/>
  </si>
  <si>
    <t>큼지막한 호박 속을 파서 그 안에 스프를 넣었다. 위압적인 비주얼을 보여준다!</t>
    <phoneticPr fontId="1" type="noConversion"/>
  </si>
  <si>
    <t>빨갛게 잘 익은 딸기다. 어떤 요리에 들어가도 맛있을 것 같다.</t>
    <phoneticPr fontId="1" type="noConversion"/>
  </si>
  <si>
    <t>생각만 해도 군침이 싹 도는 레몬이다. 물론 직접 먹는 와중에도 군침이 마구 돈다. 아이셔!!</t>
    <phoneticPr fontId="1" type="noConversion"/>
  </si>
  <si>
    <t>잘 익은 사과다. 예쁜 휴대전화를 만들 수 있을 것 같다.</t>
    <phoneticPr fontId="1" type="noConversion"/>
  </si>
  <si>
    <t>달달한 파인애플이다. 구운 파인애플도 맛있다는걸 모두가 알면 좋겠다.</t>
    <phoneticPr fontId="1" type="noConversion"/>
  </si>
  <si>
    <t>일반적인 흰색 달걀이다. 단백질이 충만해지는 기분이다.</t>
  </si>
  <si>
    <t>이 동네에서는 우유 대신에 산양유를 사용한다. 우유와 동일하게 사용할 수 있다.</t>
  </si>
  <si>
    <t>언제 먹어도 맛있는 돼지고기다. 다양하게 사용할 수 있을 것 같다.</t>
  </si>
  <si>
    <t>만화에서나 봤던 고기다. 아니, 이거 양고기였어?</t>
  </si>
  <si>
    <t>연하고 부드러운 6호 닭이다.</t>
  </si>
  <si>
    <t xml:space="preserve">튼실하게 생긴 무다. 시원한 국물을 낼 수 있을 것 같다. </t>
    <phoneticPr fontId="1" type="noConversion"/>
  </si>
  <si>
    <t>나는야 주스될거야~ 나는야 케첩될거야~ 나는야 춤을 출거야~</t>
    <phoneticPr fontId="1" type="noConversion"/>
  </si>
  <si>
    <t>큼지막한 호박이다. 다양하게 활용할 수 있을 것 같다.</t>
    <phoneticPr fontId="1" type="noConversion"/>
  </si>
  <si>
    <t>바다에서 흔하게 볼 수 있는 생선이다. 다양한 방법으로 요리할 수 있다.</t>
    <phoneticPr fontId="1" type="noConversion"/>
  </si>
  <si>
    <t>초록빛을 띄는 신선한 조개다. 요리 재료로 쓸 때 조개의 입을 열게 하는 해감 과정을 신경써야한다.</t>
    <phoneticPr fontId="1" type="noConversion"/>
  </si>
  <si>
    <t>일반적인 생선같은데, 어딘가 심상치 않은 빛이 난다. 생명까지 부여할 수 있을 것 같은 성스러운 느낌…!</t>
    <phoneticPr fontId="1" type="noConversion"/>
  </si>
  <si>
    <t>바로 초장에 찍어 먹고싶은 마음이 들게 하는 싱싱한 문어다리다.</t>
    <phoneticPr fontId="1" type="noConversion"/>
  </si>
  <si>
    <t>토실토실한 새우다. 이 정도 크기면 대하가 틀림없다.</t>
    <phoneticPr fontId="1" type="noConversion"/>
  </si>
  <si>
    <t>신선한 오징어다. 먹물 멈춰~</t>
    <phoneticPr fontId="1" type="noConversion"/>
  </si>
  <si>
    <t>다양한 요리의 근본 재료인 밀가루이다. 앞으로 자주 구입할 것 같다.</t>
    <phoneticPr fontId="1" type="noConversion"/>
  </si>
  <si>
    <t>작은 각설탕 덩어리다. 세상에서 달콤한게 제일 좋아!</t>
    <phoneticPr fontId="1" type="noConversion"/>
  </si>
  <si>
    <t>농부의 땀으로 만들어진 쌀 한가마니다. 언제 밥 한번 먹어요~</t>
    <phoneticPr fontId="1" type="noConversion"/>
  </si>
  <si>
    <t>부드러운 맛을 내주는 생크림이다. 다양한 요리와 디저트에서 활용된다.</t>
    <phoneticPr fontId="1" type="noConversion"/>
  </si>
  <si>
    <t xml:space="preserve">요리에 기름이 들어가면 두 배는 맛있어진다는 사실 ... </t>
  </si>
  <si>
    <t>큼지막한 소시지다. 숯불에 구워먹어도 맛있을 것 같다.</t>
    <phoneticPr fontId="1" type="noConversion"/>
  </si>
  <si>
    <t>다양한 디저트를 만드는데 쓰이는 얼음이다.</t>
    <phoneticPr fontId="1" type="noConversion"/>
  </si>
  <si>
    <t>일반적인 소금이다. 허브솔트라고 생각하면 없던 허브향도 솔솔 난다.</t>
    <phoneticPr fontId="1" type="noConversion"/>
  </si>
  <si>
    <t>상태 좋은 팥이다. 비타민 B와 단백질이 많다고 한다.</t>
    <phoneticPr fontId="1" type="noConversion"/>
  </si>
  <si>
    <t>다같이 치~즈!</t>
    <phoneticPr fontId="1" type="noConversion"/>
  </si>
  <si>
    <t xml:space="preserve">마트에서 흔히 볼 수 있는 태양초 고추장이다. </t>
  </si>
  <si>
    <t xml:space="preserve">중간 입자의 고춧가루이다. 적당히 매운 것 같다. </t>
  </si>
  <si>
    <t>중화요리의 꽃인 춘장이다. 생양파에 얼른 찍어먹고 싶다.</t>
    <phoneticPr fontId="1" type="noConversion"/>
  </si>
  <si>
    <t>이쁘게 각이 잡혀있는 두부다. 모양를 흐트러트리지 않게 주의하자.</t>
    <phoneticPr fontId="1" type="noConversion"/>
  </si>
  <si>
    <t>범상치 않아 보이는 용기 안에 우유가 담겨있다. 소문에 의하면 리프레에서 가져온 귀한 우유라고 한다.</t>
    <phoneticPr fontId="1" type="noConversion"/>
  </si>
  <si>
    <t>시골집에서 볼 수 있었던 정겨운 냄새의 재래된장이다.</t>
    <phoneticPr fontId="1" type="noConversion"/>
  </si>
  <si>
    <t>달달한 디저트를 마구 만들 수 있을 것 같은 초콜렛이다.</t>
    <phoneticPr fontId="1" type="noConversion"/>
  </si>
  <si>
    <t>달콤함 그 자체인 카라멜이다. 다양한 디저트를 만들어보자.</t>
    <phoneticPr fontId="1" type="noConversion"/>
  </si>
  <si>
    <t>숲에서 구할 수 있는 버섯이다. 부드러운 식감이 요리에 맛을 더해준다.</t>
    <phoneticPr fontId="1" type="noConversion"/>
  </si>
  <si>
    <t>주황버섯에게 때어낸 갓이다. 기분 좋은 오렌지 향이 난다.</t>
    <phoneticPr fontId="1" type="noConversion"/>
  </si>
  <si>
    <t>인삼일까…도라지일까…아무튼 인삼같다.</t>
    <phoneticPr fontId="1" type="noConversion"/>
  </si>
  <si>
    <t>들고 있으면 모든 다람쥐들의 구애를 받을 것만 같은 도토리다.</t>
    <phoneticPr fontId="1" type="noConversion"/>
  </si>
  <si>
    <t>달달한 꿀이 가득 담겨있다. 어떤 요리에 쓰이든 잔뜩 달콤해져버릴 것 같다.</t>
    <phoneticPr fontId="1" type="noConversion"/>
  </si>
  <si>
    <t>어마어마한 당도를 자랑하는 수박이다. 손질하기 전에 한 입만 베어물까?</t>
    <phoneticPr fontId="1" type="noConversion"/>
  </si>
  <si>
    <t>달콤한 향기가 나는 복숭아다. 왜 원숭이들이 복숭아를 못 훔쳐서 안달인지 알 것 같다.</t>
    <phoneticPr fontId="1" type="noConversion"/>
  </si>
  <si>
    <t>노랗게 잘 익은 바나나다. 식이섬유가 한가득 들어있다.</t>
    <phoneticPr fontId="1" type="noConversion"/>
  </si>
  <si>
    <t>알이 꽉 찬 거봉이다. 씨앗이 없어서 먹기도 편하다.</t>
    <phoneticPr fontId="1" type="noConversion"/>
  </si>
  <si>
    <t>어떤 요리에 넣어도 맛있는 마늘이다.</t>
    <phoneticPr fontId="1" type="noConversion"/>
  </si>
  <si>
    <t>신선한 파다. 기본 채소로 다양하게 활용할 수 있을 것 같다.</t>
    <phoneticPr fontId="1" type="noConversion"/>
  </si>
  <si>
    <t>달달한 감칠맛을 더해주는 양파다. 껍질만 깠는데 어째서…눈물이?</t>
    <phoneticPr fontId="1" type="noConversion"/>
  </si>
  <si>
    <t>신선한 상추다. 무엇이든 쌈으로 싸서 먹을 수 있을 것 같다.</t>
    <phoneticPr fontId="1" type="noConversion"/>
  </si>
  <si>
    <t>혹시…당근이세요?</t>
    <phoneticPr fontId="1" type="noConversion"/>
  </si>
  <si>
    <t>애인이 젓가락으로 다른 사람 깻잎 떼주기, 가능?</t>
    <phoneticPr fontId="1" type="noConversion"/>
  </si>
  <si>
    <t>파릇파릇한 시금치다. 채소 중 비타민 A가 가장 많다고 한다.</t>
    <phoneticPr fontId="1" type="noConversion"/>
  </si>
  <si>
    <t>고소한 옥수수다. 하모니카도 만들어서 불 수 있을 것 같다.</t>
    <phoneticPr fontId="1" type="noConversion"/>
  </si>
  <si>
    <t>생선의 꽃은 붉은살 생선이지! 촉촉하고 부드러운 식감을 자랑하는 생선이다.</t>
    <phoneticPr fontId="1" type="noConversion"/>
  </si>
  <si>
    <t>맑은 물 한 병이다. 하루 물 섭취 권장량은 대략 2리터 정도다. 물을 자주 마시자!</t>
    <phoneticPr fontId="1" type="noConversion"/>
  </si>
  <si>
    <t>간장 공장 공장장은 강 공장장이고…</t>
    <phoneticPr fontId="1" type="noConversion"/>
  </si>
  <si>
    <t>짭조롬하게 맛있는 햄이다. 주부 9단의 솜씨로 만들어진 듯 하다.</t>
    <phoneticPr fontId="1" type="noConversion"/>
  </si>
  <si>
    <t>다양한 요리에 쓰이는 중독성 강한 버터향을 만들어낼 수 있다.</t>
    <phoneticPr fontId="1" type="noConversion"/>
  </si>
  <si>
    <t>인체에 무해한 먹을 수 있는 색소다. 오늘은 어떤 색을 고를까?</t>
    <phoneticPr fontId="1" type="noConversion"/>
  </si>
  <si>
    <t>키야~~~~~~</t>
    <phoneticPr fontId="1" type="noConversion"/>
  </si>
  <si>
    <t>떡국 떡, 가래떡 등 다양한 종류가 있다.</t>
    <phoneticPr fontId="1" type="noConversion"/>
  </si>
  <si>
    <t>달달한 메이플 향이 나는 시럽이 가득 담겨있다.</t>
    <phoneticPr fontId="1" type="noConversion"/>
  </si>
  <si>
    <t xml:space="preserve">아삭한 식감이 매력적인 단무지다. </t>
    <phoneticPr fontId="1" type="noConversion"/>
  </si>
  <si>
    <t>개인적으로 여기서 하얀색 곤약같은 과일이 제일 맛있다.</t>
    <phoneticPr fontId="1" type="noConversion"/>
  </si>
  <si>
    <t>커다랗고 실한 밤이다. 밤송이를 까는데 꽤나 고생했다.</t>
    <phoneticPr fontId="1" type="noConversion"/>
  </si>
  <si>
    <t>입이 심심할때 하나씩 먹게되는 마성의 땅콩이다.</t>
    <phoneticPr fontId="1" type="noConversion"/>
  </si>
  <si>
    <t xml:space="preserve">미디움 레어로 구워진 스테이크. 고기에서 기분 좋은 버터 향이 난다. </t>
    <phoneticPr fontId="1" type="noConversion"/>
  </si>
  <si>
    <t>어딘가의 똑 부러지는 성격의 변호사가 생각나는 김밥이다.</t>
    <phoneticPr fontId="1" type="noConversion"/>
  </si>
  <si>
    <t>뜨끈한 삼계탕이다. 안에 들어간 인삼이 움직이는 것 같다면 기분 탓이다.</t>
    <phoneticPr fontId="1" type="noConversion"/>
  </si>
  <si>
    <t>조금 더 실력발휘를 한 떡국이다. 이 떡국과 함께라면 한살한살 늘어가는 나이도 두렵지 않을지도?</t>
    <phoneticPr fontId="1" type="noConversion"/>
  </si>
  <si>
    <t>양조절을 실패했나? 어마어마한 크기의 만두가 탄생했다. 오히려 좋아!</t>
    <phoneticPr fontId="1" type="noConversion"/>
  </si>
  <si>
    <t>과자를 만들다가 나도 모르게 주황버섯을 그려내고 말았다. 주 황 버 섯 좋 아</t>
    <phoneticPr fontId="1" type="noConversion"/>
  </si>
  <si>
    <t>햄버거빵의 모습이 이게 맞나 싶은 비주얼을 보여주지만, 아무래도 재료들의 풍미가 더 깊어진 모양이다.</t>
    <phoneticPr fontId="1" type="noConversion"/>
  </si>
  <si>
    <t>어째서인지 성격이 명랑한 사람이 만들었을 것 같은 핫도그다.</t>
    <phoneticPr fontId="1" type="noConversion"/>
  </si>
  <si>
    <t>어…케찹은 넣은 기억이 없는데…? 오히려 좋아!</t>
    <phoneticPr fontId="1" type="noConversion"/>
  </si>
  <si>
    <t>움직이는 연어초밥과 눈이 마주쳐버렸다! 이 아이를 잡아먹지 말고 사랑을 주자…</t>
    <phoneticPr fontId="1" type="noConversion"/>
  </si>
  <si>
    <t>일반 매운탕보다 얼큰한 맛이 더욱 잘 느껴진다. 비싼 생선을 가득 넣은 보람이 있다.</t>
    <phoneticPr fontId="1" type="noConversion"/>
  </si>
  <si>
    <t>바지락의 맑은 국물과 쫄깃한 면발이 어우러진 맛있는 칼국수다.</t>
    <phoneticPr fontId="1" type="noConversion"/>
  </si>
  <si>
    <t>버터와 마늘이 있다면 실패할 음식은 없다. 해산물을 싫어하는 사람도 좋아할만한 맛의 조개구이다.</t>
    <phoneticPr fontId="1" type="noConversion"/>
  </si>
  <si>
    <t>원래 조개 속살이 저렇게 컸나? 나는 대체 무슨 조개를 잡아온걸까…?</t>
    <phoneticPr fontId="1" type="noConversion"/>
  </si>
  <si>
    <t>자, 오늘의 첫번째 주문이다. 봉골레 파스타 하나~</t>
    <phoneticPr fontId="1" type="noConversion"/>
  </si>
  <si>
    <t>[NPC 이벤트 아이템]추후 NPC별 스크립트 만들면서 설명 추가 예정</t>
    <phoneticPr fontId="1" type="noConversion"/>
  </si>
  <si>
    <t>양조절에 실패한 것 같지만 아무튼 새로운 레시피다! 타코야끼 3~4개 분량이 하나에 들어간 어마무시한 타코야끼다.</t>
    <phoneticPr fontId="1" type="noConversion"/>
  </si>
  <si>
    <t>[투입 재료가 3~4개 AND 일치하는 레시피가 없을 경우] 어…무언가 만드려 한 것 같긴 한데, 먹으면 안될 것 같다…</t>
    <phoneticPr fontId="1" type="noConversion"/>
  </si>
  <si>
    <t>[투입 재료가 5개 AND 일치하는 레시피가 없을 경우] 무언가 잘못되었다. 많이 잘못되었다. 이거는 먹으면 큰일나!!</t>
    <phoneticPr fontId="1" type="noConversion"/>
  </si>
  <si>
    <r>
      <t>소금에</t>
    </r>
    <r>
      <rPr>
        <sz val="11"/>
        <color theme="1"/>
        <rFont val="G마켓 산스 Medium"/>
        <family val="3"/>
        <charset val="128"/>
      </rPr>
      <t xml:space="preserve"> 찍어먹으면 맛있는 달걀이다. 그냥 먹으면 뻑뻑하니 마실 것을 항상 준비하자.</t>
    </r>
    <phoneticPr fontId="1" type="noConversion"/>
  </si>
  <si>
    <r>
      <t>황금색으로</t>
    </r>
    <r>
      <rPr>
        <sz val="11"/>
        <color theme="1"/>
        <rFont val="G마켓 산스 Medium"/>
        <family val="3"/>
        <charset val="128"/>
      </rPr>
      <t xml:space="preserve"> 빛나는 후라이드 치킨이다. 왜인지 올리브 향도 날 것만 같다.</t>
    </r>
    <phoneticPr fontId="1" type="noConversion"/>
  </si>
  <si>
    <r>
      <t>신선한</t>
    </r>
    <r>
      <rPr>
        <sz val="11"/>
        <color theme="1"/>
        <rFont val="G마켓 산스 Medium"/>
        <family val="3"/>
        <charset val="128"/>
      </rPr>
      <t xml:space="preserve"> 당근을 갈아서 만든 주스. 눈 건강에 좋다고 한다.</t>
    </r>
    <phoneticPr fontId="1" type="noConversion"/>
  </si>
  <si>
    <r>
      <t>학교가</t>
    </r>
    <r>
      <rPr>
        <sz val="11"/>
        <color theme="1"/>
        <rFont val="G마켓 산스 Medium"/>
        <family val="3"/>
        <charset val="128"/>
      </rPr>
      <t xml:space="preserve"> 끝나고 사먹던 추억의 컵떡볶이다. 자연스럽게 오뎅국물을 찾게 된다.</t>
    </r>
    <phoneticPr fontId="1" type="noConversion"/>
  </si>
  <si>
    <r>
      <t>탐스러운</t>
    </r>
    <r>
      <rPr>
        <sz val="11"/>
        <color theme="1"/>
        <rFont val="G마켓 산스 Medium"/>
        <family val="3"/>
        <charset val="128"/>
      </rPr>
      <t xml:space="preserve"> 문어숙회다. 질기지 않고 야들야들한 식감이 일품이다.</t>
    </r>
    <phoneticPr fontId="1" type="noConversion"/>
  </si>
  <si>
    <r>
      <t>진한</t>
    </r>
    <r>
      <rPr>
        <sz val="11"/>
        <color theme="1"/>
        <rFont val="G마켓 산스 Medium"/>
        <family val="3"/>
        <charset val="128"/>
      </rPr>
      <t xml:space="preserve"> 국물과 쫄깃한 면발이 돋보이는 라멘이다. 짭조름한 맛이 중독적이다.</t>
    </r>
    <phoneticPr fontId="1" type="noConversion"/>
  </si>
  <si>
    <r>
      <t>정성스럽게</t>
    </r>
    <r>
      <rPr>
        <sz val="11"/>
        <color theme="1"/>
        <rFont val="G마켓 산스 Medium"/>
        <family val="3"/>
        <charset val="128"/>
      </rPr>
      <t xml:space="preserve"> 빚어서 만든 만두다. 고기와 부추가 가득 들어있다.</t>
    </r>
    <phoneticPr fontId="1" type="noConversion"/>
  </si>
  <si>
    <r>
      <t>언제</t>
    </r>
    <r>
      <rPr>
        <sz val="11"/>
        <color theme="1"/>
        <rFont val="G마켓 산스 Medium"/>
        <family val="3"/>
        <charset val="128"/>
      </rPr>
      <t xml:space="preserve"> 먹든 실패가 없는 샌드위치계의 스테디셀러, 햄치즈 샌드위치다.</t>
    </r>
    <phoneticPr fontId="1" type="noConversion"/>
  </si>
  <si>
    <r>
      <t>언제</t>
    </r>
    <r>
      <rPr>
        <sz val="11"/>
        <color theme="1"/>
        <rFont val="G마켓 산스 Medium"/>
        <family val="3"/>
        <charset val="128"/>
      </rPr>
      <t xml:space="preserve"> 먹어도 맛있는 짜장면이다. 짜장면이 4천원이던 때가 있었는데…</t>
    </r>
    <phoneticPr fontId="1" type="noConversion"/>
  </si>
  <si>
    <r>
      <t>방금</t>
    </r>
    <r>
      <rPr>
        <sz val="11"/>
        <color theme="1"/>
        <rFont val="G마켓 산스 Medium"/>
        <family val="3"/>
        <charset val="128"/>
      </rPr>
      <t xml:space="preserve"> 조리된 따끈한 피자다. 토핑을 보니 콤비네이션 피자인 것 같다.</t>
    </r>
    <phoneticPr fontId="1" type="noConversion"/>
  </si>
  <si>
    <r>
      <t>입에</t>
    </r>
    <r>
      <rPr>
        <sz val="11"/>
        <color theme="1"/>
        <rFont val="G마켓 산스 Medium"/>
        <family val="3"/>
        <charset val="128"/>
      </rPr>
      <t xml:space="preserve"> 넣기만 해도 녹는 참치초밥이다. 탐스러운 붉은 빛깔을 열심히 자랑하고 있다.</t>
    </r>
    <phoneticPr fontId="1" type="noConversion"/>
  </si>
  <si>
    <r>
      <t>접시</t>
    </r>
    <r>
      <rPr>
        <sz val="11"/>
        <color theme="1"/>
        <rFont val="G마켓 산스 Medium"/>
        <family val="3"/>
        <charset val="128"/>
      </rPr>
      <t xml:space="preserve"> 위에 연어초밥과 달걀초밥이 이쁘게 올려져 있다. 잘먹겠습니다!</t>
    </r>
    <phoneticPr fontId="1" type="noConversion"/>
  </si>
  <si>
    <r>
      <t>먹으면</t>
    </r>
    <r>
      <rPr>
        <sz val="11"/>
        <color theme="1"/>
        <rFont val="G마켓 산스 Medium"/>
        <family val="3"/>
        <charset val="128"/>
      </rPr>
      <t xml:space="preserve"> 기운이 펄펄 넘칠 것 같은 장어초밥이다. 불 맛이 제대로 느껴진다.</t>
    </r>
    <phoneticPr fontId="1" type="noConversion"/>
  </si>
  <si>
    <r>
      <t>횟집에</t>
    </r>
    <r>
      <rPr>
        <sz val="11"/>
        <color theme="1"/>
        <rFont val="G마켓 산스 Medium"/>
        <family val="3"/>
        <charset val="128"/>
      </rPr>
      <t xml:space="preserve"> 가면 항상 찾게되는 매운탕이다. 어떤 생선을 넣어도 맛있어지는 신기한 음식이다.</t>
    </r>
    <phoneticPr fontId="1" type="noConversion"/>
  </si>
  <si>
    <r>
      <t>탱글한</t>
    </r>
    <r>
      <rPr>
        <sz val="11"/>
        <color theme="1"/>
        <rFont val="G마켓 산스 Medium"/>
        <family val="3"/>
        <charset val="128"/>
      </rPr>
      <t xml:space="preserve"> 젤리에 블루베리가 들어가있다. 솔직히 딸기나 레몬보다 블루베리가 더 맛있지!</t>
    </r>
    <phoneticPr fontId="1" type="noConversion"/>
  </si>
  <si>
    <r>
      <t>탱글한</t>
    </r>
    <r>
      <rPr>
        <sz val="11"/>
        <color theme="1"/>
        <rFont val="G마켓 산스 Medium"/>
        <family val="3"/>
        <charset val="128"/>
      </rPr>
      <t xml:space="preserve"> 젤리에 레몬이 들어가있다. 딸기나 블루베리 2번 먹을바에 레몬을 한 번 먹지!</t>
    </r>
    <phoneticPr fontId="1" type="noConversion"/>
  </si>
  <si>
    <r>
      <t>탱글한</t>
    </r>
    <r>
      <rPr>
        <sz val="11"/>
        <color theme="1"/>
        <rFont val="G마켓 산스 Medium"/>
        <family val="3"/>
        <charset val="128"/>
      </rPr>
      <t xml:space="preserve"> 젤리에 커스타드가 가득 들어가있다. 어…과일 푸딩보단 커스타드 푸딩이 더 맛있지!</t>
    </r>
    <phoneticPr fontId="1" type="noConversion"/>
  </si>
  <si>
    <r>
      <t>전통있는</t>
    </r>
    <r>
      <rPr>
        <sz val="11"/>
        <color theme="1"/>
        <rFont val="G마켓 산스 Medium"/>
        <family val="3"/>
        <charset val="128"/>
      </rPr>
      <t xml:space="preserve"> 간식인 찹쌀떡이다. 월묘 친구들이 좋아할 것 같다.</t>
    </r>
    <phoneticPr fontId="1" type="noConversion"/>
  </si>
  <si>
    <r>
      <t>만들기</t>
    </r>
    <r>
      <rPr>
        <sz val="11"/>
        <color theme="1"/>
        <rFont val="G마켓 산스 Medium"/>
        <family val="3"/>
        <charset val="128"/>
      </rPr>
      <t xml:space="preserve"> 힘들다는 회오리 오므라이스!...는 다음번에 도전해보아야겠다.</t>
    </r>
    <phoneticPr fontId="1" type="noConversion"/>
  </si>
  <si>
    <r>
      <t>호박</t>
    </r>
    <r>
      <rPr>
        <sz val="11"/>
        <color theme="1"/>
        <rFont val="G마켓 산스 Medium"/>
        <family val="3"/>
        <charset val="128"/>
      </rPr>
      <t xml:space="preserve"> 향이 물씬 나는 파이다. 호두파이 같지만 호박 파이다. 아무튼 호박파이다.</t>
    </r>
    <phoneticPr fontId="1" type="noConversion"/>
  </si>
  <si>
    <r>
      <t>어디서</t>
    </r>
    <r>
      <rPr>
        <sz val="11"/>
        <color theme="1"/>
        <rFont val="G마켓 산스 Medium"/>
        <family val="3"/>
        <charset val="128"/>
      </rPr>
      <t xml:space="preserve"> 먹어도 맛이 있을 수 밖에 없는 버터오징어구이다. 지금도 하나 먹고싶다.</t>
    </r>
    <phoneticPr fontId="1" type="noConversion"/>
  </si>
  <si>
    <r>
      <t>타코야끼</t>
    </r>
    <r>
      <rPr>
        <sz val="11"/>
        <color theme="1"/>
        <rFont val="G마켓 산스 Medium"/>
        <family val="3"/>
        <charset val="128"/>
      </rPr>
      <t xml:space="preserve"> 트럭을 찾지 못해 직접 만들어버렸다. 가라아게 소스가 일품이다.</t>
    </r>
    <phoneticPr fontId="1" type="noConversion"/>
  </si>
  <si>
    <t>획득 조건</t>
    <phoneticPr fontId="1" type="noConversion"/>
  </si>
  <si>
    <t>보상</t>
    <phoneticPr fontId="1" type="noConversion"/>
  </si>
  <si>
    <t>업적 이름</t>
    <phoneticPr fontId="1" type="noConversion"/>
  </si>
  <si>
    <t>사냥 시작이다!</t>
    <phoneticPr fontId="1" type="noConversion"/>
  </si>
  <si>
    <t>처음으로 몬스터 처치</t>
    <phoneticPr fontId="1" type="noConversion"/>
  </si>
  <si>
    <t>10,000 메소</t>
    <phoneticPr fontId="1" type="noConversion"/>
  </si>
  <si>
    <t>등급</t>
    <phoneticPr fontId="1" type="noConversion"/>
  </si>
  <si>
    <t>아이콘</t>
    <phoneticPr fontId="1" type="noConversion"/>
  </si>
  <si>
    <r>
      <t>보상</t>
    </r>
    <r>
      <rPr>
        <sz val="11"/>
        <color theme="1"/>
        <rFont val="돋움"/>
        <family val="3"/>
        <charset val="129"/>
      </rPr>
      <t xml:space="preserve"> </t>
    </r>
    <r>
      <rPr>
        <sz val="11"/>
        <color theme="1"/>
        <rFont val="G마켓 산스 Bold"/>
        <family val="3"/>
        <charset val="128"/>
      </rPr>
      <t>이미지</t>
    </r>
    <phoneticPr fontId="1" type="noConversion"/>
  </si>
  <si>
    <t>50,000 메소</t>
    <phoneticPr fontId="1" type="noConversion"/>
  </si>
  <si>
    <t>불량 병아리 선도부</t>
    <phoneticPr fontId="1" type="noConversion"/>
  </si>
  <si>
    <t>희귀</t>
  </si>
  <si>
    <t>30,000 메소</t>
    <phoneticPr fontId="1" type="noConversion"/>
  </si>
  <si>
    <t>채소가 움직이네?</t>
    <phoneticPr fontId="1" type="noConversion"/>
  </si>
  <si>
    <t>닭고기를 요리에 50번 사용</t>
    <phoneticPr fontId="1" type="noConversion"/>
  </si>
  <si>
    <t>닭고기 50개 획득</t>
    <phoneticPr fontId="1" type="noConversion"/>
  </si>
  <si>
    <t>호랑이가 지키고 있을 만 하네</t>
    <phoneticPr fontId="1" type="noConversion"/>
  </si>
  <si>
    <t>같이 나눠먹읍시다 호랑이형님</t>
    <phoneticPr fontId="1" type="noConversion"/>
  </si>
  <si>
    <t>블루베리 50개 획득</t>
    <phoneticPr fontId="1" type="noConversion"/>
  </si>
  <si>
    <t>블루베리 향이 나는 시계?</t>
    <phoneticPr fontId="1" type="noConversion"/>
  </si>
  <si>
    <t>요정학원에서의 추억</t>
    <phoneticPr fontId="1" type="noConversion"/>
  </si>
  <si>
    <t>붉은살 생선 50개 획득</t>
    <phoneticPr fontId="1" type="noConversion"/>
  </si>
  <si>
    <t>얘네…살아있는데요?</t>
    <phoneticPr fontId="1" type="noConversion"/>
  </si>
  <si>
    <t>슬라임 방울 50개 획득</t>
    <phoneticPr fontId="1" type="noConversion"/>
  </si>
  <si>
    <t>슬라임 수집가</t>
    <phoneticPr fontId="1" type="noConversion"/>
  </si>
  <si>
    <t>슬라임 애호가</t>
    <phoneticPr fontId="1" type="noConversion"/>
  </si>
  <si>
    <t>주황버섯 갓 50개 획득</t>
    <phoneticPr fontId="1" type="noConversion"/>
  </si>
  <si>
    <t>독버섯 아닙니다</t>
    <phoneticPr fontId="1" type="noConversion"/>
  </si>
  <si>
    <t>밥보다 주황버섯</t>
    <phoneticPr fontId="1" type="noConversion"/>
  </si>
  <si>
    <t>붙임성 좋은 친구</t>
    <phoneticPr fontId="1" type="noConversion"/>
  </si>
  <si>
    <t>NPC와 상호작용 10번 시도</t>
    <phoneticPr fontId="1" type="noConversion"/>
  </si>
  <si>
    <t>실패는 성공의 어머니</t>
    <phoneticPr fontId="1" type="noConversion"/>
  </si>
  <si>
    <t>이상한 쿠키 또는 망한 음식 10회 제작</t>
    <phoneticPr fontId="1" type="noConversion"/>
  </si>
  <si>
    <t>이상한 쿠키 또는 망한 음식 30회 제작</t>
    <phoneticPr fontId="1" type="noConversion"/>
  </si>
  <si>
    <t>어머니!!!!!!!!!</t>
    <phoneticPr fontId="1" type="noConversion"/>
  </si>
  <si>
    <t>수박 50개 획득</t>
    <phoneticPr fontId="1" type="noConversion"/>
  </si>
  <si>
    <t>마늘이나 양파 50개 획득</t>
    <phoneticPr fontId="1" type="noConversion"/>
  </si>
  <si>
    <t>마늘이나 양파를 요리에 50번 사용</t>
    <phoneticPr fontId="1" type="noConversion"/>
  </si>
  <si>
    <t>저게 생선이야 풍선이야</t>
    <phoneticPr fontId="1" type="noConversion"/>
  </si>
  <si>
    <t>라이카</t>
    <phoneticPr fontId="1" type="noConversion"/>
  </si>
  <si>
    <t>이름</t>
    <phoneticPr fontId="1" type="noConversion"/>
  </si>
  <si>
    <t>출현 장소</t>
    <phoneticPr fontId="1" type="noConversion"/>
  </si>
  <si>
    <t>드롭 아이템</t>
    <phoneticPr fontId="1" type="noConversion"/>
  </si>
  <si>
    <t>개수</t>
    <phoneticPr fontId="1" type="noConversion"/>
  </si>
  <si>
    <t>리스폰 시간</t>
    <phoneticPr fontId="1" type="noConversion"/>
  </si>
  <si>
    <t>몬스터 특징</t>
    <phoneticPr fontId="1" type="noConversion"/>
  </si>
  <si>
    <t>몰킹</t>
    <phoneticPr fontId="1" type="noConversion"/>
  </si>
  <si>
    <t>"스페셜 수박화채" 10회 제작</t>
    <phoneticPr fontId="1" type="noConversion"/>
  </si>
  <si>
    <t>"마녀 주스" 10회 제작</t>
    <phoneticPr fontId="1" type="noConversion"/>
  </si>
  <si>
    <t>"쁘띠 새우튀김", "쁘띠 연어초밥", "쁘띠 참치" 각각 3회씩 제작</t>
    <phoneticPr fontId="1" type="noConversion"/>
  </si>
  <si>
    <t>"슬라임 칵테일" 10회 제작</t>
    <phoneticPr fontId="1" type="noConversion"/>
  </si>
  <si>
    <t>"주황버섯 칵테일" 10회 제작</t>
    <phoneticPr fontId="1" type="noConversion"/>
  </si>
  <si>
    <t>킹슬라임</t>
    <phoneticPr fontId="1" type="noConversion"/>
  </si>
  <si>
    <t>플레이어와 충돌 시, 플레이어를 스프링처럼 튕겨냄
(몬스터가 바라보는 방향으로 / 스프링 스크립트 이용)</t>
    <phoneticPr fontId="1" type="noConversion"/>
  </si>
  <si>
    <t>흰털대장원숭이</t>
    <phoneticPr fontId="1" type="noConversion"/>
  </si>
  <si>
    <t>피아누스</t>
    <phoneticPr fontId="1" type="noConversion"/>
  </si>
  <si>
    <t>문어 다리</t>
    <phoneticPr fontId="1" type="noConversion"/>
  </si>
  <si>
    <t>공격받을 시 플레이어를 날리는 스프링을 2초마다 소환
(몬스터가 바라보는 방향으로 / 스프링 스크립트 이용)</t>
    <phoneticPr fontId="1" type="noConversion"/>
  </si>
  <si>
    <t>망토[병아리떼 쫑쫑쫑]</t>
    <phoneticPr fontId="1" type="noConversion"/>
  </si>
  <si>
    <t>망토[호랑이 꼬리]</t>
    <phoneticPr fontId="1" type="noConversion"/>
  </si>
  <si>
    <t>망토[순금태엽인형]</t>
    <phoneticPr fontId="1" type="noConversion"/>
  </si>
  <si>
    <t>망토[엘리넬의 날개]</t>
    <phoneticPr fontId="1" type="noConversion"/>
  </si>
  <si>
    <t>망토[미니미니 슬라임]</t>
    <phoneticPr fontId="1" type="noConversion"/>
  </si>
  <si>
    <t>망토[탐정조수 주황버섯]</t>
    <phoneticPr fontId="1" type="noConversion"/>
  </si>
  <si>
    <t>명찰[nametag-72]</t>
    <phoneticPr fontId="1" type="noConversion"/>
  </si>
  <si>
    <t>투우 마스터</t>
    <phoneticPr fontId="1" type="noConversion"/>
  </si>
  <si>
    <t>라이카 1회 처치</t>
    <phoneticPr fontId="1" type="noConversion"/>
  </si>
  <si>
    <t>무면허 운전 검거</t>
    <phoneticPr fontId="1" type="noConversion"/>
  </si>
  <si>
    <t>몰킹 1회 처치</t>
    <phoneticPr fontId="1" type="noConversion"/>
  </si>
  <si>
    <t>꽃은 좀 부담스러워…</t>
    <phoneticPr fontId="1" type="noConversion"/>
  </si>
  <si>
    <t>킹슬라임 1회 처치</t>
    <phoneticPr fontId="1" type="noConversion"/>
  </si>
  <si>
    <t>원숭이 갱스터 진압</t>
    <phoneticPr fontId="1" type="noConversion"/>
  </si>
  <si>
    <t>활어회를 만들자</t>
    <phoneticPr fontId="1" type="noConversion"/>
  </si>
  <si>
    <t>피아누스 1회 처치</t>
    <phoneticPr fontId="1" type="noConversion"/>
  </si>
  <si>
    <t>분류</t>
    <phoneticPr fontId="1" type="noConversion"/>
  </si>
  <si>
    <t>가격</t>
    <phoneticPr fontId="1" type="noConversion"/>
  </si>
  <si>
    <t>재료</t>
    <phoneticPr fontId="1" type="noConversion"/>
  </si>
  <si>
    <t>데미지스킨</t>
    <phoneticPr fontId="1" type="noConversion"/>
  </si>
  <si>
    <t>돌의정령 데미지스킨</t>
    <phoneticPr fontId="1" type="noConversion"/>
  </si>
  <si>
    <t>스페이드 데미지스킨</t>
    <phoneticPr fontId="1" type="noConversion"/>
  </si>
  <si>
    <t>십이지 데미지스킨</t>
    <phoneticPr fontId="1" type="noConversion"/>
  </si>
  <si>
    <t>아이스크림 데미지스킨</t>
    <phoneticPr fontId="1" type="noConversion"/>
  </si>
  <si>
    <t>코디</t>
    <phoneticPr fontId="1" type="noConversion"/>
  </si>
  <si>
    <t>캔디파티 리본</t>
    <phoneticPr fontId="1" type="noConversion"/>
  </si>
  <si>
    <t>템페스트 망토</t>
    <phoneticPr fontId="1" type="noConversion"/>
  </si>
  <si>
    <t>하늘하늘하니 이쁜 망토. 가볍게 걸치기 좋다.</t>
    <phoneticPr fontId="1" type="noConversion"/>
  </si>
  <si>
    <t>눈곰돌이 목도리</t>
    <phoneticPr fontId="1" type="noConversion"/>
  </si>
  <si>
    <t>암염의 속죄가</t>
    <phoneticPr fontId="1" type="noConversion"/>
  </si>
  <si>
    <t>진짜 사악한 마녀로 보일 위험이 있다. 이 망토를 입고서는 행동거지를 조심하고 다니자.</t>
    <phoneticPr fontId="1" type="noConversion"/>
  </si>
  <si>
    <t>낭만장미</t>
    <phoneticPr fontId="1" type="noConversion"/>
  </si>
  <si>
    <t>킹슬라임이 물고 있던 것과 유사한 장미다. 이걸 착용하고 킹슬라임 앞에 서면 불필요한 오해를 받을 것 같다.</t>
    <phoneticPr fontId="1" type="noConversion"/>
  </si>
  <si>
    <t>천의무봉</t>
    <phoneticPr fontId="1" type="noConversion"/>
  </si>
  <si>
    <t>선녀의 옷은 너무 완벽해서 바느질 자국조차 없다.</t>
    <phoneticPr fontId="1" type="noConversion"/>
  </si>
  <si>
    <t>얼티밋 망토</t>
    <phoneticPr fontId="1" type="noConversion"/>
  </si>
  <si>
    <t>보라보라하니 이쁜 망토. 가볍게 걸치기 좋다.</t>
    <phoneticPr fontId="1" type="noConversion"/>
  </si>
  <si>
    <t>꽃비단 날개띠</t>
    <phoneticPr fontId="1" type="noConversion"/>
  </si>
  <si>
    <t>트윙클 레인보우</t>
    <phoneticPr fontId="1" type="noConversion"/>
  </si>
  <si>
    <t xml:space="preserve">화려한 꼬리 모양의 망토. PC방에서 한번쯤 본 것 같은 빛깔이다. </t>
    <phoneticPr fontId="1" type="noConversion"/>
  </si>
  <si>
    <t>시계탑 태엽 인형</t>
    <phoneticPr fontId="1" type="noConversion"/>
  </si>
  <si>
    <t>착용하면 진짜로 인형이 된 기분을 느낄 수 있…끼긱…끼긱…끼익…끼긱</t>
    <phoneticPr fontId="1" type="noConversion"/>
  </si>
  <si>
    <t>스노우 윈디 머플러</t>
    <phoneticPr fontId="1" type="noConversion"/>
  </si>
  <si>
    <t>보고만 있어도 시원한 파란 빛깔의 머플러다. 점점 추워지는 것 같은데…어라?</t>
    <phoneticPr fontId="1" type="noConversion"/>
  </si>
  <si>
    <t>애옹이 보따리</t>
    <phoneticPr fontId="1" type="noConversion"/>
  </si>
  <si>
    <t>다람곰 탐험단 배낭</t>
    <phoneticPr fontId="1" type="noConversion"/>
  </si>
  <si>
    <t>멀리까지 재료를 채집하러 가기 위해 챙길게 많다.</t>
    <phoneticPr fontId="1" type="noConversion"/>
  </si>
  <si>
    <t>단골 손님</t>
    <phoneticPr fontId="1" type="noConversion"/>
  </si>
  <si>
    <t>할인해줄 때도 됐다 인정?</t>
    <phoneticPr fontId="1" type="noConversion"/>
  </si>
  <si>
    <t>상점에서 아무 아이템이나 10개 구입</t>
    <phoneticPr fontId="1" type="noConversion"/>
  </si>
  <si>
    <t>상점에서 아무 아이템이나 50개 구입</t>
    <phoneticPr fontId="1" type="noConversion"/>
  </si>
  <si>
    <t>너부리야~~ 포로리야~~</t>
    <phoneticPr fontId="1" type="noConversion"/>
  </si>
  <si>
    <t>조개 50개 획득</t>
    <phoneticPr fontId="1" type="noConversion"/>
  </si>
  <si>
    <t>슈가맨</t>
    <phoneticPr fontId="1" type="noConversion"/>
  </si>
  <si>
    <t>설탕을 요리에 10번 사용</t>
    <phoneticPr fontId="1" type="noConversion"/>
  </si>
  <si>
    <t>롤리롤리 롤리팝~</t>
    <phoneticPr fontId="1" type="noConversion"/>
  </si>
  <si>
    <t>아무 특수요리나 1회 제작</t>
    <phoneticPr fontId="1" type="noConversion"/>
  </si>
  <si>
    <t>금손의 시작</t>
    <phoneticPr fontId="1" type="noConversion"/>
  </si>
  <si>
    <t>아무 특수요리나 20회 제작</t>
    <phoneticPr fontId="1" type="noConversion"/>
  </si>
  <si>
    <t>재능형 금손</t>
    <phoneticPr fontId="1" type="noConversion"/>
  </si>
  <si>
    <t>아무 특수요리나 50회 제작</t>
    <phoneticPr fontId="1" type="noConversion"/>
  </si>
  <si>
    <t>명찰[nametag-97]</t>
    <phoneticPr fontId="1" type="noConversion"/>
  </si>
  <si>
    <t>금손 그 자체</t>
    <phoneticPr fontId="1" type="noConversion"/>
  </si>
  <si>
    <t>아무 특수요리나 100회 제작</t>
    <phoneticPr fontId="1" type="noConversion"/>
  </si>
  <si>
    <t>견습 요리사</t>
    <phoneticPr fontId="1" type="noConversion"/>
  </si>
  <si>
    <t>업적 5개 달성</t>
    <phoneticPr fontId="1" type="noConversion"/>
  </si>
  <si>
    <t>업적 20개 달성</t>
    <phoneticPr fontId="1" type="noConversion"/>
  </si>
  <si>
    <t>괜찮은 요리사</t>
    <phoneticPr fontId="1" type="noConversion"/>
  </si>
  <si>
    <t>노련한 요리사</t>
    <phoneticPr fontId="1" type="noConversion"/>
  </si>
  <si>
    <t>업적 35개 달성</t>
    <phoneticPr fontId="1" type="noConversion"/>
  </si>
  <si>
    <t>구입 시 돌의정령 데미지스킨을 사용할 수 있다.</t>
    <phoneticPr fontId="1" type="noConversion"/>
  </si>
  <si>
    <t>구입 시 스페이드 데미지스킨을 사용할 수 있다.</t>
    <phoneticPr fontId="1" type="noConversion"/>
  </si>
  <si>
    <t>구입 시 십이지 데미지스킨을 사용할 수 있다.</t>
    <phoneticPr fontId="1" type="noConversion"/>
  </si>
  <si>
    <t>구입 시 아이스크림 데미지스킨을 사용할 수 있다.</t>
    <phoneticPr fontId="1" type="noConversion"/>
  </si>
  <si>
    <t>깜찍 핑크빈 데미지스킨</t>
    <phoneticPr fontId="1" type="noConversion"/>
  </si>
  <si>
    <t>구입 시 깜찍 핑크빈 데미지스킨을 사용할 수 있다.</t>
    <phoneticPr fontId="1" type="noConversion"/>
  </si>
  <si>
    <t>대세는 토벤머리 데미지스킨</t>
    <phoneticPr fontId="1" type="noConversion"/>
  </si>
  <si>
    <t>구입 시 대세는 토벤머리 데미지스킨을 사용할 수 있다.</t>
    <phoneticPr fontId="1" type="noConversion"/>
  </si>
  <si>
    <t>어마어마한 크기의 리본이다. 때로는 과한 코디가 더 이쁜 법!</t>
    <phoneticPr fontId="1" type="noConversion"/>
  </si>
  <si>
    <t>목도리 끝 부분의 베이지색 젤리가 매력포인트.</t>
    <phoneticPr fontId="1" type="noConversion"/>
  </si>
  <si>
    <t>정신차리세요! 당신에게는 먹여살릴 고양이가 있습니다.</t>
    <phoneticPr fontId="1" type="noConversion"/>
  </si>
  <si>
    <t>보랏빛 비단으로 만들어진 영롱한 날개옷이다.</t>
    <phoneticPr fontId="1" type="noConversion"/>
  </si>
  <si>
    <t>마녀가 만든 태엽인형?</t>
    <phoneticPr fontId="1" type="noConversion"/>
  </si>
  <si>
    <t>흰털대장원숭이 1회 처치</t>
    <phoneticPr fontId="1" type="noConversion"/>
  </si>
  <si>
    <t>망토[엘븐 스피릿 망토]</t>
    <phoneticPr fontId="1" type="noConversion"/>
  </si>
  <si>
    <t>원래 조개껍질이 초록색인가?</t>
    <phoneticPr fontId="1" type="noConversion"/>
  </si>
  <si>
    <t>"진주 조개구이" 10회 제작</t>
    <phoneticPr fontId="1" type="noConversion"/>
  </si>
  <si>
    <t>망토[찰싹 아기해달]</t>
    <phoneticPr fontId="1" type="noConversion"/>
  </si>
  <si>
    <t>"무지개 롤리팝" 10회 제작</t>
    <phoneticPr fontId="1" type="noConversion"/>
  </si>
  <si>
    <t>망토[롤리롤리 롤리팝]</t>
    <phoneticPr fontId="1" type="noConversion"/>
  </si>
  <si>
    <t>노력형 금손</t>
    <phoneticPr fontId="1" type="noConversion"/>
  </si>
  <si>
    <t>명찰[nametag-89]</t>
    <phoneticPr fontId="1" type="noConversion"/>
  </si>
  <si>
    <t>명찰[nametag-84]</t>
    <phoneticPr fontId="1" type="noConversion"/>
  </si>
  <si>
    <t>명찰[nametag-105]</t>
    <phoneticPr fontId="1" type="noConversion"/>
  </si>
  <si>
    <r>
      <t>명찰[nametag-7</t>
    </r>
    <r>
      <rPr>
        <sz val="11"/>
        <color theme="1"/>
        <rFont val="G마켓 산스 Medium"/>
        <family val="3"/>
        <charset val="128"/>
      </rPr>
      <t>5]</t>
    </r>
    <phoneticPr fontId="1" type="noConversion"/>
  </si>
  <si>
    <r>
      <t>이미지</t>
    </r>
    <r>
      <rPr>
        <sz val="11"/>
        <color theme="1"/>
        <rFont val="G마켓 산스 Bold"/>
        <family val="3"/>
        <charset val="128"/>
      </rPr>
      <t xml:space="preserve"> RUID</t>
    </r>
    <phoneticPr fontId="1" type="noConversion"/>
  </si>
  <si>
    <t>122671c1ea804d80b3f637297c5f5dde</t>
  </si>
  <si>
    <t>착한 병아리가 되자</t>
    <phoneticPr fontId="1" type="noConversion"/>
  </si>
  <si>
    <t>d70e2bb983b849cab01c0e0277bf1fa6</t>
  </si>
  <si>
    <t>675516724f2d4fb6adfde0baab649246</t>
    <phoneticPr fontId="1" type="noConversion"/>
  </si>
  <si>
    <t>534cfb4d68c945898e0fc933f6613a84</t>
    <phoneticPr fontId="1" type="noConversion"/>
  </si>
  <si>
    <t>cd58b9e5bc9246de9839a3d703a51dd2</t>
    <phoneticPr fontId="1" type="noConversion"/>
  </si>
  <si>
    <r>
      <t>망토[새벽의</t>
    </r>
    <r>
      <rPr>
        <sz val="11"/>
        <color theme="1"/>
        <rFont val="G마켓 산스 Medium"/>
        <family val="3"/>
        <charset val="128"/>
      </rPr>
      <t xml:space="preserve"> 오팔]</t>
    </r>
    <phoneticPr fontId="1" type="noConversion"/>
  </si>
  <si>
    <t>b7742be44e534f1d87130c71224f32e1</t>
    <phoneticPr fontId="1" type="noConversion"/>
  </si>
  <si>
    <t>3a4ab2fcc5ef4c11af3fe7a92f5ead1f</t>
    <phoneticPr fontId="1" type="noConversion"/>
  </si>
  <si>
    <t>6922eac745934c57b4997d039bd0df2d</t>
    <phoneticPr fontId="1" type="noConversion"/>
  </si>
  <si>
    <t>887d94c7da0940fe8140d175390b76da</t>
    <phoneticPr fontId="1" type="noConversion"/>
  </si>
  <si>
    <t>670d925dd0814376a5cff537c8cfe593</t>
    <phoneticPr fontId="1" type="noConversion"/>
  </si>
  <si>
    <t>7ed4e475908b4f018c19aa7998e21bff</t>
    <phoneticPr fontId="1" type="noConversion"/>
  </si>
  <si>
    <t>건강에 좋은 블루베리 열매다. 이 곳의 블루베리는 보랏빛을 띄고 있어서 더 예뻐보인다.</t>
    <phoneticPr fontId="1" type="noConversion"/>
  </si>
  <si>
    <t>마블링이 끝내주는 소고기이다. 그냥 소금만 쳐서 구워먹어도 맛있을 것 같다.</t>
    <phoneticPr fontId="1" type="noConversion"/>
  </si>
  <si>
    <t>신선한 부추다. 간 기능 개선에 좋은 채소라고 한다.</t>
    <phoneticPr fontId="1" type="noConversion"/>
  </si>
  <si>
    <t>슬라임에게 떼어낸 방울이다. 젤라틴처럼 쫀쫀한 느낌이다.</t>
    <phoneticPr fontId="1" type="noConversion"/>
  </si>
  <si>
    <r>
      <t>파인애플</t>
    </r>
    <r>
      <rPr>
        <sz val="11"/>
        <color theme="1"/>
        <rFont val="돋움"/>
        <family val="3"/>
        <charset val="129"/>
      </rPr>
      <t xml:space="preserve"> </t>
    </r>
    <r>
      <rPr>
        <sz val="11"/>
        <color theme="1"/>
        <rFont val="G마켓 산스 Medium"/>
        <family val="3"/>
        <charset val="128"/>
      </rPr>
      <t>사탕</t>
    </r>
    <phoneticPr fontId="1" type="noConversion"/>
  </si>
  <si>
    <r>
      <t>주황버섯</t>
    </r>
    <r>
      <rPr>
        <sz val="11"/>
        <color theme="1"/>
        <rFont val="돋움"/>
        <family val="3"/>
        <charset val="129"/>
      </rPr>
      <t xml:space="preserve"> </t>
    </r>
    <r>
      <rPr>
        <sz val="11"/>
        <color theme="1"/>
        <rFont val="G마켓 산스 Medium"/>
        <family val="3"/>
        <charset val="128"/>
      </rPr>
      <t>사탕</t>
    </r>
    <phoneticPr fontId="1" type="noConversion"/>
  </si>
  <si>
    <r>
      <t>생크림</t>
    </r>
    <r>
      <rPr>
        <sz val="11"/>
        <color theme="1"/>
        <rFont val="돋움"/>
        <family val="3"/>
        <charset val="129"/>
      </rPr>
      <t xml:space="preserve"> </t>
    </r>
    <r>
      <rPr>
        <sz val="11"/>
        <color theme="1"/>
        <rFont val="G마켓 산스 Medium"/>
        <family val="3"/>
        <charset val="128"/>
      </rPr>
      <t>케이크</t>
    </r>
    <phoneticPr fontId="1" type="noConversion"/>
  </si>
  <si>
    <r>
      <t>소고기</t>
    </r>
    <r>
      <rPr>
        <sz val="11"/>
        <color theme="1"/>
        <rFont val="돋움"/>
        <family val="3"/>
        <charset val="129"/>
      </rPr>
      <t xml:space="preserve"> </t>
    </r>
    <r>
      <rPr>
        <sz val="11"/>
        <color theme="1"/>
        <rFont val="G마켓 산스 Medium"/>
        <family val="3"/>
        <charset val="128"/>
      </rPr>
      <t>부추말이</t>
    </r>
    <phoneticPr fontId="1" type="noConversion"/>
  </si>
  <si>
    <r>
      <t>커스타드</t>
    </r>
    <r>
      <rPr>
        <sz val="11"/>
        <color theme="1"/>
        <rFont val="돋움"/>
        <family val="3"/>
        <charset val="129"/>
      </rPr>
      <t xml:space="preserve"> </t>
    </r>
    <r>
      <rPr>
        <sz val="11"/>
        <color theme="1"/>
        <rFont val="G마켓 산스 Medium"/>
        <family val="3"/>
        <charset val="128"/>
      </rPr>
      <t>푸딩</t>
    </r>
    <phoneticPr fontId="1" type="noConversion"/>
  </si>
  <si>
    <t>버터구이오징어</t>
    <phoneticPr fontId="1" type="noConversion"/>
  </si>
  <si>
    <r>
      <t>호박</t>
    </r>
    <r>
      <rPr>
        <sz val="11"/>
        <color theme="1"/>
        <rFont val="돋움"/>
        <family val="3"/>
        <charset val="129"/>
      </rPr>
      <t xml:space="preserve"> </t>
    </r>
    <r>
      <rPr>
        <sz val="11"/>
        <color theme="1"/>
        <rFont val="G마켓 산스 Medium"/>
        <family val="3"/>
        <charset val="128"/>
      </rPr>
      <t>파이</t>
    </r>
    <phoneticPr fontId="1" type="noConversion"/>
  </si>
  <si>
    <r>
      <t>상큼한</t>
    </r>
    <r>
      <rPr>
        <sz val="11"/>
        <color theme="1"/>
        <rFont val="G마켓 산스 Medium"/>
        <family val="3"/>
        <charset val="128"/>
      </rPr>
      <t xml:space="preserve"> 블루베리를 갈아서 만든 주스이다.</t>
    </r>
    <r>
      <rPr>
        <sz val="11"/>
        <color theme="1"/>
        <rFont val="돋움"/>
        <family val="3"/>
        <charset val="129"/>
      </rPr>
      <t xml:space="preserve"> </t>
    </r>
    <r>
      <rPr>
        <sz val="11"/>
        <color theme="1"/>
        <rFont val="G마켓 산스 Medium"/>
        <family val="3"/>
        <charset val="128"/>
      </rPr>
      <t>마구마구 건강해지는 느낌이다.</t>
    </r>
    <phoneticPr fontId="1" type="noConversion"/>
  </si>
  <si>
    <r>
      <t>주황버섯의</t>
    </r>
    <r>
      <rPr>
        <sz val="11"/>
        <color theme="1"/>
        <rFont val="G마켓 산스 Medium"/>
        <family val="3"/>
        <charset val="128"/>
      </rPr>
      <t xml:space="preserve"> 갓을 첨가한 시원한 칵테일이다. 주황버섯의 갓에서는 오렌지 향이 난다고 한다. </t>
    </r>
    <phoneticPr fontId="1" type="noConversion"/>
  </si>
  <si>
    <t>슬라임 방울을 첨가한 시원한 칵테일이다. 타피오카 펄과 비슷한 식감이다.</t>
    <phoneticPr fontId="1" type="noConversion"/>
  </si>
  <si>
    <t>모둠회는 어디가고 처음보는 참치가 움직이고 있다. 근데 좀 귀여울지도…?</t>
    <phoneticPr fontId="1" type="noConversion"/>
  </si>
  <si>
    <r>
      <t>초등학교 운동회의 베스트셀러</t>
    </r>
    <r>
      <rPr>
        <sz val="11"/>
        <color theme="1"/>
        <rFont val="돋움"/>
        <family val="3"/>
        <charset val="129"/>
      </rPr>
      <t>,</t>
    </r>
    <r>
      <rPr>
        <sz val="11"/>
        <color theme="1"/>
        <rFont val="G마켓 산스 Medium"/>
        <family val="3"/>
        <charset val="128"/>
      </rPr>
      <t xml:space="preserve"> 깜찍한 분홍빛 솜사탕이다.</t>
    </r>
    <phoneticPr fontId="1" type="noConversion"/>
  </si>
  <si>
    <r>
      <t>큼지막한</t>
    </r>
    <r>
      <rPr>
        <sz val="11"/>
        <color theme="1"/>
        <rFont val="돋움"/>
        <family val="3"/>
        <charset val="129"/>
      </rPr>
      <t xml:space="preserve"> </t>
    </r>
    <r>
      <rPr>
        <sz val="11"/>
        <color theme="1"/>
        <rFont val="G마켓 산스 Medium"/>
        <family val="3"/>
        <charset val="128"/>
      </rPr>
      <t>파인애플이</t>
    </r>
    <r>
      <rPr>
        <sz val="11"/>
        <color theme="1"/>
        <rFont val="돋움"/>
        <family val="3"/>
        <charset val="129"/>
      </rPr>
      <t xml:space="preserve"> 들어간</t>
    </r>
    <r>
      <rPr>
        <sz val="11"/>
        <color theme="1"/>
        <rFont val="G마켓 산스 Medium"/>
        <family val="3"/>
        <charset val="128"/>
      </rPr>
      <t xml:space="preserve"> 사탕이다. 상큼달달한 파인애플 맛이 느껴진다.</t>
    </r>
    <phoneticPr fontId="1" type="noConversion"/>
  </si>
  <si>
    <t>캐러멜</t>
    <phoneticPr fontId="1" type="noConversion"/>
  </si>
  <si>
    <r>
      <t>바다의 선물이라고 불리는 김이다. 이상한</t>
    </r>
    <r>
      <rPr>
        <sz val="11"/>
        <color theme="1"/>
        <rFont val="G마켓 산스 Medium"/>
        <family val="3"/>
        <charset val="128"/>
      </rPr>
      <t xml:space="preserve"> 문양이 찍혀있는 것 같지만 기분 탓이다.</t>
    </r>
    <phoneticPr fontId="1" type="noConversion"/>
  </si>
  <si>
    <t>팥호빵</t>
    <phoneticPr fontId="1" type="noConversion"/>
  </si>
  <si>
    <r>
      <t>역시</t>
    </r>
    <r>
      <rPr>
        <sz val="11"/>
        <color theme="1"/>
        <rFont val="돋움"/>
        <family val="3"/>
        <charset val="129"/>
      </rPr>
      <t xml:space="preserve"> 호빵은 팥호빵이 근본이지!</t>
    </r>
    <phoneticPr fontId="1" type="noConversion"/>
  </si>
  <si>
    <t>야채호빵</t>
    <phoneticPr fontId="1" type="noConversion"/>
  </si>
  <si>
    <r>
      <t>역시</t>
    </r>
    <r>
      <rPr>
        <sz val="11"/>
        <color theme="1"/>
        <rFont val="돋움"/>
        <family val="3"/>
        <charset val="129"/>
      </rPr>
      <t xml:space="preserve"> 호빵은 영양소 풍부한 야채호빵이 최고지!</t>
    </r>
    <phoneticPr fontId="1" type="noConversion"/>
  </si>
  <si>
    <t>연어계란초밥</t>
    <phoneticPr fontId="1" type="noConversion"/>
  </si>
  <si>
    <r>
      <t>마녀의</t>
    </r>
    <r>
      <rPr>
        <sz val="11"/>
        <color theme="1"/>
        <rFont val="돋움"/>
        <family val="3"/>
        <charset val="129"/>
      </rPr>
      <t xml:space="preserve"> </t>
    </r>
    <r>
      <rPr>
        <sz val="11"/>
        <color theme="1"/>
        <rFont val="G마켓 산스 Medium"/>
        <family val="3"/>
        <charset val="128"/>
      </rPr>
      <t>빗자루</t>
    </r>
    <phoneticPr fontId="1" type="noConversion"/>
  </si>
  <si>
    <t>지팡이</t>
    <phoneticPr fontId="1" type="noConversion"/>
  </si>
  <si>
    <t>평범해보이지 않는 빗자루다. 구입시 기본 공격의 이펙트가 변경된다.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</si>
</sst>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G마켓 산스 Medium"/>
      <family val="3"/>
      <charset val="129"/>
    </font>
    <font>
      <sz val="11"/>
      <color theme="1" tint="0.249977111117893"/>
      <name val="G마켓 산스 Bold"/>
      <family val="3"/>
      <charset val="128"/>
    </font>
    <font>
      <sz val="11"/>
      <color theme="1" tint="0.249977111117893"/>
      <name val="G마켓 산스 Bold"/>
      <family val="3"/>
      <charset val="129"/>
    </font>
    <font>
      <sz val="11"/>
      <color theme="1"/>
      <name val="G마켓 산스 Medium"/>
      <family val="3"/>
      <charset val="128"/>
    </font>
    <font>
      <sz val="18"/>
      <color theme="1"/>
      <name val="G마켓 산스 Bold"/>
      <family val="3"/>
      <charset val="128"/>
    </font>
    <font>
      <sz val="11"/>
      <color theme="1"/>
      <name val="돋움"/>
      <family val="3"/>
      <charset val="129"/>
    </font>
    <font>
      <sz val="18"/>
      <color theme="1"/>
      <name val="G마켓 산스 Medium"/>
      <family val="3"/>
      <charset val="128"/>
    </font>
    <font>
      <sz val="11"/>
      <color theme="1"/>
      <name val="G마켓 산스 Bold"/>
      <family val="3"/>
      <charset val="128"/>
    </font>
    <font>
      <sz val="11"/>
      <color theme="1"/>
      <name val="G마켓 산스 Bold"/>
      <family val="3"/>
      <charset val="129"/>
    </font>
    <font>
      <sz val="20"/>
      <color theme="1"/>
      <name val="G마켓 산스 Bold"/>
      <family val="3"/>
      <charset val="128"/>
    </font>
    <font>
      <sz val="8"/>
      <color theme="1"/>
      <name val="G마켓 산스 Medium"/>
      <family val="3"/>
      <charset val="129"/>
    </font>
    <font>
      <sz val="8"/>
      <color theme="1"/>
      <name val="G마켓 산스 Medium"/>
      <family val="3"/>
      <charset val="128"/>
    </font>
    <font>
      <sz val="11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3" fontId="5" fillId="0" borderId="1" xfId="0" applyNumberFormat="1" applyFont="1" applyBorder="1">
      <alignment vertical="center"/>
    </xf>
    <xf numFmtId="3" fontId="5" fillId="4" borderId="1" xfId="0" applyNumberFormat="1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3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>
      <alignment vertical="center"/>
    </xf>
    <xf numFmtId="3" fontId="2" fillId="0" borderId="1" xfId="0" applyNumberFormat="1" applyFont="1" applyBorder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>
      <alignment vertical="center"/>
    </xf>
    <xf numFmtId="0" fontId="2" fillId="11" borderId="1" xfId="0" applyFont="1" applyFill="1" applyBorder="1">
      <alignment vertical="center"/>
    </xf>
    <xf numFmtId="0" fontId="5" fillId="11" borderId="1" xfId="0" quotePrefix="1" applyFont="1" applyFill="1" applyBorder="1">
      <alignment vertical="center"/>
    </xf>
    <xf numFmtId="0" fontId="5" fillId="11" borderId="1" xfId="0" applyFont="1" applyFill="1" applyBorder="1" applyAlignment="1">
      <alignment horizontal="left" vertical="center"/>
    </xf>
    <xf numFmtId="0" fontId="5" fillId="11" borderId="1" xfId="0" quotePrefix="1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2" fillId="6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left" vertical="center"/>
    </xf>
    <xf numFmtId="3" fontId="5" fillId="11" borderId="1" xfId="0" applyNumberFormat="1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2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11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36635"/>
      <color rgb="FFCCCCFF"/>
      <color rgb="FF99FF33"/>
      <color rgb="FF507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8.png"/><Relationship Id="rId13" Type="http://schemas.openxmlformats.org/officeDocument/2006/relationships/image" Target="../media/image163.png"/><Relationship Id="rId18" Type="http://schemas.openxmlformats.org/officeDocument/2006/relationships/image" Target="../media/image168.png"/><Relationship Id="rId3" Type="http://schemas.openxmlformats.org/officeDocument/2006/relationships/image" Target="../media/image155.png"/><Relationship Id="rId21" Type="http://schemas.openxmlformats.org/officeDocument/2006/relationships/image" Target="../media/image171.png"/><Relationship Id="rId7" Type="http://schemas.openxmlformats.org/officeDocument/2006/relationships/image" Target="../media/image157.png"/><Relationship Id="rId12" Type="http://schemas.openxmlformats.org/officeDocument/2006/relationships/image" Target="../media/image162.png"/><Relationship Id="rId17" Type="http://schemas.openxmlformats.org/officeDocument/2006/relationships/image" Target="../media/image167.png"/><Relationship Id="rId2" Type="http://schemas.microsoft.com/office/2007/relationships/hdphoto" Target="../media/hdphoto1.wdp"/><Relationship Id="rId16" Type="http://schemas.openxmlformats.org/officeDocument/2006/relationships/image" Target="../media/image166.jpeg"/><Relationship Id="rId20" Type="http://schemas.openxmlformats.org/officeDocument/2006/relationships/image" Target="../media/image170.png"/><Relationship Id="rId1" Type="http://schemas.openxmlformats.org/officeDocument/2006/relationships/image" Target="../media/image154.png"/><Relationship Id="rId6" Type="http://schemas.microsoft.com/office/2007/relationships/hdphoto" Target="../media/hdphoto3.wdp"/><Relationship Id="rId11" Type="http://schemas.openxmlformats.org/officeDocument/2006/relationships/image" Target="../media/image161.png"/><Relationship Id="rId5" Type="http://schemas.openxmlformats.org/officeDocument/2006/relationships/image" Target="../media/image156.png"/><Relationship Id="rId15" Type="http://schemas.openxmlformats.org/officeDocument/2006/relationships/image" Target="../media/image165.png"/><Relationship Id="rId23" Type="http://schemas.openxmlformats.org/officeDocument/2006/relationships/image" Target="../media/image173.png"/><Relationship Id="rId10" Type="http://schemas.openxmlformats.org/officeDocument/2006/relationships/image" Target="../media/image160.png"/><Relationship Id="rId19" Type="http://schemas.openxmlformats.org/officeDocument/2006/relationships/image" Target="../media/image169.png"/><Relationship Id="rId4" Type="http://schemas.microsoft.com/office/2007/relationships/hdphoto" Target="../media/hdphoto2.wdp"/><Relationship Id="rId9" Type="http://schemas.openxmlformats.org/officeDocument/2006/relationships/image" Target="../media/image159.png"/><Relationship Id="rId14" Type="http://schemas.openxmlformats.org/officeDocument/2006/relationships/image" Target="../media/image164.png"/><Relationship Id="rId22" Type="http://schemas.openxmlformats.org/officeDocument/2006/relationships/image" Target="../media/image172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9.png"/><Relationship Id="rId18" Type="http://schemas.openxmlformats.org/officeDocument/2006/relationships/image" Target="../media/image101.png"/><Relationship Id="rId26" Type="http://schemas.openxmlformats.org/officeDocument/2006/relationships/image" Target="../media/image144.png"/><Relationship Id="rId39" Type="http://schemas.openxmlformats.org/officeDocument/2006/relationships/image" Target="../media/image186.png"/><Relationship Id="rId21" Type="http://schemas.openxmlformats.org/officeDocument/2006/relationships/image" Target="../media/image106.png"/><Relationship Id="rId34" Type="http://schemas.openxmlformats.org/officeDocument/2006/relationships/image" Target="../media/image181.png"/><Relationship Id="rId42" Type="http://schemas.openxmlformats.org/officeDocument/2006/relationships/image" Target="../media/image189.png"/><Relationship Id="rId7" Type="http://schemas.openxmlformats.org/officeDocument/2006/relationships/image" Target="../media/image83.png"/><Relationship Id="rId2" Type="http://schemas.openxmlformats.org/officeDocument/2006/relationships/image" Target="../media/image78.png"/><Relationship Id="rId16" Type="http://schemas.openxmlformats.org/officeDocument/2006/relationships/image" Target="../media/image92.png"/><Relationship Id="rId29" Type="http://schemas.openxmlformats.org/officeDocument/2006/relationships/image" Target="../media/image176.png"/><Relationship Id="rId1" Type="http://schemas.openxmlformats.org/officeDocument/2006/relationships/image" Target="../media/image77.png"/><Relationship Id="rId6" Type="http://schemas.openxmlformats.org/officeDocument/2006/relationships/image" Target="../media/image82.png"/><Relationship Id="rId11" Type="http://schemas.openxmlformats.org/officeDocument/2006/relationships/image" Target="../media/image87.png"/><Relationship Id="rId24" Type="http://schemas.openxmlformats.org/officeDocument/2006/relationships/image" Target="../media/image130.png"/><Relationship Id="rId32" Type="http://schemas.openxmlformats.org/officeDocument/2006/relationships/image" Target="../media/image179.png"/><Relationship Id="rId37" Type="http://schemas.openxmlformats.org/officeDocument/2006/relationships/image" Target="../media/image184.png"/><Relationship Id="rId40" Type="http://schemas.openxmlformats.org/officeDocument/2006/relationships/image" Target="../media/image187.png"/><Relationship Id="rId45" Type="http://schemas.openxmlformats.org/officeDocument/2006/relationships/image" Target="../media/image192.png"/><Relationship Id="rId5" Type="http://schemas.openxmlformats.org/officeDocument/2006/relationships/image" Target="../media/image81.png"/><Relationship Id="rId15" Type="http://schemas.openxmlformats.org/officeDocument/2006/relationships/image" Target="../media/image91.png"/><Relationship Id="rId23" Type="http://schemas.openxmlformats.org/officeDocument/2006/relationships/image" Target="../media/image120.png"/><Relationship Id="rId28" Type="http://schemas.openxmlformats.org/officeDocument/2006/relationships/image" Target="../media/image175.png"/><Relationship Id="rId36" Type="http://schemas.openxmlformats.org/officeDocument/2006/relationships/image" Target="../media/image183.png"/><Relationship Id="rId10" Type="http://schemas.openxmlformats.org/officeDocument/2006/relationships/image" Target="../media/image86.png"/><Relationship Id="rId19" Type="http://schemas.openxmlformats.org/officeDocument/2006/relationships/image" Target="../media/image102.png"/><Relationship Id="rId31" Type="http://schemas.openxmlformats.org/officeDocument/2006/relationships/image" Target="../media/image178.png"/><Relationship Id="rId44" Type="http://schemas.openxmlformats.org/officeDocument/2006/relationships/image" Target="../media/image191.png"/><Relationship Id="rId4" Type="http://schemas.openxmlformats.org/officeDocument/2006/relationships/image" Target="../media/image80.png"/><Relationship Id="rId9" Type="http://schemas.openxmlformats.org/officeDocument/2006/relationships/image" Target="../media/image85.png"/><Relationship Id="rId14" Type="http://schemas.openxmlformats.org/officeDocument/2006/relationships/image" Target="../media/image90.png"/><Relationship Id="rId22" Type="http://schemas.openxmlformats.org/officeDocument/2006/relationships/image" Target="../media/image113.png"/><Relationship Id="rId27" Type="http://schemas.openxmlformats.org/officeDocument/2006/relationships/image" Target="../media/image174.png"/><Relationship Id="rId30" Type="http://schemas.openxmlformats.org/officeDocument/2006/relationships/image" Target="../media/image177.png"/><Relationship Id="rId35" Type="http://schemas.openxmlformats.org/officeDocument/2006/relationships/image" Target="../media/image182.png"/><Relationship Id="rId43" Type="http://schemas.openxmlformats.org/officeDocument/2006/relationships/image" Target="../media/image190.png"/><Relationship Id="rId8" Type="http://schemas.openxmlformats.org/officeDocument/2006/relationships/image" Target="../media/image84.png"/><Relationship Id="rId3" Type="http://schemas.openxmlformats.org/officeDocument/2006/relationships/image" Target="../media/image79.png"/><Relationship Id="rId12" Type="http://schemas.openxmlformats.org/officeDocument/2006/relationships/image" Target="../media/image88.png"/><Relationship Id="rId17" Type="http://schemas.openxmlformats.org/officeDocument/2006/relationships/image" Target="../media/image93.png"/><Relationship Id="rId25" Type="http://schemas.openxmlformats.org/officeDocument/2006/relationships/image" Target="../media/image131.png"/><Relationship Id="rId33" Type="http://schemas.openxmlformats.org/officeDocument/2006/relationships/image" Target="../media/image180.png"/><Relationship Id="rId38" Type="http://schemas.openxmlformats.org/officeDocument/2006/relationships/image" Target="../media/image185.png"/><Relationship Id="rId46" Type="http://schemas.openxmlformats.org/officeDocument/2006/relationships/image" Target="../media/image193.png"/><Relationship Id="rId20" Type="http://schemas.openxmlformats.org/officeDocument/2006/relationships/image" Target="../media/image104.png"/><Relationship Id="rId41" Type="http://schemas.openxmlformats.org/officeDocument/2006/relationships/image" Target="../media/image18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335873</xdr:colOff>
      <xdr:row>2</xdr:row>
      <xdr:rowOff>383574</xdr:rowOff>
    </xdr:from>
    <xdr:to>
      <xdr:col>12</xdr:col>
      <xdr:colOff>1156657</xdr:colOff>
      <xdr:row>3</xdr:row>
      <xdr:rowOff>571402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C722FD-8ED2-8555-9907-F969F05BE77D}"/>
            </a:ext>
          </a:extLst>
        </xdr:cNvPr>
        <xdr:cNvSpPr/>
      </xdr:nvSpPr>
      <xdr:spPr>
        <a:xfrm>
          <a:off x="9022673" y="1663734"/>
          <a:ext cx="4143104" cy="827908"/>
        </a:xfrm>
        <a:prstGeom prst="rect">
          <a:avLst/>
        </a:prstGeom>
        <a:solidFill>
          <a:srgbClr val="5070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>
              <a:latin typeface="G마켓 산스 Bold" panose="02000000000000000000" pitchFamily="50" charset="-127"/>
              <a:ea typeface="G마켓 산스 Bold" panose="02000000000000000000" pitchFamily="50" charset="-127"/>
            </a:rPr>
            <a:t>마녀주방</a:t>
          </a:r>
          <a:r>
            <a:rPr lang="en-US" altLang="ko-KR" sz="2000">
              <a:latin typeface="G마켓 산스 Bold" panose="02000000000000000000" pitchFamily="50" charset="-127"/>
              <a:ea typeface="G마켓 산스 Bold" panose="02000000000000000000" pitchFamily="50" charset="-127"/>
            </a:rPr>
            <a:t>_</a:t>
          </a:r>
          <a:r>
            <a:rPr lang="ko-KR" altLang="en-US" sz="2000">
              <a:latin typeface="G마켓 산스 Bold" panose="02000000000000000000" pitchFamily="50" charset="-127"/>
              <a:ea typeface="G마켓 산스 Bold" panose="02000000000000000000" pitchFamily="50" charset="-127"/>
            </a:rPr>
            <a:t>요리 레시피 목록</a:t>
          </a:r>
        </a:p>
      </xdr:txBody>
    </xdr:sp>
    <xdr:clientData/>
  </xdr:twoCellAnchor>
  <xdr:twoCellAnchor>
    <xdr:from>
      <xdr:col>3</xdr:col>
      <xdr:colOff>172280</xdr:colOff>
      <xdr:row>8</xdr:row>
      <xdr:rowOff>39756</xdr:rowOff>
    </xdr:from>
    <xdr:to>
      <xdr:col>3</xdr:col>
      <xdr:colOff>748748</xdr:colOff>
      <xdr:row>8</xdr:row>
      <xdr:rowOff>593468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0CD570C-FFA1-53EF-1EE9-48A83B871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6994" y="4840356"/>
          <a:ext cx="576468" cy="553712"/>
        </a:xfrm>
        <a:prstGeom prst="rect">
          <a:avLst/>
        </a:prstGeom>
      </xdr:spPr>
    </xdr:pic>
    <xdr:clientData/>
  </xdr:twoCellAnchor>
  <xdr:twoCellAnchor>
    <xdr:from>
      <xdr:col>3</xdr:col>
      <xdr:colOff>156740</xdr:colOff>
      <xdr:row>50</xdr:row>
      <xdr:rowOff>13253</xdr:rowOff>
    </xdr:from>
    <xdr:to>
      <xdr:col>3</xdr:col>
      <xdr:colOff>739535</xdr:colOff>
      <xdr:row>50</xdr:row>
      <xdr:rowOff>609601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56C2D4F-4A40-188A-4C65-BE1E69147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5836" y="4803914"/>
          <a:ext cx="582795" cy="596348"/>
        </a:xfrm>
        <a:prstGeom prst="rect">
          <a:avLst/>
        </a:prstGeom>
      </xdr:spPr>
    </xdr:pic>
    <xdr:clientData/>
  </xdr:twoCellAnchor>
  <xdr:twoCellAnchor>
    <xdr:from>
      <xdr:col>3</xdr:col>
      <xdr:colOff>170329</xdr:colOff>
      <xdr:row>15</xdr:row>
      <xdr:rowOff>26895</xdr:rowOff>
    </xdr:from>
    <xdr:to>
      <xdr:col>3</xdr:col>
      <xdr:colOff>703662</xdr:colOff>
      <xdr:row>15</xdr:row>
      <xdr:rowOff>617371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3597088-C864-FAE9-DD90-C50E6B3DA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6140824"/>
          <a:ext cx="533333" cy="590476"/>
        </a:xfrm>
        <a:prstGeom prst="rect">
          <a:avLst/>
        </a:prstGeom>
      </xdr:spPr>
    </xdr:pic>
    <xdr:clientData/>
  </xdr:twoCellAnchor>
  <xdr:twoCellAnchor>
    <xdr:from>
      <xdr:col>3</xdr:col>
      <xdr:colOff>136072</xdr:colOff>
      <xdr:row>20</xdr:row>
      <xdr:rowOff>0</xdr:rowOff>
    </xdr:from>
    <xdr:to>
      <xdr:col>3</xdr:col>
      <xdr:colOff>727742</xdr:colOff>
      <xdr:row>20</xdr:row>
      <xdr:rowOff>591670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FCB6A2C5-A161-3631-F046-122D8898E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13743" y="6768355"/>
          <a:ext cx="591670" cy="591670"/>
        </a:xfrm>
        <a:prstGeom prst="rect">
          <a:avLst/>
        </a:prstGeom>
      </xdr:spPr>
    </xdr:pic>
    <xdr:clientData/>
  </xdr:twoCellAnchor>
  <xdr:twoCellAnchor>
    <xdr:from>
      <xdr:col>3</xdr:col>
      <xdr:colOff>161365</xdr:colOff>
      <xdr:row>20</xdr:row>
      <xdr:rowOff>44823</xdr:rowOff>
    </xdr:from>
    <xdr:to>
      <xdr:col>3</xdr:col>
      <xdr:colOff>708211</xdr:colOff>
      <xdr:row>20</xdr:row>
      <xdr:rowOff>601796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4C55E34B-3324-2C54-CCE5-B8E3E8410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39036" y="7431741"/>
          <a:ext cx="546846" cy="556973"/>
        </a:xfrm>
        <a:prstGeom prst="rect">
          <a:avLst/>
        </a:prstGeom>
      </xdr:spPr>
    </xdr:pic>
    <xdr:clientData/>
  </xdr:twoCellAnchor>
  <xdr:twoCellAnchor>
    <xdr:from>
      <xdr:col>3</xdr:col>
      <xdr:colOff>170330</xdr:colOff>
      <xdr:row>17</xdr:row>
      <xdr:rowOff>53788</xdr:rowOff>
    </xdr:from>
    <xdr:to>
      <xdr:col>3</xdr:col>
      <xdr:colOff>703663</xdr:colOff>
      <xdr:row>17</xdr:row>
      <xdr:rowOff>596645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D733EE9-6DAD-FF80-02AB-6E2E5F8C4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1" y="8077200"/>
          <a:ext cx="533333" cy="542857"/>
        </a:xfrm>
        <a:prstGeom prst="rect">
          <a:avLst/>
        </a:prstGeom>
      </xdr:spPr>
    </xdr:pic>
    <xdr:clientData/>
  </xdr:twoCellAnchor>
  <xdr:twoCellAnchor>
    <xdr:from>
      <xdr:col>3</xdr:col>
      <xdr:colOff>161365</xdr:colOff>
      <xdr:row>24</xdr:row>
      <xdr:rowOff>17929</xdr:rowOff>
    </xdr:from>
    <xdr:to>
      <xdr:col>3</xdr:col>
      <xdr:colOff>751841</xdr:colOff>
      <xdr:row>24</xdr:row>
      <xdr:rowOff>617929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4BEE844-1AAD-0128-196B-B54CED123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6079" y="12394986"/>
          <a:ext cx="590476" cy="600000"/>
        </a:xfrm>
        <a:prstGeom prst="rect">
          <a:avLst/>
        </a:prstGeom>
      </xdr:spPr>
    </xdr:pic>
    <xdr:clientData/>
  </xdr:twoCellAnchor>
  <xdr:twoCellAnchor>
    <xdr:from>
      <xdr:col>3</xdr:col>
      <xdr:colOff>188260</xdr:colOff>
      <xdr:row>43</xdr:row>
      <xdr:rowOff>44825</xdr:rowOff>
    </xdr:from>
    <xdr:to>
      <xdr:col>3</xdr:col>
      <xdr:colOff>706568</xdr:colOff>
      <xdr:row>43</xdr:row>
      <xdr:rowOff>609601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DF9927A-282A-F96D-3C8F-C789A81EA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65931" y="9341225"/>
          <a:ext cx="518308" cy="564776"/>
        </a:xfrm>
        <a:prstGeom prst="rect">
          <a:avLst/>
        </a:prstGeom>
      </xdr:spPr>
    </xdr:pic>
    <xdr:clientData/>
  </xdr:twoCellAnchor>
  <xdr:twoCellAnchor>
    <xdr:from>
      <xdr:col>3</xdr:col>
      <xdr:colOff>179295</xdr:colOff>
      <xdr:row>84</xdr:row>
      <xdr:rowOff>53788</xdr:rowOff>
    </xdr:from>
    <xdr:to>
      <xdr:col>3</xdr:col>
      <xdr:colOff>693581</xdr:colOff>
      <xdr:row>84</xdr:row>
      <xdr:rowOff>549026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C9EC4A55-4A18-3723-ABC1-23FB9CF73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6966" y="9986682"/>
          <a:ext cx="514286" cy="495238"/>
        </a:xfrm>
        <a:prstGeom prst="rect">
          <a:avLst/>
        </a:prstGeom>
      </xdr:spPr>
    </xdr:pic>
    <xdr:clientData/>
  </xdr:twoCellAnchor>
  <xdr:twoCellAnchor>
    <xdr:from>
      <xdr:col>3</xdr:col>
      <xdr:colOff>179294</xdr:colOff>
      <xdr:row>26</xdr:row>
      <xdr:rowOff>44824</xdr:rowOff>
    </xdr:from>
    <xdr:to>
      <xdr:col>3</xdr:col>
      <xdr:colOff>741199</xdr:colOff>
      <xdr:row>26</xdr:row>
      <xdr:rowOff>587681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7B177CD8-9A83-F9BA-1936-E1696C07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56965" y="10614212"/>
          <a:ext cx="561905" cy="542857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75</xdr:row>
      <xdr:rowOff>26895</xdr:rowOff>
    </xdr:from>
    <xdr:to>
      <xdr:col>3</xdr:col>
      <xdr:colOff>772566</xdr:colOff>
      <xdr:row>75</xdr:row>
      <xdr:rowOff>607847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23D349A4-5290-CDAD-ACD5-802D0027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12142" y="11869271"/>
          <a:ext cx="638095" cy="580952"/>
        </a:xfrm>
        <a:prstGeom prst="rect">
          <a:avLst/>
        </a:prstGeom>
      </xdr:spPr>
    </xdr:pic>
    <xdr:clientData/>
  </xdr:twoCellAnchor>
  <xdr:twoCellAnchor>
    <xdr:from>
      <xdr:col>3</xdr:col>
      <xdr:colOff>179294</xdr:colOff>
      <xdr:row>63</xdr:row>
      <xdr:rowOff>35859</xdr:rowOff>
    </xdr:from>
    <xdr:to>
      <xdr:col>3</xdr:col>
      <xdr:colOff>753035</xdr:colOff>
      <xdr:row>63</xdr:row>
      <xdr:rowOff>618854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B198C7F-1746-78DC-24CF-A2AD8F238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56965" y="12514730"/>
          <a:ext cx="573741" cy="582995"/>
        </a:xfrm>
        <a:prstGeom prst="rect">
          <a:avLst/>
        </a:prstGeom>
      </xdr:spPr>
    </xdr:pic>
    <xdr:clientData/>
  </xdr:twoCellAnchor>
  <xdr:twoCellAnchor>
    <xdr:from>
      <xdr:col>3</xdr:col>
      <xdr:colOff>202744</xdr:colOff>
      <xdr:row>78</xdr:row>
      <xdr:rowOff>37780</xdr:rowOff>
    </xdr:from>
    <xdr:to>
      <xdr:col>3</xdr:col>
      <xdr:colOff>726553</xdr:colOff>
      <xdr:row>78</xdr:row>
      <xdr:rowOff>609209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6BF5C7D-0889-F182-4478-8089BD10F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083104" y="49064860"/>
          <a:ext cx="523809" cy="571429"/>
        </a:xfrm>
        <a:prstGeom prst="rect">
          <a:avLst/>
        </a:prstGeom>
      </xdr:spPr>
    </xdr:pic>
    <xdr:clientData/>
  </xdr:twoCellAnchor>
  <xdr:twoCellAnchor>
    <xdr:from>
      <xdr:col>3</xdr:col>
      <xdr:colOff>179294</xdr:colOff>
      <xdr:row>30</xdr:row>
      <xdr:rowOff>71718</xdr:rowOff>
    </xdr:from>
    <xdr:to>
      <xdr:col>3</xdr:col>
      <xdr:colOff>722151</xdr:colOff>
      <xdr:row>30</xdr:row>
      <xdr:rowOff>586004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F450C10F-7E1D-B119-6AC4-BDBA054A2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56965" y="15096565"/>
          <a:ext cx="542857" cy="514286"/>
        </a:xfrm>
        <a:prstGeom prst="rect">
          <a:avLst/>
        </a:prstGeom>
      </xdr:spPr>
    </xdr:pic>
    <xdr:clientData/>
  </xdr:twoCellAnchor>
  <xdr:twoCellAnchor>
    <xdr:from>
      <xdr:col>3</xdr:col>
      <xdr:colOff>204266</xdr:colOff>
      <xdr:row>6</xdr:row>
      <xdr:rowOff>56989</xdr:rowOff>
    </xdr:from>
    <xdr:to>
      <xdr:col>3</xdr:col>
      <xdr:colOff>683439</xdr:colOff>
      <xdr:row>6</xdr:row>
      <xdr:rowOff>576942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BFFA1D50-50AC-4701-6793-B9B03662B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88980" y="24430103"/>
          <a:ext cx="479173" cy="519953"/>
        </a:xfrm>
        <a:prstGeom prst="rect">
          <a:avLst/>
        </a:prstGeom>
      </xdr:spPr>
    </xdr:pic>
    <xdr:clientData/>
  </xdr:twoCellAnchor>
  <xdr:twoCellAnchor>
    <xdr:from>
      <xdr:col>3</xdr:col>
      <xdr:colOff>215153</xdr:colOff>
      <xdr:row>9</xdr:row>
      <xdr:rowOff>116541</xdr:rowOff>
    </xdr:from>
    <xdr:to>
      <xdr:col>3</xdr:col>
      <xdr:colOff>662772</xdr:colOff>
      <xdr:row>9</xdr:row>
      <xdr:rowOff>564160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8A0D753C-EFF5-D891-B8C2-24086E16E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092824" y="17687365"/>
          <a:ext cx="447619" cy="447619"/>
        </a:xfrm>
        <a:prstGeom prst="rect">
          <a:avLst/>
        </a:prstGeom>
      </xdr:spPr>
    </xdr:pic>
    <xdr:clientData/>
  </xdr:twoCellAnchor>
  <xdr:twoCellAnchor>
    <xdr:from>
      <xdr:col>3</xdr:col>
      <xdr:colOff>143435</xdr:colOff>
      <xdr:row>12</xdr:row>
      <xdr:rowOff>53788</xdr:rowOff>
    </xdr:from>
    <xdr:to>
      <xdr:col>3</xdr:col>
      <xdr:colOff>714864</xdr:colOff>
      <xdr:row>12</xdr:row>
      <xdr:rowOff>596645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3086ECFB-E1C9-86E9-B656-D7B7DA1D2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21106" y="18261106"/>
          <a:ext cx="571429" cy="542857"/>
        </a:xfrm>
        <a:prstGeom prst="rect">
          <a:avLst/>
        </a:prstGeom>
      </xdr:spPr>
    </xdr:pic>
    <xdr:clientData/>
  </xdr:twoCellAnchor>
  <xdr:twoCellAnchor>
    <xdr:from>
      <xdr:col>3</xdr:col>
      <xdr:colOff>170330</xdr:colOff>
      <xdr:row>31</xdr:row>
      <xdr:rowOff>62753</xdr:rowOff>
    </xdr:from>
    <xdr:to>
      <xdr:col>3</xdr:col>
      <xdr:colOff>770330</xdr:colOff>
      <xdr:row>31</xdr:row>
      <xdr:rowOff>586563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E649682-12AB-BB95-463F-BD2A4994A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048001" y="19543059"/>
          <a:ext cx="600000" cy="523810"/>
        </a:xfrm>
        <a:prstGeom prst="rect">
          <a:avLst/>
        </a:prstGeom>
      </xdr:spPr>
    </xdr:pic>
    <xdr:clientData/>
  </xdr:twoCellAnchor>
  <xdr:twoCellAnchor>
    <xdr:from>
      <xdr:col>3</xdr:col>
      <xdr:colOff>186337</xdr:colOff>
      <xdr:row>67</xdr:row>
      <xdr:rowOff>33937</xdr:rowOff>
    </xdr:from>
    <xdr:to>
      <xdr:col>3</xdr:col>
      <xdr:colOff>710147</xdr:colOff>
      <xdr:row>67</xdr:row>
      <xdr:rowOff>586318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36F6682C-B919-4A1D-8C53-9577FE1B4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71051" y="28195280"/>
          <a:ext cx="523810" cy="552381"/>
        </a:xfrm>
        <a:prstGeom prst="rect">
          <a:avLst/>
        </a:prstGeom>
      </xdr:spPr>
    </xdr:pic>
    <xdr:clientData/>
  </xdr:twoCellAnchor>
  <xdr:twoCellAnchor>
    <xdr:from>
      <xdr:col>3</xdr:col>
      <xdr:colOff>179293</xdr:colOff>
      <xdr:row>64</xdr:row>
      <xdr:rowOff>53789</xdr:rowOff>
    </xdr:from>
    <xdr:to>
      <xdr:col>3</xdr:col>
      <xdr:colOff>708499</xdr:colOff>
      <xdr:row>64</xdr:row>
      <xdr:rowOff>591671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52806557-0594-C736-55E1-7CA5F64A9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56964" y="23353060"/>
          <a:ext cx="529206" cy="537882"/>
        </a:xfrm>
        <a:prstGeom prst="rect">
          <a:avLst/>
        </a:prstGeom>
      </xdr:spPr>
    </xdr:pic>
    <xdr:clientData/>
  </xdr:twoCellAnchor>
  <xdr:twoCellAnchor>
    <xdr:from>
      <xdr:col>3</xdr:col>
      <xdr:colOff>155922</xdr:colOff>
      <xdr:row>68</xdr:row>
      <xdr:rowOff>35858</xdr:rowOff>
    </xdr:from>
    <xdr:to>
      <xdr:col>3</xdr:col>
      <xdr:colOff>746790</xdr:colOff>
      <xdr:row>68</xdr:row>
      <xdr:rowOff>609599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DB326CE3-259C-5911-87B1-39751E9E0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40636" y="29459944"/>
          <a:ext cx="590868" cy="573741"/>
        </a:xfrm>
        <a:prstGeom prst="rect">
          <a:avLst/>
        </a:prstGeom>
      </xdr:spPr>
    </xdr:pic>
    <xdr:clientData/>
  </xdr:twoCellAnchor>
  <xdr:twoCellAnchor>
    <xdr:from>
      <xdr:col>3</xdr:col>
      <xdr:colOff>169009</xdr:colOff>
      <xdr:row>32</xdr:row>
      <xdr:rowOff>35859</xdr:rowOff>
    </xdr:from>
    <xdr:to>
      <xdr:col>3</xdr:col>
      <xdr:colOff>742316</xdr:colOff>
      <xdr:row>32</xdr:row>
      <xdr:rowOff>618565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B721CDDD-41B8-F62A-B302-1706792B2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46680" y="24608118"/>
          <a:ext cx="573307" cy="582706"/>
        </a:xfrm>
        <a:prstGeom prst="rect">
          <a:avLst/>
        </a:prstGeom>
      </xdr:spPr>
    </xdr:pic>
    <xdr:clientData/>
  </xdr:twoCellAnchor>
  <xdr:twoCellAnchor>
    <xdr:from>
      <xdr:col>3</xdr:col>
      <xdr:colOff>185057</xdr:colOff>
      <xdr:row>14</xdr:row>
      <xdr:rowOff>60833</xdr:rowOff>
    </xdr:from>
    <xdr:to>
      <xdr:col>3</xdr:col>
      <xdr:colOff>718390</xdr:colOff>
      <xdr:row>14</xdr:row>
      <xdr:rowOff>565595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BBDB79E3-FEFD-5AA6-3E7C-54D746522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069771" y="31379033"/>
          <a:ext cx="533333" cy="504762"/>
        </a:xfrm>
        <a:prstGeom prst="rect">
          <a:avLst/>
        </a:prstGeom>
      </xdr:spPr>
    </xdr:pic>
    <xdr:clientData/>
  </xdr:twoCellAnchor>
  <xdr:twoCellAnchor>
    <xdr:from>
      <xdr:col>3</xdr:col>
      <xdr:colOff>116541</xdr:colOff>
      <xdr:row>71</xdr:row>
      <xdr:rowOff>62753</xdr:rowOff>
    </xdr:from>
    <xdr:to>
      <xdr:col>3</xdr:col>
      <xdr:colOff>745112</xdr:colOff>
      <xdr:row>71</xdr:row>
      <xdr:rowOff>596086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5659A6D1-6C36-0453-209F-D2460EA7E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994212" y="27180988"/>
          <a:ext cx="628571" cy="533333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76</xdr:row>
      <xdr:rowOff>0</xdr:rowOff>
    </xdr:from>
    <xdr:to>
      <xdr:col>3</xdr:col>
      <xdr:colOff>734471</xdr:colOff>
      <xdr:row>76</xdr:row>
      <xdr:rowOff>580952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D3CA3A26-C79C-0B7E-9A3C-BA00C13EA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012142" y="27790587"/>
          <a:ext cx="600000" cy="580952"/>
        </a:xfrm>
        <a:prstGeom prst="rect">
          <a:avLst/>
        </a:prstGeom>
      </xdr:spPr>
    </xdr:pic>
    <xdr:clientData/>
  </xdr:twoCellAnchor>
  <xdr:twoCellAnchor>
    <xdr:from>
      <xdr:col>3</xdr:col>
      <xdr:colOff>182975</xdr:colOff>
      <xdr:row>76</xdr:row>
      <xdr:rowOff>26894</xdr:rowOff>
    </xdr:from>
    <xdr:to>
      <xdr:col>3</xdr:col>
      <xdr:colOff>676768</xdr:colOff>
      <xdr:row>76</xdr:row>
      <xdr:rowOff>564776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C088BE55-E331-78C3-0E6C-ADFD2662D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060646" y="28418118"/>
          <a:ext cx="493793" cy="537882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77</xdr:row>
      <xdr:rowOff>60810</xdr:rowOff>
    </xdr:from>
    <xdr:to>
      <xdr:col>3</xdr:col>
      <xdr:colOff>715423</xdr:colOff>
      <xdr:row>77</xdr:row>
      <xdr:rowOff>600265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DD765940-267F-8468-52D2-7EFF8E8CE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007211" y="48508770"/>
          <a:ext cx="580952" cy="539455"/>
        </a:xfrm>
        <a:prstGeom prst="rect">
          <a:avLst/>
        </a:prstGeom>
      </xdr:spPr>
    </xdr:pic>
    <xdr:clientData/>
  </xdr:twoCellAnchor>
  <xdr:twoCellAnchor>
    <xdr:from>
      <xdr:col>3</xdr:col>
      <xdr:colOff>143435</xdr:colOff>
      <xdr:row>35</xdr:row>
      <xdr:rowOff>44824</xdr:rowOff>
    </xdr:from>
    <xdr:to>
      <xdr:col>3</xdr:col>
      <xdr:colOff>714864</xdr:colOff>
      <xdr:row>35</xdr:row>
      <xdr:rowOff>597205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84927A22-131B-E642-2F7D-D60BD53CC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028149" y="37676738"/>
          <a:ext cx="571429" cy="552381"/>
        </a:xfrm>
        <a:prstGeom prst="rect">
          <a:avLst/>
        </a:prstGeom>
      </xdr:spPr>
    </xdr:pic>
    <xdr:clientData/>
  </xdr:twoCellAnchor>
  <xdr:twoCellAnchor>
    <xdr:from>
      <xdr:col>3</xdr:col>
      <xdr:colOff>161365</xdr:colOff>
      <xdr:row>52</xdr:row>
      <xdr:rowOff>71718</xdr:rowOff>
    </xdr:from>
    <xdr:to>
      <xdr:col>3</xdr:col>
      <xdr:colOff>685175</xdr:colOff>
      <xdr:row>52</xdr:row>
      <xdr:rowOff>519337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569EC4AD-3CFA-4F65-B516-EE1150310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039036" y="31008918"/>
          <a:ext cx="523810" cy="447619"/>
        </a:xfrm>
        <a:prstGeom prst="rect">
          <a:avLst/>
        </a:prstGeom>
      </xdr:spPr>
    </xdr:pic>
    <xdr:clientData/>
  </xdr:twoCellAnchor>
  <xdr:twoCellAnchor>
    <xdr:from>
      <xdr:col>3</xdr:col>
      <xdr:colOff>144024</xdr:colOff>
      <xdr:row>66</xdr:row>
      <xdr:rowOff>35859</xdr:rowOff>
    </xdr:from>
    <xdr:to>
      <xdr:col>3</xdr:col>
      <xdr:colOff>726035</xdr:colOff>
      <xdr:row>66</xdr:row>
      <xdr:rowOff>607288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F8E0299E-7ABC-F21C-BD46-EDBFAA1FE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024384" y="41381979"/>
          <a:ext cx="582011" cy="571429"/>
        </a:xfrm>
        <a:prstGeom prst="rect">
          <a:avLst/>
        </a:prstGeom>
      </xdr:spPr>
    </xdr:pic>
    <xdr:clientData/>
  </xdr:twoCellAnchor>
  <xdr:twoCellAnchor>
    <xdr:from>
      <xdr:col>3</xdr:col>
      <xdr:colOff>215154</xdr:colOff>
      <xdr:row>44</xdr:row>
      <xdr:rowOff>53788</xdr:rowOff>
    </xdr:from>
    <xdr:to>
      <xdr:col>3</xdr:col>
      <xdr:colOff>681824</xdr:colOff>
      <xdr:row>44</xdr:row>
      <xdr:rowOff>580952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560AF88F-83FC-7652-3D74-2D7AEB7BA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092825" y="32263976"/>
          <a:ext cx="466670" cy="527164"/>
        </a:xfrm>
        <a:prstGeom prst="rect">
          <a:avLst/>
        </a:prstGeom>
      </xdr:spPr>
    </xdr:pic>
    <xdr:clientData/>
  </xdr:twoCellAnchor>
  <xdr:twoCellAnchor>
    <xdr:from>
      <xdr:col>3</xdr:col>
      <xdr:colOff>174171</xdr:colOff>
      <xdr:row>82</xdr:row>
      <xdr:rowOff>87086</xdr:rowOff>
    </xdr:from>
    <xdr:to>
      <xdr:col>3</xdr:col>
      <xdr:colOff>707504</xdr:colOff>
      <xdr:row>82</xdr:row>
      <xdr:rowOff>544229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9317FC35-2366-A443-44D2-6324AC143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058885" y="38981743"/>
          <a:ext cx="533333" cy="457143"/>
        </a:xfrm>
        <a:prstGeom prst="rect">
          <a:avLst/>
        </a:prstGeom>
      </xdr:spPr>
    </xdr:pic>
    <xdr:clientData/>
  </xdr:twoCellAnchor>
  <xdr:twoCellAnchor>
    <xdr:from>
      <xdr:col>3</xdr:col>
      <xdr:colOff>185056</xdr:colOff>
      <xdr:row>18</xdr:row>
      <xdr:rowOff>43543</xdr:rowOff>
    </xdr:from>
    <xdr:to>
      <xdr:col>3</xdr:col>
      <xdr:colOff>737437</xdr:colOff>
      <xdr:row>18</xdr:row>
      <xdr:rowOff>605448</xdr:rowOff>
    </xdr:to>
    <xdr:pic>
      <xdr:nvPicPr>
        <xdr:cNvPr id="1024" name="그림 1023">
          <a:extLst>
            <a:ext uri="{FF2B5EF4-FFF2-40B4-BE49-F238E27FC236}">
              <a16:creationId xmlns:a16="http://schemas.microsoft.com/office/drawing/2014/main" id="{26239F20-A4DE-176B-8856-D465B0425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069770" y="43357800"/>
          <a:ext cx="552381" cy="561905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85</xdr:row>
      <xdr:rowOff>54429</xdr:rowOff>
    </xdr:from>
    <xdr:to>
      <xdr:col>3</xdr:col>
      <xdr:colOff>751115</xdr:colOff>
      <xdr:row>85</xdr:row>
      <xdr:rowOff>567614</xdr:rowOff>
    </xdr:to>
    <xdr:pic>
      <xdr:nvPicPr>
        <xdr:cNvPr id="1027" name="그림 1026">
          <a:extLst>
            <a:ext uri="{FF2B5EF4-FFF2-40B4-BE49-F238E27FC236}">
              <a16:creationId xmlns:a16="http://schemas.microsoft.com/office/drawing/2014/main" id="{3DC4D53B-2BF5-8824-1B52-A9C2A621B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037114" y="44631429"/>
          <a:ext cx="598715" cy="513185"/>
        </a:xfrm>
        <a:prstGeom prst="rect">
          <a:avLst/>
        </a:prstGeom>
      </xdr:spPr>
    </xdr:pic>
    <xdr:clientData/>
  </xdr:twoCellAnchor>
  <xdr:twoCellAnchor>
    <xdr:from>
      <xdr:col>3</xdr:col>
      <xdr:colOff>195944</xdr:colOff>
      <xdr:row>37</xdr:row>
      <xdr:rowOff>38424</xdr:rowOff>
    </xdr:from>
    <xdr:to>
      <xdr:col>3</xdr:col>
      <xdr:colOff>729344</xdr:colOff>
      <xdr:row>37</xdr:row>
      <xdr:rowOff>553742</xdr:rowOff>
    </xdr:to>
    <xdr:pic>
      <xdr:nvPicPr>
        <xdr:cNvPr id="1029" name="그림 1028">
          <a:extLst>
            <a:ext uri="{FF2B5EF4-FFF2-40B4-BE49-F238E27FC236}">
              <a16:creationId xmlns:a16="http://schemas.microsoft.com/office/drawing/2014/main" id="{31301675-14AF-1BE3-66FB-C19EBB302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080658" y="45246795"/>
          <a:ext cx="533400" cy="515318"/>
        </a:xfrm>
        <a:prstGeom prst="rect">
          <a:avLst/>
        </a:prstGeom>
      </xdr:spPr>
    </xdr:pic>
    <xdr:clientData/>
  </xdr:twoCellAnchor>
  <xdr:twoCellAnchor>
    <xdr:from>
      <xdr:col>3</xdr:col>
      <xdr:colOff>141514</xdr:colOff>
      <xdr:row>39</xdr:row>
      <xdr:rowOff>0</xdr:rowOff>
    </xdr:from>
    <xdr:to>
      <xdr:col>3</xdr:col>
      <xdr:colOff>731990</xdr:colOff>
      <xdr:row>39</xdr:row>
      <xdr:rowOff>580952</xdr:rowOff>
    </xdr:to>
    <xdr:pic>
      <xdr:nvPicPr>
        <xdr:cNvPr id="1030" name="그림 1029">
          <a:extLst>
            <a:ext uri="{FF2B5EF4-FFF2-40B4-BE49-F238E27FC236}">
              <a16:creationId xmlns:a16="http://schemas.microsoft.com/office/drawing/2014/main" id="{4935A8E6-7620-4B97-80F8-829CAB382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026228" y="44609657"/>
          <a:ext cx="590476" cy="580952"/>
        </a:xfrm>
        <a:prstGeom prst="rect">
          <a:avLst/>
        </a:prstGeom>
      </xdr:spPr>
    </xdr:pic>
    <xdr:clientData/>
  </xdr:twoCellAnchor>
  <xdr:twoCellAnchor>
    <xdr:from>
      <xdr:col>3</xdr:col>
      <xdr:colOff>131134</xdr:colOff>
      <xdr:row>39</xdr:row>
      <xdr:rowOff>32856</xdr:rowOff>
    </xdr:from>
    <xdr:to>
      <xdr:col>3</xdr:col>
      <xdr:colOff>734705</xdr:colOff>
      <xdr:row>39</xdr:row>
      <xdr:rowOff>609401</xdr:rowOff>
    </xdr:to>
    <xdr:pic>
      <xdr:nvPicPr>
        <xdr:cNvPr id="1031" name="그림 1030">
          <a:extLst>
            <a:ext uri="{FF2B5EF4-FFF2-40B4-BE49-F238E27FC236}">
              <a16:creationId xmlns:a16="http://schemas.microsoft.com/office/drawing/2014/main" id="{8710AEA0-B093-315E-93A1-52F713773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99025" y="24638529"/>
          <a:ext cx="603571" cy="576545"/>
        </a:xfrm>
        <a:prstGeom prst="rect">
          <a:avLst/>
        </a:prstGeom>
      </xdr:spPr>
    </xdr:pic>
    <xdr:clientData/>
  </xdr:twoCellAnchor>
  <xdr:twoCellAnchor>
    <xdr:from>
      <xdr:col>3</xdr:col>
      <xdr:colOff>174172</xdr:colOff>
      <xdr:row>40</xdr:row>
      <xdr:rowOff>76200</xdr:rowOff>
    </xdr:from>
    <xdr:to>
      <xdr:col>3</xdr:col>
      <xdr:colOff>685801</xdr:colOff>
      <xdr:row>40</xdr:row>
      <xdr:rowOff>566511</xdr:rowOff>
    </xdr:to>
    <xdr:pic>
      <xdr:nvPicPr>
        <xdr:cNvPr id="1032" name="그림 1031">
          <a:extLst>
            <a:ext uri="{FF2B5EF4-FFF2-40B4-BE49-F238E27FC236}">
              <a16:creationId xmlns:a16="http://schemas.microsoft.com/office/drawing/2014/main" id="{5A134911-310B-7AEA-2E5C-61F4F28CC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058886" y="45915943"/>
          <a:ext cx="511629" cy="490311"/>
        </a:xfrm>
        <a:prstGeom prst="rect">
          <a:avLst/>
        </a:prstGeom>
      </xdr:spPr>
    </xdr:pic>
    <xdr:clientData/>
  </xdr:twoCellAnchor>
  <xdr:twoCellAnchor>
    <xdr:from>
      <xdr:col>3</xdr:col>
      <xdr:colOff>174171</xdr:colOff>
      <xdr:row>41</xdr:row>
      <xdr:rowOff>54429</xdr:rowOff>
    </xdr:from>
    <xdr:to>
      <xdr:col>3</xdr:col>
      <xdr:colOff>671402</xdr:colOff>
      <xdr:row>41</xdr:row>
      <xdr:rowOff>576943</xdr:rowOff>
    </xdr:to>
    <xdr:pic>
      <xdr:nvPicPr>
        <xdr:cNvPr id="1033" name="그림 1032">
          <a:extLst>
            <a:ext uri="{FF2B5EF4-FFF2-40B4-BE49-F238E27FC236}">
              <a16:creationId xmlns:a16="http://schemas.microsoft.com/office/drawing/2014/main" id="{3555DCE1-CC21-6047-3D45-346B5D705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058885" y="46525543"/>
          <a:ext cx="497231" cy="522514"/>
        </a:xfrm>
        <a:prstGeom prst="rect">
          <a:avLst/>
        </a:prstGeom>
      </xdr:spPr>
    </xdr:pic>
    <xdr:clientData/>
  </xdr:twoCellAnchor>
  <xdr:twoCellAnchor>
    <xdr:from>
      <xdr:col>3</xdr:col>
      <xdr:colOff>152401</xdr:colOff>
      <xdr:row>81</xdr:row>
      <xdr:rowOff>32658</xdr:rowOff>
    </xdr:from>
    <xdr:to>
      <xdr:col>3</xdr:col>
      <xdr:colOff>752401</xdr:colOff>
      <xdr:row>81</xdr:row>
      <xdr:rowOff>594563</xdr:rowOff>
    </xdr:to>
    <xdr:pic>
      <xdr:nvPicPr>
        <xdr:cNvPr id="1034" name="그림 1033">
          <a:extLst>
            <a:ext uri="{FF2B5EF4-FFF2-40B4-BE49-F238E27FC236}">
              <a16:creationId xmlns:a16="http://schemas.microsoft.com/office/drawing/2014/main" id="{B619CBD0-2285-500F-6033-6594B00F1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037115" y="48397887"/>
          <a:ext cx="600000" cy="561905"/>
        </a:xfrm>
        <a:prstGeom prst="rect">
          <a:avLst/>
        </a:prstGeom>
      </xdr:spPr>
    </xdr:pic>
    <xdr:clientData/>
  </xdr:twoCellAnchor>
  <xdr:twoCellAnchor>
    <xdr:from>
      <xdr:col>3</xdr:col>
      <xdr:colOff>195944</xdr:colOff>
      <xdr:row>86</xdr:row>
      <xdr:rowOff>54429</xdr:rowOff>
    </xdr:from>
    <xdr:to>
      <xdr:col>3</xdr:col>
      <xdr:colOff>762002</xdr:colOff>
      <xdr:row>86</xdr:row>
      <xdr:rowOff>578244</xdr:rowOff>
    </xdr:to>
    <xdr:pic>
      <xdr:nvPicPr>
        <xdr:cNvPr id="1038" name="그림 1037">
          <a:extLst>
            <a:ext uri="{FF2B5EF4-FFF2-40B4-BE49-F238E27FC236}">
              <a16:creationId xmlns:a16="http://schemas.microsoft.com/office/drawing/2014/main" id="{C83EDC18-4909-6D44-A80E-A50DF2DFE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080658" y="49051029"/>
          <a:ext cx="566058" cy="523815"/>
        </a:xfrm>
        <a:prstGeom prst="rect">
          <a:avLst/>
        </a:prstGeom>
      </xdr:spPr>
    </xdr:pic>
    <xdr:clientData/>
  </xdr:twoCellAnchor>
  <xdr:twoCellAnchor>
    <xdr:from>
      <xdr:col>23</xdr:col>
      <xdr:colOff>649284</xdr:colOff>
      <xdr:row>2</xdr:row>
      <xdr:rowOff>452846</xdr:rowOff>
    </xdr:from>
    <xdr:to>
      <xdr:col>25</xdr:col>
      <xdr:colOff>1193074</xdr:colOff>
      <xdr:row>3</xdr:row>
      <xdr:rowOff>637903</xdr:rowOff>
    </xdr:to>
    <xdr:sp macro="" textlink="">
      <xdr:nvSpPr>
        <xdr:cNvPr id="1045" name="직사각형 1044">
          <a:extLst>
            <a:ext uri="{FF2B5EF4-FFF2-40B4-BE49-F238E27FC236}">
              <a16:creationId xmlns:a16="http://schemas.microsoft.com/office/drawing/2014/main" id="{1A1708B2-DB4D-83EE-84CA-07EF1323897C}"/>
            </a:ext>
          </a:extLst>
        </xdr:cNvPr>
        <xdr:cNvSpPr/>
      </xdr:nvSpPr>
      <xdr:spPr>
        <a:xfrm>
          <a:off x="29757684" y="1733006"/>
          <a:ext cx="3530830" cy="825137"/>
        </a:xfrm>
        <a:prstGeom prst="rect">
          <a:avLst/>
        </a:prstGeom>
        <a:solidFill>
          <a:srgbClr val="5070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>
              <a:latin typeface="G마켓 산스 Bold" panose="02000000000000000000" pitchFamily="50" charset="-127"/>
              <a:ea typeface="G마켓 산스 Bold" panose="02000000000000000000" pitchFamily="50" charset="-127"/>
            </a:rPr>
            <a:t>마녀주방</a:t>
          </a:r>
          <a:r>
            <a:rPr lang="en-US" altLang="ko-KR" sz="2000">
              <a:latin typeface="G마켓 산스 Bold" panose="02000000000000000000" pitchFamily="50" charset="-127"/>
              <a:ea typeface="G마켓 산스 Bold" panose="02000000000000000000" pitchFamily="50" charset="-127"/>
            </a:rPr>
            <a:t>_</a:t>
          </a:r>
          <a:r>
            <a:rPr lang="ko-KR" altLang="en-US" sz="2000">
              <a:latin typeface="G마켓 산스 Bold" panose="02000000000000000000" pitchFamily="50" charset="-127"/>
              <a:ea typeface="G마켓 산스 Bold" panose="02000000000000000000" pitchFamily="50" charset="-127"/>
            </a:rPr>
            <a:t>재료 목록</a:t>
          </a:r>
        </a:p>
      </xdr:txBody>
    </xdr:sp>
    <xdr:clientData/>
  </xdr:twoCellAnchor>
  <xdr:twoCellAnchor>
    <xdr:from>
      <xdr:col>20</xdr:col>
      <xdr:colOff>174172</xdr:colOff>
      <xdr:row>20</xdr:row>
      <xdr:rowOff>54428</xdr:rowOff>
    </xdr:from>
    <xdr:to>
      <xdr:col>20</xdr:col>
      <xdr:colOff>717029</xdr:colOff>
      <xdr:row>20</xdr:row>
      <xdr:rowOff>606809</xdr:rowOff>
    </xdr:to>
    <xdr:pic>
      <xdr:nvPicPr>
        <xdr:cNvPr id="1046" name="그림 1045">
          <a:extLst>
            <a:ext uri="{FF2B5EF4-FFF2-40B4-BE49-F238E27FC236}">
              <a16:creationId xmlns:a16="http://schemas.microsoft.com/office/drawing/2014/main" id="{16183C78-C5C3-3E71-2AC7-3B833088C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2094029" y="3592285"/>
          <a:ext cx="542857" cy="552381"/>
        </a:xfrm>
        <a:prstGeom prst="rect">
          <a:avLst/>
        </a:prstGeom>
      </xdr:spPr>
    </xdr:pic>
    <xdr:clientData/>
  </xdr:twoCellAnchor>
  <xdr:twoCellAnchor>
    <xdr:from>
      <xdr:col>20</xdr:col>
      <xdr:colOff>153687</xdr:colOff>
      <xdr:row>18</xdr:row>
      <xdr:rowOff>21771</xdr:rowOff>
    </xdr:from>
    <xdr:to>
      <xdr:col>20</xdr:col>
      <xdr:colOff>741515</xdr:colOff>
      <xdr:row>18</xdr:row>
      <xdr:rowOff>609599</xdr:rowOff>
    </xdr:to>
    <xdr:pic>
      <xdr:nvPicPr>
        <xdr:cNvPr id="1047" name="그림 1046">
          <a:extLst>
            <a:ext uri="{FF2B5EF4-FFF2-40B4-BE49-F238E27FC236}">
              <a16:creationId xmlns:a16="http://schemas.microsoft.com/office/drawing/2014/main" id="{E473A4B4-58F8-7688-9187-BDF3253F3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2073544" y="4191000"/>
          <a:ext cx="587828" cy="587828"/>
        </a:xfrm>
        <a:prstGeom prst="rect">
          <a:avLst/>
        </a:prstGeom>
      </xdr:spPr>
    </xdr:pic>
    <xdr:clientData/>
  </xdr:twoCellAnchor>
  <xdr:twoCellAnchor>
    <xdr:from>
      <xdr:col>20</xdr:col>
      <xdr:colOff>152400</xdr:colOff>
      <xdr:row>19</xdr:row>
      <xdr:rowOff>32658</xdr:rowOff>
    </xdr:from>
    <xdr:to>
      <xdr:col>20</xdr:col>
      <xdr:colOff>714305</xdr:colOff>
      <xdr:row>19</xdr:row>
      <xdr:rowOff>594563</xdr:rowOff>
    </xdr:to>
    <xdr:pic>
      <xdr:nvPicPr>
        <xdr:cNvPr id="1048" name="그림 1047">
          <a:extLst>
            <a:ext uri="{FF2B5EF4-FFF2-40B4-BE49-F238E27FC236}">
              <a16:creationId xmlns:a16="http://schemas.microsoft.com/office/drawing/2014/main" id="{ED7B9FD5-C82A-5FD2-05AD-9DF66FEC7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2072257" y="4833258"/>
          <a:ext cx="561905" cy="561905"/>
        </a:xfrm>
        <a:prstGeom prst="rect">
          <a:avLst/>
        </a:prstGeom>
      </xdr:spPr>
    </xdr:pic>
    <xdr:clientData/>
  </xdr:twoCellAnchor>
  <xdr:twoCellAnchor>
    <xdr:from>
      <xdr:col>20</xdr:col>
      <xdr:colOff>152400</xdr:colOff>
      <xdr:row>15</xdr:row>
      <xdr:rowOff>65314</xdr:rowOff>
    </xdr:from>
    <xdr:to>
      <xdr:col>20</xdr:col>
      <xdr:colOff>676210</xdr:colOff>
      <xdr:row>15</xdr:row>
      <xdr:rowOff>598647</xdr:rowOff>
    </xdr:to>
    <xdr:pic>
      <xdr:nvPicPr>
        <xdr:cNvPr id="1049" name="그림 1048">
          <a:extLst>
            <a:ext uri="{FF2B5EF4-FFF2-40B4-BE49-F238E27FC236}">
              <a16:creationId xmlns:a16="http://schemas.microsoft.com/office/drawing/2014/main" id="{C66402C4-114B-F77B-6673-474E5DDE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2072257" y="5497285"/>
          <a:ext cx="523810" cy="533333"/>
        </a:xfrm>
        <a:prstGeom prst="rect">
          <a:avLst/>
        </a:prstGeom>
      </xdr:spPr>
    </xdr:pic>
    <xdr:clientData/>
  </xdr:twoCellAnchor>
  <xdr:twoCellAnchor>
    <xdr:from>
      <xdr:col>20</xdr:col>
      <xdr:colOff>174106</xdr:colOff>
      <xdr:row>16</xdr:row>
      <xdr:rowOff>87086</xdr:rowOff>
    </xdr:from>
    <xdr:to>
      <xdr:col>20</xdr:col>
      <xdr:colOff>631305</xdr:colOff>
      <xdr:row>16</xdr:row>
      <xdr:rowOff>576943</xdr:rowOff>
    </xdr:to>
    <xdr:pic>
      <xdr:nvPicPr>
        <xdr:cNvPr id="1050" name="그림 1049">
          <a:extLst>
            <a:ext uri="{FF2B5EF4-FFF2-40B4-BE49-F238E27FC236}">
              <a16:creationId xmlns:a16="http://schemas.microsoft.com/office/drawing/2014/main" id="{1E50F771-CB0F-E345-5CA1-0A559EF52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2093963" y="6150429"/>
          <a:ext cx="457199" cy="489857"/>
        </a:xfrm>
        <a:prstGeom prst="rect">
          <a:avLst/>
        </a:prstGeom>
      </xdr:spPr>
    </xdr:pic>
    <xdr:clientData/>
  </xdr:twoCellAnchor>
  <xdr:twoCellAnchor>
    <xdr:from>
      <xdr:col>20</xdr:col>
      <xdr:colOff>152400</xdr:colOff>
      <xdr:row>17</xdr:row>
      <xdr:rowOff>76200</xdr:rowOff>
    </xdr:from>
    <xdr:to>
      <xdr:col>20</xdr:col>
      <xdr:colOff>780971</xdr:colOff>
      <xdr:row>17</xdr:row>
      <xdr:rowOff>552390</xdr:rowOff>
    </xdr:to>
    <xdr:pic>
      <xdr:nvPicPr>
        <xdr:cNvPr id="1051" name="그림 1050">
          <a:extLst>
            <a:ext uri="{FF2B5EF4-FFF2-40B4-BE49-F238E27FC236}">
              <a16:creationId xmlns:a16="http://schemas.microsoft.com/office/drawing/2014/main" id="{0552DB38-1A04-CC4D-5C48-E33455F4B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2072257" y="6770914"/>
          <a:ext cx="628571" cy="476190"/>
        </a:xfrm>
        <a:prstGeom prst="rect">
          <a:avLst/>
        </a:prstGeom>
      </xdr:spPr>
    </xdr:pic>
    <xdr:clientData/>
  </xdr:twoCellAnchor>
  <xdr:twoCellAnchor>
    <xdr:from>
      <xdr:col>20</xdr:col>
      <xdr:colOff>185057</xdr:colOff>
      <xdr:row>25</xdr:row>
      <xdr:rowOff>76200</xdr:rowOff>
    </xdr:from>
    <xdr:to>
      <xdr:col>20</xdr:col>
      <xdr:colOff>708867</xdr:colOff>
      <xdr:row>25</xdr:row>
      <xdr:rowOff>571438</xdr:rowOff>
    </xdr:to>
    <xdr:pic>
      <xdr:nvPicPr>
        <xdr:cNvPr id="1052" name="그림 1051">
          <a:extLst>
            <a:ext uri="{FF2B5EF4-FFF2-40B4-BE49-F238E27FC236}">
              <a16:creationId xmlns:a16="http://schemas.microsoft.com/office/drawing/2014/main" id="{18BA02AC-CE1D-5887-719E-AA3636974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2104914" y="7402286"/>
          <a:ext cx="523810" cy="495238"/>
        </a:xfrm>
        <a:prstGeom prst="rect">
          <a:avLst/>
        </a:prstGeom>
      </xdr:spPr>
    </xdr:pic>
    <xdr:clientData/>
  </xdr:twoCellAnchor>
  <xdr:twoCellAnchor>
    <xdr:from>
      <xdr:col>20</xdr:col>
      <xdr:colOff>185058</xdr:colOff>
      <xdr:row>29</xdr:row>
      <xdr:rowOff>43542</xdr:rowOff>
    </xdr:from>
    <xdr:to>
      <xdr:col>20</xdr:col>
      <xdr:colOff>651725</xdr:colOff>
      <xdr:row>29</xdr:row>
      <xdr:rowOff>595923</xdr:rowOff>
    </xdr:to>
    <xdr:pic>
      <xdr:nvPicPr>
        <xdr:cNvPr id="1054" name="그림 1053">
          <a:extLst>
            <a:ext uri="{FF2B5EF4-FFF2-40B4-BE49-F238E27FC236}">
              <a16:creationId xmlns:a16="http://schemas.microsoft.com/office/drawing/2014/main" id="{B49C491D-B357-4E2C-6EB1-AE10D2C82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6687801" y="8000999"/>
          <a:ext cx="466667" cy="552381"/>
        </a:xfrm>
        <a:prstGeom prst="rect">
          <a:avLst/>
        </a:prstGeom>
      </xdr:spPr>
    </xdr:pic>
    <xdr:clientData/>
  </xdr:twoCellAnchor>
  <xdr:twoCellAnchor>
    <xdr:from>
      <xdr:col>20</xdr:col>
      <xdr:colOff>152400</xdr:colOff>
      <xdr:row>21</xdr:row>
      <xdr:rowOff>32657</xdr:rowOff>
    </xdr:from>
    <xdr:to>
      <xdr:col>20</xdr:col>
      <xdr:colOff>704781</xdr:colOff>
      <xdr:row>21</xdr:row>
      <xdr:rowOff>604086</xdr:rowOff>
    </xdr:to>
    <xdr:pic>
      <xdr:nvPicPr>
        <xdr:cNvPr id="1055" name="그림 1054">
          <a:extLst>
            <a:ext uri="{FF2B5EF4-FFF2-40B4-BE49-F238E27FC236}">
              <a16:creationId xmlns:a16="http://schemas.microsoft.com/office/drawing/2014/main" id="{CF5D87A0-7A0D-177A-AB24-DDE099E54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2072257" y="9252857"/>
          <a:ext cx="552381" cy="571429"/>
        </a:xfrm>
        <a:prstGeom prst="rect">
          <a:avLst/>
        </a:prstGeom>
      </xdr:spPr>
    </xdr:pic>
    <xdr:clientData/>
  </xdr:twoCellAnchor>
  <xdr:twoCellAnchor>
    <xdr:from>
      <xdr:col>20</xdr:col>
      <xdr:colOff>185058</xdr:colOff>
      <xdr:row>26</xdr:row>
      <xdr:rowOff>32657</xdr:rowOff>
    </xdr:from>
    <xdr:to>
      <xdr:col>20</xdr:col>
      <xdr:colOff>712943</xdr:colOff>
      <xdr:row>26</xdr:row>
      <xdr:rowOff>595734</xdr:rowOff>
    </xdr:to>
    <xdr:pic>
      <xdr:nvPicPr>
        <xdr:cNvPr id="1056" name="그림 1055">
          <a:extLst>
            <a:ext uri="{FF2B5EF4-FFF2-40B4-BE49-F238E27FC236}">
              <a16:creationId xmlns:a16="http://schemas.microsoft.com/office/drawing/2014/main" id="{7EF676E7-A057-10E6-8CD3-FBDFE416E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2104915" y="9884228"/>
          <a:ext cx="527885" cy="563077"/>
        </a:xfrm>
        <a:prstGeom prst="rect">
          <a:avLst/>
        </a:prstGeom>
      </xdr:spPr>
    </xdr:pic>
    <xdr:clientData/>
  </xdr:twoCellAnchor>
  <xdr:twoCellAnchor>
    <xdr:from>
      <xdr:col>20</xdr:col>
      <xdr:colOff>174172</xdr:colOff>
      <xdr:row>31</xdr:row>
      <xdr:rowOff>43543</xdr:rowOff>
    </xdr:from>
    <xdr:to>
      <xdr:col>20</xdr:col>
      <xdr:colOff>707505</xdr:colOff>
      <xdr:row>31</xdr:row>
      <xdr:rowOff>595924</xdr:rowOff>
    </xdr:to>
    <xdr:pic>
      <xdr:nvPicPr>
        <xdr:cNvPr id="1057" name="그림 1056">
          <a:extLst>
            <a:ext uri="{FF2B5EF4-FFF2-40B4-BE49-F238E27FC236}">
              <a16:creationId xmlns:a16="http://schemas.microsoft.com/office/drawing/2014/main" id="{8048483E-973B-A45C-5ECB-A02B81C6C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2094029" y="10526486"/>
          <a:ext cx="533333" cy="552381"/>
        </a:xfrm>
        <a:prstGeom prst="rect">
          <a:avLst/>
        </a:prstGeom>
      </xdr:spPr>
    </xdr:pic>
    <xdr:clientData/>
  </xdr:twoCellAnchor>
  <xdr:twoCellAnchor>
    <xdr:from>
      <xdr:col>20</xdr:col>
      <xdr:colOff>163284</xdr:colOff>
      <xdr:row>23</xdr:row>
      <xdr:rowOff>54428</xdr:rowOff>
    </xdr:from>
    <xdr:to>
      <xdr:col>20</xdr:col>
      <xdr:colOff>741587</xdr:colOff>
      <xdr:row>23</xdr:row>
      <xdr:rowOff>598714</xdr:rowOff>
    </xdr:to>
    <xdr:pic>
      <xdr:nvPicPr>
        <xdr:cNvPr id="1058" name="그림 1057">
          <a:extLst>
            <a:ext uri="{FF2B5EF4-FFF2-40B4-BE49-F238E27FC236}">
              <a16:creationId xmlns:a16="http://schemas.microsoft.com/office/drawing/2014/main" id="{B2E5E4D6-F673-C090-8993-C6ED1417F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2083141" y="11168742"/>
          <a:ext cx="578303" cy="544286"/>
        </a:xfrm>
        <a:prstGeom prst="rect">
          <a:avLst/>
        </a:prstGeom>
      </xdr:spPr>
    </xdr:pic>
    <xdr:clientData/>
  </xdr:twoCellAnchor>
  <xdr:twoCellAnchor>
    <xdr:from>
      <xdr:col>20</xdr:col>
      <xdr:colOff>163286</xdr:colOff>
      <xdr:row>32</xdr:row>
      <xdr:rowOff>43543</xdr:rowOff>
    </xdr:from>
    <xdr:to>
      <xdr:col>20</xdr:col>
      <xdr:colOff>696619</xdr:colOff>
      <xdr:row>32</xdr:row>
      <xdr:rowOff>614972</xdr:rowOff>
    </xdr:to>
    <xdr:pic>
      <xdr:nvPicPr>
        <xdr:cNvPr id="1059" name="그림 1058">
          <a:extLst>
            <a:ext uri="{FF2B5EF4-FFF2-40B4-BE49-F238E27FC236}">
              <a16:creationId xmlns:a16="http://schemas.microsoft.com/office/drawing/2014/main" id="{3A680334-A9B7-C8A7-B897-5CB5F9060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2083143" y="11789229"/>
          <a:ext cx="533333" cy="571429"/>
        </a:xfrm>
        <a:prstGeom prst="rect">
          <a:avLst/>
        </a:prstGeom>
      </xdr:spPr>
    </xdr:pic>
    <xdr:clientData/>
  </xdr:twoCellAnchor>
  <xdr:twoCellAnchor>
    <xdr:from>
      <xdr:col>20</xdr:col>
      <xdr:colOff>163285</xdr:colOff>
      <xdr:row>30</xdr:row>
      <xdr:rowOff>54429</xdr:rowOff>
    </xdr:from>
    <xdr:to>
      <xdr:col>20</xdr:col>
      <xdr:colOff>729342</xdr:colOff>
      <xdr:row>30</xdr:row>
      <xdr:rowOff>599521</xdr:rowOff>
    </xdr:to>
    <xdr:pic>
      <xdr:nvPicPr>
        <xdr:cNvPr id="1060" name="그림 1059">
          <a:extLst>
            <a:ext uri="{FF2B5EF4-FFF2-40B4-BE49-F238E27FC236}">
              <a16:creationId xmlns:a16="http://schemas.microsoft.com/office/drawing/2014/main" id="{6E01C347-B9BB-5F6C-E102-D4916FFC0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2083142" y="12431486"/>
          <a:ext cx="566057" cy="545092"/>
        </a:xfrm>
        <a:prstGeom prst="rect">
          <a:avLst/>
        </a:prstGeom>
      </xdr:spPr>
    </xdr:pic>
    <xdr:clientData/>
  </xdr:twoCellAnchor>
  <xdr:twoCellAnchor>
    <xdr:from>
      <xdr:col>20</xdr:col>
      <xdr:colOff>163286</xdr:colOff>
      <xdr:row>22</xdr:row>
      <xdr:rowOff>43543</xdr:rowOff>
    </xdr:from>
    <xdr:to>
      <xdr:col>20</xdr:col>
      <xdr:colOff>668048</xdr:colOff>
      <xdr:row>22</xdr:row>
      <xdr:rowOff>557829</xdr:rowOff>
    </xdr:to>
    <xdr:pic>
      <xdr:nvPicPr>
        <xdr:cNvPr id="1061" name="그림 1060">
          <a:extLst>
            <a:ext uri="{FF2B5EF4-FFF2-40B4-BE49-F238E27FC236}">
              <a16:creationId xmlns:a16="http://schemas.microsoft.com/office/drawing/2014/main" id="{A6680B92-95B4-5FA8-2F69-CB820B609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2083143" y="13051972"/>
          <a:ext cx="504762" cy="514286"/>
        </a:xfrm>
        <a:prstGeom prst="rect">
          <a:avLst/>
        </a:prstGeom>
      </xdr:spPr>
    </xdr:pic>
    <xdr:clientData/>
  </xdr:twoCellAnchor>
  <xdr:twoCellAnchor>
    <xdr:from>
      <xdr:col>20</xdr:col>
      <xdr:colOff>152399</xdr:colOff>
      <xdr:row>73</xdr:row>
      <xdr:rowOff>76200</xdr:rowOff>
    </xdr:from>
    <xdr:to>
      <xdr:col>20</xdr:col>
      <xdr:colOff>672872</xdr:colOff>
      <xdr:row>73</xdr:row>
      <xdr:rowOff>566057</xdr:rowOff>
    </xdr:to>
    <xdr:pic>
      <xdr:nvPicPr>
        <xdr:cNvPr id="1062" name="그림 1061">
          <a:extLst>
            <a:ext uri="{FF2B5EF4-FFF2-40B4-BE49-F238E27FC236}">
              <a16:creationId xmlns:a16="http://schemas.microsoft.com/office/drawing/2014/main" id="{21C5EA09-FA2A-6184-A512-727E89F74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2072256" y="13716000"/>
          <a:ext cx="520473" cy="489857"/>
        </a:xfrm>
        <a:prstGeom prst="rect">
          <a:avLst/>
        </a:prstGeom>
      </xdr:spPr>
    </xdr:pic>
    <xdr:clientData/>
  </xdr:twoCellAnchor>
  <xdr:twoCellAnchor>
    <xdr:from>
      <xdr:col>20</xdr:col>
      <xdr:colOff>141513</xdr:colOff>
      <xdr:row>70</xdr:row>
      <xdr:rowOff>54429</xdr:rowOff>
    </xdr:from>
    <xdr:to>
      <xdr:col>20</xdr:col>
      <xdr:colOff>707570</xdr:colOff>
      <xdr:row>70</xdr:row>
      <xdr:rowOff>575202</xdr:rowOff>
    </xdr:to>
    <xdr:pic>
      <xdr:nvPicPr>
        <xdr:cNvPr id="1063" name="그림 1062">
          <a:extLst>
            <a:ext uri="{FF2B5EF4-FFF2-40B4-BE49-F238E27FC236}">
              <a16:creationId xmlns:a16="http://schemas.microsoft.com/office/drawing/2014/main" id="{369537A4-7750-2670-B16B-B2579FE4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2061370" y="14325600"/>
          <a:ext cx="566057" cy="520773"/>
        </a:xfrm>
        <a:prstGeom prst="rect">
          <a:avLst/>
        </a:prstGeom>
      </xdr:spPr>
    </xdr:pic>
    <xdr:clientData/>
  </xdr:twoCellAnchor>
  <xdr:twoCellAnchor>
    <xdr:from>
      <xdr:col>20</xdr:col>
      <xdr:colOff>152400</xdr:colOff>
      <xdr:row>74</xdr:row>
      <xdr:rowOff>54429</xdr:rowOff>
    </xdr:from>
    <xdr:to>
      <xdr:col>20</xdr:col>
      <xdr:colOff>683946</xdr:colOff>
      <xdr:row>74</xdr:row>
      <xdr:rowOff>609600</xdr:rowOff>
    </xdr:to>
    <xdr:pic>
      <xdr:nvPicPr>
        <xdr:cNvPr id="1064" name="그림 1063">
          <a:extLst>
            <a:ext uri="{FF2B5EF4-FFF2-40B4-BE49-F238E27FC236}">
              <a16:creationId xmlns:a16="http://schemas.microsoft.com/office/drawing/2014/main" id="{E640E7FA-5185-B875-47B6-863A5667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2072257" y="14956972"/>
          <a:ext cx="531546" cy="555171"/>
        </a:xfrm>
        <a:prstGeom prst="rect">
          <a:avLst/>
        </a:prstGeom>
      </xdr:spPr>
    </xdr:pic>
    <xdr:clientData/>
  </xdr:twoCellAnchor>
  <xdr:twoCellAnchor>
    <xdr:from>
      <xdr:col>20</xdr:col>
      <xdr:colOff>176564</xdr:colOff>
      <xdr:row>75</xdr:row>
      <xdr:rowOff>43543</xdr:rowOff>
    </xdr:from>
    <xdr:to>
      <xdr:col>20</xdr:col>
      <xdr:colOff>694294</xdr:colOff>
      <xdr:row>75</xdr:row>
      <xdr:rowOff>592183</xdr:rowOff>
    </xdr:to>
    <xdr:pic>
      <xdr:nvPicPr>
        <xdr:cNvPr id="1065" name="그림 1064">
          <a:extLst>
            <a:ext uri="{FF2B5EF4-FFF2-40B4-BE49-F238E27FC236}">
              <a16:creationId xmlns:a16="http://schemas.microsoft.com/office/drawing/2014/main" id="{1B23AFAC-E13C-1895-3133-491A7B0C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541764" y="47790463"/>
          <a:ext cx="517730" cy="548640"/>
        </a:xfrm>
        <a:prstGeom prst="rect">
          <a:avLst/>
        </a:prstGeom>
      </xdr:spPr>
    </xdr:pic>
    <xdr:clientData/>
  </xdr:twoCellAnchor>
  <xdr:twoCellAnchor>
    <xdr:from>
      <xdr:col>20</xdr:col>
      <xdr:colOff>152400</xdr:colOff>
      <xdr:row>76</xdr:row>
      <xdr:rowOff>54429</xdr:rowOff>
    </xdr:from>
    <xdr:to>
      <xdr:col>20</xdr:col>
      <xdr:colOff>653143</xdr:colOff>
      <xdr:row>76</xdr:row>
      <xdr:rowOff>555172</xdr:rowOff>
    </xdr:to>
    <xdr:pic>
      <xdr:nvPicPr>
        <xdr:cNvPr id="1067" name="그림 1066">
          <a:extLst>
            <a:ext uri="{FF2B5EF4-FFF2-40B4-BE49-F238E27FC236}">
              <a16:creationId xmlns:a16="http://schemas.microsoft.com/office/drawing/2014/main" id="{CE970A9E-A17E-0642-D2E7-5768432DB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2072257" y="16851086"/>
          <a:ext cx="500743" cy="500743"/>
        </a:xfrm>
        <a:prstGeom prst="rect">
          <a:avLst/>
        </a:prstGeom>
      </xdr:spPr>
    </xdr:pic>
    <xdr:clientData/>
  </xdr:twoCellAnchor>
  <xdr:twoCellAnchor>
    <xdr:from>
      <xdr:col>20</xdr:col>
      <xdr:colOff>141515</xdr:colOff>
      <xdr:row>72</xdr:row>
      <xdr:rowOff>32657</xdr:rowOff>
    </xdr:from>
    <xdr:to>
      <xdr:col>20</xdr:col>
      <xdr:colOff>685801</xdr:colOff>
      <xdr:row>72</xdr:row>
      <xdr:rowOff>597483</xdr:rowOff>
    </xdr:to>
    <xdr:pic>
      <xdr:nvPicPr>
        <xdr:cNvPr id="1070" name="그림 1069">
          <a:extLst>
            <a:ext uri="{FF2B5EF4-FFF2-40B4-BE49-F238E27FC236}">
              <a16:creationId xmlns:a16="http://schemas.microsoft.com/office/drawing/2014/main" id="{527E3F32-6569-F097-A0DF-7D7BC3591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2061372" y="18723428"/>
          <a:ext cx="544286" cy="564826"/>
        </a:xfrm>
        <a:prstGeom prst="rect">
          <a:avLst/>
        </a:prstGeom>
      </xdr:spPr>
    </xdr:pic>
    <xdr:clientData/>
  </xdr:twoCellAnchor>
  <xdr:twoCellAnchor>
    <xdr:from>
      <xdr:col>20</xdr:col>
      <xdr:colOff>141514</xdr:colOff>
      <xdr:row>71</xdr:row>
      <xdr:rowOff>32656</xdr:rowOff>
    </xdr:from>
    <xdr:to>
      <xdr:col>20</xdr:col>
      <xdr:colOff>772886</xdr:colOff>
      <xdr:row>71</xdr:row>
      <xdr:rowOff>599821</xdr:rowOff>
    </xdr:to>
    <xdr:pic>
      <xdr:nvPicPr>
        <xdr:cNvPr id="1071" name="그림 1070">
          <a:extLst>
            <a:ext uri="{FF2B5EF4-FFF2-40B4-BE49-F238E27FC236}">
              <a16:creationId xmlns:a16="http://schemas.microsoft.com/office/drawing/2014/main" id="{2DCA4B38-FF95-1DB0-7B30-B3D503494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2061371" y="19354799"/>
          <a:ext cx="631372" cy="567165"/>
        </a:xfrm>
        <a:prstGeom prst="rect">
          <a:avLst/>
        </a:prstGeom>
      </xdr:spPr>
    </xdr:pic>
    <xdr:clientData/>
  </xdr:twoCellAnchor>
  <xdr:twoCellAnchor>
    <xdr:from>
      <xdr:col>20</xdr:col>
      <xdr:colOff>163286</xdr:colOff>
      <xdr:row>12</xdr:row>
      <xdr:rowOff>32657</xdr:rowOff>
    </xdr:from>
    <xdr:to>
      <xdr:col>20</xdr:col>
      <xdr:colOff>696619</xdr:colOff>
      <xdr:row>12</xdr:row>
      <xdr:rowOff>585038</xdr:rowOff>
    </xdr:to>
    <xdr:pic>
      <xdr:nvPicPr>
        <xdr:cNvPr id="1072" name="그림 1071">
          <a:extLst>
            <a:ext uri="{FF2B5EF4-FFF2-40B4-BE49-F238E27FC236}">
              <a16:creationId xmlns:a16="http://schemas.microsoft.com/office/drawing/2014/main" id="{6858FD67-AC35-816F-B0EB-A5256B16E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2083143" y="19986171"/>
          <a:ext cx="533333" cy="552381"/>
        </a:xfrm>
        <a:prstGeom prst="rect">
          <a:avLst/>
        </a:prstGeom>
      </xdr:spPr>
    </xdr:pic>
    <xdr:clientData/>
  </xdr:twoCellAnchor>
  <xdr:twoCellAnchor>
    <xdr:from>
      <xdr:col>20</xdr:col>
      <xdr:colOff>141514</xdr:colOff>
      <xdr:row>6</xdr:row>
      <xdr:rowOff>32658</xdr:rowOff>
    </xdr:from>
    <xdr:to>
      <xdr:col>20</xdr:col>
      <xdr:colOff>703419</xdr:colOff>
      <xdr:row>6</xdr:row>
      <xdr:rowOff>585039</xdr:rowOff>
    </xdr:to>
    <xdr:pic>
      <xdr:nvPicPr>
        <xdr:cNvPr id="1074" name="그림 1073">
          <a:extLst>
            <a:ext uri="{FF2B5EF4-FFF2-40B4-BE49-F238E27FC236}">
              <a16:creationId xmlns:a16="http://schemas.microsoft.com/office/drawing/2014/main" id="{67B44427-CCF9-FCFD-21B5-BB7A8D543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061371" y="21248915"/>
          <a:ext cx="561905" cy="552381"/>
        </a:xfrm>
        <a:prstGeom prst="rect">
          <a:avLst/>
        </a:prstGeom>
      </xdr:spPr>
    </xdr:pic>
    <xdr:clientData/>
  </xdr:twoCellAnchor>
  <xdr:twoCellAnchor>
    <xdr:from>
      <xdr:col>20</xdr:col>
      <xdr:colOff>163284</xdr:colOff>
      <xdr:row>9</xdr:row>
      <xdr:rowOff>65313</xdr:rowOff>
    </xdr:from>
    <xdr:to>
      <xdr:col>20</xdr:col>
      <xdr:colOff>674913</xdr:colOff>
      <xdr:row>9</xdr:row>
      <xdr:rowOff>589124</xdr:rowOff>
    </xdr:to>
    <xdr:pic>
      <xdr:nvPicPr>
        <xdr:cNvPr id="1077" name="그림 1076">
          <a:extLst>
            <a:ext uri="{FF2B5EF4-FFF2-40B4-BE49-F238E27FC236}">
              <a16:creationId xmlns:a16="http://schemas.microsoft.com/office/drawing/2014/main" id="{9FF902E8-8643-8EE1-D9DE-710775533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2083141" y="23175684"/>
          <a:ext cx="511629" cy="523811"/>
        </a:xfrm>
        <a:prstGeom prst="rect">
          <a:avLst/>
        </a:prstGeom>
      </xdr:spPr>
    </xdr:pic>
    <xdr:clientData/>
  </xdr:twoCellAnchor>
  <xdr:twoCellAnchor>
    <xdr:from>
      <xdr:col>20</xdr:col>
      <xdr:colOff>152400</xdr:colOff>
      <xdr:row>8</xdr:row>
      <xdr:rowOff>21772</xdr:rowOff>
    </xdr:from>
    <xdr:to>
      <xdr:col>20</xdr:col>
      <xdr:colOff>723829</xdr:colOff>
      <xdr:row>8</xdr:row>
      <xdr:rowOff>612248</xdr:rowOff>
    </xdr:to>
    <xdr:pic>
      <xdr:nvPicPr>
        <xdr:cNvPr id="1079" name="그림 1078">
          <a:extLst>
            <a:ext uri="{FF2B5EF4-FFF2-40B4-BE49-F238E27FC236}">
              <a16:creationId xmlns:a16="http://schemas.microsoft.com/office/drawing/2014/main" id="{BC7DD2E5-3763-CE77-DD1B-3E6B966A1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2072257" y="24394886"/>
          <a:ext cx="571429" cy="590476"/>
        </a:xfrm>
        <a:prstGeom prst="rect">
          <a:avLst/>
        </a:prstGeom>
      </xdr:spPr>
    </xdr:pic>
    <xdr:clientData/>
  </xdr:twoCellAnchor>
  <xdr:twoCellAnchor>
    <xdr:from>
      <xdr:col>20</xdr:col>
      <xdr:colOff>174172</xdr:colOff>
      <xdr:row>10</xdr:row>
      <xdr:rowOff>54429</xdr:rowOff>
    </xdr:from>
    <xdr:to>
      <xdr:col>20</xdr:col>
      <xdr:colOff>688458</xdr:colOff>
      <xdr:row>10</xdr:row>
      <xdr:rowOff>597286</xdr:rowOff>
    </xdr:to>
    <xdr:pic>
      <xdr:nvPicPr>
        <xdr:cNvPr id="1080" name="그림 1079">
          <a:extLst>
            <a:ext uri="{FF2B5EF4-FFF2-40B4-BE49-F238E27FC236}">
              <a16:creationId xmlns:a16="http://schemas.microsoft.com/office/drawing/2014/main" id="{5CD312DF-38B7-6FC3-95D6-9BC846EA4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2094029" y="25058915"/>
          <a:ext cx="514286" cy="542857"/>
        </a:xfrm>
        <a:prstGeom prst="rect">
          <a:avLst/>
        </a:prstGeom>
      </xdr:spPr>
    </xdr:pic>
    <xdr:clientData/>
  </xdr:twoCellAnchor>
  <xdr:twoCellAnchor>
    <xdr:from>
      <xdr:col>20</xdr:col>
      <xdr:colOff>152400</xdr:colOff>
      <xdr:row>11</xdr:row>
      <xdr:rowOff>65314</xdr:rowOff>
    </xdr:from>
    <xdr:to>
      <xdr:col>20</xdr:col>
      <xdr:colOff>647638</xdr:colOff>
      <xdr:row>11</xdr:row>
      <xdr:rowOff>541504</xdr:rowOff>
    </xdr:to>
    <xdr:pic>
      <xdr:nvPicPr>
        <xdr:cNvPr id="1081" name="그림 1080">
          <a:extLst>
            <a:ext uri="{FF2B5EF4-FFF2-40B4-BE49-F238E27FC236}">
              <a16:creationId xmlns:a16="http://schemas.microsoft.com/office/drawing/2014/main" id="{F58860FF-29AD-9DAE-6DE7-007D47476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2072257" y="25701171"/>
          <a:ext cx="495238" cy="476190"/>
        </a:xfrm>
        <a:prstGeom prst="rect">
          <a:avLst/>
        </a:prstGeom>
      </xdr:spPr>
    </xdr:pic>
    <xdr:clientData/>
  </xdr:twoCellAnchor>
  <xdr:twoCellAnchor>
    <xdr:from>
      <xdr:col>20</xdr:col>
      <xdr:colOff>152400</xdr:colOff>
      <xdr:row>7</xdr:row>
      <xdr:rowOff>65314</xdr:rowOff>
    </xdr:from>
    <xdr:to>
      <xdr:col>20</xdr:col>
      <xdr:colOff>685733</xdr:colOff>
      <xdr:row>7</xdr:row>
      <xdr:rowOff>589124</xdr:rowOff>
    </xdr:to>
    <xdr:pic>
      <xdr:nvPicPr>
        <xdr:cNvPr id="1082" name="그림 1081">
          <a:extLst>
            <a:ext uri="{FF2B5EF4-FFF2-40B4-BE49-F238E27FC236}">
              <a16:creationId xmlns:a16="http://schemas.microsoft.com/office/drawing/2014/main" id="{246666BC-71E1-C220-C96D-FEF33A73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2072257" y="26332543"/>
          <a:ext cx="533333" cy="523810"/>
        </a:xfrm>
        <a:prstGeom prst="rect">
          <a:avLst/>
        </a:prstGeom>
      </xdr:spPr>
    </xdr:pic>
    <xdr:clientData/>
  </xdr:twoCellAnchor>
  <xdr:twoCellAnchor>
    <xdr:from>
      <xdr:col>20</xdr:col>
      <xdr:colOff>174172</xdr:colOff>
      <xdr:row>13</xdr:row>
      <xdr:rowOff>32657</xdr:rowOff>
    </xdr:from>
    <xdr:to>
      <xdr:col>20</xdr:col>
      <xdr:colOff>726553</xdr:colOff>
      <xdr:row>13</xdr:row>
      <xdr:rowOff>623133</xdr:rowOff>
    </xdr:to>
    <xdr:pic>
      <xdr:nvPicPr>
        <xdr:cNvPr id="1087" name="그림 1086">
          <a:extLst>
            <a:ext uri="{FF2B5EF4-FFF2-40B4-BE49-F238E27FC236}">
              <a16:creationId xmlns:a16="http://schemas.microsoft.com/office/drawing/2014/main" id="{46CCA01A-4FCA-2FA5-478A-F2ABE9BE5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2094029" y="29456743"/>
          <a:ext cx="552381" cy="590476"/>
        </a:xfrm>
        <a:prstGeom prst="rect">
          <a:avLst/>
        </a:prstGeom>
      </xdr:spPr>
    </xdr:pic>
    <xdr:clientData/>
  </xdr:twoCellAnchor>
  <xdr:twoCellAnchor>
    <xdr:from>
      <xdr:col>20</xdr:col>
      <xdr:colOff>152400</xdr:colOff>
      <xdr:row>14</xdr:row>
      <xdr:rowOff>43543</xdr:rowOff>
    </xdr:from>
    <xdr:to>
      <xdr:col>20</xdr:col>
      <xdr:colOff>739883</xdr:colOff>
      <xdr:row>14</xdr:row>
      <xdr:rowOff>587829</xdr:rowOff>
    </xdr:to>
    <xdr:pic>
      <xdr:nvPicPr>
        <xdr:cNvPr id="1088" name="그림 1087">
          <a:extLst>
            <a:ext uri="{FF2B5EF4-FFF2-40B4-BE49-F238E27FC236}">
              <a16:creationId xmlns:a16="http://schemas.microsoft.com/office/drawing/2014/main" id="{475DD9B8-DED2-EB8C-B755-DE7F7D4C5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2072257" y="30099000"/>
          <a:ext cx="587483" cy="544286"/>
        </a:xfrm>
        <a:prstGeom prst="rect">
          <a:avLst/>
        </a:prstGeom>
      </xdr:spPr>
    </xdr:pic>
    <xdr:clientData/>
  </xdr:twoCellAnchor>
  <xdr:twoCellAnchor>
    <xdr:from>
      <xdr:col>20</xdr:col>
      <xdr:colOff>163287</xdr:colOff>
      <xdr:row>36</xdr:row>
      <xdr:rowOff>43543</xdr:rowOff>
    </xdr:from>
    <xdr:to>
      <xdr:col>20</xdr:col>
      <xdr:colOff>753763</xdr:colOff>
      <xdr:row>36</xdr:row>
      <xdr:rowOff>576876</xdr:rowOff>
    </xdr:to>
    <xdr:pic>
      <xdr:nvPicPr>
        <xdr:cNvPr id="1090" name="그림 1089">
          <a:extLst>
            <a:ext uri="{FF2B5EF4-FFF2-40B4-BE49-F238E27FC236}">
              <a16:creationId xmlns:a16="http://schemas.microsoft.com/office/drawing/2014/main" id="{58B002E4-F582-D590-850D-7664C7F27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6666030" y="32624486"/>
          <a:ext cx="590476" cy="533333"/>
        </a:xfrm>
        <a:prstGeom prst="rect">
          <a:avLst/>
        </a:prstGeom>
      </xdr:spPr>
    </xdr:pic>
    <xdr:clientData/>
  </xdr:twoCellAnchor>
  <xdr:twoCellAnchor>
    <xdr:from>
      <xdr:col>20</xdr:col>
      <xdr:colOff>152401</xdr:colOff>
      <xdr:row>34</xdr:row>
      <xdr:rowOff>54429</xdr:rowOff>
    </xdr:from>
    <xdr:to>
      <xdr:col>20</xdr:col>
      <xdr:colOff>742877</xdr:colOff>
      <xdr:row>34</xdr:row>
      <xdr:rowOff>587762</xdr:rowOff>
    </xdr:to>
    <xdr:pic>
      <xdr:nvPicPr>
        <xdr:cNvPr id="1092" name="그림 1091">
          <a:extLst>
            <a:ext uri="{FF2B5EF4-FFF2-40B4-BE49-F238E27FC236}">
              <a16:creationId xmlns:a16="http://schemas.microsoft.com/office/drawing/2014/main" id="{488EEB65-EA3F-C6F8-8048-460C5DCB6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6655144" y="32004000"/>
          <a:ext cx="590476" cy="533333"/>
        </a:xfrm>
        <a:prstGeom prst="rect">
          <a:avLst/>
        </a:prstGeom>
      </xdr:spPr>
    </xdr:pic>
    <xdr:clientData/>
  </xdr:twoCellAnchor>
  <xdr:twoCellAnchor>
    <xdr:from>
      <xdr:col>20</xdr:col>
      <xdr:colOff>141514</xdr:colOff>
      <xdr:row>40</xdr:row>
      <xdr:rowOff>21772</xdr:rowOff>
    </xdr:from>
    <xdr:to>
      <xdr:col>20</xdr:col>
      <xdr:colOff>722357</xdr:colOff>
      <xdr:row>40</xdr:row>
      <xdr:rowOff>620487</xdr:rowOff>
    </xdr:to>
    <xdr:pic>
      <xdr:nvPicPr>
        <xdr:cNvPr id="1093" name="그림 1092">
          <a:extLst>
            <a:ext uri="{FF2B5EF4-FFF2-40B4-BE49-F238E27FC236}">
              <a16:creationId xmlns:a16="http://schemas.microsoft.com/office/drawing/2014/main" id="{0673F1CC-2327-BAF4-4B4F-3667F8D6F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2061371" y="33234086"/>
          <a:ext cx="580843" cy="598715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19</xdr:row>
      <xdr:rowOff>32657</xdr:rowOff>
    </xdr:from>
    <xdr:to>
      <xdr:col>3</xdr:col>
      <xdr:colOff>762000</xdr:colOff>
      <xdr:row>19</xdr:row>
      <xdr:rowOff>582991</xdr:rowOff>
    </xdr:to>
    <xdr:pic>
      <xdr:nvPicPr>
        <xdr:cNvPr id="1097" name="그림 1096">
          <a:extLst>
            <a:ext uri="{FF2B5EF4-FFF2-40B4-BE49-F238E27FC236}">
              <a16:creationId xmlns:a16="http://schemas.microsoft.com/office/drawing/2014/main" id="{78F85014-79C2-93D7-613A-5E934BF34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3113314" y="50292000"/>
          <a:ext cx="533400" cy="550334"/>
        </a:xfrm>
        <a:prstGeom prst="rect">
          <a:avLst/>
        </a:prstGeom>
      </xdr:spPr>
    </xdr:pic>
    <xdr:clientData/>
  </xdr:twoCellAnchor>
  <xdr:twoCellAnchor>
    <xdr:from>
      <xdr:col>20</xdr:col>
      <xdr:colOff>174171</xdr:colOff>
      <xdr:row>47</xdr:row>
      <xdr:rowOff>54429</xdr:rowOff>
    </xdr:from>
    <xdr:to>
      <xdr:col>20</xdr:col>
      <xdr:colOff>735736</xdr:colOff>
      <xdr:row>47</xdr:row>
      <xdr:rowOff>598715</xdr:rowOff>
    </xdr:to>
    <xdr:pic>
      <xdr:nvPicPr>
        <xdr:cNvPr id="1098" name="그림 1097">
          <a:extLst>
            <a:ext uri="{FF2B5EF4-FFF2-40B4-BE49-F238E27FC236}">
              <a16:creationId xmlns:a16="http://schemas.microsoft.com/office/drawing/2014/main" id="{854C8772-C3A8-2B87-DE5A-918A99DD0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2094028" y="35792229"/>
          <a:ext cx="561565" cy="544286"/>
        </a:xfrm>
        <a:prstGeom prst="rect">
          <a:avLst/>
        </a:prstGeom>
      </xdr:spPr>
    </xdr:pic>
    <xdr:clientData/>
  </xdr:twoCellAnchor>
  <xdr:twoCellAnchor>
    <xdr:from>
      <xdr:col>20</xdr:col>
      <xdr:colOff>174171</xdr:colOff>
      <xdr:row>57</xdr:row>
      <xdr:rowOff>21772</xdr:rowOff>
    </xdr:from>
    <xdr:to>
      <xdr:col>20</xdr:col>
      <xdr:colOff>755123</xdr:colOff>
      <xdr:row>57</xdr:row>
      <xdr:rowOff>612248</xdr:rowOff>
    </xdr:to>
    <xdr:pic>
      <xdr:nvPicPr>
        <xdr:cNvPr id="1099" name="그림 1098">
          <a:extLst>
            <a:ext uri="{FF2B5EF4-FFF2-40B4-BE49-F238E27FC236}">
              <a16:creationId xmlns:a16="http://schemas.microsoft.com/office/drawing/2014/main" id="{1823728A-35C5-84B7-B4F1-AC9B8008F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2094028" y="36390943"/>
          <a:ext cx="580952" cy="590476"/>
        </a:xfrm>
        <a:prstGeom prst="rect">
          <a:avLst/>
        </a:prstGeom>
      </xdr:spPr>
    </xdr:pic>
    <xdr:clientData/>
  </xdr:twoCellAnchor>
  <xdr:twoCellAnchor>
    <xdr:from>
      <xdr:col>20</xdr:col>
      <xdr:colOff>163284</xdr:colOff>
      <xdr:row>59</xdr:row>
      <xdr:rowOff>54430</xdr:rowOff>
    </xdr:from>
    <xdr:to>
      <xdr:col>20</xdr:col>
      <xdr:colOff>761999</xdr:colOff>
      <xdr:row>59</xdr:row>
      <xdr:rowOff>576945</xdr:rowOff>
    </xdr:to>
    <xdr:pic>
      <xdr:nvPicPr>
        <xdr:cNvPr id="1100" name="그림 1099">
          <a:extLst>
            <a:ext uri="{FF2B5EF4-FFF2-40B4-BE49-F238E27FC236}">
              <a16:creationId xmlns:a16="http://schemas.microsoft.com/office/drawing/2014/main" id="{021B36EC-E942-9372-3153-C31B50388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2083141" y="37054973"/>
          <a:ext cx="598715" cy="522515"/>
        </a:xfrm>
        <a:prstGeom prst="rect">
          <a:avLst/>
        </a:prstGeom>
      </xdr:spPr>
    </xdr:pic>
    <xdr:clientData/>
  </xdr:twoCellAnchor>
  <xdr:twoCellAnchor>
    <xdr:from>
      <xdr:col>20</xdr:col>
      <xdr:colOff>174171</xdr:colOff>
      <xdr:row>46</xdr:row>
      <xdr:rowOff>76200</xdr:rowOff>
    </xdr:from>
    <xdr:to>
      <xdr:col>20</xdr:col>
      <xdr:colOff>726563</xdr:colOff>
      <xdr:row>46</xdr:row>
      <xdr:rowOff>566057</xdr:rowOff>
    </xdr:to>
    <xdr:pic>
      <xdr:nvPicPr>
        <xdr:cNvPr id="1101" name="그림 1100">
          <a:extLst>
            <a:ext uri="{FF2B5EF4-FFF2-40B4-BE49-F238E27FC236}">
              <a16:creationId xmlns:a16="http://schemas.microsoft.com/office/drawing/2014/main" id="{404ABD0A-7E63-DD44-0275-EF7BE1916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2094028" y="37708114"/>
          <a:ext cx="552392" cy="489857"/>
        </a:xfrm>
        <a:prstGeom prst="rect">
          <a:avLst/>
        </a:prstGeom>
      </xdr:spPr>
    </xdr:pic>
    <xdr:clientData/>
  </xdr:twoCellAnchor>
  <xdr:twoCellAnchor>
    <xdr:from>
      <xdr:col>20</xdr:col>
      <xdr:colOff>174171</xdr:colOff>
      <xdr:row>62</xdr:row>
      <xdr:rowOff>65314</xdr:rowOff>
    </xdr:from>
    <xdr:to>
      <xdr:col>20</xdr:col>
      <xdr:colOff>726552</xdr:colOff>
      <xdr:row>62</xdr:row>
      <xdr:rowOff>579600</xdr:rowOff>
    </xdr:to>
    <xdr:pic>
      <xdr:nvPicPr>
        <xdr:cNvPr id="1102" name="그림 1101">
          <a:extLst>
            <a:ext uri="{FF2B5EF4-FFF2-40B4-BE49-F238E27FC236}">
              <a16:creationId xmlns:a16="http://schemas.microsoft.com/office/drawing/2014/main" id="{AAA7C414-847F-2AC6-E79B-BEB8E0DA3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2094028" y="38328600"/>
          <a:ext cx="552381" cy="514286"/>
        </a:xfrm>
        <a:prstGeom prst="rect">
          <a:avLst/>
        </a:prstGeom>
      </xdr:spPr>
    </xdr:pic>
    <xdr:clientData/>
  </xdr:twoCellAnchor>
  <xdr:twoCellAnchor>
    <xdr:from>
      <xdr:col>20</xdr:col>
      <xdr:colOff>185057</xdr:colOff>
      <xdr:row>60</xdr:row>
      <xdr:rowOff>54429</xdr:rowOff>
    </xdr:from>
    <xdr:to>
      <xdr:col>20</xdr:col>
      <xdr:colOff>708867</xdr:colOff>
      <xdr:row>60</xdr:row>
      <xdr:rowOff>587762</xdr:rowOff>
    </xdr:to>
    <xdr:pic>
      <xdr:nvPicPr>
        <xdr:cNvPr id="1103" name="그림 1102">
          <a:extLst>
            <a:ext uri="{FF2B5EF4-FFF2-40B4-BE49-F238E27FC236}">
              <a16:creationId xmlns:a16="http://schemas.microsoft.com/office/drawing/2014/main" id="{DBD326D7-7AAF-8945-18EA-421558EA2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2104914" y="38949086"/>
          <a:ext cx="523810" cy="533333"/>
        </a:xfrm>
        <a:prstGeom prst="rect">
          <a:avLst/>
        </a:prstGeom>
      </xdr:spPr>
    </xdr:pic>
    <xdr:clientData/>
  </xdr:twoCellAnchor>
  <xdr:twoCellAnchor>
    <xdr:from>
      <xdr:col>20</xdr:col>
      <xdr:colOff>174172</xdr:colOff>
      <xdr:row>43</xdr:row>
      <xdr:rowOff>43542</xdr:rowOff>
    </xdr:from>
    <xdr:to>
      <xdr:col>20</xdr:col>
      <xdr:colOff>745601</xdr:colOff>
      <xdr:row>43</xdr:row>
      <xdr:rowOff>586399</xdr:rowOff>
    </xdr:to>
    <xdr:pic>
      <xdr:nvPicPr>
        <xdr:cNvPr id="1104" name="그림 1103">
          <a:extLst>
            <a:ext uri="{FF2B5EF4-FFF2-40B4-BE49-F238E27FC236}">
              <a16:creationId xmlns:a16="http://schemas.microsoft.com/office/drawing/2014/main" id="{143A619A-BAA5-37E8-0B96-79655726A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2094029" y="39569571"/>
          <a:ext cx="571429" cy="542857"/>
        </a:xfrm>
        <a:prstGeom prst="rect">
          <a:avLst/>
        </a:prstGeom>
      </xdr:spPr>
    </xdr:pic>
    <xdr:clientData/>
  </xdr:twoCellAnchor>
  <xdr:twoCellAnchor>
    <xdr:from>
      <xdr:col>20</xdr:col>
      <xdr:colOff>141515</xdr:colOff>
      <xdr:row>41</xdr:row>
      <xdr:rowOff>32657</xdr:rowOff>
    </xdr:from>
    <xdr:to>
      <xdr:col>20</xdr:col>
      <xdr:colOff>731991</xdr:colOff>
      <xdr:row>41</xdr:row>
      <xdr:rowOff>613609</xdr:rowOff>
    </xdr:to>
    <xdr:pic>
      <xdr:nvPicPr>
        <xdr:cNvPr id="1105" name="그림 1104">
          <a:extLst>
            <a:ext uri="{FF2B5EF4-FFF2-40B4-BE49-F238E27FC236}">
              <a16:creationId xmlns:a16="http://schemas.microsoft.com/office/drawing/2014/main" id="{36077E64-7F7B-8332-C0C3-CD428D4B3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2061372" y="40190057"/>
          <a:ext cx="590476" cy="580952"/>
        </a:xfrm>
        <a:prstGeom prst="rect">
          <a:avLst/>
        </a:prstGeom>
      </xdr:spPr>
    </xdr:pic>
    <xdr:clientData/>
  </xdr:twoCellAnchor>
  <xdr:twoCellAnchor>
    <xdr:from>
      <xdr:col>20</xdr:col>
      <xdr:colOff>128701</xdr:colOff>
      <xdr:row>42</xdr:row>
      <xdr:rowOff>32658</xdr:rowOff>
    </xdr:from>
    <xdr:to>
      <xdr:col>20</xdr:col>
      <xdr:colOff>719732</xdr:colOff>
      <xdr:row>42</xdr:row>
      <xdr:rowOff>598716</xdr:rowOff>
    </xdr:to>
    <xdr:pic>
      <xdr:nvPicPr>
        <xdr:cNvPr id="1106" name="그림 1105">
          <a:extLst>
            <a:ext uri="{FF2B5EF4-FFF2-40B4-BE49-F238E27FC236}">
              <a16:creationId xmlns:a16="http://schemas.microsoft.com/office/drawing/2014/main" id="{6987C8AE-2D09-3FEA-593C-3E5AB154D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2048558" y="40821429"/>
          <a:ext cx="591031" cy="566058"/>
        </a:xfrm>
        <a:prstGeom prst="rect">
          <a:avLst/>
        </a:prstGeom>
      </xdr:spPr>
    </xdr:pic>
    <xdr:clientData/>
  </xdr:twoCellAnchor>
  <xdr:twoCellAnchor>
    <xdr:from>
      <xdr:col>20</xdr:col>
      <xdr:colOff>174171</xdr:colOff>
      <xdr:row>51</xdr:row>
      <xdr:rowOff>43543</xdr:rowOff>
    </xdr:from>
    <xdr:to>
      <xdr:col>20</xdr:col>
      <xdr:colOff>707504</xdr:colOff>
      <xdr:row>51</xdr:row>
      <xdr:rowOff>586400</xdr:rowOff>
    </xdr:to>
    <xdr:pic>
      <xdr:nvPicPr>
        <xdr:cNvPr id="1107" name="그림 1106">
          <a:extLst>
            <a:ext uri="{FF2B5EF4-FFF2-40B4-BE49-F238E27FC236}">
              <a16:creationId xmlns:a16="http://schemas.microsoft.com/office/drawing/2014/main" id="{B4E1D5D2-F932-FE8D-66AC-B4C2B9AAD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2094028" y="41463686"/>
          <a:ext cx="533333" cy="542857"/>
        </a:xfrm>
        <a:prstGeom prst="rect">
          <a:avLst/>
        </a:prstGeom>
      </xdr:spPr>
    </xdr:pic>
    <xdr:clientData/>
  </xdr:twoCellAnchor>
  <xdr:twoCellAnchor>
    <xdr:from>
      <xdr:col>20</xdr:col>
      <xdr:colOff>141514</xdr:colOff>
      <xdr:row>53</xdr:row>
      <xdr:rowOff>43542</xdr:rowOff>
    </xdr:from>
    <xdr:to>
      <xdr:col>20</xdr:col>
      <xdr:colOff>760562</xdr:colOff>
      <xdr:row>53</xdr:row>
      <xdr:rowOff>605447</xdr:rowOff>
    </xdr:to>
    <xdr:pic>
      <xdr:nvPicPr>
        <xdr:cNvPr id="1108" name="그림 1107">
          <a:extLst>
            <a:ext uri="{FF2B5EF4-FFF2-40B4-BE49-F238E27FC236}">
              <a16:creationId xmlns:a16="http://schemas.microsoft.com/office/drawing/2014/main" id="{AB4AAF6E-AB4F-1D87-EC32-9E0A662BF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2061371" y="42095056"/>
          <a:ext cx="619048" cy="561905"/>
        </a:xfrm>
        <a:prstGeom prst="rect">
          <a:avLst/>
        </a:prstGeom>
      </xdr:spPr>
    </xdr:pic>
    <xdr:clientData/>
  </xdr:twoCellAnchor>
  <xdr:twoCellAnchor>
    <xdr:from>
      <xdr:col>20</xdr:col>
      <xdr:colOff>152833</xdr:colOff>
      <xdr:row>44</xdr:row>
      <xdr:rowOff>32658</xdr:rowOff>
    </xdr:from>
    <xdr:to>
      <xdr:col>20</xdr:col>
      <xdr:colOff>738791</xdr:colOff>
      <xdr:row>44</xdr:row>
      <xdr:rowOff>609601</xdr:rowOff>
    </xdr:to>
    <xdr:pic>
      <xdr:nvPicPr>
        <xdr:cNvPr id="1109" name="그림 1108">
          <a:extLst>
            <a:ext uri="{FF2B5EF4-FFF2-40B4-BE49-F238E27FC236}">
              <a16:creationId xmlns:a16="http://schemas.microsoft.com/office/drawing/2014/main" id="{D4C1BD15-F29A-3F8A-DA13-69FFB6581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2072690" y="42715544"/>
          <a:ext cx="585958" cy="576943"/>
        </a:xfrm>
        <a:prstGeom prst="rect">
          <a:avLst/>
        </a:prstGeom>
      </xdr:spPr>
    </xdr:pic>
    <xdr:clientData/>
  </xdr:twoCellAnchor>
  <xdr:twoCellAnchor>
    <xdr:from>
      <xdr:col>20</xdr:col>
      <xdr:colOff>163286</xdr:colOff>
      <xdr:row>63</xdr:row>
      <xdr:rowOff>54429</xdr:rowOff>
    </xdr:from>
    <xdr:to>
      <xdr:col>20</xdr:col>
      <xdr:colOff>753762</xdr:colOff>
      <xdr:row>63</xdr:row>
      <xdr:rowOff>597286</xdr:rowOff>
    </xdr:to>
    <xdr:pic>
      <xdr:nvPicPr>
        <xdr:cNvPr id="1110" name="그림 1109">
          <a:extLst>
            <a:ext uri="{FF2B5EF4-FFF2-40B4-BE49-F238E27FC236}">
              <a16:creationId xmlns:a16="http://schemas.microsoft.com/office/drawing/2014/main" id="{553BA92F-7C6A-D85A-8DDC-3C453D7CD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2083143" y="43368686"/>
          <a:ext cx="590476" cy="542857"/>
        </a:xfrm>
        <a:prstGeom prst="rect">
          <a:avLst/>
        </a:prstGeom>
      </xdr:spPr>
    </xdr:pic>
    <xdr:clientData/>
  </xdr:twoCellAnchor>
  <xdr:twoCellAnchor>
    <xdr:from>
      <xdr:col>20</xdr:col>
      <xdr:colOff>174171</xdr:colOff>
      <xdr:row>64</xdr:row>
      <xdr:rowOff>32657</xdr:rowOff>
    </xdr:from>
    <xdr:to>
      <xdr:col>20</xdr:col>
      <xdr:colOff>736076</xdr:colOff>
      <xdr:row>64</xdr:row>
      <xdr:rowOff>594562</xdr:rowOff>
    </xdr:to>
    <xdr:pic>
      <xdr:nvPicPr>
        <xdr:cNvPr id="1111" name="그림 1110">
          <a:extLst>
            <a:ext uri="{FF2B5EF4-FFF2-40B4-BE49-F238E27FC236}">
              <a16:creationId xmlns:a16="http://schemas.microsoft.com/office/drawing/2014/main" id="{DD0B1337-627A-1AB8-DA43-DD822D3A8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2094028" y="43978286"/>
          <a:ext cx="561905" cy="561905"/>
        </a:xfrm>
        <a:prstGeom prst="rect">
          <a:avLst/>
        </a:prstGeom>
      </xdr:spPr>
    </xdr:pic>
    <xdr:clientData/>
  </xdr:twoCellAnchor>
  <xdr:twoCellAnchor>
    <xdr:from>
      <xdr:col>20</xdr:col>
      <xdr:colOff>163286</xdr:colOff>
      <xdr:row>65</xdr:row>
      <xdr:rowOff>35509</xdr:rowOff>
    </xdr:from>
    <xdr:to>
      <xdr:col>20</xdr:col>
      <xdr:colOff>751115</xdr:colOff>
      <xdr:row>65</xdr:row>
      <xdr:rowOff>591848</xdr:rowOff>
    </xdr:to>
    <xdr:pic>
      <xdr:nvPicPr>
        <xdr:cNvPr id="1112" name="그림 1111">
          <a:extLst>
            <a:ext uri="{FF2B5EF4-FFF2-40B4-BE49-F238E27FC236}">
              <a16:creationId xmlns:a16="http://schemas.microsoft.com/office/drawing/2014/main" id="{82EC7FF6-1C4D-B24B-27A4-977CE6CDA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2083143" y="44612509"/>
          <a:ext cx="587829" cy="556339"/>
        </a:xfrm>
        <a:prstGeom prst="rect">
          <a:avLst/>
        </a:prstGeom>
      </xdr:spPr>
    </xdr:pic>
    <xdr:clientData/>
  </xdr:twoCellAnchor>
  <xdr:twoCellAnchor>
    <xdr:from>
      <xdr:col>20</xdr:col>
      <xdr:colOff>152400</xdr:colOff>
      <xdr:row>61</xdr:row>
      <xdr:rowOff>54429</xdr:rowOff>
    </xdr:from>
    <xdr:to>
      <xdr:col>20</xdr:col>
      <xdr:colOff>723829</xdr:colOff>
      <xdr:row>61</xdr:row>
      <xdr:rowOff>578239</xdr:rowOff>
    </xdr:to>
    <xdr:pic>
      <xdr:nvPicPr>
        <xdr:cNvPr id="1113" name="그림 1112">
          <a:extLst>
            <a:ext uri="{FF2B5EF4-FFF2-40B4-BE49-F238E27FC236}">
              <a16:creationId xmlns:a16="http://schemas.microsoft.com/office/drawing/2014/main" id="{736FE1A0-6C5B-C682-E1A2-300FC79C1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2072257" y="45262800"/>
          <a:ext cx="571429" cy="523810"/>
        </a:xfrm>
        <a:prstGeom prst="rect">
          <a:avLst/>
        </a:prstGeom>
      </xdr:spPr>
    </xdr:pic>
    <xdr:clientData/>
  </xdr:twoCellAnchor>
  <xdr:twoCellAnchor>
    <xdr:from>
      <xdr:col>20</xdr:col>
      <xdr:colOff>174171</xdr:colOff>
      <xdr:row>54</xdr:row>
      <xdr:rowOff>54429</xdr:rowOff>
    </xdr:from>
    <xdr:to>
      <xdr:col>20</xdr:col>
      <xdr:colOff>685800</xdr:colOff>
      <xdr:row>54</xdr:row>
      <xdr:rowOff>576717</xdr:rowOff>
    </xdr:to>
    <xdr:pic>
      <xdr:nvPicPr>
        <xdr:cNvPr id="1115" name="그림 1114">
          <a:extLst>
            <a:ext uri="{FF2B5EF4-FFF2-40B4-BE49-F238E27FC236}">
              <a16:creationId xmlns:a16="http://schemas.microsoft.com/office/drawing/2014/main" id="{ADC7725D-207C-1D54-6D60-C6406A32E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2094028" y="46525543"/>
          <a:ext cx="511629" cy="522288"/>
        </a:xfrm>
        <a:prstGeom prst="rect">
          <a:avLst/>
        </a:prstGeom>
      </xdr:spPr>
    </xdr:pic>
    <xdr:clientData/>
  </xdr:twoCellAnchor>
  <xdr:twoCellAnchor>
    <xdr:from>
      <xdr:col>3</xdr:col>
      <xdr:colOff>163285</xdr:colOff>
      <xdr:row>50</xdr:row>
      <xdr:rowOff>0</xdr:rowOff>
    </xdr:from>
    <xdr:to>
      <xdr:col>3</xdr:col>
      <xdr:colOff>746080</xdr:colOff>
      <xdr:row>50</xdr:row>
      <xdr:rowOff>596348</xdr:rowOff>
    </xdr:to>
    <xdr:pic>
      <xdr:nvPicPr>
        <xdr:cNvPr id="1039" name="그림 1038">
          <a:extLst>
            <a:ext uri="{FF2B5EF4-FFF2-40B4-BE49-F238E27FC236}">
              <a16:creationId xmlns:a16="http://schemas.microsoft.com/office/drawing/2014/main" id="{5111DD21-8956-45E9-AE5D-C683FB6C4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7999" y="4822371"/>
          <a:ext cx="582795" cy="596348"/>
        </a:xfrm>
        <a:prstGeom prst="rect">
          <a:avLst/>
        </a:prstGeom>
      </xdr:spPr>
    </xdr:pic>
    <xdr:clientData/>
  </xdr:twoCellAnchor>
  <xdr:twoCellAnchor>
    <xdr:from>
      <xdr:col>3</xdr:col>
      <xdr:colOff>174172</xdr:colOff>
      <xdr:row>49</xdr:row>
      <xdr:rowOff>54428</xdr:rowOff>
    </xdr:from>
    <xdr:to>
      <xdr:col>3</xdr:col>
      <xdr:colOff>764648</xdr:colOff>
      <xdr:row>49</xdr:row>
      <xdr:rowOff>587761</xdr:rowOff>
    </xdr:to>
    <xdr:pic>
      <xdr:nvPicPr>
        <xdr:cNvPr id="1043" name="그림 1042">
          <a:extLst>
            <a:ext uri="{FF2B5EF4-FFF2-40B4-BE49-F238E27FC236}">
              <a16:creationId xmlns:a16="http://schemas.microsoft.com/office/drawing/2014/main" id="{E37C60F9-B8E3-7F08-3C9A-DDE30297D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3058886" y="4855028"/>
          <a:ext cx="590476" cy="533333"/>
        </a:xfrm>
        <a:prstGeom prst="rect">
          <a:avLst/>
        </a:prstGeom>
      </xdr:spPr>
    </xdr:pic>
    <xdr:clientData/>
  </xdr:twoCellAnchor>
  <xdr:twoCellAnchor>
    <xdr:from>
      <xdr:col>3</xdr:col>
      <xdr:colOff>141515</xdr:colOff>
      <xdr:row>51</xdr:row>
      <xdr:rowOff>32656</xdr:rowOff>
    </xdr:from>
    <xdr:to>
      <xdr:col>3</xdr:col>
      <xdr:colOff>787402</xdr:colOff>
      <xdr:row>51</xdr:row>
      <xdr:rowOff>598714</xdr:rowOff>
    </xdr:to>
    <xdr:pic>
      <xdr:nvPicPr>
        <xdr:cNvPr id="1120" name="그림 1119">
          <a:extLst>
            <a:ext uri="{FF2B5EF4-FFF2-40B4-BE49-F238E27FC236}">
              <a16:creationId xmlns:a16="http://schemas.microsoft.com/office/drawing/2014/main" id="{BF0436F6-3427-AC25-6FC2-2378DBDDB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3026229" y="6095999"/>
          <a:ext cx="645887" cy="566058"/>
        </a:xfrm>
        <a:prstGeom prst="rect">
          <a:avLst/>
        </a:prstGeom>
      </xdr:spPr>
    </xdr:pic>
    <xdr:clientData/>
  </xdr:twoCellAnchor>
  <xdr:twoCellAnchor>
    <xdr:from>
      <xdr:col>3</xdr:col>
      <xdr:colOff>207403</xdr:colOff>
      <xdr:row>7</xdr:row>
      <xdr:rowOff>67877</xdr:rowOff>
    </xdr:from>
    <xdr:to>
      <xdr:col>3</xdr:col>
      <xdr:colOff>718391</xdr:colOff>
      <xdr:row>7</xdr:row>
      <xdr:rowOff>578865</xdr:rowOff>
    </xdr:to>
    <xdr:pic>
      <xdr:nvPicPr>
        <xdr:cNvPr id="1123" name="그림 1122">
          <a:extLst>
            <a:ext uri="{FF2B5EF4-FFF2-40B4-BE49-F238E27FC236}">
              <a16:creationId xmlns:a16="http://schemas.microsoft.com/office/drawing/2014/main" id="{EA6DC93E-5AA6-4B19-AEA7-76B8CFCC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3092117" y="3605734"/>
          <a:ext cx="510988" cy="510988"/>
        </a:xfrm>
        <a:prstGeom prst="rect">
          <a:avLst/>
        </a:prstGeom>
      </xdr:spPr>
    </xdr:pic>
    <xdr:clientData/>
  </xdr:twoCellAnchor>
  <xdr:twoCellAnchor>
    <xdr:from>
      <xdr:col>3</xdr:col>
      <xdr:colOff>227959</xdr:colOff>
      <xdr:row>10</xdr:row>
      <xdr:rowOff>73638</xdr:rowOff>
    </xdr:from>
    <xdr:to>
      <xdr:col>3</xdr:col>
      <xdr:colOff>675578</xdr:colOff>
      <xdr:row>10</xdr:row>
      <xdr:rowOff>568876</xdr:rowOff>
    </xdr:to>
    <xdr:pic>
      <xdr:nvPicPr>
        <xdr:cNvPr id="1128" name="그림 1127">
          <a:extLst>
            <a:ext uri="{FF2B5EF4-FFF2-40B4-BE49-F238E27FC236}">
              <a16:creationId xmlns:a16="http://schemas.microsoft.com/office/drawing/2014/main" id="{48B2EA62-E8C7-4E1F-895F-D9F8D9686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3112673" y="6136981"/>
          <a:ext cx="447619" cy="495238"/>
        </a:xfrm>
        <a:prstGeom prst="rect">
          <a:avLst/>
        </a:prstGeom>
      </xdr:spPr>
    </xdr:pic>
    <xdr:clientData/>
  </xdr:twoCellAnchor>
  <xdr:twoCellAnchor>
    <xdr:from>
      <xdr:col>3</xdr:col>
      <xdr:colOff>197224</xdr:colOff>
      <xdr:row>21</xdr:row>
      <xdr:rowOff>44824</xdr:rowOff>
    </xdr:from>
    <xdr:to>
      <xdr:col>3</xdr:col>
      <xdr:colOff>717177</xdr:colOff>
      <xdr:row>21</xdr:row>
      <xdr:rowOff>609990</xdr:rowOff>
    </xdr:to>
    <xdr:pic>
      <xdr:nvPicPr>
        <xdr:cNvPr id="1129" name="그림 1128">
          <a:extLst>
            <a:ext uri="{FF2B5EF4-FFF2-40B4-BE49-F238E27FC236}">
              <a16:creationId xmlns:a16="http://schemas.microsoft.com/office/drawing/2014/main" id="{D2716A20-BAF4-423D-AACD-5121100F8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3081938" y="29468910"/>
          <a:ext cx="519953" cy="565166"/>
        </a:xfrm>
        <a:prstGeom prst="rect">
          <a:avLst/>
        </a:prstGeom>
      </xdr:spPr>
    </xdr:pic>
    <xdr:clientData/>
  </xdr:twoCellAnchor>
  <xdr:twoCellAnchor>
    <xdr:from>
      <xdr:col>3</xdr:col>
      <xdr:colOff>161365</xdr:colOff>
      <xdr:row>22</xdr:row>
      <xdr:rowOff>35859</xdr:rowOff>
    </xdr:from>
    <xdr:to>
      <xdr:col>3</xdr:col>
      <xdr:colOff>723270</xdr:colOff>
      <xdr:row>22</xdr:row>
      <xdr:rowOff>626335</xdr:rowOff>
    </xdr:to>
    <xdr:pic>
      <xdr:nvPicPr>
        <xdr:cNvPr id="1130" name="그림 1129">
          <a:extLst>
            <a:ext uri="{FF2B5EF4-FFF2-40B4-BE49-F238E27FC236}">
              <a16:creationId xmlns:a16="http://schemas.microsoft.com/office/drawing/2014/main" id="{E6F6E095-AD87-4240-8F77-111B875F1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3046079" y="28828573"/>
          <a:ext cx="561905" cy="590476"/>
        </a:xfrm>
        <a:prstGeom prst="rect">
          <a:avLst/>
        </a:prstGeom>
      </xdr:spPr>
    </xdr:pic>
    <xdr:clientData/>
  </xdr:twoCellAnchor>
  <xdr:twoCellAnchor>
    <xdr:from>
      <xdr:col>3</xdr:col>
      <xdr:colOff>141514</xdr:colOff>
      <xdr:row>16</xdr:row>
      <xdr:rowOff>21772</xdr:rowOff>
    </xdr:from>
    <xdr:to>
      <xdr:col>3</xdr:col>
      <xdr:colOff>751038</xdr:colOff>
      <xdr:row>16</xdr:row>
      <xdr:rowOff>612248</xdr:rowOff>
    </xdr:to>
    <xdr:pic>
      <xdr:nvPicPr>
        <xdr:cNvPr id="1133" name="그림 1132">
          <a:extLst>
            <a:ext uri="{FF2B5EF4-FFF2-40B4-BE49-F238E27FC236}">
              <a16:creationId xmlns:a16="http://schemas.microsoft.com/office/drawing/2014/main" id="{149729BC-01B5-44BF-888F-556C94DCA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3026228" y="11136086"/>
          <a:ext cx="609524" cy="590476"/>
        </a:xfrm>
        <a:prstGeom prst="rect">
          <a:avLst/>
        </a:prstGeom>
      </xdr:spPr>
    </xdr:pic>
    <xdr:clientData/>
  </xdr:twoCellAnchor>
  <xdr:twoCellAnchor>
    <xdr:from>
      <xdr:col>20</xdr:col>
      <xdr:colOff>179294</xdr:colOff>
      <xdr:row>45</xdr:row>
      <xdr:rowOff>71718</xdr:rowOff>
    </xdr:from>
    <xdr:to>
      <xdr:col>20</xdr:col>
      <xdr:colOff>722151</xdr:colOff>
      <xdr:row>45</xdr:row>
      <xdr:rowOff>566956</xdr:rowOff>
    </xdr:to>
    <xdr:pic>
      <xdr:nvPicPr>
        <xdr:cNvPr id="1135" name="그림 1134">
          <a:extLst>
            <a:ext uri="{FF2B5EF4-FFF2-40B4-BE49-F238E27FC236}">
              <a16:creationId xmlns:a16="http://schemas.microsoft.com/office/drawing/2014/main" id="{1342360E-758E-49FF-BAB3-724A18217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3064008" y="31389918"/>
          <a:ext cx="542857" cy="495238"/>
        </a:xfrm>
        <a:prstGeom prst="rect">
          <a:avLst/>
        </a:prstGeom>
      </xdr:spPr>
    </xdr:pic>
    <xdr:clientData/>
  </xdr:twoCellAnchor>
  <xdr:twoCellAnchor>
    <xdr:from>
      <xdr:col>20</xdr:col>
      <xdr:colOff>141515</xdr:colOff>
      <xdr:row>58</xdr:row>
      <xdr:rowOff>22666</xdr:rowOff>
    </xdr:from>
    <xdr:to>
      <xdr:col>20</xdr:col>
      <xdr:colOff>783772</xdr:colOff>
      <xdr:row>58</xdr:row>
      <xdr:rowOff>619048</xdr:rowOff>
    </xdr:to>
    <xdr:pic>
      <xdr:nvPicPr>
        <xdr:cNvPr id="1137" name="그림 1136">
          <a:extLst>
            <a:ext uri="{FF2B5EF4-FFF2-40B4-BE49-F238E27FC236}">
              <a16:creationId xmlns:a16="http://schemas.microsoft.com/office/drawing/2014/main" id="{F43CA5F8-72FD-20D4-F31B-946AE199E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5327086" y="47125152"/>
          <a:ext cx="642257" cy="596382"/>
        </a:xfrm>
        <a:prstGeom prst="rect">
          <a:avLst/>
        </a:prstGeom>
      </xdr:spPr>
    </xdr:pic>
    <xdr:clientData/>
  </xdr:twoCellAnchor>
  <xdr:twoCellAnchor>
    <xdr:from>
      <xdr:col>3</xdr:col>
      <xdr:colOff>217715</xdr:colOff>
      <xdr:row>45</xdr:row>
      <xdr:rowOff>30404</xdr:rowOff>
    </xdr:from>
    <xdr:to>
      <xdr:col>3</xdr:col>
      <xdr:colOff>740229</xdr:colOff>
      <xdr:row>45</xdr:row>
      <xdr:rowOff>587752</xdr:rowOff>
    </xdr:to>
    <xdr:pic>
      <xdr:nvPicPr>
        <xdr:cNvPr id="1139" name="그림 1138">
          <a:extLst>
            <a:ext uri="{FF2B5EF4-FFF2-40B4-BE49-F238E27FC236}">
              <a16:creationId xmlns:a16="http://schemas.microsoft.com/office/drawing/2014/main" id="{7795B31A-BB10-DD76-E2E8-6277F0859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3102429" y="41450547"/>
          <a:ext cx="522514" cy="557348"/>
        </a:xfrm>
        <a:prstGeom prst="rect">
          <a:avLst/>
        </a:prstGeom>
      </xdr:spPr>
    </xdr:pic>
    <xdr:clientData/>
  </xdr:twoCellAnchor>
  <xdr:twoCellAnchor>
    <xdr:from>
      <xdr:col>20</xdr:col>
      <xdr:colOff>163286</xdr:colOff>
      <xdr:row>68</xdr:row>
      <xdr:rowOff>32657</xdr:rowOff>
    </xdr:from>
    <xdr:to>
      <xdr:col>20</xdr:col>
      <xdr:colOff>734715</xdr:colOff>
      <xdr:row>68</xdr:row>
      <xdr:rowOff>604086</xdr:rowOff>
    </xdr:to>
    <xdr:pic>
      <xdr:nvPicPr>
        <xdr:cNvPr id="1140" name="그림 1139">
          <a:extLst>
            <a:ext uri="{FF2B5EF4-FFF2-40B4-BE49-F238E27FC236}">
              <a16:creationId xmlns:a16="http://schemas.microsoft.com/office/drawing/2014/main" id="{D76DA365-A675-79C8-C8BF-98EB4949A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5348857" y="47766514"/>
          <a:ext cx="571429" cy="571429"/>
        </a:xfrm>
        <a:prstGeom prst="rect">
          <a:avLst/>
        </a:prstGeom>
      </xdr:spPr>
    </xdr:pic>
    <xdr:clientData/>
  </xdr:twoCellAnchor>
  <xdr:twoCellAnchor>
    <xdr:from>
      <xdr:col>20</xdr:col>
      <xdr:colOff>174171</xdr:colOff>
      <xdr:row>27</xdr:row>
      <xdr:rowOff>65315</xdr:rowOff>
    </xdr:from>
    <xdr:to>
      <xdr:col>20</xdr:col>
      <xdr:colOff>718457</xdr:colOff>
      <xdr:row>27</xdr:row>
      <xdr:rowOff>574105</xdr:rowOff>
    </xdr:to>
    <xdr:pic>
      <xdr:nvPicPr>
        <xdr:cNvPr id="1141" name="그림 1140">
          <a:extLst>
            <a:ext uri="{FF2B5EF4-FFF2-40B4-BE49-F238E27FC236}">
              <a16:creationId xmlns:a16="http://schemas.microsoft.com/office/drawing/2014/main" id="{838F9AF8-0052-9383-3810-C3A7D2FD0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15359742" y="12442372"/>
          <a:ext cx="544286" cy="508790"/>
        </a:xfrm>
        <a:prstGeom prst="rect">
          <a:avLst/>
        </a:prstGeom>
      </xdr:spPr>
    </xdr:pic>
    <xdr:clientData/>
  </xdr:twoCellAnchor>
  <xdr:twoCellAnchor>
    <xdr:from>
      <xdr:col>20</xdr:col>
      <xdr:colOff>195943</xdr:colOff>
      <xdr:row>56</xdr:row>
      <xdr:rowOff>54429</xdr:rowOff>
    </xdr:from>
    <xdr:to>
      <xdr:col>20</xdr:col>
      <xdr:colOff>729276</xdr:colOff>
      <xdr:row>56</xdr:row>
      <xdr:rowOff>587762</xdr:rowOff>
    </xdr:to>
    <xdr:pic>
      <xdr:nvPicPr>
        <xdr:cNvPr id="1142" name="그림 1141">
          <a:extLst>
            <a:ext uri="{FF2B5EF4-FFF2-40B4-BE49-F238E27FC236}">
              <a16:creationId xmlns:a16="http://schemas.microsoft.com/office/drawing/2014/main" id="{72B948F0-EEA1-F08E-5B9D-058D3F183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5381514" y="47788286"/>
          <a:ext cx="533333" cy="533333"/>
        </a:xfrm>
        <a:prstGeom prst="rect">
          <a:avLst/>
        </a:prstGeom>
      </xdr:spPr>
    </xdr:pic>
    <xdr:clientData/>
  </xdr:twoCellAnchor>
  <xdr:twoCellAnchor>
    <xdr:from>
      <xdr:col>3</xdr:col>
      <xdr:colOff>185057</xdr:colOff>
      <xdr:row>83</xdr:row>
      <xdr:rowOff>65315</xdr:rowOff>
    </xdr:from>
    <xdr:to>
      <xdr:col>3</xdr:col>
      <xdr:colOff>680295</xdr:colOff>
      <xdr:row>83</xdr:row>
      <xdr:rowOff>570077</xdr:rowOff>
    </xdr:to>
    <xdr:pic>
      <xdr:nvPicPr>
        <xdr:cNvPr id="1143" name="그림 1142">
          <a:extLst>
            <a:ext uri="{FF2B5EF4-FFF2-40B4-BE49-F238E27FC236}">
              <a16:creationId xmlns:a16="http://schemas.microsoft.com/office/drawing/2014/main" id="{59A118CC-4D2A-BCCB-9773-969F4ADA1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3069771" y="20650201"/>
          <a:ext cx="495238" cy="504762"/>
        </a:xfrm>
        <a:prstGeom prst="rect">
          <a:avLst/>
        </a:prstGeom>
      </xdr:spPr>
    </xdr:pic>
    <xdr:clientData/>
  </xdr:twoCellAnchor>
  <xdr:twoCellAnchor>
    <xdr:from>
      <xdr:col>3</xdr:col>
      <xdr:colOff>141329</xdr:colOff>
      <xdr:row>42</xdr:row>
      <xdr:rowOff>44824</xdr:rowOff>
    </xdr:from>
    <xdr:to>
      <xdr:col>3</xdr:col>
      <xdr:colOff>713726</xdr:colOff>
      <xdr:row>42</xdr:row>
      <xdr:rowOff>582706</xdr:rowOff>
    </xdr:to>
    <xdr:pic>
      <xdr:nvPicPr>
        <xdr:cNvPr id="1144" name="그림 1143">
          <a:extLst>
            <a:ext uri="{FF2B5EF4-FFF2-40B4-BE49-F238E27FC236}">
              <a16:creationId xmlns:a16="http://schemas.microsoft.com/office/drawing/2014/main" id="{59ACDA9B-88F9-B42E-98BA-57981DA7B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3019000" y="20161624"/>
          <a:ext cx="572397" cy="537882"/>
        </a:xfrm>
        <a:prstGeom prst="rect">
          <a:avLst/>
        </a:prstGeom>
      </xdr:spPr>
    </xdr:pic>
    <xdr:clientData/>
  </xdr:twoCellAnchor>
  <xdr:twoCellAnchor>
    <xdr:from>
      <xdr:col>3</xdr:col>
      <xdr:colOff>161366</xdr:colOff>
      <xdr:row>27</xdr:row>
      <xdr:rowOff>53789</xdr:rowOff>
    </xdr:from>
    <xdr:to>
      <xdr:col>3</xdr:col>
      <xdr:colOff>770965</xdr:colOff>
      <xdr:row>27</xdr:row>
      <xdr:rowOff>603287</xdr:rowOff>
    </xdr:to>
    <xdr:pic>
      <xdr:nvPicPr>
        <xdr:cNvPr id="1150" name="그림 1149">
          <a:extLst>
            <a:ext uri="{FF2B5EF4-FFF2-40B4-BE49-F238E27FC236}">
              <a16:creationId xmlns:a16="http://schemas.microsoft.com/office/drawing/2014/main" id="{D9EC756D-403F-2F66-6AA9-CF885324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3039037" y="24626048"/>
          <a:ext cx="609599" cy="549498"/>
        </a:xfrm>
        <a:prstGeom prst="rect">
          <a:avLst/>
        </a:prstGeom>
      </xdr:spPr>
    </xdr:pic>
    <xdr:clientData/>
  </xdr:twoCellAnchor>
  <xdr:twoCellAnchor>
    <xdr:from>
      <xdr:col>3</xdr:col>
      <xdr:colOff>141515</xdr:colOff>
      <xdr:row>74</xdr:row>
      <xdr:rowOff>54428</xdr:rowOff>
    </xdr:from>
    <xdr:to>
      <xdr:col>3</xdr:col>
      <xdr:colOff>703420</xdr:colOff>
      <xdr:row>74</xdr:row>
      <xdr:rowOff>606809</xdr:rowOff>
    </xdr:to>
    <xdr:pic>
      <xdr:nvPicPr>
        <xdr:cNvPr id="1151" name="그림 1150">
          <a:extLst>
            <a:ext uri="{FF2B5EF4-FFF2-40B4-BE49-F238E27FC236}">
              <a16:creationId xmlns:a16="http://schemas.microsoft.com/office/drawing/2014/main" id="{7B09D63D-312F-4D34-A0DA-BC40A5AA3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3019186" y="49449957"/>
          <a:ext cx="561905" cy="552381"/>
        </a:xfrm>
        <a:prstGeom prst="rect">
          <a:avLst/>
        </a:prstGeom>
      </xdr:spPr>
    </xdr:pic>
    <xdr:clientData/>
  </xdr:twoCellAnchor>
  <xdr:twoCellAnchor>
    <xdr:from>
      <xdr:col>3</xdr:col>
      <xdr:colOff>179294</xdr:colOff>
      <xdr:row>61</xdr:row>
      <xdr:rowOff>53788</xdr:rowOff>
    </xdr:from>
    <xdr:to>
      <xdr:col>3</xdr:col>
      <xdr:colOff>722151</xdr:colOff>
      <xdr:row>61</xdr:row>
      <xdr:rowOff>606169</xdr:rowOff>
    </xdr:to>
    <xdr:pic>
      <xdr:nvPicPr>
        <xdr:cNvPr id="1153" name="그림 1152">
          <a:extLst>
            <a:ext uri="{FF2B5EF4-FFF2-40B4-BE49-F238E27FC236}">
              <a16:creationId xmlns:a16="http://schemas.microsoft.com/office/drawing/2014/main" id="{4C1B6461-31B7-4AE9-87A1-08C681463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3056965" y="30990988"/>
          <a:ext cx="542857" cy="552381"/>
        </a:xfrm>
        <a:prstGeom prst="rect">
          <a:avLst/>
        </a:prstGeom>
      </xdr:spPr>
    </xdr:pic>
    <xdr:clientData/>
  </xdr:twoCellAnchor>
  <xdr:twoCellAnchor>
    <xdr:from>
      <xdr:col>3</xdr:col>
      <xdr:colOff>161365</xdr:colOff>
      <xdr:row>62</xdr:row>
      <xdr:rowOff>53789</xdr:rowOff>
    </xdr:from>
    <xdr:to>
      <xdr:col>3</xdr:col>
      <xdr:colOff>704222</xdr:colOff>
      <xdr:row>62</xdr:row>
      <xdr:rowOff>596646</xdr:rowOff>
    </xdr:to>
    <xdr:pic>
      <xdr:nvPicPr>
        <xdr:cNvPr id="1154" name="그림 1153">
          <a:extLst>
            <a:ext uri="{FF2B5EF4-FFF2-40B4-BE49-F238E27FC236}">
              <a16:creationId xmlns:a16="http://schemas.microsoft.com/office/drawing/2014/main" id="{4866B0FB-C739-428F-A371-75E206B53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3039036" y="29718001"/>
          <a:ext cx="542857" cy="542857"/>
        </a:xfrm>
        <a:prstGeom prst="rect">
          <a:avLst/>
        </a:prstGeom>
      </xdr:spPr>
    </xdr:pic>
    <xdr:clientData/>
  </xdr:twoCellAnchor>
  <xdr:twoCellAnchor>
    <xdr:from>
      <xdr:col>3</xdr:col>
      <xdr:colOff>141514</xdr:colOff>
      <xdr:row>79</xdr:row>
      <xdr:rowOff>32657</xdr:rowOff>
    </xdr:from>
    <xdr:to>
      <xdr:col>3</xdr:col>
      <xdr:colOff>731990</xdr:colOff>
      <xdr:row>79</xdr:row>
      <xdr:rowOff>613609</xdr:rowOff>
    </xdr:to>
    <xdr:pic>
      <xdr:nvPicPr>
        <xdr:cNvPr id="1155" name="그림 1154">
          <a:extLst>
            <a:ext uri="{FF2B5EF4-FFF2-40B4-BE49-F238E27FC236}">
              <a16:creationId xmlns:a16="http://schemas.microsoft.com/office/drawing/2014/main" id="{CE0E2F3B-912A-471D-ABE1-8BFB3F71C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026228" y="21880286"/>
          <a:ext cx="590476" cy="580952"/>
        </a:xfrm>
        <a:prstGeom prst="rect">
          <a:avLst/>
        </a:prstGeom>
      </xdr:spPr>
    </xdr:pic>
    <xdr:clientData/>
  </xdr:twoCellAnchor>
  <xdr:twoCellAnchor>
    <xdr:from>
      <xdr:col>20</xdr:col>
      <xdr:colOff>172279</xdr:colOff>
      <xdr:row>50</xdr:row>
      <xdr:rowOff>33130</xdr:rowOff>
    </xdr:from>
    <xdr:to>
      <xdr:col>20</xdr:col>
      <xdr:colOff>722243</xdr:colOff>
      <xdr:row>50</xdr:row>
      <xdr:rowOff>604661</xdr:rowOff>
    </xdr:to>
    <xdr:pic>
      <xdr:nvPicPr>
        <xdr:cNvPr id="1156" name="그림 1155">
          <a:extLst>
            <a:ext uri="{FF2B5EF4-FFF2-40B4-BE49-F238E27FC236}">
              <a16:creationId xmlns:a16="http://schemas.microsoft.com/office/drawing/2014/main" id="{7BB44E68-208D-93C3-0897-9EFDFB905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5299636" y="40704052"/>
          <a:ext cx="549964" cy="571531"/>
        </a:xfrm>
        <a:prstGeom prst="rect">
          <a:avLst/>
        </a:prstGeom>
      </xdr:spPr>
    </xdr:pic>
    <xdr:clientData/>
  </xdr:twoCellAnchor>
  <xdr:twoCellAnchor>
    <xdr:from>
      <xdr:col>3</xdr:col>
      <xdr:colOff>150972</xdr:colOff>
      <xdr:row>28</xdr:row>
      <xdr:rowOff>32658</xdr:rowOff>
    </xdr:from>
    <xdr:to>
      <xdr:col>3</xdr:col>
      <xdr:colOff>706144</xdr:colOff>
      <xdr:row>28</xdr:row>
      <xdr:rowOff>587830</xdr:rowOff>
    </xdr:to>
    <xdr:pic>
      <xdr:nvPicPr>
        <xdr:cNvPr id="1160" name="그림 1159">
          <a:extLst>
            <a:ext uri="{FF2B5EF4-FFF2-40B4-BE49-F238E27FC236}">
              <a16:creationId xmlns:a16="http://schemas.microsoft.com/office/drawing/2014/main" id="{817B34CA-C2AB-4848-8AAB-462D925A9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3035686" y="22511658"/>
          <a:ext cx="555172" cy="555172"/>
        </a:xfrm>
        <a:prstGeom prst="rect">
          <a:avLst/>
        </a:prstGeom>
      </xdr:spPr>
    </xdr:pic>
    <xdr:clientData/>
  </xdr:twoCellAnchor>
  <xdr:twoCellAnchor>
    <xdr:from>
      <xdr:col>3</xdr:col>
      <xdr:colOff>119742</xdr:colOff>
      <xdr:row>29</xdr:row>
      <xdr:rowOff>65314</xdr:rowOff>
    </xdr:from>
    <xdr:to>
      <xdr:col>3</xdr:col>
      <xdr:colOff>653075</xdr:colOff>
      <xdr:row>29</xdr:row>
      <xdr:rowOff>560552</xdr:rowOff>
    </xdr:to>
    <xdr:pic>
      <xdr:nvPicPr>
        <xdr:cNvPr id="1161" name="그림 1160">
          <a:extLst>
            <a:ext uri="{FF2B5EF4-FFF2-40B4-BE49-F238E27FC236}">
              <a16:creationId xmlns:a16="http://schemas.microsoft.com/office/drawing/2014/main" id="{D4BA6207-2DCF-4D35-8897-404089F1E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3004456" y="54744257"/>
          <a:ext cx="533333" cy="495238"/>
        </a:xfrm>
        <a:prstGeom prst="rect">
          <a:avLst/>
        </a:prstGeom>
      </xdr:spPr>
    </xdr:pic>
    <xdr:clientData/>
  </xdr:twoCellAnchor>
  <xdr:twoCellAnchor>
    <xdr:from>
      <xdr:col>14</xdr:col>
      <xdr:colOff>1799505</xdr:colOff>
      <xdr:row>3</xdr:row>
      <xdr:rowOff>161703</xdr:rowOff>
    </xdr:from>
    <xdr:to>
      <xdr:col>14</xdr:col>
      <xdr:colOff>5019204</xdr:colOff>
      <xdr:row>4</xdr:row>
      <xdr:rowOff>200297</xdr:rowOff>
    </xdr:to>
    <xdr:sp macro="" textlink="">
      <xdr:nvSpPr>
        <xdr:cNvPr id="1163" name="직사각형 1162">
          <a:extLst>
            <a:ext uri="{FF2B5EF4-FFF2-40B4-BE49-F238E27FC236}">
              <a16:creationId xmlns:a16="http://schemas.microsoft.com/office/drawing/2014/main" id="{AC2A5665-BCF3-526F-11BC-14A87C2A8198}"/>
            </a:ext>
          </a:extLst>
        </xdr:cNvPr>
        <xdr:cNvSpPr/>
      </xdr:nvSpPr>
      <xdr:spPr>
        <a:xfrm>
          <a:off x="16247025" y="2081943"/>
          <a:ext cx="3219699" cy="678674"/>
        </a:xfrm>
        <a:prstGeom prst="rect">
          <a:avLst/>
        </a:prstGeom>
        <a:noFill/>
        <a:ln w="28575">
          <a:solidFill>
            <a:srgbClr val="5070F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Bold" panose="02000000000000000000" pitchFamily="50" charset="-127"/>
              <a:ea typeface="G마켓 산스 Bold" panose="02000000000000000000" pitchFamily="50" charset="-127"/>
            </a:rPr>
            <a:t>고기류 </a:t>
          </a:r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Bold" panose="02000000000000000000" pitchFamily="50" charset="-127"/>
              <a:ea typeface="G마켓 산스 Bold" panose="02000000000000000000" pitchFamily="50" charset="-127"/>
            </a:rPr>
            <a:t>= </a:t>
          </a:r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Bold" panose="02000000000000000000" pitchFamily="50" charset="-127"/>
              <a:ea typeface="G마켓 산스 Bold" panose="02000000000000000000" pitchFamily="50" charset="-127"/>
            </a:rPr>
            <a:t>소고기</a:t>
          </a:r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Bold" panose="02000000000000000000" pitchFamily="50" charset="-127"/>
              <a:ea typeface="G마켓 산스 Bold" panose="02000000000000000000" pitchFamily="50" charset="-127"/>
            </a:rPr>
            <a:t>, </a:t>
          </a:r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Bold" panose="02000000000000000000" pitchFamily="50" charset="-127"/>
              <a:ea typeface="G마켓 산스 Bold" panose="02000000000000000000" pitchFamily="50" charset="-127"/>
            </a:rPr>
            <a:t>만화고기</a:t>
          </a:r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Bold" panose="02000000000000000000" pitchFamily="50" charset="-127"/>
              <a:ea typeface="G마켓 산스 Bold" panose="02000000000000000000" pitchFamily="50" charset="-127"/>
            </a:rPr>
            <a:t>, </a:t>
          </a:r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Bold" panose="02000000000000000000" pitchFamily="50" charset="-127"/>
              <a:ea typeface="G마켓 산스 Bold" panose="02000000000000000000" pitchFamily="50" charset="-127"/>
            </a:rPr>
            <a:t>돼지고기</a:t>
          </a:r>
          <a:endParaRPr lang="en-US" altLang="ko-KR" sz="1400">
            <a:solidFill>
              <a:schemeClr val="tx1">
                <a:lumMod val="85000"/>
                <a:lumOff val="15000"/>
              </a:schemeClr>
            </a:solidFill>
            <a:latin typeface="G마켓 산스 Bold" panose="02000000000000000000" pitchFamily="50" charset="-127"/>
            <a:ea typeface="G마켓 산스 Bold" panose="02000000000000000000" pitchFamily="50" charset="-127"/>
          </a:endParaRPr>
        </a:p>
      </xdr:txBody>
    </xdr:sp>
    <xdr:clientData/>
  </xdr:twoCellAnchor>
  <xdr:twoCellAnchor>
    <xdr:from>
      <xdr:col>14</xdr:col>
      <xdr:colOff>1866802</xdr:colOff>
      <xdr:row>1</xdr:row>
      <xdr:rowOff>526077</xdr:rowOff>
    </xdr:from>
    <xdr:to>
      <xdr:col>14</xdr:col>
      <xdr:colOff>2691146</xdr:colOff>
      <xdr:row>2</xdr:row>
      <xdr:rowOff>529186</xdr:rowOff>
    </xdr:to>
    <xdr:pic>
      <xdr:nvPicPr>
        <xdr:cNvPr id="1164" name="그림 1163">
          <a:extLst>
            <a:ext uri="{FF2B5EF4-FFF2-40B4-BE49-F238E27FC236}">
              <a16:creationId xmlns:a16="http://schemas.microsoft.com/office/drawing/2014/main" id="{7C80D667-D2CC-F954-1C4A-E6738A3A7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6314322" y="1166157"/>
          <a:ext cx="824344" cy="643189"/>
        </a:xfrm>
        <a:prstGeom prst="rect">
          <a:avLst/>
        </a:prstGeom>
      </xdr:spPr>
    </xdr:pic>
    <xdr:clientData/>
  </xdr:twoCellAnchor>
  <xdr:twoCellAnchor>
    <xdr:from>
      <xdr:col>20</xdr:col>
      <xdr:colOff>170326</xdr:colOff>
      <xdr:row>39</xdr:row>
      <xdr:rowOff>43544</xdr:rowOff>
    </xdr:from>
    <xdr:to>
      <xdr:col>20</xdr:col>
      <xdr:colOff>753033</xdr:colOff>
      <xdr:row>39</xdr:row>
      <xdr:rowOff>609838</xdr:rowOff>
    </xdr:to>
    <xdr:pic>
      <xdr:nvPicPr>
        <xdr:cNvPr id="1166" name="그림 1165">
          <a:extLst>
            <a:ext uri="{FF2B5EF4-FFF2-40B4-BE49-F238E27FC236}">
              <a16:creationId xmlns:a16="http://schemas.microsoft.com/office/drawing/2014/main" id="{24A33AE9-F48F-BD82-3B6A-42829D38E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6673069" y="34518601"/>
          <a:ext cx="582707" cy="566294"/>
        </a:xfrm>
        <a:prstGeom prst="rect">
          <a:avLst/>
        </a:prstGeom>
      </xdr:spPr>
    </xdr:pic>
    <xdr:clientData/>
  </xdr:twoCellAnchor>
  <xdr:twoCellAnchor>
    <xdr:from>
      <xdr:col>3</xdr:col>
      <xdr:colOff>163285</xdr:colOff>
      <xdr:row>46</xdr:row>
      <xdr:rowOff>21772</xdr:rowOff>
    </xdr:from>
    <xdr:to>
      <xdr:col>3</xdr:col>
      <xdr:colOff>715666</xdr:colOff>
      <xdr:row>46</xdr:row>
      <xdr:rowOff>602724</xdr:rowOff>
    </xdr:to>
    <xdr:pic>
      <xdr:nvPicPr>
        <xdr:cNvPr id="1167" name="그림 1166">
          <a:extLst>
            <a:ext uri="{FF2B5EF4-FFF2-40B4-BE49-F238E27FC236}">
              <a16:creationId xmlns:a16="http://schemas.microsoft.com/office/drawing/2014/main" id="{C1A3B50E-1CE1-4FF2-663E-2EBD30570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3047999" y="26289001"/>
          <a:ext cx="552381" cy="580952"/>
        </a:xfrm>
        <a:prstGeom prst="rect">
          <a:avLst/>
        </a:prstGeom>
      </xdr:spPr>
    </xdr:pic>
    <xdr:clientData/>
  </xdr:twoCellAnchor>
  <xdr:twoCellAnchor>
    <xdr:from>
      <xdr:col>3</xdr:col>
      <xdr:colOff>174171</xdr:colOff>
      <xdr:row>47</xdr:row>
      <xdr:rowOff>43543</xdr:rowOff>
    </xdr:from>
    <xdr:to>
      <xdr:col>3</xdr:col>
      <xdr:colOff>745600</xdr:colOff>
      <xdr:row>47</xdr:row>
      <xdr:rowOff>605448</xdr:rowOff>
    </xdr:to>
    <xdr:pic>
      <xdr:nvPicPr>
        <xdr:cNvPr id="1168" name="그림 1167">
          <a:extLst>
            <a:ext uri="{FF2B5EF4-FFF2-40B4-BE49-F238E27FC236}">
              <a16:creationId xmlns:a16="http://schemas.microsoft.com/office/drawing/2014/main" id="{7FA93560-7A1D-B463-3DAD-8E6340DC2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3058885" y="26942143"/>
          <a:ext cx="571429" cy="561905"/>
        </a:xfrm>
        <a:prstGeom prst="rect">
          <a:avLst/>
        </a:prstGeom>
      </xdr:spPr>
    </xdr:pic>
    <xdr:clientData/>
  </xdr:twoCellAnchor>
  <xdr:twoCellAnchor>
    <xdr:from>
      <xdr:col>20</xdr:col>
      <xdr:colOff>141514</xdr:colOff>
      <xdr:row>48</xdr:row>
      <xdr:rowOff>21771</xdr:rowOff>
    </xdr:from>
    <xdr:to>
      <xdr:col>20</xdr:col>
      <xdr:colOff>760562</xdr:colOff>
      <xdr:row>48</xdr:row>
      <xdr:rowOff>621771</xdr:rowOff>
    </xdr:to>
    <xdr:pic>
      <xdr:nvPicPr>
        <xdr:cNvPr id="1169" name="그림 1168">
          <a:extLst>
            <a:ext uri="{FF2B5EF4-FFF2-40B4-BE49-F238E27FC236}">
              <a16:creationId xmlns:a16="http://schemas.microsoft.com/office/drawing/2014/main" id="{E78ECE50-0A0A-5288-E958-960AA3D2E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6644257" y="40810542"/>
          <a:ext cx="619048" cy="600000"/>
        </a:xfrm>
        <a:prstGeom prst="rect">
          <a:avLst/>
        </a:prstGeom>
      </xdr:spPr>
    </xdr:pic>
    <xdr:clientData/>
  </xdr:twoCellAnchor>
  <xdr:twoCellAnchor>
    <xdr:from>
      <xdr:col>20</xdr:col>
      <xdr:colOff>141899</xdr:colOff>
      <xdr:row>28</xdr:row>
      <xdr:rowOff>32658</xdr:rowOff>
    </xdr:from>
    <xdr:to>
      <xdr:col>20</xdr:col>
      <xdr:colOff>712933</xdr:colOff>
      <xdr:row>28</xdr:row>
      <xdr:rowOff>620487</xdr:rowOff>
    </xdr:to>
    <xdr:pic>
      <xdr:nvPicPr>
        <xdr:cNvPr id="1170" name="그림 1169">
          <a:extLst>
            <a:ext uri="{FF2B5EF4-FFF2-40B4-BE49-F238E27FC236}">
              <a16:creationId xmlns:a16="http://schemas.microsoft.com/office/drawing/2014/main" id="{274A687D-C2C5-EFBE-084C-B5D2A5F25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6644642" y="13672458"/>
          <a:ext cx="571034" cy="587829"/>
        </a:xfrm>
        <a:prstGeom prst="rect">
          <a:avLst/>
        </a:prstGeom>
      </xdr:spPr>
    </xdr:pic>
    <xdr:clientData/>
  </xdr:twoCellAnchor>
  <xdr:twoCellAnchor>
    <xdr:from>
      <xdr:col>3</xdr:col>
      <xdr:colOff>190367</xdr:colOff>
      <xdr:row>69</xdr:row>
      <xdr:rowOff>46745</xdr:rowOff>
    </xdr:from>
    <xdr:to>
      <xdr:col>3</xdr:col>
      <xdr:colOff>772646</xdr:colOff>
      <xdr:row>69</xdr:row>
      <xdr:rowOff>602557</xdr:rowOff>
    </xdr:to>
    <xdr:pic>
      <xdr:nvPicPr>
        <xdr:cNvPr id="1172" name="그림 1171">
          <a:extLst>
            <a:ext uri="{FF2B5EF4-FFF2-40B4-BE49-F238E27FC236}">
              <a16:creationId xmlns:a16="http://schemas.microsoft.com/office/drawing/2014/main" id="{CAF2D735-374D-480E-82AF-AED9A0139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3075081" y="30102202"/>
          <a:ext cx="582279" cy="555812"/>
        </a:xfrm>
        <a:prstGeom prst="rect">
          <a:avLst/>
        </a:prstGeom>
      </xdr:spPr>
    </xdr:pic>
    <xdr:clientData/>
  </xdr:twoCellAnchor>
  <xdr:twoCellAnchor>
    <xdr:from>
      <xdr:col>3</xdr:col>
      <xdr:colOff>206828</xdr:colOff>
      <xdr:row>13</xdr:row>
      <xdr:rowOff>54429</xdr:rowOff>
    </xdr:from>
    <xdr:to>
      <xdr:col>3</xdr:col>
      <xdr:colOff>663971</xdr:colOff>
      <xdr:row>13</xdr:row>
      <xdr:rowOff>597286</xdr:rowOff>
    </xdr:to>
    <xdr:pic>
      <xdr:nvPicPr>
        <xdr:cNvPr id="1173" name="그림 1172">
          <a:extLst>
            <a:ext uri="{FF2B5EF4-FFF2-40B4-BE49-F238E27FC236}">
              <a16:creationId xmlns:a16="http://schemas.microsoft.com/office/drawing/2014/main" id="{735A5572-CED1-46A1-9162-74CB3E0CE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3091542" y="43368686"/>
          <a:ext cx="457143" cy="542857"/>
        </a:xfrm>
        <a:prstGeom prst="rect">
          <a:avLst/>
        </a:prstGeom>
      </xdr:spPr>
    </xdr:pic>
    <xdr:clientData/>
  </xdr:twoCellAnchor>
  <xdr:twoCellAnchor>
    <xdr:from>
      <xdr:col>3</xdr:col>
      <xdr:colOff>154522</xdr:colOff>
      <xdr:row>33</xdr:row>
      <xdr:rowOff>26894</xdr:rowOff>
    </xdr:from>
    <xdr:to>
      <xdr:col>3</xdr:col>
      <xdr:colOff>746193</xdr:colOff>
      <xdr:row>33</xdr:row>
      <xdr:rowOff>618565</xdr:rowOff>
    </xdr:to>
    <xdr:pic>
      <xdr:nvPicPr>
        <xdr:cNvPr id="1175" name="그림 1174">
          <a:extLst>
            <a:ext uri="{FF2B5EF4-FFF2-40B4-BE49-F238E27FC236}">
              <a16:creationId xmlns:a16="http://schemas.microsoft.com/office/drawing/2014/main" id="{A31C1C57-E229-177B-0529-3AD790D9C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3039236" y="31345094"/>
          <a:ext cx="591671" cy="591671"/>
        </a:xfrm>
        <a:prstGeom prst="rect">
          <a:avLst/>
        </a:prstGeom>
      </xdr:spPr>
    </xdr:pic>
    <xdr:clientData/>
  </xdr:twoCellAnchor>
  <xdr:twoCellAnchor>
    <xdr:from>
      <xdr:col>20</xdr:col>
      <xdr:colOff>156630</xdr:colOff>
      <xdr:row>69</xdr:row>
      <xdr:rowOff>43543</xdr:rowOff>
    </xdr:from>
    <xdr:to>
      <xdr:col>20</xdr:col>
      <xdr:colOff>719731</xdr:colOff>
      <xdr:row>69</xdr:row>
      <xdr:rowOff>598714</xdr:rowOff>
    </xdr:to>
    <xdr:pic>
      <xdr:nvPicPr>
        <xdr:cNvPr id="1176" name="그림 1175">
          <a:extLst>
            <a:ext uri="{FF2B5EF4-FFF2-40B4-BE49-F238E27FC236}">
              <a16:creationId xmlns:a16="http://schemas.microsoft.com/office/drawing/2014/main" id="{F5AB24F7-D18B-D018-632D-8D3FB52B8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6659373" y="20628429"/>
          <a:ext cx="563101" cy="555171"/>
        </a:xfrm>
        <a:prstGeom prst="rect">
          <a:avLst/>
        </a:prstGeom>
      </xdr:spPr>
    </xdr:pic>
    <xdr:clientData/>
  </xdr:twoCellAnchor>
  <xdr:twoCellAnchor>
    <xdr:from>
      <xdr:col>3</xdr:col>
      <xdr:colOff>181215</xdr:colOff>
      <xdr:row>70</xdr:row>
      <xdr:rowOff>26895</xdr:rowOff>
    </xdr:from>
    <xdr:to>
      <xdr:col>3</xdr:col>
      <xdr:colOff>718399</xdr:colOff>
      <xdr:row>70</xdr:row>
      <xdr:rowOff>620725</xdr:rowOff>
    </xdr:to>
    <xdr:pic>
      <xdr:nvPicPr>
        <xdr:cNvPr id="1178" name="그림 1177">
          <a:extLst>
            <a:ext uri="{FF2B5EF4-FFF2-40B4-BE49-F238E27FC236}">
              <a16:creationId xmlns:a16="http://schemas.microsoft.com/office/drawing/2014/main" id="{C2892189-7252-619D-73F7-153D0682B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3058886" y="32873577"/>
          <a:ext cx="537184" cy="593830"/>
        </a:xfrm>
        <a:prstGeom prst="rect">
          <a:avLst/>
        </a:prstGeom>
      </xdr:spPr>
    </xdr:pic>
    <xdr:clientData/>
  </xdr:twoCellAnchor>
  <xdr:twoCellAnchor>
    <xdr:from>
      <xdr:col>3</xdr:col>
      <xdr:colOff>142118</xdr:colOff>
      <xdr:row>72</xdr:row>
      <xdr:rowOff>43543</xdr:rowOff>
    </xdr:from>
    <xdr:to>
      <xdr:col>3</xdr:col>
      <xdr:colOff>717020</xdr:colOff>
      <xdr:row>72</xdr:row>
      <xdr:rowOff>609600</xdr:rowOff>
    </xdr:to>
    <xdr:pic>
      <xdr:nvPicPr>
        <xdr:cNvPr id="1179" name="그림 1178">
          <a:extLst>
            <a:ext uri="{FF2B5EF4-FFF2-40B4-BE49-F238E27FC236}">
              <a16:creationId xmlns:a16="http://schemas.microsoft.com/office/drawing/2014/main" id="{CEEB4111-C7C4-75A3-DC51-F37A56591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3026832" y="33887229"/>
          <a:ext cx="574902" cy="566057"/>
        </a:xfrm>
        <a:prstGeom prst="rect">
          <a:avLst/>
        </a:prstGeom>
      </xdr:spPr>
    </xdr:pic>
    <xdr:clientData/>
  </xdr:twoCellAnchor>
  <xdr:twoCellAnchor>
    <xdr:from>
      <xdr:col>3</xdr:col>
      <xdr:colOff>217714</xdr:colOff>
      <xdr:row>34</xdr:row>
      <xdr:rowOff>87086</xdr:rowOff>
    </xdr:from>
    <xdr:to>
      <xdr:col>3</xdr:col>
      <xdr:colOff>674857</xdr:colOff>
      <xdr:row>34</xdr:row>
      <xdr:rowOff>572800</xdr:rowOff>
    </xdr:to>
    <xdr:pic>
      <xdr:nvPicPr>
        <xdr:cNvPr id="1180" name="그림 1179">
          <a:extLst>
            <a:ext uri="{FF2B5EF4-FFF2-40B4-BE49-F238E27FC236}">
              <a16:creationId xmlns:a16="http://schemas.microsoft.com/office/drawing/2014/main" id="{F6C611B8-4237-4001-9D9F-F80F93785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3102428" y="50977800"/>
          <a:ext cx="457143" cy="485714"/>
        </a:xfrm>
        <a:prstGeom prst="rect">
          <a:avLst/>
        </a:prstGeom>
      </xdr:spPr>
    </xdr:pic>
    <xdr:clientData/>
  </xdr:twoCellAnchor>
  <xdr:twoCellAnchor>
    <xdr:from>
      <xdr:col>3</xdr:col>
      <xdr:colOff>107394</xdr:colOff>
      <xdr:row>36</xdr:row>
      <xdr:rowOff>54429</xdr:rowOff>
    </xdr:from>
    <xdr:to>
      <xdr:col>3</xdr:col>
      <xdr:colOff>734706</xdr:colOff>
      <xdr:row>36</xdr:row>
      <xdr:rowOff>598715</xdr:rowOff>
    </xdr:to>
    <xdr:pic>
      <xdr:nvPicPr>
        <xdr:cNvPr id="1183" name="그림 1182">
          <a:extLst>
            <a:ext uri="{FF2B5EF4-FFF2-40B4-BE49-F238E27FC236}">
              <a16:creationId xmlns:a16="http://schemas.microsoft.com/office/drawing/2014/main" id="{B3E41C5B-243D-F437-0FD0-3E5947D90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2992108" y="40843200"/>
          <a:ext cx="627312" cy="544286"/>
        </a:xfrm>
        <a:prstGeom prst="rect">
          <a:avLst/>
        </a:prstGeom>
      </xdr:spPr>
    </xdr:pic>
    <xdr:clientData/>
  </xdr:twoCellAnchor>
  <xdr:twoCellAnchor>
    <xdr:from>
      <xdr:col>20</xdr:col>
      <xdr:colOff>141514</xdr:colOff>
      <xdr:row>55</xdr:row>
      <xdr:rowOff>43544</xdr:rowOff>
    </xdr:from>
    <xdr:to>
      <xdr:col>20</xdr:col>
      <xdr:colOff>740229</xdr:colOff>
      <xdr:row>55</xdr:row>
      <xdr:rowOff>593383</xdr:rowOff>
    </xdr:to>
    <xdr:pic>
      <xdr:nvPicPr>
        <xdr:cNvPr id="1184" name="그림 1183">
          <a:extLst>
            <a:ext uri="{FF2B5EF4-FFF2-40B4-BE49-F238E27FC236}">
              <a16:creationId xmlns:a16="http://schemas.microsoft.com/office/drawing/2014/main" id="{F923FD12-F254-47CA-9766-837AD267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6644257" y="50934258"/>
          <a:ext cx="598715" cy="549839"/>
        </a:xfrm>
        <a:prstGeom prst="rect">
          <a:avLst/>
        </a:prstGeom>
      </xdr:spPr>
    </xdr:pic>
    <xdr:clientData/>
  </xdr:twoCellAnchor>
  <xdr:twoCellAnchor>
    <xdr:from>
      <xdr:col>20</xdr:col>
      <xdr:colOff>119741</xdr:colOff>
      <xdr:row>66</xdr:row>
      <xdr:rowOff>43543</xdr:rowOff>
    </xdr:from>
    <xdr:to>
      <xdr:col>20</xdr:col>
      <xdr:colOff>819536</xdr:colOff>
      <xdr:row>66</xdr:row>
      <xdr:rowOff>587828</xdr:rowOff>
    </xdr:to>
    <xdr:pic>
      <xdr:nvPicPr>
        <xdr:cNvPr id="1185" name="그림 1184">
          <a:extLst>
            <a:ext uri="{FF2B5EF4-FFF2-40B4-BE49-F238E27FC236}">
              <a16:creationId xmlns:a16="http://schemas.microsoft.com/office/drawing/2014/main" id="{92D45B14-8502-4D7C-9A38-428E265E3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26212798" y="41463686"/>
          <a:ext cx="699795" cy="544285"/>
        </a:xfrm>
        <a:prstGeom prst="rect">
          <a:avLst/>
        </a:prstGeom>
      </xdr:spPr>
    </xdr:pic>
    <xdr:clientData/>
  </xdr:twoCellAnchor>
  <xdr:twoCellAnchor>
    <xdr:from>
      <xdr:col>3</xdr:col>
      <xdr:colOff>206829</xdr:colOff>
      <xdr:row>73</xdr:row>
      <xdr:rowOff>65314</xdr:rowOff>
    </xdr:from>
    <xdr:to>
      <xdr:col>3</xdr:col>
      <xdr:colOff>740229</xdr:colOff>
      <xdr:row>73</xdr:row>
      <xdr:rowOff>588836</xdr:rowOff>
    </xdr:to>
    <xdr:pic>
      <xdr:nvPicPr>
        <xdr:cNvPr id="1186" name="그림 1185">
          <a:extLst>
            <a:ext uri="{FF2B5EF4-FFF2-40B4-BE49-F238E27FC236}">
              <a16:creationId xmlns:a16="http://schemas.microsoft.com/office/drawing/2014/main" id="{BE385093-4BC8-43AD-837B-1742E78A2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3091543" y="43379571"/>
          <a:ext cx="533400" cy="523522"/>
        </a:xfrm>
        <a:prstGeom prst="rect">
          <a:avLst/>
        </a:prstGeom>
      </xdr:spPr>
    </xdr:pic>
    <xdr:clientData/>
  </xdr:twoCellAnchor>
  <xdr:twoCellAnchor>
    <xdr:from>
      <xdr:col>3</xdr:col>
      <xdr:colOff>130629</xdr:colOff>
      <xdr:row>23</xdr:row>
      <xdr:rowOff>54428</xdr:rowOff>
    </xdr:from>
    <xdr:to>
      <xdr:col>3</xdr:col>
      <xdr:colOff>729344</xdr:colOff>
      <xdr:row>23</xdr:row>
      <xdr:rowOff>601081</xdr:rowOff>
    </xdr:to>
    <xdr:pic>
      <xdr:nvPicPr>
        <xdr:cNvPr id="1187" name="그림 1186">
          <a:extLst>
            <a:ext uri="{FF2B5EF4-FFF2-40B4-BE49-F238E27FC236}">
              <a16:creationId xmlns:a16="http://schemas.microsoft.com/office/drawing/2014/main" id="{5CD1200B-3257-420F-97CE-C6B8E1054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3015343" y="44631428"/>
          <a:ext cx="598715" cy="546653"/>
        </a:xfrm>
        <a:prstGeom prst="rect">
          <a:avLst/>
        </a:prstGeom>
      </xdr:spPr>
    </xdr:pic>
    <xdr:clientData/>
  </xdr:twoCellAnchor>
  <xdr:twoCellAnchor>
    <xdr:from>
      <xdr:col>3</xdr:col>
      <xdr:colOff>174170</xdr:colOff>
      <xdr:row>80</xdr:row>
      <xdr:rowOff>65312</xdr:rowOff>
    </xdr:from>
    <xdr:to>
      <xdr:col>3</xdr:col>
      <xdr:colOff>740227</xdr:colOff>
      <xdr:row>80</xdr:row>
      <xdr:rowOff>600493</xdr:rowOff>
    </xdr:to>
    <xdr:pic>
      <xdr:nvPicPr>
        <xdr:cNvPr id="1188" name="그림 1187">
          <a:extLst>
            <a:ext uri="{FF2B5EF4-FFF2-40B4-BE49-F238E27FC236}">
              <a16:creationId xmlns:a16="http://schemas.microsoft.com/office/drawing/2014/main" id="{FACA7C2E-5293-665C-2C38-10025343A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3058884" y="47799169"/>
          <a:ext cx="566057" cy="535181"/>
        </a:xfrm>
        <a:prstGeom prst="rect">
          <a:avLst/>
        </a:prstGeom>
      </xdr:spPr>
    </xdr:pic>
    <xdr:clientData/>
  </xdr:twoCellAnchor>
  <xdr:twoCellAnchor>
    <xdr:from>
      <xdr:col>3</xdr:col>
      <xdr:colOff>185057</xdr:colOff>
      <xdr:row>87</xdr:row>
      <xdr:rowOff>21772</xdr:rowOff>
    </xdr:from>
    <xdr:to>
      <xdr:col>3</xdr:col>
      <xdr:colOff>801997</xdr:colOff>
      <xdr:row>87</xdr:row>
      <xdr:rowOff>587830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FD8972A-DE11-C7B8-04F6-DD8CDB45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3069771" y="49649743"/>
          <a:ext cx="616940" cy="566058"/>
        </a:xfrm>
        <a:prstGeom prst="rect">
          <a:avLst/>
        </a:prstGeom>
      </xdr:spPr>
    </xdr:pic>
    <xdr:clientData/>
  </xdr:twoCellAnchor>
  <xdr:twoCellAnchor>
    <xdr:from>
      <xdr:col>3</xdr:col>
      <xdr:colOff>185058</xdr:colOff>
      <xdr:row>88</xdr:row>
      <xdr:rowOff>32658</xdr:rowOff>
    </xdr:from>
    <xdr:to>
      <xdr:col>3</xdr:col>
      <xdr:colOff>751115</xdr:colOff>
      <xdr:row>88</xdr:row>
      <xdr:rowOff>598715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342402C6-C01E-A6BF-8DF1-277DDB8D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3069772" y="56605715"/>
          <a:ext cx="566057" cy="566057"/>
        </a:xfrm>
        <a:prstGeom prst="rect">
          <a:avLst/>
        </a:prstGeom>
      </xdr:spPr>
    </xdr:pic>
    <xdr:clientData/>
  </xdr:twoCellAnchor>
  <xdr:twoCellAnchor>
    <xdr:from>
      <xdr:col>20</xdr:col>
      <xdr:colOff>182627</xdr:colOff>
      <xdr:row>35</xdr:row>
      <xdr:rowOff>21771</xdr:rowOff>
    </xdr:from>
    <xdr:to>
      <xdr:col>20</xdr:col>
      <xdr:colOff>718370</xdr:colOff>
      <xdr:row>35</xdr:row>
      <xdr:rowOff>609600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D4DDCBF3-4E7F-0D84-6B3A-0AF39A36D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6685370" y="34496828"/>
          <a:ext cx="535743" cy="587829"/>
        </a:xfrm>
        <a:prstGeom prst="rect">
          <a:avLst/>
        </a:prstGeom>
      </xdr:spPr>
    </xdr:pic>
    <xdr:clientData/>
  </xdr:twoCellAnchor>
  <xdr:twoCellAnchor>
    <xdr:from>
      <xdr:col>20</xdr:col>
      <xdr:colOff>174172</xdr:colOff>
      <xdr:row>33</xdr:row>
      <xdr:rowOff>32657</xdr:rowOff>
    </xdr:from>
    <xdr:to>
      <xdr:col>20</xdr:col>
      <xdr:colOff>717029</xdr:colOff>
      <xdr:row>33</xdr:row>
      <xdr:rowOff>613609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6AAD8ABA-D21B-43E1-A198-F7026990B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6676915" y="35770457"/>
          <a:ext cx="542857" cy="580952"/>
        </a:xfrm>
        <a:prstGeom prst="rect">
          <a:avLst/>
        </a:prstGeom>
      </xdr:spPr>
    </xdr:pic>
    <xdr:clientData/>
  </xdr:twoCellAnchor>
  <xdr:twoCellAnchor>
    <xdr:from>
      <xdr:col>3</xdr:col>
      <xdr:colOff>206829</xdr:colOff>
      <xdr:row>48</xdr:row>
      <xdr:rowOff>56896</xdr:rowOff>
    </xdr:from>
    <xdr:to>
      <xdr:col>3</xdr:col>
      <xdr:colOff>721213</xdr:colOff>
      <xdr:row>48</xdr:row>
      <xdr:rowOff>598714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A77627D-EF38-464E-B1D0-87897D522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3091543" y="31375096"/>
          <a:ext cx="514384" cy="541818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56</xdr:row>
      <xdr:rowOff>32657</xdr:rowOff>
    </xdr:from>
    <xdr:to>
      <xdr:col>3</xdr:col>
      <xdr:colOff>748790</xdr:colOff>
      <xdr:row>56</xdr:row>
      <xdr:rowOff>609600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65AA8EFE-8B77-414B-A5DC-2C905525E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3020291" y="36109893"/>
          <a:ext cx="596390" cy="576943"/>
        </a:xfrm>
        <a:prstGeom prst="rect">
          <a:avLst/>
        </a:prstGeom>
      </xdr:spPr>
    </xdr:pic>
    <xdr:clientData/>
  </xdr:twoCellAnchor>
  <xdr:twoCellAnchor>
    <xdr:from>
      <xdr:col>3</xdr:col>
      <xdr:colOff>141514</xdr:colOff>
      <xdr:row>59</xdr:row>
      <xdr:rowOff>65314</xdr:rowOff>
    </xdr:from>
    <xdr:to>
      <xdr:col>3</xdr:col>
      <xdr:colOff>718457</xdr:colOff>
      <xdr:row>59</xdr:row>
      <xdr:rowOff>624238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9DED4037-2716-FBA0-7607-739EFACF6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3026228" y="36434485"/>
          <a:ext cx="576943" cy="558924"/>
        </a:xfrm>
        <a:prstGeom prst="rect">
          <a:avLst/>
        </a:prstGeom>
      </xdr:spPr>
    </xdr:pic>
    <xdr:clientData/>
  </xdr:twoCellAnchor>
  <xdr:twoCellAnchor>
    <xdr:from>
      <xdr:col>3</xdr:col>
      <xdr:colOff>186271</xdr:colOff>
      <xdr:row>89</xdr:row>
      <xdr:rowOff>43543</xdr:rowOff>
    </xdr:from>
    <xdr:to>
      <xdr:col>3</xdr:col>
      <xdr:colOff>748295</xdr:colOff>
      <xdr:row>89</xdr:row>
      <xdr:rowOff>598714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57378EAC-80D3-B362-2A68-4757E18EA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3070985" y="57247972"/>
          <a:ext cx="562024" cy="555171"/>
        </a:xfrm>
        <a:prstGeom prst="rect">
          <a:avLst/>
        </a:prstGeom>
      </xdr:spPr>
    </xdr:pic>
    <xdr:clientData/>
  </xdr:twoCellAnchor>
  <xdr:twoCellAnchor>
    <xdr:from>
      <xdr:col>20</xdr:col>
      <xdr:colOff>171684</xdr:colOff>
      <xdr:row>38</xdr:row>
      <xdr:rowOff>32658</xdr:rowOff>
    </xdr:from>
    <xdr:to>
      <xdr:col>20</xdr:col>
      <xdr:colOff>715657</xdr:colOff>
      <xdr:row>38</xdr:row>
      <xdr:rowOff>609600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901B497F-69FB-CD42-BE0B-A812A1A4C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6674427" y="35139087"/>
          <a:ext cx="543973" cy="576942"/>
        </a:xfrm>
        <a:prstGeom prst="rect">
          <a:avLst/>
        </a:prstGeom>
      </xdr:spPr>
    </xdr:pic>
    <xdr:clientData/>
  </xdr:twoCellAnchor>
  <xdr:twoCellAnchor>
    <xdr:from>
      <xdr:col>20</xdr:col>
      <xdr:colOff>159026</xdr:colOff>
      <xdr:row>52</xdr:row>
      <xdr:rowOff>41239</xdr:rowOff>
    </xdr:from>
    <xdr:to>
      <xdr:col>20</xdr:col>
      <xdr:colOff>748747</xdr:colOff>
      <xdr:row>52</xdr:row>
      <xdr:rowOff>596271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C837927-5A8B-2516-C651-D8962475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17519374" y="31269987"/>
          <a:ext cx="589721" cy="555032"/>
        </a:xfrm>
        <a:prstGeom prst="rect">
          <a:avLst/>
        </a:prstGeom>
      </xdr:spPr>
    </xdr:pic>
    <xdr:clientData/>
  </xdr:twoCellAnchor>
  <xdr:twoCellAnchor>
    <xdr:from>
      <xdr:col>3</xdr:col>
      <xdr:colOff>198039</xdr:colOff>
      <xdr:row>90</xdr:row>
      <xdr:rowOff>80682</xdr:rowOff>
    </xdr:from>
    <xdr:to>
      <xdr:col>3</xdr:col>
      <xdr:colOff>731372</xdr:colOff>
      <xdr:row>90</xdr:row>
      <xdr:rowOff>547349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638FC27E-825F-4133-B957-9851D8B11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3065930" y="57189118"/>
          <a:ext cx="533333" cy="466667"/>
        </a:xfrm>
        <a:prstGeom prst="rect">
          <a:avLst/>
        </a:prstGeom>
      </xdr:spPr>
    </xdr:pic>
    <xdr:clientData/>
  </xdr:twoCellAnchor>
  <xdr:twoCellAnchor>
    <xdr:from>
      <xdr:col>3</xdr:col>
      <xdr:colOff>202929</xdr:colOff>
      <xdr:row>91</xdr:row>
      <xdr:rowOff>71718</xdr:rowOff>
    </xdr:from>
    <xdr:to>
      <xdr:col>3</xdr:col>
      <xdr:colOff>774358</xdr:colOff>
      <xdr:row>91</xdr:row>
      <xdr:rowOff>576480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9B5A6EFC-ABCC-4149-9261-F57EC1C73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3070820" y="57817463"/>
          <a:ext cx="571429" cy="504762"/>
        </a:xfrm>
        <a:prstGeom prst="rect">
          <a:avLst/>
        </a:prstGeom>
      </xdr:spPr>
    </xdr:pic>
    <xdr:clientData/>
  </xdr:twoCellAnchor>
  <xdr:twoCellAnchor>
    <xdr:from>
      <xdr:col>3</xdr:col>
      <xdr:colOff>180110</xdr:colOff>
      <xdr:row>25</xdr:row>
      <xdr:rowOff>69273</xdr:rowOff>
    </xdr:from>
    <xdr:to>
      <xdr:col>3</xdr:col>
      <xdr:colOff>714800</xdr:colOff>
      <xdr:row>25</xdr:row>
      <xdr:rowOff>570015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83624B15-AEF1-433C-A00A-1C40B282B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3048001" y="15752618"/>
          <a:ext cx="534690" cy="500742"/>
        </a:xfrm>
        <a:prstGeom prst="rect">
          <a:avLst/>
        </a:prstGeom>
      </xdr:spPr>
    </xdr:pic>
    <xdr:clientData/>
  </xdr:twoCellAnchor>
  <xdr:twoCellAnchor>
    <xdr:from>
      <xdr:col>3</xdr:col>
      <xdr:colOff>125506</xdr:colOff>
      <xdr:row>65</xdr:row>
      <xdr:rowOff>35859</xdr:rowOff>
    </xdr:from>
    <xdr:to>
      <xdr:col>3</xdr:col>
      <xdr:colOff>744554</xdr:colOff>
      <xdr:row>65</xdr:row>
      <xdr:rowOff>607288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998A102-29D9-4CAC-A6E6-5BD743A8B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3005866" y="41381979"/>
          <a:ext cx="619048" cy="571429"/>
        </a:xfrm>
        <a:prstGeom prst="rect">
          <a:avLst/>
        </a:prstGeom>
      </xdr:spPr>
    </xdr:pic>
    <xdr:clientData/>
  </xdr:twoCellAnchor>
  <xdr:twoCellAnchor>
    <xdr:from>
      <xdr:col>20</xdr:col>
      <xdr:colOff>187692</xdr:colOff>
      <xdr:row>37</xdr:row>
      <xdr:rowOff>43542</xdr:rowOff>
    </xdr:from>
    <xdr:to>
      <xdr:col>20</xdr:col>
      <xdr:colOff>729358</xdr:colOff>
      <xdr:row>37</xdr:row>
      <xdr:rowOff>576875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AD8FDF18-71F3-1058-C874-376C9E3E9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455910" y="23374597"/>
          <a:ext cx="541666" cy="533333"/>
        </a:xfrm>
        <a:prstGeom prst="rect">
          <a:avLst/>
        </a:prstGeom>
      </xdr:spPr>
    </xdr:pic>
    <xdr:clientData/>
  </xdr:twoCellAnchor>
  <xdr:twoCellAnchor>
    <xdr:from>
      <xdr:col>3</xdr:col>
      <xdr:colOff>141514</xdr:colOff>
      <xdr:row>38</xdr:row>
      <xdr:rowOff>0</xdr:rowOff>
    </xdr:from>
    <xdr:to>
      <xdr:col>3</xdr:col>
      <xdr:colOff>731990</xdr:colOff>
      <xdr:row>38</xdr:row>
      <xdr:rowOff>580952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C8F1870A-A0A3-4D09-9B08-35944AF41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009405" y="24605673"/>
          <a:ext cx="590476" cy="580952"/>
        </a:xfrm>
        <a:prstGeom prst="rect">
          <a:avLst/>
        </a:prstGeom>
      </xdr:spPr>
    </xdr:pic>
    <xdr:clientData/>
  </xdr:twoCellAnchor>
  <xdr:twoCellAnchor>
    <xdr:from>
      <xdr:col>3</xdr:col>
      <xdr:colOff>131134</xdr:colOff>
      <xdr:row>38</xdr:row>
      <xdr:rowOff>32657</xdr:rowOff>
    </xdr:from>
    <xdr:to>
      <xdr:col>3</xdr:col>
      <xdr:colOff>734705</xdr:colOff>
      <xdr:row>38</xdr:row>
      <xdr:rowOff>609600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44B8445-C1BA-4147-99F6-68337BA07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999025" y="24638330"/>
          <a:ext cx="603571" cy="576943"/>
        </a:xfrm>
        <a:prstGeom prst="rect">
          <a:avLst/>
        </a:prstGeom>
      </xdr:spPr>
    </xdr:pic>
    <xdr:clientData/>
  </xdr:twoCellAnchor>
  <xdr:twoCellAnchor>
    <xdr:from>
      <xdr:col>20</xdr:col>
      <xdr:colOff>171983</xdr:colOff>
      <xdr:row>67</xdr:row>
      <xdr:rowOff>54429</xdr:rowOff>
    </xdr:from>
    <xdr:to>
      <xdr:col>20</xdr:col>
      <xdr:colOff>767294</xdr:colOff>
      <xdr:row>67</xdr:row>
      <xdr:rowOff>598714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90EE54B7-A782-6F5E-AF35-6751F0663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265040" y="42105943"/>
          <a:ext cx="595311" cy="544285"/>
        </a:xfrm>
        <a:prstGeom prst="rect">
          <a:avLst/>
        </a:prstGeom>
      </xdr:spPr>
    </xdr:pic>
    <xdr:clientData/>
  </xdr:twoCellAnchor>
  <xdr:twoCellAnchor>
    <xdr:from>
      <xdr:col>3</xdr:col>
      <xdr:colOff>227959</xdr:colOff>
      <xdr:row>11</xdr:row>
      <xdr:rowOff>117532</xdr:rowOff>
    </xdr:from>
    <xdr:to>
      <xdr:col>3</xdr:col>
      <xdr:colOff>675578</xdr:colOff>
      <xdr:row>11</xdr:row>
      <xdr:rowOff>546755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12650C84-0691-208F-5046-F7B8F85F4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12673" y="6812246"/>
          <a:ext cx="447619" cy="429223"/>
        </a:xfrm>
        <a:prstGeom prst="rect">
          <a:avLst/>
        </a:prstGeom>
      </xdr:spPr>
    </xdr:pic>
    <xdr:clientData/>
  </xdr:twoCellAnchor>
  <xdr:twoCellAnchor>
    <xdr:from>
      <xdr:col>20</xdr:col>
      <xdr:colOff>189364</xdr:colOff>
      <xdr:row>24</xdr:row>
      <xdr:rowOff>54429</xdr:rowOff>
    </xdr:from>
    <xdr:to>
      <xdr:col>20</xdr:col>
      <xdr:colOff>715506</xdr:colOff>
      <xdr:row>24</xdr:row>
      <xdr:rowOff>598715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86306822-ECDD-99B2-D47F-1D743F2E9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235909" y="15100465"/>
          <a:ext cx="526142" cy="54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648618</xdr:colOff>
      <xdr:row>1</xdr:row>
      <xdr:rowOff>26150</xdr:rowOff>
    </xdr:from>
    <xdr:to>
      <xdr:col>6</xdr:col>
      <xdr:colOff>451961</xdr:colOff>
      <xdr:row>2</xdr:row>
      <xdr:rowOff>173108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D743F3A-46BD-4621-9CA1-FA418DC12E36}"/>
            </a:ext>
          </a:extLst>
        </xdr:cNvPr>
        <xdr:cNvSpPr/>
      </xdr:nvSpPr>
      <xdr:spPr>
        <a:xfrm>
          <a:off x="3959854" y="524914"/>
          <a:ext cx="2906762" cy="645721"/>
        </a:xfrm>
        <a:prstGeom prst="rect">
          <a:avLst/>
        </a:prstGeom>
        <a:solidFill>
          <a:srgbClr val="0366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>
              <a:latin typeface="G마켓 산스 Bold" panose="02000000000000000000" pitchFamily="50" charset="-127"/>
              <a:ea typeface="G마켓 산스 Bold" panose="02000000000000000000" pitchFamily="50" charset="-127"/>
            </a:rPr>
            <a:t>스페셜 몬스터 정보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2286001</xdr:colOff>
      <xdr:row>0</xdr:row>
      <xdr:rowOff>315686</xdr:rowOff>
    </xdr:from>
    <xdr:to>
      <xdr:col>5</xdr:col>
      <xdr:colOff>4089863</xdr:colOff>
      <xdr:row>1</xdr:row>
      <xdr:rowOff>457200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8162D45-8616-4462-9217-2A8F114BFE72}"/>
            </a:ext>
          </a:extLst>
        </xdr:cNvPr>
        <xdr:cNvSpPr/>
      </xdr:nvSpPr>
      <xdr:spPr>
        <a:xfrm>
          <a:off x="4985658" y="315686"/>
          <a:ext cx="4253148" cy="642257"/>
        </a:xfrm>
        <a:prstGeom prst="rect">
          <a:avLst/>
        </a:prstGeom>
        <a:solidFill>
          <a:srgbClr val="0366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>
              <a:latin typeface="G마켓 산스 Bold" panose="02000000000000000000" pitchFamily="50" charset="-127"/>
              <a:ea typeface="G마켓 산스 Bold" panose="02000000000000000000" pitchFamily="50" charset="-127"/>
            </a:rPr>
            <a:t>마녀주방</a:t>
          </a:r>
          <a:r>
            <a:rPr lang="en-US" altLang="ko-KR" sz="2000">
              <a:latin typeface="G마켓 산스 Bold" panose="02000000000000000000" pitchFamily="50" charset="-127"/>
              <a:ea typeface="G마켓 산스 Bold" panose="02000000000000000000" pitchFamily="50" charset="-127"/>
            </a:rPr>
            <a:t>_</a:t>
          </a:r>
          <a:r>
            <a:rPr lang="ko-KR" altLang="en-US" sz="2000">
              <a:latin typeface="G마켓 산스 Bold" panose="02000000000000000000" pitchFamily="50" charset="-127"/>
              <a:ea typeface="G마켓 산스 Bold" panose="02000000000000000000" pitchFamily="50" charset="-127"/>
            </a:rPr>
            <a:t>업적 목록</a:t>
          </a:r>
        </a:p>
      </xdr:txBody>
    </xdr:sp>
    <xdr:clientData/>
  </xdr:twoCellAnchor>
  <xdr:twoCellAnchor>
    <xdr:from>
      <xdr:col>2</xdr:col>
      <xdr:colOff>97971</xdr:colOff>
      <xdr:row>4</xdr:row>
      <xdr:rowOff>32657</xdr:rowOff>
    </xdr:from>
    <xdr:to>
      <xdr:col>2</xdr:col>
      <xdr:colOff>563764</xdr:colOff>
      <xdr:row>4</xdr:row>
      <xdr:rowOff>465648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BD1A3A7-8A30-6FA5-D081-91CAEDC39C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5040086"/>
          <a:ext cx="465793" cy="432991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5</xdr:row>
      <xdr:rowOff>0</xdr:rowOff>
    </xdr:from>
    <xdr:to>
      <xdr:col>2</xdr:col>
      <xdr:colOff>584201</xdr:colOff>
      <xdr:row>5</xdr:row>
      <xdr:rowOff>496486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18762B3-1016-43E5-8934-6063E03E3C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9" y="2503714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6</xdr:row>
      <xdr:rowOff>0</xdr:rowOff>
    </xdr:from>
    <xdr:to>
      <xdr:col>2</xdr:col>
      <xdr:colOff>617566</xdr:colOff>
      <xdr:row>7</xdr:row>
      <xdr:rowOff>36383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BC2A66B-87B8-4A9E-8054-A44AC1E3F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426029" y="3004457"/>
          <a:ext cx="541366" cy="537126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7</xdr:row>
      <xdr:rowOff>0</xdr:rowOff>
    </xdr:from>
    <xdr:to>
      <xdr:col>2</xdr:col>
      <xdr:colOff>605972</xdr:colOff>
      <xdr:row>7</xdr:row>
      <xdr:rowOff>496486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A1B9D4B-AF88-40C6-A5C8-7E5DBEE17F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47800" y="3505200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54429</xdr:colOff>
      <xdr:row>7</xdr:row>
      <xdr:rowOff>489858</xdr:rowOff>
    </xdr:from>
    <xdr:to>
      <xdr:col>2</xdr:col>
      <xdr:colOff>595795</xdr:colOff>
      <xdr:row>9</xdr:row>
      <xdr:rowOff>25498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8ACA3DD-BB71-44CC-AA03-EDD8B6E6DB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404258" y="3995058"/>
          <a:ext cx="541366" cy="537126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9</xdr:row>
      <xdr:rowOff>0</xdr:rowOff>
    </xdr:from>
    <xdr:to>
      <xdr:col>2</xdr:col>
      <xdr:colOff>584200</xdr:colOff>
      <xdr:row>9</xdr:row>
      <xdr:rowOff>496486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4E39A80-D0CD-44F6-9B61-3DE28B4D7A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4506686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32657</xdr:colOff>
      <xdr:row>9</xdr:row>
      <xdr:rowOff>489858</xdr:rowOff>
    </xdr:from>
    <xdr:to>
      <xdr:col>2</xdr:col>
      <xdr:colOff>574023</xdr:colOff>
      <xdr:row>11</xdr:row>
      <xdr:rowOff>25499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94728D17-81C0-445D-999A-779680217B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382486" y="4996544"/>
          <a:ext cx="541366" cy="537126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11</xdr:row>
      <xdr:rowOff>0</xdr:rowOff>
    </xdr:from>
    <xdr:to>
      <xdr:col>2</xdr:col>
      <xdr:colOff>584200</xdr:colOff>
      <xdr:row>11</xdr:row>
      <xdr:rowOff>496486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9C3115E-A07D-E859-2134-37DD7CA4EA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5508171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32657</xdr:colOff>
      <xdr:row>11</xdr:row>
      <xdr:rowOff>489858</xdr:rowOff>
    </xdr:from>
    <xdr:to>
      <xdr:col>2</xdr:col>
      <xdr:colOff>574023</xdr:colOff>
      <xdr:row>13</xdr:row>
      <xdr:rowOff>25498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D30EBF5-6003-84DF-59A8-3A0C2C20AF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382486" y="5998029"/>
          <a:ext cx="541366" cy="537126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13</xdr:row>
      <xdr:rowOff>0</xdr:rowOff>
    </xdr:from>
    <xdr:to>
      <xdr:col>2</xdr:col>
      <xdr:colOff>584200</xdr:colOff>
      <xdr:row>13</xdr:row>
      <xdr:rowOff>496486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B2B424C-BA27-4860-9237-7030082BF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5508171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32657</xdr:colOff>
      <xdr:row>13</xdr:row>
      <xdr:rowOff>489858</xdr:rowOff>
    </xdr:from>
    <xdr:to>
      <xdr:col>2</xdr:col>
      <xdr:colOff>574023</xdr:colOff>
      <xdr:row>15</xdr:row>
      <xdr:rowOff>25498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36418619-D723-4170-A26A-9517AB5916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382486" y="5998029"/>
          <a:ext cx="541366" cy="537126"/>
        </a:xfrm>
        <a:prstGeom prst="rect">
          <a:avLst/>
        </a:prstGeom>
      </xdr:spPr>
    </xdr:pic>
    <xdr:clientData/>
  </xdr:twoCellAnchor>
  <xdr:twoCellAnchor>
    <xdr:from>
      <xdr:col>9</xdr:col>
      <xdr:colOff>631370</xdr:colOff>
      <xdr:row>2</xdr:row>
      <xdr:rowOff>261259</xdr:rowOff>
    </xdr:from>
    <xdr:to>
      <xdr:col>15</xdr:col>
      <xdr:colOff>239484</xdr:colOff>
      <xdr:row>6</xdr:row>
      <xdr:rowOff>195945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D955F85-E367-7D54-01B4-FE2A3C38C85C}"/>
            </a:ext>
          </a:extLst>
        </xdr:cNvPr>
        <xdr:cNvSpPr/>
      </xdr:nvSpPr>
      <xdr:spPr>
        <a:xfrm>
          <a:off x="16132627" y="1262745"/>
          <a:ext cx="3657600" cy="1937657"/>
        </a:xfrm>
        <a:prstGeom prst="rect">
          <a:avLst/>
        </a:prstGeom>
        <a:noFill/>
        <a:ln w="28575">
          <a:solidFill>
            <a:srgbClr val="5070F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사실 착한 동물</a:t>
          </a:r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/</a:t>
          </a:r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생물들이 몬스터가 되어서 난리피운다는</a:t>
          </a:r>
          <a:r>
            <a:rPr lang="ko-KR" altLang="en-US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 설정</a:t>
          </a:r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.</a:t>
          </a:r>
        </a:p>
        <a:p>
          <a:pPr algn="ctr"/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주인공이 혼내주면 몬스터는 재료를 남기고 사라지고 원래의 착한 동물</a:t>
          </a:r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/</a:t>
          </a:r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생물로 돌아온다는걸 </a:t>
          </a:r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NPC</a:t>
          </a:r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를 통해 </a:t>
          </a:r>
          <a:endParaRPr lang="en-US" altLang="ko-KR" sz="140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나중에 잘 설명하는거로</a:t>
          </a:r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...</a:t>
          </a:r>
        </a:p>
      </xdr:txBody>
    </xdr:sp>
    <xdr:clientData/>
  </xdr:twoCellAnchor>
  <xdr:twoCellAnchor>
    <xdr:from>
      <xdr:col>2</xdr:col>
      <xdr:colOff>76199</xdr:colOff>
      <xdr:row>15</xdr:row>
      <xdr:rowOff>0</xdr:rowOff>
    </xdr:from>
    <xdr:to>
      <xdr:col>2</xdr:col>
      <xdr:colOff>584200</xdr:colOff>
      <xdr:row>15</xdr:row>
      <xdr:rowOff>496486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598A86E-F699-49F1-8727-D491D7401D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6509657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32657</xdr:colOff>
      <xdr:row>15</xdr:row>
      <xdr:rowOff>489858</xdr:rowOff>
    </xdr:from>
    <xdr:to>
      <xdr:col>2</xdr:col>
      <xdr:colOff>574023</xdr:colOff>
      <xdr:row>17</xdr:row>
      <xdr:rowOff>25498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BB6BCC6C-9D8A-4905-90A9-9BCDA080A8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382486" y="6999515"/>
          <a:ext cx="541366" cy="537126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17</xdr:row>
      <xdr:rowOff>0</xdr:rowOff>
    </xdr:from>
    <xdr:to>
      <xdr:col>2</xdr:col>
      <xdr:colOff>584200</xdr:colOff>
      <xdr:row>17</xdr:row>
      <xdr:rowOff>496486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335262A-6B7C-4A3B-B71B-A338873C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7511143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32657</xdr:colOff>
      <xdr:row>17</xdr:row>
      <xdr:rowOff>489858</xdr:rowOff>
    </xdr:from>
    <xdr:to>
      <xdr:col>2</xdr:col>
      <xdr:colOff>574023</xdr:colOff>
      <xdr:row>19</xdr:row>
      <xdr:rowOff>25498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461301E8-CBA4-418A-B9C8-F8F95EFA62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382486" y="8001001"/>
          <a:ext cx="541366" cy="537126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19</xdr:row>
      <xdr:rowOff>32657</xdr:rowOff>
    </xdr:from>
    <xdr:to>
      <xdr:col>2</xdr:col>
      <xdr:colOff>563764</xdr:colOff>
      <xdr:row>19</xdr:row>
      <xdr:rowOff>465648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DD28517-A2D5-474E-9536-9843297C87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2035628"/>
          <a:ext cx="465793" cy="432991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20</xdr:row>
      <xdr:rowOff>32657</xdr:rowOff>
    </xdr:from>
    <xdr:to>
      <xdr:col>2</xdr:col>
      <xdr:colOff>563764</xdr:colOff>
      <xdr:row>20</xdr:row>
      <xdr:rowOff>465648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3AC8B042-7BC5-48A7-A302-A6624B5EB6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9546771"/>
          <a:ext cx="465793" cy="432991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21</xdr:row>
      <xdr:rowOff>0</xdr:rowOff>
    </xdr:from>
    <xdr:to>
      <xdr:col>2</xdr:col>
      <xdr:colOff>584200</xdr:colOff>
      <xdr:row>21</xdr:row>
      <xdr:rowOff>496486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A32D1E43-DFC7-4E81-A032-16ADE7EBCD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8512629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22</xdr:row>
      <xdr:rowOff>32657</xdr:rowOff>
    </xdr:from>
    <xdr:to>
      <xdr:col>2</xdr:col>
      <xdr:colOff>563764</xdr:colOff>
      <xdr:row>22</xdr:row>
      <xdr:rowOff>465648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404B985B-1D34-4FE7-A4C5-DD1BD1E92B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9546771"/>
          <a:ext cx="465793" cy="432991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23</xdr:row>
      <xdr:rowOff>32657</xdr:rowOff>
    </xdr:from>
    <xdr:to>
      <xdr:col>2</xdr:col>
      <xdr:colOff>563764</xdr:colOff>
      <xdr:row>23</xdr:row>
      <xdr:rowOff>465648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9F151A1-6A02-45E8-A5ED-0DDE45C3FF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10047514"/>
          <a:ext cx="465793" cy="432991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24</xdr:row>
      <xdr:rowOff>32657</xdr:rowOff>
    </xdr:from>
    <xdr:to>
      <xdr:col>2</xdr:col>
      <xdr:colOff>563764</xdr:colOff>
      <xdr:row>24</xdr:row>
      <xdr:rowOff>465648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C4CD9921-32A2-4D43-8372-A89509A628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11049000"/>
          <a:ext cx="465793" cy="432991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25</xdr:row>
      <xdr:rowOff>32657</xdr:rowOff>
    </xdr:from>
    <xdr:to>
      <xdr:col>2</xdr:col>
      <xdr:colOff>563764</xdr:colOff>
      <xdr:row>25</xdr:row>
      <xdr:rowOff>465648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E80CEE31-D3E5-49BC-9F33-CFF203D67C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11549743"/>
          <a:ext cx="465793" cy="432991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26</xdr:row>
      <xdr:rowOff>32657</xdr:rowOff>
    </xdr:from>
    <xdr:to>
      <xdr:col>2</xdr:col>
      <xdr:colOff>563764</xdr:colOff>
      <xdr:row>26</xdr:row>
      <xdr:rowOff>465648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5A01942C-A8A2-40B3-AC0F-B1DBD9C177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12551228"/>
          <a:ext cx="465793" cy="432991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27</xdr:row>
      <xdr:rowOff>32657</xdr:rowOff>
    </xdr:from>
    <xdr:to>
      <xdr:col>2</xdr:col>
      <xdr:colOff>563764</xdr:colOff>
      <xdr:row>27</xdr:row>
      <xdr:rowOff>465648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F52D1107-91DC-4BC4-90C3-F562F7795D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13051971"/>
          <a:ext cx="465793" cy="432991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28</xdr:row>
      <xdr:rowOff>0</xdr:rowOff>
    </xdr:from>
    <xdr:to>
      <xdr:col>2</xdr:col>
      <xdr:colOff>584200</xdr:colOff>
      <xdr:row>28</xdr:row>
      <xdr:rowOff>496486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535FE5DB-4CDF-48C2-BB3A-FD4753030F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10515600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32657</xdr:colOff>
      <xdr:row>27</xdr:row>
      <xdr:rowOff>489858</xdr:rowOff>
    </xdr:from>
    <xdr:to>
      <xdr:col>2</xdr:col>
      <xdr:colOff>574023</xdr:colOff>
      <xdr:row>29</xdr:row>
      <xdr:rowOff>25498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67A692E4-F935-499B-95BA-10C58D990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382486" y="9002487"/>
          <a:ext cx="541366" cy="537125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29</xdr:row>
      <xdr:rowOff>0</xdr:rowOff>
    </xdr:from>
    <xdr:to>
      <xdr:col>2</xdr:col>
      <xdr:colOff>584200</xdr:colOff>
      <xdr:row>29</xdr:row>
      <xdr:rowOff>496486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C8355C9E-E327-4E1D-B62E-A763C387AF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8512629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32657</xdr:colOff>
      <xdr:row>29</xdr:row>
      <xdr:rowOff>489858</xdr:rowOff>
    </xdr:from>
    <xdr:to>
      <xdr:col>2</xdr:col>
      <xdr:colOff>574023</xdr:colOff>
      <xdr:row>31</xdr:row>
      <xdr:rowOff>25498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79A82C2F-3C1F-4119-B089-DF8FBD1884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382486" y="9002487"/>
          <a:ext cx="541366" cy="537125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31</xdr:row>
      <xdr:rowOff>0</xdr:rowOff>
    </xdr:from>
    <xdr:to>
      <xdr:col>2</xdr:col>
      <xdr:colOff>584200</xdr:colOff>
      <xdr:row>31</xdr:row>
      <xdr:rowOff>496486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15A584F5-7398-4C3B-87C7-55F9B3F969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14521543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32657</xdr:colOff>
      <xdr:row>31</xdr:row>
      <xdr:rowOff>489858</xdr:rowOff>
    </xdr:from>
    <xdr:to>
      <xdr:col>2</xdr:col>
      <xdr:colOff>574023</xdr:colOff>
      <xdr:row>33</xdr:row>
      <xdr:rowOff>25498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165B3AD8-AC43-4DFB-A7C1-7AFC09C606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382486" y="15011401"/>
          <a:ext cx="541366" cy="537126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31</xdr:row>
      <xdr:rowOff>32657</xdr:rowOff>
    </xdr:from>
    <xdr:to>
      <xdr:col>2</xdr:col>
      <xdr:colOff>563764</xdr:colOff>
      <xdr:row>31</xdr:row>
      <xdr:rowOff>465648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4A9608F-FBA4-4433-99B4-02CDCE5B4A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13552714"/>
          <a:ext cx="465793" cy="432991"/>
        </a:xfrm>
        <a:prstGeom prst="rect">
          <a:avLst/>
        </a:prstGeom>
      </xdr:spPr>
    </xdr:pic>
    <xdr:clientData/>
  </xdr:twoCellAnchor>
  <xdr:twoCellAnchor>
    <xdr:from>
      <xdr:col>10</xdr:col>
      <xdr:colOff>21770</xdr:colOff>
      <xdr:row>7</xdr:row>
      <xdr:rowOff>130629</xdr:rowOff>
    </xdr:from>
    <xdr:to>
      <xdr:col>14</xdr:col>
      <xdr:colOff>380999</xdr:colOff>
      <xdr:row>11</xdr:row>
      <xdr:rowOff>185058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21DA5CE-9ED0-B72B-2B4F-D9DFBE8B70BA}"/>
            </a:ext>
          </a:extLst>
        </xdr:cNvPr>
        <xdr:cNvSpPr/>
      </xdr:nvSpPr>
      <xdr:spPr>
        <a:xfrm>
          <a:off x="16197941" y="3635829"/>
          <a:ext cx="3058887" cy="2057400"/>
        </a:xfrm>
        <a:prstGeom prst="rect">
          <a:avLst/>
        </a:prstGeom>
        <a:noFill/>
        <a:ln w="28575">
          <a:solidFill>
            <a:srgbClr val="5070F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업적 유형</a:t>
          </a:r>
          <a:endParaRPr lang="en-US" altLang="ko-KR" sz="140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endParaRPr lang="en-US" altLang="ko-KR" sz="140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1. </a:t>
          </a:r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조건 달성형</a:t>
          </a:r>
          <a:endParaRPr lang="en-US" altLang="ko-KR" sz="140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2.</a:t>
          </a:r>
          <a:r>
            <a:rPr lang="en-US" altLang="ko-KR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 </a:t>
          </a:r>
          <a:r>
            <a:rPr lang="ko-KR" altLang="en-US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특정 재료 </a:t>
          </a:r>
          <a:r>
            <a:rPr lang="en-US" altLang="ko-KR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N</a:t>
          </a:r>
          <a:r>
            <a:rPr lang="ko-KR" altLang="en-US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개 획득</a:t>
          </a:r>
          <a:endParaRPr lang="en-US" altLang="ko-KR" sz="1400" baseline="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r>
            <a:rPr lang="en-US" altLang="ko-KR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3. </a:t>
          </a:r>
          <a:r>
            <a:rPr lang="ko-KR" altLang="en-US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특정 재료 요리에 </a:t>
          </a:r>
          <a:r>
            <a:rPr lang="en-US" altLang="ko-KR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N</a:t>
          </a:r>
          <a:r>
            <a:rPr lang="ko-KR" altLang="en-US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회 사용</a:t>
          </a:r>
          <a:endParaRPr lang="en-US" altLang="ko-KR" sz="1400" baseline="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r>
            <a:rPr lang="en-US" altLang="ko-KR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4. </a:t>
          </a:r>
          <a:r>
            <a:rPr lang="ko-KR" altLang="en-US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특정 특수요리 </a:t>
          </a:r>
          <a:r>
            <a:rPr lang="en-US" altLang="ko-KR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N</a:t>
          </a:r>
          <a:r>
            <a:rPr lang="ko-KR" altLang="en-US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회 제작</a:t>
          </a:r>
          <a:endParaRPr lang="en-US" altLang="ko-KR" sz="1400" baseline="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r>
            <a:rPr lang="en-US" altLang="ko-KR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5. </a:t>
          </a:r>
          <a:r>
            <a:rPr lang="ko-KR" altLang="en-US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스페셜 몬스터 </a:t>
          </a:r>
          <a:r>
            <a:rPr lang="en-US" altLang="ko-KR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N</a:t>
          </a:r>
          <a:r>
            <a:rPr lang="ko-KR" altLang="en-US" sz="14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회 처치</a:t>
          </a:r>
          <a:endParaRPr lang="en-US" altLang="ko-KR" sz="1400" baseline="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endParaRPr lang="en-US" altLang="ko-KR" sz="140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</xdr:txBody>
    </xdr:sp>
    <xdr:clientData/>
  </xdr:twoCellAnchor>
  <xdr:twoCellAnchor>
    <xdr:from>
      <xdr:col>2</xdr:col>
      <xdr:colOff>76199</xdr:colOff>
      <xdr:row>33</xdr:row>
      <xdr:rowOff>0</xdr:rowOff>
    </xdr:from>
    <xdr:to>
      <xdr:col>2</xdr:col>
      <xdr:colOff>584200</xdr:colOff>
      <xdr:row>33</xdr:row>
      <xdr:rowOff>496486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5DE028C1-4979-4A03-9C69-36901A26FF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14521543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33</xdr:row>
      <xdr:rowOff>0</xdr:rowOff>
    </xdr:from>
    <xdr:to>
      <xdr:col>2</xdr:col>
      <xdr:colOff>584200</xdr:colOff>
      <xdr:row>33</xdr:row>
      <xdr:rowOff>496486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821EA166-8ECD-46D7-AFE6-F368B2126A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15523029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33</xdr:row>
      <xdr:rowOff>32657</xdr:rowOff>
    </xdr:from>
    <xdr:to>
      <xdr:col>2</xdr:col>
      <xdr:colOff>563764</xdr:colOff>
      <xdr:row>33</xdr:row>
      <xdr:rowOff>465648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40D73702-366C-4681-A722-C75690AB8A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15555686"/>
          <a:ext cx="465793" cy="432991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34</xdr:row>
      <xdr:rowOff>0</xdr:rowOff>
    </xdr:from>
    <xdr:to>
      <xdr:col>2</xdr:col>
      <xdr:colOff>584200</xdr:colOff>
      <xdr:row>34</xdr:row>
      <xdr:rowOff>496486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1A2BB685-D513-4DC4-B70A-360E188A5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14521543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32657</xdr:colOff>
      <xdr:row>34</xdr:row>
      <xdr:rowOff>489858</xdr:rowOff>
    </xdr:from>
    <xdr:to>
      <xdr:col>2</xdr:col>
      <xdr:colOff>574023</xdr:colOff>
      <xdr:row>36</xdr:row>
      <xdr:rowOff>25498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76AA798C-9329-4864-8D30-51FF16B064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382486" y="15011401"/>
          <a:ext cx="541366" cy="537126"/>
        </a:xfrm>
        <a:prstGeom prst="rect">
          <a:avLst/>
        </a:prstGeom>
      </xdr:spPr>
    </xdr:pic>
    <xdr:clientData/>
  </xdr:twoCellAnchor>
  <xdr:twoCellAnchor>
    <xdr:from>
      <xdr:col>2</xdr:col>
      <xdr:colOff>32657</xdr:colOff>
      <xdr:row>35</xdr:row>
      <xdr:rowOff>489858</xdr:rowOff>
    </xdr:from>
    <xdr:to>
      <xdr:col>2</xdr:col>
      <xdr:colOff>574023</xdr:colOff>
      <xdr:row>37</xdr:row>
      <xdr:rowOff>25498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581E0946-4A3D-43A8-896F-5235A3D495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382486" y="17515115"/>
          <a:ext cx="541366" cy="537126"/>
        </a:xfrm>
        <a:prstGeom prst="rect">
          <a:avLst/>
        </a:prstGeom>
      </xdr:spPr>
    </xdr:pic>
    <xdr:clientData/>
  </xdr:twoCellAnchor>
  <xdr:twoCellAnchor>
    <xdr:from>
      <xdr:col>2</xdr:col>
      <xdr:colOff>97971</xdr:colOff>
      <xdr:row>37</xdr:row>
      <xdr:rowOff>32657</xdr:rowOff>
    </xdr:from>
    <xdr:to>
      <xdr:col>2</xdr:col>
      <xdr:colOff>563764</xdr:colOff>
      <xdr:row>37</xdr:row>
      <xdr:rowOff>465648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AA16D4FA-73C1-426F-A792-9E9938953A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6583" t="30877" r="31029" b="32960"/>
        <a:stretch/>
      </xdr:blipFill>
      <xdr:spPr>
        <a:xfrm>
          <a:off x="1447800" y="13552714"/>
          <a:ext cx="465793" cy="432991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38</xdr:row>
      <xdr:rowOff>0</xdr:rowOff>
    </xdr:from>
    <xdr:to>
      <xdr:col>2</xdr:col>
      <xdr:colOff>584200</xdr:colOff>
      <xdr:row>38</xdr:row>
      <xdr:rowOff>496486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779D02D7-EE43-41B6-8FE7-49DCC1239E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7341" t="13439" r="10956" b="11026"/>
        <a:stretch/>
      </xdr:blipFill>
      <xdr:spPr>
        <a:xfrm>
          <a:off x="1426028" y="17025257"/>
          <a:ext cx="508001" cy="496486"/>
        </a:xfrm>
        <a:prstGeom prst="rect">
          <a:avLst/>
        </a:prstGeom>
      </xdr:spPr>
    </xdr:pic>
    <xdr:clientData/>
  </xdr:twoCellAnchor>
  <xdr:twoCellAnchor>
    <xdr:from>
      <xdr:col>2</xdr:col>
      <xdr:colOff>32657</xdr:colOff>
      <xdr:row>38</xdr:row>
      <xdr:rowOff>489858</xdr:rowOff>
    </xdr:from>
    <xdr:to>
      <xdr:col>2</xdr:col>
      <xdr:colOff>574023</xdr:colOff>
      <xdr:row>40</xdr:row>
      <xdr:rowOff>25498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5DEE990E-AE21-4C54-A4F6-EAE68B1980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21605" t="22141" r="27989" b="26060"/>
        <a:stretch/>
      </xdr:blipFill>
      <xdr:spPr>
        <a:xfrm>
          <a:off x="1382486" y="18015858"/>
          <a:ext cx="541366" cy="537126"/>
        </a:xfrm>
        <a:prstGeom prst="rect">
          <a:avLst/>
        </a:prstGeom>
      </xdr:spPr>
    </xdr:pic>
    <xdr:clientData/>
  </xdr:twoCellAnchor>
  <xdr:twoCellAnchor>
    <xdr:from>
      <xdr:col>7</xdr:col>
      <xdr:colOff>449580</xdr:colOff>
      <xdr:row>4</xdr:row>
      <xdr:rowOff>38100</xdr:rowOff>
    </xdr:from>
    <xdr:to>
      <xdr:col>7</xdr:col>
      <xdr:colOff>839765</xdr:colOff>
      <xdr:row>4</xdr:row>
      <xdr:rowOff>440872</xdr:rowOff>
    </xdr:to>
    <xdr:pic>
      <xdr:nvPicPr>
        <xdr:cNvPr id="51" name="Picture 4" descr="메이플스토리] 메이플 전문기술 메소벌기 #2">
          <a:extLst>
            <a:ext uri="{FF2B5EF4-FFF2-40B4-BE49-F238E27FC236}">
              <a16:creationId xmlns:a16="http://schemas.microsoft.com/office/drawing/2014/main" id="{CD61336D-8561-2BF5-7C16-1CED7A209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9180" y="2049780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5</xdr:row>
      <xdr:rowOff>38099</xdr:rowOff>
    </xdr:from>
    <xdr:to>
      <xdr:col>7</xdr:col>
      <xdr:colOff>839765</xdr:colOff>
      <xdr:row>5</xdr:row>
      <xdr:rowOff>440871</xdr:rowOff>
    </xdr:to>
    <xdr:pic>
      <xdr:nvPicPr>
        <xdr:cNvPr id="52" name="Picture 4" descr="메이플스토리] 메이플 전문기술 메소벌기 #2">
          <a:extLst>
            <a:ext uri="{FF2B5EF4-FFF2-40B4-BE49-F238E27FC236}">
              <a16:creationId xmlns:a16="http://schemas.microsoft.com/office/drawing/2014/main" id="{39579BD3-B5D5-230A-EBC2-9406EABB8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7</xdr:row>
      <xdr:rowOff>38099</xdr:rowOff>
    </xdr:from>
    <xdr:to>
      <xdr:col>7</xdr:col>
      <xdr:colOff>839765</xdr:colOff>
      <xdr:row>7</xdr:row>
      <xdr:rowOff>440871</xdr:rowOff>
    </xdr:to>
    <xdr:pic>
      <xdr:nvPicPr>
        <xdr:cNvPr id="53" name="Picture 4" descr="메이플스토리] 메이플 전문기술 메소벌기 #2">
          <a:extLst>
            <a:ext uri="{FF2B5EF4-FFF2-40B4-BE49-F238E27FC236}">
              <a16:creationId xmlns:a16="http://schemas.microsoft.com/office/drawing/2014/main" id="{03B1E0A3-5F1F-4D17-8594-B5BE0CDAD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9</xdr:row>
      <xdr:rowOff>38099</xdr:rowOff>
    </xdr:from>
    <xdr:to>
      <xdr:col>7</xdr:col>
      <xdr:colOff>839765</xdr:colOff>
      <xdr:row>9</xdr:row>
      <xdr:rowOff>440871</xdr:rowOff>
    </xdr:to>
    <xdr:pic>
      <xdr:nvPicPr>
        <xdr:cNvPr id="54" name="Picture 4" descr="메이플스토리] 메이플 전문기술 메소벌기 #2">
          <a:extLst>
            <a:ext uri="{FF2B5EF4-FFF2-40B4-BE49-F238E27FC236}">
              <a16:creationId xmlns:a16="http://schemas.microsoft.com/office/drawing/2014/main" id="{1F43184F-605A-4981-9E1F-A9E747C00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11</xdr:row>
      <xdr:rowOff>38099</xdr:rowOff>
    </xdr:from>
    <xdr:to>
      <xdr:col>7</xdr:col>
      <xdr:colOff>839765</xdr:colOff>
      <xdr:row>11</xdr:row>
      <xdr:rowOff>440871</xdr:rowOff>
    </xdr:to>
    <xdr:pic>
      <xdr:nvPicPr>
        <xdr:cNvPr id="55" name="Picture 4" descr="메이플스토리] 메이플 전문기술 메소벌기 #2">
          <a:extLst>
            <a:ext uri="{FF2B5EF4-FFF2-40B4-BE49-F238E27FC236}">
              <a16:creationId xmlns:a16="http://schemas.microsoft.com/office/drawing/2014/main" id="{EDEEB498-D16C-45FC-9BA0-7E399B5AD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13</xdr:row>
      <xdr:rowOff>38099</xdr:rowOff>
    </xdr:from>
    <xdr:to>
      <xdr:col>7</xdr:col>
      <xdr:colOff>839765</xdr:colOff>
      <xdr:row>13</xdr:row>
      <xdr:rowOff>440871</xdr:rowOff>
    </xdr:to>
    <xdr:pic>
      <xdr:nvPicPr>
        <xdr:cNvPr id="56" name="Picture 4" descr="메이플스토리] 메이플 전문기술 메소벌기 #2">
          <a:extLst>
            <a:ext uri="{FF2B5EF4-FFF2-40B4-BE49-F238E27FC236}">
              <a16:creationId xmlns:a16="http://schemas.microsoft.com/office/drawing/2014/main" id="{B3EB5A7C-54A1-4795-834A-248169AF5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15</xdr:row>
      <xdr:rowOff>38099</xdr:rowOff>
    </xdr:from>
    <xdr:to>
      <xdr:col>7</xdr:col>
      <xdr:colOff>839765</xdr:colOff>
      <xdr:row>15</xdr:row>
      <xdr:rowOff>440871</xdr:rowOff>
    </xdr:to>
    <xdr:pic>
      <xdr:nvPicPr>
        <xdr:cNvPr id="57" name="Picture 4" descr="메이플스토리] 메이플 전문기술 메소벌기 #2">
          <a:extLst>
            <a:ext uri="{FF2B5EF4-FFF2-40B4-BE49-F238E27FC236}">
              <a16:creationId xmlns:a16="http://schemas.microsoft.com/office/drawing/2014/main" id="{A41AD4EE-244A-4379-A407-8C5574A8B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17</xdr:row>
      <xdr:rowOff>38099</xdr:rowOff>
    </xdr:from>
    <xdr:to>
      <xdr:col>7</xdr:col>
      <xdr:colOff>839765</xdr:colOff>
      <xdr:row>17</xdr:row>
      <xdr:rowOff>440871</xdr:rowOff>
    </xdr:to>
    <xdr:pic>
      <xdr:nvPicPr>
        <xdr:cNvPr id="58" name="Picture 4" descr="메이플스토리] 메이플 전문기술 메소벌기 #2">
          <a:extLst>
            <a:ext uri="{FF2B5EF4-FFF2-40B4-BE49-F238E27FC236}">
              <a16:creationId xmlns:a16="http://schemas.microsoft.com/office/drawing/2014/main" id="{E14DB3EA-3138-46A9-970C-2B01C79B0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20</xdr:row>
      <xdr:rowOff>38099</xdr:rowOff>
    </xdr:from>
    <xdr:to>
      <xdr:col>7</xdr:col>
      <xdr:colOff>839765</xdr:colOff>
      <xdr:row>20</xdr:row>
      <xdr:rowOff>440871</xdr:rowOff>
    </xdr:to>
    <xdr:pic>
      <xdr:nvPicPr>
        <xdr:cNvPr id="59" name="Picture 4" descr="메이플스토리] 메이플 전문기술 메소벌기 #2">
          <a:extLst>
            <a:ext uri="{FF2B5EF4-FFF2-40B4-BE49-F238E27FC236}">
              <a16:creationId xmlns:a16="http://schemas.microsoft.com/office/drawing/2014/main" id="{191E2580-78F3-4D0C-9DC5-51FCFEEC9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21</xdr:row>
      <xdr:rowOff>38099</xdr:rowOff>
    </xdr:from>
    <xdr:to>
      <xdr:col>7</xdr:col>
      <xdr:colOff>839765</xdr:colOff>
      <xdr:row>21</xdr:row>
      <xdr:rowOff>440871</xdr:rowOff>
    </xdr:to>
    <xdr:pic>
      <xdr:nvPicPr>
        <xdr:cNvPr id="60" name="Picture 4" descr="메이플스토리] 메이플 전문기술 메소벌기 #2">
          <a:extLst>
            <a:ext uri="{FF2B5EF4-FFF2-40B4-BE49-F238E27FC236}">
              <a16:creationId xmlns:a16="http://schemas.microsoft.com/office/drawing/2014/main" id="{1C690DB0-A510-410D-8D8A-1AD702E13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22</xdr:row>
      <xdr:rowOff>38099</xdr:rowOff>
    </xdr:from>
    <xdr:to>
      <xdr:col>7</xdr:col>
      <xdr:colOff>839765</xdr:colOff>
      <xdr:row>22</xdr:row>
      <xdr:rowOff>440871</xdr:rowOff>
    </xdr:to>
    <xdr:pic>
      <xdr:nvPicPr>
        <xdr:cNvPr id="61" name="Picture 4" descr="메이플스토리] 메이플 전문기술 메소벌기 #2">
          <a:extLst>
            <a:ext uri="{FF2B5EF4-FFF2-40B4-BE49-F238E27FC236}">
              <a16:creationId xmlns:a16="http://schemas.microsoft.com/office/drawing/2014/main" id="{90C3BAD4-324F-4DF5-910A-935E95279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23</xdr:row>
      <xdr:rowOff>38099</xdr:rowOff>
    </xdr:from>
    <xdr:to>
      <xdr:col>7</xdr:col>
      <xdr:colOff>839765</xdr:colOff>
      <xdr:row>23</xdr:row>
      <xdr:rowOff>440871</xdr:rowOff>
    </xdr:to>
    <xdr:pic>
      <xdr:nvPicPr>
        <xdr:cNvPr id="62" name="Picture 4" descr="메이플스토리] 메이플 전문기술 메소벌기 #2">
          <a:extLst>
            <a:ext uri="{FF2B5EF4-FFF2-40B4-BE49-F238E27FC236}">
              <a16:creationId xmlns:a16="http://schemas.microsoft.com/office/drawing/2014/main" id="{0E6992E1-240B-4A6A-A988-846E2236C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24</xdr:row>
      <xdr:rowOff>38099</xdr:rowOff>
    </xdr:from>
    <xdr:to>
      <xdr:col>7</xdr:col>
      <xdr:colOff>839765</xdr:colOff>
      <xdr:row>24</xdr:row>
      <xdr:rowOff>440871</xdr:rowOff>
    </xdr:to>
    <xdr:pic>
      <xdr:nvPicPr>
        <xdr:cNvPr id="63" name="Picture 4" descr="메이플스토리] 메이플 전문기술 메소벌기 #2">
          <a:extLst>
            <a:ext uri="{FF2B5EF4-FFF2-40B4-BE49-F238E27FC236}">
              <a16:creationId xmlns:a16="http://schemas.microsoft.com/office/drawing/2014/main" id="{B04BCC4E-3E40-4E99-85A5-D20E20644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25</xdr:row>
      <xdr:rowOff>38099</xdr:rowOff>
    </xdr:from>
    <xdr:to>
      <xdr:col>7</xdr:col>
      <xdr:colOff>839765</xdr:colOff>
      <xdr:row>25</xdr:row>
      <xdr:rowOff>440871</xdr:rowOff>
    </xdr:to>
    <xdr:pic>
      <xdr:nvPicPr>
        <xdr:cNvPr id="64" name="Picture 4" descr="메이플스토리] 메이플 전문기술 메소벌기 #2">
          <a:extLst>
            <a:ext uri="{FF2B5EF4-FFF2-40B4-BE49-F238E27FC236}">
              <a16:creationId xmlns:a16="http://schemas.microsoft.com/office/drawing/2014/main" id="{280FF6C6-AF4B-4FB8-AEE4-E30904B20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26</xdr:row>
      <xdr:rowOff>38099</xdr:rowOff>
    </xdr:from>
    <xdr:to>
      <xdr:col>7</xdr:col>
      <xdr:colOff>839765</xdr:colOff>
      <xdr:row>26</xdr:row>
      <xdr:rowOff>440871</xdr:rowOff>
    </xdr:to>
    <xdr:pic>
      <xdr:nvPicPr>
        <xdr:cNvPr id="65" name="Picture 4" descr="메이플스토리] 메이플 전문기술 메소벌기 #2">
          <a:extLst>
            <a:ext uri="{FF2B5EF4-FFF2-40B4-BE49-F238E27FC236}">
              <a16:creationId xmlns:a16="http://schemas.microsoft.com/office/drawing/2014/main" id="{EDFF3B77-5E6D-42C6-B91A-5FDD24297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27</xdr:row>
      <xdr:rowOff>38099</xdr:rowOff>
    </xdr:from>
    <xdr:to>
      <xdr:col>7</xdr:col>
      <xdr:colOff>839765</xdr:colOff>
      <xdr:row>27</xdr:row>
      <xdr:rowOff>440871</xdr:rowOff>
    </xdr:to>
    <xdr:pic>
      <xdr:nvPicPr>
        <xdr:cNvPr id="66" name="Picture 4" descr="메이플스토리] 메이플 전문기술 메소벌기 #2">
          <a:extLst>
            <a:ext uri="{FF2B5EF4-FFF2-40B4-BE49-F238E27FC236}">
              <a16:creationId xmlns:a16="http://schemas.microsoft.com/office/drawing/2014/main" id="{888BB040-3932-44F1-8A7A-3C5E956B1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29</xdr:row>
      <xdr:rowOff>38099</xdr:rowOff>
    </xdr:from>
    <xdr:to>
      <xdr:col>7</xdr:col>
      <xdr:colOff>839765</xdr:colOff>
      <xdr:row>29</xdr:row>
      <xdr:rowOff>440871</xdr:rowOff>
    </xdr:to>
    <xdr:pic>
      <xdr:nvPicPr>
        <xdr:cNvPr id="67" name="Picture 4" descr="메이플스토리] 메이플 전문기술 메소벌기 #2">
          <a:extLst>
            <a:ext uri="{FF2B5EF4-FFF2-40B4-BE49-F238E27FC236}">
              <a16:creationId xmlns:a16="http://schemas.microsoft.com/office/drawing/2014/main" id="{D4F7F390-82B3-46C9-8B51-8F8411349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31</xdr:row>
      <xdr:rowOff>38099</xdr:rowOff>
    </xdr:from>
    <xdr:to>
      <xdr:col>7</xdr:col>
      <xdr:colOff>839765</xdr:colOff>
      <xdr:row>31</xdr:row>
      <xdr:rowOff>440871</xdr:rowOff>
    </xdr:to>
    <xdr:pic>
      <xdr:nvPicPr>
        <xdr:cNvPr id="68" name="Picture 4" descr="메이플스토리] 메이플 전문기술 메소벌기 #2">
          <a:extLst>
            <a:ext uri="{FF2B5EF4-FFF2-40B4-BE49-F238E27FC236}">
              <a16:creationId xmlns:a16="http://schemas.microsoft.com/office/drawing/2014/main" id="{654A7ABE-26AB-4530-B112-AC24F2FB6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37</xdr:row>
      <xdr:rowOff>38099</xdr:rowOff>
    </xdr:from>
    <xdr:to>
      <xdr:col>7</xdr:col>
      <xdr:colOff>839765</xdr:colOff>
      <xdr:row>37</xdr:row>
      <xdr:rowOff>440871</xdr:rowOff>
    </xdr:to>
    <xdr:pic>
      <xdr:nvPicPr>
        <xdr:cNvPr id="69" name="Picture 4" descr="메이플스토리] 메이플 전문기술 메소벌기 #2">
          <a:extLst>
            <a:ext uri="{FF2B5EF4-FFF2-40B4-BE49-F238E27FC236}">
              <a16:creationId xmlns:a16="http://schemas.microsoft.com/office/drawing/2014/main" id="{46E11BC1-47BD-47D3-AC03-585BB4F8B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38</xdr:row>
      <xdr:rowOff>38099</xdr:rowOff>
    </xdr:from>
    <xdr:to>
      <xdr:col>7</xdr:col>
      <xdr:colOff>839765</xdr:colOff>
      <xdr:row>38</xdr:row>
      <xdr:rowOff>440871</xdr:rowOff>
    </xdr:to>
    <xdr:pic>
      <xdr:nvPicPr>
        <xdr:cNvPr id="70" name="Picture 4" descr="메이플스토리] 메이플 전문기술 메소벌기 #2">
          <a:extLst>
            <a:ext uri="{FF2B5EF4-FFF2-40B4-BE49-F238E27FC236}">
              <a16:creationId xmlns:a16="http://schemas.microsoft.com/office/drawing/2014/main" id="{824F6EAD-D81A-4F8B-AABD-20D754A72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145" y="2548217"/>
          <a:ext cx="390185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6</xdr:row>
      <xdr:rowOff>49619</xdr:rowOff>
    </xdr:from>
    <xdr:to>
      <xdr:col>7</xdr:col>
      <xdr:colOff>839765</xdr:colOff>
      <xdr:row>6</xdr:row>
      <xdr:rowOff>429352</xdr:rowOff>
    </xdr:to>
    <xdr:pic>
      <xdr:nvPicPr>
        <xdr:cNvPr id="71" name="Picture 4">
          <a:extLst>
            <a:ext uri="{FF2B5EF4-FFF2-40B4-BE49-F238E27FC236}">
              <a16:creationId xmlns:a16="http://schemas.microsoft.com/office/drawing/2014/main" id="{84CC8A15-5D25-CB1D-FDD5-B051EAB0F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498145" y="3061760"/>
          <a:ext cx="390185" cy="379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8</xdr:row>
      <xdr:rowOff>51424</xdr:rowOff>
    </xdr:from>
    <xdr:to>
      <xdr:col>7</xdr:col>
      <xdr:colOff>839765</xdr:colOff>
      <xdr:row>8</xdr:row>
      <xdr:rowOff>427548</xdr:rowOff>
    </xdr:to>
    <xdr:pic>
      <xdr:nvPicPr>
        <xdr:cNvPr id="72" name="Picture 4">
          <a:extLst>
            <a:ext uri="{FF2B5EF4-FFF2-40B4-BE49-F238E27FC236}">
              <a16:creationId xmlns:a16="http://schemas.microsoft.com/office/drawing/2014/main" id="{5785CDD6-FDA6-A6D4-C84D-8FEB3C5D7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498145" y="4067612"/>
          <a:ext cx="390185" cy="37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10</xdr:row>
      <xdr:rowOff>62226</xdr:rowOff>
    </xdr:from>
    <xdr:to>
      <xdr:col>7</xdr:col>
      <xdr:colOff>839765</xdr:colOff>
      <xdr:row>10</xdr:row>
      <xdr:rowOff>434675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B5B26673-718F-327E-4562-B61D22131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498145" y="5082461"/>
          <a:ext cx="390185" cy="372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12</xdr:row>
      <xdr:rowOff>77724</xdr:rowOff>
    </xdr:from>
    <xdr:to>
      <xdr:col>7</xdr:col>
      <xdr:colOff>839765</xdr:colOff>
      <xdr:row>12</xdr:row>
      <xdr:rowOff>437105</xdr:rowOff>
    </xdr:to>
    <xdr:pic>
      <xdr:nvPicPr>
        <xdr:cNvPr id="74" name="Picture 4">
          <a:extLst>
            <a:ext uri="{FF2B5EF4-FFF2-40B4-BE49-F238E27FC236}">
              <a16:creationId xmlns:a16="http://schemas.microsoft.com/office/drawing/2014/main" id="{81EFCE8D-42D8-BCFA-B0B2-9CCA9CFAF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498145" y="6102006"/>
          <a:ext cx="390185" cy="359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14</xdr:row>
      <xdr:rowOff>47408</xdr:rowOff>
    </xdr:from>
    <xdr:to>
      <xdr:col>7</xdr:col>
      <xdr:colOff>839765</xdr:colOff>
      <xdr:row>14</xdr:row>
      <xdr:rowOff>413634</xdr:rowOff>
    </xdr:to>
    <xdr:pic>
      <xdr:nvPicPr>
        <xdr:cNvPr id="75" name="Picture 4">
          <a:extLst>
            <a:ext uri="{FF2B5EF4-FFF2-40B4-BE49-F238E27FC236}">
              <a16:creationId xmlns:a16="http://schemas.microsoft.com/office/drawing/2014/main" id="{6DD58BEA-4B4C-4F9C-36E5-692620B50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498145" y="7075737"/>
          <a:ext cx="390185" cy="366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16</xdr:row>
      <xdr:rowOff>68896</xdr:rowOff>
    </xdr:from>
    <xdr:to>
      <xdr:col>7</xdr:col>
      <xdr:colOff>839765</xdr:colOff>
      <xdr:row>16</xdr:row>
      <xdr:rowOff>428004</xdr:rowOff>
    </xdr:to>
    <xdr:pic>
      <xdr:nvPicPr>
        <xdr:cNvPr id="76" name="Picture 4">
          <a:extLst>
            <a:ext uri="{FF2B5EF4-FFF2-40B4-BE49-F238E27FC236}">
              <a16:creationId xmlns:a16="http://schemas.microsoft.com/office/drawing/2014/main" id="{7607F404-D9CD-F355-1953-927D4A13F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498145" y="8101272"/>
          <a:ext cx="390185" cy="359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18</xdr:row>
      <xdr:rowOff>85432</xdr:rowOff>
    </xdr:from>
    <xdr:to>
      <xdr:col>7</xdr:col>
      <xdr:colOff>839765</xdr:colOff>
      <xdr:row>18</xdr:row>
      <xdr:rowOff>465258</xdr:rowOff>
    </xdr:to>
    <xdr:pic>
      <xdr:nvPicPr>
        <xdr:cNvPr id="77" name="Picture 4">
          <a:extLst>
            <a:ext uri="{FF2B5EF4-FFF2-40B4-BE49-F238E27FC236}">
              <a16:creationId xmlns:a16="http://schemas.microsoft.com/office/drawing/2014/main" id="{E293B2C2-A66C-3692-B2BF-FCA3DC3AC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498145" y="9121856"/>
          <a:ext cx="390185" cy="379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28</xdr:row>
      <xdr:rowOff>63715</xdr:rowOff>
    </xdr:from>
    <xdr:to>
      <xdr:col>7</xdr:col>
      <xdr:colOff>839765</xdr:colOff>
      <xdr:row>28</xdr:row>
      <xdr:rowOff>433182</xdr:rowOff>
    </xdr:to>
    <xdr:pic>
      <xdr:nvPicPr>
        <xdr:cNvPr id="78" name="Picture 4">
          <a:extLst>
            <a:ext uri="{FF2B5EF4-FFF2-40B4-BE49-F238E27FC236}">
              <a16:creationId xmlns:a16="http://schemas.microsoft.com/office/drawing/2014/main" id="{E8ABEFE4-EFB5-AB42-CAB3-69759B800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498145" y="14120374"/>
          <a:ext cx="390185" cy="369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30</xdr:row>
      <xdr:rowOff>69481</xdr:rowOff>
    </xdr:from>
    <xdr:to>
      <xdr:col>7</xdr:col>
      <xdr:colOff>839765</xdr:colOff>
      <xdr:row>30</xdr:row>
      <xdr:rowOff>445347</xdr:rowOff>
    </xdr:to>
    <xdr:pic>
      <xdr:nvPicPr>
        <xdr:cNvPr id="79" name="Picture 4">
          <a:extLst>
            <a:ext uri="{FF2B5EF4-FFF2-40B4-BE49-F238E27FC236}">
              <a16:creationId xmlns:a16="http://schemas.microsoft.com/office/drawing/2014/main" id="{9820D246-BEDA-3C4D-4B25-8CCFB6EF3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498145" y="15130187"/>
          <a:ext cx="390185" cy="375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32</xdr:row>
      <xdr:rowOff>38943</xdr:rowOff>
    </xdr:from>
    <xdr:to>
      <xdr:col>7</xdr:col>
      <xdr:colOff>839765</xdr:colOff>
      <xdr:row>32</xdr:row>
      <xdr:rowOff>422097</xdr:rowOff>
    </xdr:to>
    <xdr:pic>
      <xdr:nvPicPr>
        <xdr:cNvPr id="80" name="Picture 4">
          <a:extLst>
            <a:ext uri="{FF2B5EF4-FFF2-40B4-BE49-F238E27FC236}">
              <a16:creationId xmlns:a16="http://schemas.microsoft.com/office/drawing/2014/main" id="{58FF2053-13CD-BC7B-AEAF-5D3FB8BD7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498145" y="16103696"/>
          <a:ext cx="390185" cy="383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116540</xdr:colOff>
      <xdr:row>19</xdr:row>
      <xdr:rowOff>99214</xdr:rowOff>
    </xdr:from>
    <xdr:to>
      <xdr:col>7</xdr:col>
      <xdr:colOff>1156446</xdr:colOff>
      <xdr:row>19</xdr:row>
      <xdr:rowOff>430306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6861F38-C5BC-E2FC-5BA9-36F03D2063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99" t="25133" r="8740" b="25299"/>
        <a:stretch/>
      </xdr:blipFill>
      <xdr:spPr>
        <a:xfrm>
          <a:off x="12165105" y="9637661"/>
          <a:ext cx="1039906" cy="331092"/>
        </a:xfrm>
        <a:prstGeom prst="rect">
          <a:avLst/>
        </a:prstGeom>
      </xdr:spPr>
    </xdr:pic>
    <xdr:clientData/>
  </xdr:twoCellAnchor>
  <xdr:twoCellAnchor>
    <xdr:from>
      <xdr:col>7</xdr:col>
      <xdr:colOff>44823</xdr:colOff>
      <xdr:row>33</xdr:row>
      <xdr:rowOff>116543</xdr:rowOff>
    </xdr:from>
    <xdr:to>
      <xdr:col>7</xdr:col>
      <xdr:colOff>1210234</xdr:colOff>
      <xdr:row>33</xdr:row>
      <xdr:rowOff>430307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2FA7262B-D522-158F-1FA1-045DDC222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08" t="29114" r="7214" b="26582"/>
        <a:stretch/>
      </xdr:blipFill>
      <xdr:spPr>
        <a:xfrm>
          <a:off x="12093388" y="16683319"/>
          <a:ext cx="1165411" cy="313764"/>
        </a:xfrm>
        <a:prstGeom prst="rect">
          <a:avLst/>
        </a:prstGeom>
      </xdr:spPr>
    </xdr:pic>
    <xdr:clientData/>
  </xdr:twoCellAnchor>
  <xdr:twoCellAnchor>
    <xdr:from>
      <xdr:col>7</xdr:col>
      <xdr:colOff>71719</xdr:colOff>
      <xdr:row>34</xdr:row>
      <xdr:rowOff>107578</xdr:rowOff>
    </xdr:from>
    <xdr:to>
      <xdr:col>7</xdr:col>
      <xdr:colOff>1201271</xdr:colOff>
      <xdr:row>34</xdr:row>
      <xdr:rowOff>399076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050320A6-766B-2728-B795-C49AF681E2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14" t="31111" r="11230" b="29847"/>
        <a:stretch/>
      </xdr:blipFill>
      <xdr:spPr>
        <a:xfrm>
          <a:off x="12120284" y="17176378"/>
          <a:ext cx="1129552" cy="291498"/>
        </a:xfrm>
        <a:prstGeom prst="rect">
          <a:avLst/>
        </a:prstGeom>
      </xdr:spPr>
    </xdr:pic>
    <xdr:clientData/>
  </xdr:twoCellAnchor>
  <xdr:twoCellAnchor>
    <xdr:from>
      <xdr:col>7</xdr:col>
      <xdr:colOff>53789</xdr:colOff>
      <xdr:row>35</xdr:row>
      <xdr:rowOff>116770</xdr:rowOff>
    </xdr:from>
    <xdr:to>
      <xdr:col>7</xdr:col>
      <xdr:colOff>1192306</xdr:colOff>
      <xdr:row>35</xdr:row>
      <xdr:rowOff>439269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734D27C9-FD18-D7B3-A84C-1D56D437B0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53" t="27888" r="6986" b="26099"/>
        <a:stretch/>
      </xdr:blipFill>
      <xdr:spPr>
        <a:xfrm>
          <a:off x="12102354" y="17687594"/>
          <a:ext cx="1138517" cy="322499"/>
        </a:xfrm>
        <a:prstGeom prst="rect">
          <a:avLst/>
        </a:prstGeom>
      </xdr:spPr>
    </xdr:pic>
    <xdr:clientData/>
  </xdr:twoCellAnchor>
  <xdr:twoCellAnchor>
    <xdr:from>
      <xdr:col>6</xdr:col>
      <xdr:colOff>2796991</xdr:colOff>
      <xdr:row>36</xdr:row>
      <xdr:rowOff>103610</xdr:rowOff>
    </xdr:from>
    <xdr:to>
      <xdr:col>8</xdr:col>
      <xdr:colOff>66634</xdr:colOff>
      <xdr:row>36</xdr:row>
      <xdr:rowOff>421341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DF5DF376-9E98-4BAC-93DA-07FD7CF5E2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57" t="23007" r="9963" b="25403"/>
        <a:stretch/>
      </xdr:blipFill>
      <xdr:spPr>
        <a:xfrm>
          <a:off x="12030638" y="18176457"/>
          <a:ext cx="1339620" cy="317731"/>
        </a:xfrm>
        <a:prstGeom prst="rect">
          <a:avLst/>
        </a:prstGeom>
      </xdr:spPr>
    </xdr:pic>
    <xdr:clientData/>
  </xdr:twoCellAnchor>
  <xdr:twoCellAnchor>
    <xdr:from>
      <xdr:col>7</xdr:col>
      <xdr:colOff>44823</xdr:colOff>
      <xdr:row>39</xdr:row>
      <xdr:rowOff>107576</xdr:rowOff>
    </xdr:from>
    <xdr:to>
      <xdr:col>7</xdr:col>
      <xdr:colOff>1225920</xdr:colOff>
      <xdr:row>39</xdr:row>
      <xdr:rowOff>385481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3AD1155F-818C-4DAA-5EF1-F71052C7C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39" t="27887" r="16085" b="27494"/>
        <a:stretch/>
      </xdr:blipFill>
      <xdr:spPr>
        <a:xfrm>
          <a:off x="12093388" y="19686494"/>
          <a:ext cx="1181097" cy="277905"/>
        </a:xfrm>
        <a:prstGeom prst="rect">
          <a:avLst/>
        </a:prstGeom>
      </xdr:spPr>
    </xdr:pic>
    <xdr:clientData/>
  </xdr:twoCellAnchor>
  <xdr:twoCellAnchor>
    <xdr:from>
      <xdr:col>10</xdr:col>
      <xdr:colOff>21770</xdr:colOff>
      <xdr:row>11</xdr:row>
      <xdr:rowOff>478972</xdr:rowOff>
    </xdr:from>
    <xdr:to>
      <xdr:col>14</xdr:col>
      <xdr:colOff>380999</xdr:colOff>
      <xdr:row>16</xdr:row>
      <xdr:rowOff>348343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6D0E66DA-0A72-6BDE-50AC-B9290B8F5EDC}"/>
            </a:ext>
          </a:extLst>
        </xdr:cNvPr>
        <xdr:cNvSpPr/>
      </xdr:nvSpPr>
      <xdr:spPr>
        <a:xfrm>
          <a:off x="16361227" y="5987143"/>
          <a:ext cx="3058886" cy="2373086"/>
        </a:xfrm>
        <a:prstGeom prst="rect">
          <a:avLst/>
        </a:prstGeom>
        <a:noFill/>
        <a:ln w="28575">
          <a:solidFill>
            <a:srgbClr val="5070F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명찰 이미지</a:t>
          </a:r>
          <a:endParaRPr lang="en-US" altLang="ko-KR" sz="1400" baseline="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endParaRPr lang="en-US" altLang="ko-KR" sz="1400" baseline="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r>
            <a:rPr lang="ko-KR" altLang="en-US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빈 엔티티</a:t>
          </a:r>
          <a:r>
            <a:rPr lang="en-US" altLang="ko-KR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-NametagComponent,</a:t>
          </a:r>
          <a:r>
            <a:rPr lang="en-US" altLang="ko-KR" sz="10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 TransformComponent, SpriteRendererComponent </a:t>
          </a:r>
          <a:r>
            <a:rPr lang="ko-KR" alt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생성</a:t>
          </a:r>
          <a:endParaRPr lang="en-US" altLang="ko-KR" sz="1000" baseline="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endParaRPr lang="en-US" altLang="ko-KR" sz="1000" baseline="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r>
            <a:rPr lang="en-US" altLang="ko-KR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Sprite</a:t>
          </a:r>
          <a:r>
            <a:rPr lang="ko-KR" altLang="en-US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는 </a:t>
          </a:r>
          <a:r>
            <a:rPr lang="en-US" altLang="ko-KR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none</a:t>
          </a:r>
          <a:r>
            <a:rPr lang="ko-KR" altLang="en-US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으로 설정</a:t>
          </a:r>
          <a:r>
            <a:rPr lang="en-US" altLang="ko-KR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,</a:t>
          </a:r>
        </a:p>
        <a:p>
          <a:pPr algn="ctr"/>
          <a:r>
            <a:rPr lang="en-US" altLang="ko-KR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Nametag</a:t>
          </a:r>
          <a:r>
            <a:rPr lang="ko-KR" altLang="en-US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의</a:t>
          </a:r>
          <a:r>
            <a:rPr lang="en-US" altLang="ko-KR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 OffsetY</a:t>
          </a:r>
          <a:r>
            <a:rPr lang="ko-KR" altLang="en-US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는 </a:t>
          </a:r>
          <a:r>
            <a:rPr lang="en-US" altLang="ko-KR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0.1</a:t>
          </a:r>
          <a:r>
            <a:rPr lang="ko-KR" altLang="en-US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로 설정</a:t>
          </a:r>
          <a:endParaRPr lang="en-US" altLang="ko-KR" sz="100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endParaRPr lang="en-US" altLang="ko-KR" sz="100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  <a:p>
          <a:pPr algn="ctr"/>
          <a:r>
            <a:rPr lang="en-US" altLang="ko-KR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Create Model from Entity </a:t>
          </a:r>
          <a:r>
            <a:rPr lang="ko-KR" altLang="en-US" sz="10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후 사용</a:t>
          </a:r>
          <a:endParaRPr lang="en-US" altLang="ko-KR" sz="1000">
            <a:solidFill>
              <a:schemeClr val="tx1">
                <a:lumMod val="85000"/>
                <a:lumOff val="15000"/>
              </a:schemeClr>
            </a:solidFill>
            <a:latin typeface="G마켓 산스 Medium" panose="02000000000000000000" pitchFamily="50" charset="-127"/>
            <a:ea typeface="G마켓 산스 Medium" panose="02000000000000000000" pitchFamily="50" charset="-127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83127</xdr:colOff>
      <xdr:row>0</xdr:row>
      <xdr:rowOff>327314</xdr:rowOff>
    </xdr:from>
    <xdr:to>
      <xdr:col>6</xdr:col>
      <xdr:colOff>1794935</xdr:colOff>
      <xdr:row>1</xdr:row>
      <xdr:rowOff>335726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A4DC38A-7CA6-47EC-9A92-5CD0C85CEC8C}"/>
            </a:ext>
          </a:extLst>
        </xdr:cNvPr>
        <xdr:cNvSpPr/>
      </xdr:nvSpPr>
      <xdr:spPr>
        <a:xfrm>
          <a:off x="6369627" y="327314"/>
          <a:ext cx="2911958" cy="637062"/>
        </a:xfrm>
        <a:prstGeom prst="rect">
          <a:avLst/>
        </a:prstGeom>
        <a:solidFill>
          <a:srgbClr val="0366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>
              <a:latin typeface="G마켓 산스 Bold" panose="02000000000000000000" pitchFamily="50" charset="-127"/>
              <a:ea typeface="G마켓 산스 Bold" panose="02000000000000000000" pitchFamily="50" charset="-127"/>
            </a:rPr>
            <a:t>상점 아이템 목록</a:t>
          </a:r>
          <a:endParaRPr lang="en-US" altLang="ko-KR" sz="2000">
            <a:latin typeface="G마켓 산스 Bold" panose="02000000000000000000" pitchFamily="50" charset="-127"/>
            <a:ea typeface="G마켓 산스 Bold" panose="02000000000000000000" pitchFamily="50" charset="-127"/>
          </a:endParaRPr>
        </a:p>
      </xdr:txBody>
    </xdr:sp>
    <xdr:clientData/>
  </xdr:twoCellAnchor>
  <xdr:twoCellAnchor>
    <xdr:from>
      <xdr:col>4</xdr:col>
      <xdr:colOff>174171</xdr:colOff>
      <xdr:row>9</xdr:row>
      <xdr:rowOff>54429</xdr:rowOff>
    </xdr:from>
    <xdr:to>
      <xdr:col>4</xdr:col>
      <xdr:colOff>735736</xdr:colOff>
      <xdr:row>9</xdr:row>
      <xdr:rowOff>598715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5D6CE6EC-E073-40B5-BF58-9A5ECB09E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47931" y="29528589"/>
          <a:ext cx="561565" cy="544286"/>
        </a:xfrm>
        <a:prstGeom prst="rect">
          <a:avLst/>
        </a:prstGeom>
      </xdr:spPr>
    </xdr:pic>
    <xdr:clientData/>
  </xdr:twoCellAnchor>
  <xdr:twoCellAnchor>
    <xdr:from>
      <xdr:col>4</xdr:col>
      <xdr:colOff>174171</xdr:colOff>
      <xdr:row>19</xdr:row>
      <xdr:rowOff>21772</xdr:rowOff>
    </xdr:from>
    <xdr:to>
      <xdr:col>4</xdr:col>
      <xdr:colOff>755123</xdr:colOff>
      <xdr:row>19</xdr:row>
      <xdr:rowOff>612248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B259DD47-0FA4-4B5A-B354-F87EE75C9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47931" y="35820532"/>
          <a:ext cx="580952" cy="590476"/>
        </a:xfrm>
        <a:prstGeom prst="rect">
          <a:avLst/>
        </a:prstGeom>
      </xdr:spPr>
    </xdr:pic>
    <xdr:clientData/>
  </xdr:twoCellAnchor>
  <xdr:twoCellAnchor>
    <xdr:from>
      <xdr:col>4</xdr:col>
      <xdr:colOff>163284</xdr:colOff>
      <xdr:row>21</xdr:row>
      <xdr:rowOff>54430</xdr:rowOff>
    </xdr:from>
    <xdr:to>
      <xdr:col>4</xdr:col>
      <xdr:colOff>761999</xdr:colOff>
      <xdr:row>21</xdr:row>
      <xdr:rowOff>576945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6AD39299-0DEF-4CBA-B538-B6EEB30A6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37044" y="37118110"/>
          <a:ext cx="598715" cy="522515"/>
        </a:xfrm>
        <a:prstGeom prst="rect">
          <a:avLst/>
        </a:prstGeom>
      </xdr:spPr>
    </xdr:pic>
    <xdr:clientData/>
  </xdr:twoCellAnchor>
  <xdr:twoCellAnchor>
    <xdr:from>
      <xdr:col>4</xdr:col>
      <xdr:colOff>174171</xdr:colOff>
      <xdr:row>8</xdr:row>
      <xdr:rowOff>76200</xdr:rowOff>
    </xdr:from>
    <xdr:to>
      <xdr:col>4</xdr:col>
      <xdr:colOff>726563</xdr:colOff>
      <xdr:row>8</xdr:row>
      <xdr:rowOff>566057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6752B68F-14DD-42F1-A8FE-4CD0DADE0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447931" y="28917900"/>
          <a:ext cx="552392" cy="489857"/>
        </a:xfrm>
        <a:prstGeom prst="rect">
          <a:avLst/>
        </a:prstGeom>
      </xdr:spPr>
    </xdr:pic>
    <xdr:clientData/>
  </xdr:twoCellAnchor>
  <xdr:twoCellAnchor>
    <xdr:from>
      <xdr:col>4</xdr:col>
      <xdr:colOff>174171</xdr:colOff>
      <xdr:row>24</xdr:row>
      <xdr:rowOff>65314</xdr:rowOff>
    </xdr:from>
    <xdr:to>
      <xdr:col>4</xdr:col>
      <xdr:colOff>726552</xdr:colOff>
      <xdr:row>24</xdr:row>
      <xdr:rowOff>579600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DE61AE2C-2840-4472-9823-4CB058AB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447931" y="39026374"/>
          <a:ext cx="552381" cy="514286"/>
        </a:xfrm>
        <a:prstGeom prst="rect">
          <a:avLst/>
        </a:prstGeom>
      </xdr:spPr>
    </xdr:pic>
    <xdr:clientData/>
  </xdr:twoCellAnchor>
  <xdr:twoCellAnchor>
    <xdr:from>
      <xdr:col>4</xdr:col>
      <xdr:colOff>185057</xdr:colOff>
      <xdr:row>22</xdr:row>
      <xdr:rowOff>54429</xdr:rowOff>
    </xdr:from>
    <xdr:to>
      <xdr:col>4</xdr:col>
      <xdr:colOff>708867</xdr:colOff>
      <xdr:row>22</xdr:row>
      <xdr:rowOff>587762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89AA2AC2-96E0-4EA9-9113-D57F651D4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458817" y="37750569"/>
          <a:ext cx="523810" cy="533333"/>
        </a:xfrm>
        <a:prstGeom prst="rect">
          <a:avLst/>
        </a:prstGeom>
      </xdr:spPr>
    </xdr:pic>
    <xdr:clientData/>
  </xdr:twoCellAnchor>
  <xdr:twoCellAnchor>
    <xdr:from>
      <xdr:col>4</xdr:col>
      <xdr:colOff>174172</xdr:colOff>
      <xdr:row>5</xdr:row>
      <xdr:rowOff>43542</xdr:rowOff>
    </xdr:from>
    <xdr:to>
      <xdr:col>4</xdr:col>
      <xdr:colOff>745601</xdr:colOff>
      <xdr:row>5</xdr:row>
      <xdr:rowOff>586399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BF18B02B-0952-424C-AC45-354B41F4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447932" y="26987862"/>
          <a:ext cx="571429" cy="542857"/>
        </a:xfrm>
        <a:prstGeom prst="rect">
          <a:avLst/>
        </a:prstGeom>
      </xdr:spPr>
    </xdr:pic>
    <xdr:clientData/>
  </xdr:twoCellAnchor>
  <xdr:twoCellAnchor>
    <xdr:from>
      <xdr:col>4</xdr:col>
      <xdr:colOff>141515</xdr:colOff>
      <xdr:row>3</xdr:row>
      <xdr:rowOff>32657</xdr:rowOff>
    </xdr:from>
    <xdr:to>
      <xdr:col>4</xdr:col>
      <xdr:colOff>731991</xdr:colOff>
      <xdr:row>3</xdr:row>
      <xdr:rowOff>613609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C1335A7B-A8E8-4657-ABFA-B0467F1D9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415275" y="25712057"/>
          <a:ext cx="590476" cy="580952"/>
        </a:xfrm>
        <a:prstGeom prst="rect">
          <a:avLst/>
        </a:prstGeom>
      </xdr:spPr>
    </xdr:pic>
    <xdr:clientData/>
  </xdr:twoCellAnchor>
  <xdr:twoCellAnchor>
    <xdr:from>
      <xdr:col>4</xdr:col>
      <xdr:colOff>128701</xdr:colOff>
      <xdr:row>4</xdr:row>
      <xdr:rowOff>32658</xdr:rowOff>
    </xdr:from>
    <xdr:to>
      <xdr:col>4</xdr:col>
      <xdr:colOff>719732</xdr:colOff>
      <xdr:row>4</xdr:row>
      <xdr:rowOff>598716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9B3E66B3-B576-467A-A9E8-CB0A81D92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402461" y="26344518"/>
          <a:ext cx="591031" cy="566058"/>
        </a:xfrm>
        <a:prstGeom prst="rect">
          <a:avLst/>
        </a:prstGeom>
      </xdr:spPr>
    </xdr:pic>
    <xdr:clientData/>
  </xdr:twoCellAnchor>
  <xdr:twoCellAnchor>
    <xdr:from>
      <xdr:col>4</xdr:col>
      <xdr:colOff>174171</xdr:colOff>
      <xdr:row>13</xdr:row>
      <xdr:rowOff>43543</xdr:rowOff>
    </xdr:from>
    <xdr:to>
      <xdr:col>4</xdr:col>
      <xdr:colOff>707504</xdr:colOff>
      <xdr:row>13</xdr:row>
      <xdr:rowOff>586400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E9EE88A3-7581-49A8-979D-39FA23A6E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447931" y="32047543"/>
          <a:ext cx="533333" cy="542857"/>
        </a:xfrm>
        <a:prstGeom prst="rect">
          <a:avLst/>
        </a:prstGeom>
      </xdr:spPr>
    </xdr:pic>
    <xdr:clientData/>
  </xdr:twoCellAnchor>
  <xdr:twoCellAnchor>
    <xdr:from>
      <xdr:col>4</xdr:col>
      <xdr:colOff>141514</xdr:colOff>
      <xdr:row>15</xdr:row>
      <xdr:rowOff>43542</xdr:rowOff>
    </xdr:from>
    <xdr:to>
      <xdr:col>4</xdr:col>
      <xdr:colOff>760562</xdr:colOff>
      <xdr:row>15</xdr:row>
      <xdr:rowOff>605447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6BC3D418-79CB-45E2-930C-9CCA05796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415274" y="33312462"/>
          <a:ext cx="619048" cy="561905"/>
        </a:xfrm>
        <a:prstGeom prst="rect">
          <a:avLst/>
        </a:prstGeom>
      </xdr:spPr>
    </xdr:pic>
    <xdr:clientData/>
  </xdr:twoCellAnchor>
  <xdr:twoCellAnchor>
    <xdr:from>
      <xdr:col>4</xdr:col>
      <xdr:colOff>152833</xdr:colOff>
      <xdr:row>6</xdr:row>
      <xdr:rowOff>32658</xdr:rowOff>
    </xdr:from>
    <xdr:to>
      <xdr:col>4</xdr:col>
      <xdr:colOff>738791</xdr:colOff>
      <xdr:row>6</xdr:row>
      <xdr:rowOff>609601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C9E08B6B-58FC-4C15-B9D5-684B9DB56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426593" y="27609438"/>
          <a:ext cx="585958" cy="576943"/>
        </a:xfrm>
        <a:prstGeom prst="rect">
          <a:avLst/>
        </a:prstGeom>
      </xdr:spPr>
    </xdr:pic>
    <xdr:clientData/>
  </xdr:twoCellAnchor>
  <xdr:twoCellAnchor>
    <xdr:from>
      <xdr:col>4</xdr:col>
      <xdr:colOff>163286</xdr:colOff>
      <xdr:row>25</xdr:row>
      <xdr:rowOff>54429</xdr:rowOff>
    </xdr:from>
    <xdr:to>
      <xdr:col>4</xdr:col>
      <xdr:colOff>753762</xdr:colOff>
      <xdr:row>25</xdr:row>
      <xdr:rowOff>597286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7CA838D-EE1D-4051-9BCB-424A8824B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437046" y="39647949"/>
          <a:ext cx="590476" cy="542857"/>
        </a:xfrm>
        <a:prstGeom prst="rect">
          <a:avLst/>
        </a:prstGeom>
      </xdr:spPr>
    </xdr:pic>
    <xdr:clientData/>
  </xdr:twoCellAnchor>
  <xdr:twoCellAnchor>
    <xdr:from>
      <xdr:col>4</xdr:col>
      <xdr:colOff>174171</xdr:colOff>
      <xdr:row>26</xdr:row>
      <xdr:rowOff>32657</xdr:rowOff>
    </xdr:from>
    <xdr:to>
      <xdr:col>4</xdr:col>
      <xdr:colOff>736076</xdr:colOff>
      <xdr:row>26</xdr:row>
      <xdr:rowOff>594562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95D21CF9-AF1F-4844-8F3C-7153DC3E7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447931" y="40258637"/>
          <a:ext cx="561905" cy="561905"/>
        </a:xfrm>
        <a:prstGeom prst="rect">
          <a:avLst/>
        </a:prstGeom>
      </xdr:spPr>
    </xdr:pic>
    <xdr:clientData/>
  </xdr:twoCellAnchor>
  <xdr:twoCellAnchor>
    <xdr:from>
      <xdr:col>4</xdr:col>
      <xdr:colOff>163286</xdr:colOff>
      <xdr:row>27</xdr:row>
      <xdr:rowOff>35509</xdr:rowOff>
    </xdr:from>
    <xdr:to>
      <xdr:col>4</xdr:col>
      <xdr:colOff>751115</xdr:colOff>
      <xdr:row>27</xdr:row>
      <xdr:rowOff>591848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E3B14BE5-8830-47BC-B8FA-6D77DFAA3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6437046" y="40893949"/>
          <a:ext cx="587829" cy="556339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23</xdr:row>
      <xdr:rowOff>54429</xdr:rowOff>
    </xdr:from>
    <xdr:to>
      <xdr:col>4</xdr:col>
      <xdr:colOff>723829</xdr:colOff>
      <xdr:row>23</xdr:row>
      <xdr:rowOff>578239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E42374BF-D8B7-47C8-A1C6-CBF0697EE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6426160" y="38383029"/>
          <a:ext cx="571429" cy="523810"/>
        </a:xfrm>
        <a:prstGeom prst="rect">
          <a:avLst/>
        </a:prstGeom>
      </xdr:spPr>
    </xdr:pic>
    <xdr:clientData/>
  </xdr:twoCellAnchor>
  <xdr:twoCellAnchor>
    <xdr:from>
      <xdr:col>4</xdr:col>
      <xdr:colOff>174171</xdr:colOff>
      <xdr:row>16</xdr:row>
      <xdr:rowOff>54429</xdr:rowOff>
    </xdr:from>
    <xdr:to>
      <xdr:col>4</xdr:col>
      <xdr:colOff>685800</xdr:colOff>
      <xdr:row>16</xdr:row>
      <xdr:rowOff>576717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E082CEF7-7732-4657-9085-8D6304FE7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447931" y="33955809"/>
          <a:ext cx="511629" cy="522288"/>
        </a:xfrm>
        <a:prstGeom prst="rect">
          <a:avLst/>
        </a:prstGeom>
      </xdr:spPr>
    </xdr:pic>
    <xdr:clientData/>
  </xdr:twoCellAnchor>
  <xdr:twoCellAnchor>
    <xdr:from>
      <xdr:col>4</xdr:col>
      <xdr:colOff>179294</xdr:colOff>
      <xdr:row>7</xdr:row>
      <xdr:rowOff>71718</xdr:rowOff>
    </xdr:from>
    <xdr:to>
      <xdr:col>4</xdr:col>
      <xdr:colOff>722151</xdr:colOff>
      <xdr:row>7</xdr:row>
      <xdr:rowOff>566956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D69DA40E-4D5D-4CCC-B3E3-77B3175F8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453054" y="28280958"/>
          <a:ext cx="542857" cy="495238"/>
        </a:xfrm>
        <a:prstGeom prst="rect">
          <a:avLst/>
        </a:prstGeom>
      </xdr:spPr>
    </xdr:pic>
    <xdr:clientData/>
  </xdr:twoCellAnchor>
  <xdr:twoCellAnchor>
    <xdr:from>
      <xdr:col>4</xdr:col>
      <xdr:colOff>141515</xdr:colOff>
      <xdr:row>20</xdr:row>
      <xdr:rowOff>22666</xdr:rowOff>
    </xdr:from>
    <xdr:to>
      <xdr:col>4</xdr:col>
      <xdr:colOff>783772</xdr:colOff>
      <xdr:row>20</xdr:row>
      <xdr:rowOff>619048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139146A8-BC7A-4E24-BBF2-861A0D53C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6415275" y="36453886"/>
          <a:ext cx="642257" cy="596382"/>
        </a:xfrm>
        <a:prstGeom prst="rect">
          <a:avLst/>
        </a:prstGeom>
      </xdr:spPr>
    </xdr:pic>
    <xdr:clientData/>
  </xdr:twoCellAnchor>
  <xdr:twoCellAnchor>
    <xdr:from>
      <xdr:col>4</xdr:col>
      <xdr:colOff>163286</xdr:colOff>
      <xdr:row>30</xdr:row>
      <xdr:rowOff>32657</xdr:rowOff>
    </xdr:from>
    <xdr:to>
      <xdr:col>4</xdr:col>
      <xdr:colOff>734715</xdr:colOff>
      <xdr:row>30</xdr:row>
      <xdr:rowOff>604086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AADB31D1-6660-4DA4-BB14-272299B34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6437046" y="42788477"/>
          <a:ext cx="571429" cy="571429"/>
        </a:xfrm>
        <a:prstGeom prst="rect">
          <a:avLst/>
        </a:prstGeom>
      </xdr:spPr>
    </xdr:pic>
    <xdr:clientData/>
  </xdr:twoCellAnchor>
  <xdr:twoCellAnchor>
    <xdr:from>
      <xdr:col>4</xdr:col>
      <xdr:colOff>195943</xdr:colOff>
      <xdr:row>18</xdr:row>
      <xdr:rowOff>54429</xdr:rowOff>
    </xdr:from>
    <xdr:to>
      <xdr:col>4</xdr:col>
      <xdr:colOff>729276</xdr:colOff>
      <xdr:row>18</xdr:row>
      <xdr:rowOff>587762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75B7DEB3-C5C5-42E6-9D37-EB46899D5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469703" y="35220729"/>
          <a:ext cx="533333" cy="533333"/>
        </a:xfrm>
        <a:prstGeom prst="rect">
          <a:avLst/>
        </a:prstGeom>
      </xdr:spPr>
    </xdr:pic>
    <xdr:clientData/>
  </xdr:twoCellAnchor>
  <xdr:twoCellAnchor>
    <xdr:from>
      <xdr:col>4</xdr:col>
      <xdr:colOff>172279</xdr:colOff>
      <xdr:row>12</xdr:row>
      <xdr:rowOff>33130</xdr:rowOff>
    </xdr:from>
    <xdr:to>
      <xdr:col>4</xdr:col>
      <xdr:colOff>722243</xdr:colOff>
      <xdr:row>12</xdr:row>
      <xdr:rowOff>604661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66ABE47F-C6C0-4344-9FD7-7B33F4F0A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446039" y="31404670"/>
          <a:ext cx="549964" cy="571531"/>
        </a:xfrm>
        <a:prstGeom prst="rect">
          <a:avLst/>
        </a:prstGeom>
      </xdr:spPr>
    </xdr:pic>
    <xdr:clientData/>
  </xdr:twoCellAnchor>
  <xdr:twoCellAnchor>
    <xdr:from>
      <xdr:col>4</xdr:col>
      <xdr:colOff>141514</xdr:colOff>
      <xdr:row>10</xdr:row>
      <xdr:rowOff>21771</xdr:rowOff>
    </xdr:from>
    <xdr:to>
      <xdr:col>4</xdr:col>
      <xdr:colOff>760562</xdr:colOff>
      <xdr:row>10</xdr:row>
      <xdr:rowOff>621771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1A5A3757-068A-42B5-9D4C-906B62927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6415274" y="30128391"/>
          <a:ext cx="619048" cy="600000"/>
        </a:xfrm>
        <a:prstGeom prst="rect">
          <a:avLst/>
        </a:prstGeom>
      </xdr:spPr>
    </xdr:pic>
    <xdr:clientData/>
  </xdr:twoCellAnchor>
  <xdr:twoCellAnchor>
    <xdr:from>
      <xdr:col>4</xdr:col>
      <xdr:colOff>141514</xdr:colOff>
      <xdr:row>17</xdr:row>
      <xdr:rowOff>43544</xdr:rowOff>
    </xdr:from>
    <xdr:to>
      <xdr:col>4</xdr:col>
      <xdr:colOff>740229</xdr:colOff>
      <xdr:row>17</xdr:row>
      <xdr:rowOff>593383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0A40DA1C-45A0-4ED6-9370-6CA401B2E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6415274" y="34577384"/>
          <a:ext cx="598715" cy="549839"/>
        </a:xfrm>
        <a:prstGeom prst="rect">
          <a:avLst/>
        </a:prstGeom>
      </xdr:spPr>
    </xdr:pic>
    <xdr:clientData/>
  </xdr:twoCellAnchor>
  <xdr:twoCellAnchor>
    <xdr:from>
      <xdr:col>4</xdr:col>
      <xdr:colOff>119741</xdr:colOff>
      <xdr:row>28</xdr:row>
      <xdr:rowOff>43543</xdr:rowOff>
    </xdr:from>
    <xdr:to>
      <xdr:col>4</xdr:col>
      <xdr:colOff>819536</xdr:colOff>
      <xdr:row>28</xdr:row>
      <xdr:rowOff>587828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A9356BA1-3F64-4AC4-BA36-659094C05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6393501" y="41534443"/>
          <a:ext cx="699795" cy="544285"/>
        </a:xfrm>
        <a:prstGeom prst="rect">
          <a:avLst/>
        </a:prstGeom>
      </xdr:spPr>
    </xdr:pic>
    <xdr:clientData/>
  </xdr:twoCellAnchor>
  <xdr:twoCellAnchor>
    <xdr:from>
      <xdr:col>4</xdr:col>
      <xdr:colOff>159026</xdr:colOff>
      <xdr:row>14</xdr:row>
      <xdr:rowOff>41239</xdr:rowOff>
    </xdr:from>
    <xdr:to>
      <xdr:col>4</xdr:col>
      <xdr:colOff>748747</xdr:colOff>
      <xdr:row>14</xdr:row>
      <xdr:rowOff>596271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51178AE-7E10-4B24-B426-96F3DD2C1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6432786" y="32677699"/>
          <a:ext cx="589721" cy="555032"/>
        </a:xfrm>
        <a:prstGeom prst="rect">
          <a:avLst/>
        </a:prstGeom>
      </xdr:spPr>
    </xdr:pic>
    <xdr:clientData/>
  </xdr:twoCellAnchor>
  <xdr:twoCellAnchor>
    <xdr:from>
      <xdr:col>7</xdr:col>
      <xdr:colOff>789708</xdr:colOff>
      <xdr:row>9</xdr:row>
      <xdr:rowOff>457200</xdr:rowOff>
    </xdr:from>
    <xdr:to>
      <xdr:col>12</xdr:col>
      <xdr:colOff>193962</xdr:colOff>
      <xdr:row>11</xdr:row>
      <xdr:rowOff>221673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3BD08FCE-C3DA-46AC-A068-ABB93B77F8A4}"/>
            </a:ext>
          </a:extLst>
        </xdr:cNvPr>
        <xdr:cNvSpPr/>
      </xdr:nvSpPr>
      <xdr:spPr>
        <a:xfrm>
          <a:off x="14505708" y="5999018"/>
          <a:ext cx="4253345" cy="1039091"/>
        </a:xfrm>
        <a:prstGeom prst="rect">
          <a:avLst/>
        </a:prstGeom>
        <a:noFill/>
        <a:ln w="28575">
          <a:solidFill>
            <a:srgbClr val="5070F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기본 스킨 </a:t>
          </a:r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(</a:t>
          </a:r>
          <a:r>
            <a:rPr lang="ko-KR" altLang="en-US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디지털라이즈</a:t>
          </a:r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) RUID</a:t>
          </a:r>
        </a:p>
        <a:p>
          <a:pPr algn="ctr"/>
          <a:r>
            <a:rPr lang="en-US" altLang="ko-KR" sz="1400">
              <a:solidFill>
                <a:schemeClr val="tx1">
                  <a:lumMod val="85000"/>
                  <a:lumOff val="15000"/>
                </a:schemeClr>
              </a:solidFill>
              <a:latin typeface="G마켓 산스 Medium" panose="02000000000000000000" pitchFamily="50" charset="-127"/>
              <a:ea typeface="G마켓 산스 Medium" panose="02000000000000000000" pitchFamily="50" charset="-127"/>
            </a:rPr>
            <a:t>6ba67548f43f48f29eb23dafd0766383</a:t>
          </a:r>
        </a:p>
      </xdr:txBody>
    </xdr:sp>
    <xdr:clientData/>
  </xdr:twoCellAnchor>
  <xdr:twoCellAnchor>
    <xdr:from>
      <xdr:col>4</xdr:col>
      <xdr:colOff>176034</xdr:colOff>
      <xdr:row>32</xdr:row>
      <xdr:rowOff>46650</xdr:rowOff>
    </xdr:from>
    <xdr:to>
      <xdr:col>4</xdr:col>
      <xdr:colOff>721251</xdr:colOff>
      <xdr:row>32</xdr:row>
      <xdr:rowOff>599006</xdr:rowOff>
    </xdr:to>
    <xdr:pic>
      <xdr:nvPicPr>
        <xdr:cNvPr id="56" name="그림 55" descr="02633312.info.ic...">
          <a:extLst>
            <a:ext uri="{FF2B5EF4-FFF2-40B4-BE49-F238E27FC236}">
              <a16:creationId xmlns:a16="http://schemas.microsoft.com/office/drawing/2014/main" id="{28D6C954-EF92-7A1D-32DE-A9FB40AAB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4175" y="19580744"/>
          <a:ext cx="545217" cy="552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180924</xdr:colOff>
      <xdr:row>33</xdr:row>
      <xdr:rowOff>46620</xdr:rowOff>
    </xdr:from>
    <xdr:to>
      <xdr:col>4</xdr:col>
      <xdr:colOff>726141</xdr:colOff>
      <xdr:row>33</xdr:row>
      <xdr:rowOff>591837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A4546E19-710C-EE77-E2E7-F0EB9C2C1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479065" y="20217208"/>
          <a:ext cx="545217" cy="545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202695</xdr:colOff>
      <xdr:row>34</xdr:row>
      <xdr:rowOff>46621</xdr:rowOff>
    </xdr:from>
    <xdr:to>
      <xdr:col>4</xdr:col>
      <xdr:colOff>747912</xdr:colOff>
      <xdr:row>34</xdr:row>
      <xdr:rowOff>591838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8DE5AFDA-58B5-C7E2-4ABE-46A7CAA77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504038" y="20696821"/>
          <a:ext cx="545217" cy="545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202695</xdr:colOff>
      <xdr:row>35</xdr:row>
      <xdr:rowOff>46621</xdr:rowOff>
    </xdr:from>
    <xdr:to>
      <xdr:col>4</xdr:col>
      <xdr:colOff>747912</xdr:colOff>
      <xdr:row>35</xdr:row>
      <xdr:rowOff>591838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52A5381E-1D31-42E4-A15F-DAFE95CD2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504038" y="21328192"/>
          <a:ext cx="545217" cy="545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202695</xdr:colOff>
      <xdr:row>36</xdr:row>
      <xdr:rowOff>46621</xdr:rowOff>
    </xdr:from>
    <xdr:to>
      <xdr:col>4</xdr:col>
      <xdr:colOff>747912</xdr:colOff>
      <xdr:row>36</xdr:row>
      <xdr:rowOff>591838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35E8A7D3-1E81-43F6-A257-6D132762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504038" y="21959564"/>
          <a:ext cx="545217" cy="545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210484</xdr:colOff>
      <xdr:row>37</xdr:row>
      <xdr:rowOff>46621</xdr:rowOff>
    </xdr:from>
    <xdr:to>
      <xdr:col>4</xdr:col>
      <xdr:colOff>740123</xdr:colOff>
      <xdr:row>37</xdr:row>
      <xdr:rowOff>591838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BC60BF66-F882-485B-8902-4A82E3165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511827" y="22590935"/>
          <a:ext cx="529639" cy="545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206828</xdr:colOff>
      <xdr:row>38</xdr:row>
      <xdr:rowOff>54429</xdr:rowOff>
    </xdr:from>
    <xdr:to>
      <xdr:col>4</xdr:col>
      <xdr:colOff>771654</xdr:colOff>
      <xdr:row>38</xdr:row>
      <xdr:rowOff>609600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874E6EE6-6394-5478-AA78-BBE6F3970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8171" y="23230115"/>
          <a:ext cx="564826" cy="555171"/>
        </a:xfrm>
        <a:prstGeom prst="rect">
          <a:avLst/>
        </a:prstGeom>
      </xdr:spPr>
    </xdr:pic>
    <xdr:clientData/>
  </xdr:twoCellAnchor>
  <xdr:twoCellAnchor>
    <xdr:from>
      <xdr:col>4</xdr:col>
      <xdr:colOff>174172</xdr:colOff>
      <xdr:row>39</xdr:row>
      <xdr:rowOff>39598</xdr:rowOff>
    </xdr:from>
    <xdr:to>
      <xdr:col>4</xdr:col>
      <xdr:colOff>738998</xdr:colOff>
      <xdr:row>39</xdr:row>
      <xdr:rowOff>580889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3F927333-4EC4-C732-6CA7-9050D2F10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75515" y="23846655"/>
          <a:ext cx="564826" cy="541291"/>
        </a:xfrm>
        <a:prstGeom prst="rect">
          <a:avLst/>
        </a:prstGeom>
      </xdr:spPr>
    </xdr:pic>
    <xdr:clientData/>
  </xdr:twoCellAnchor>
  <xdr:twoCellAnchor>
    <xdr:from>
      <xdr:col>4</xdr:col>
      <xdr:colOff>206828</xdr:colOff>
      <xdr:row>44</xdr:row>
      <xdr:rowOff>61271</xdr:rowOff>
    </xdr:from>
    <xdr:to>
      <xdr:col>4</xdr:col>
      <xdr:colOff>771654</xdr:colOff>
      <xdr:row>44</xdr:row>
      <xdr:rowOff>602757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30963785-AC83-49D0-83F6-167D38A2F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08171" y="24499700"/>
          <a:ext cx="564826" cy="541486"/>
        </a:xfrm>
        <a:prstGeom prst="rect">
          <a:avLst/>
        </a:prstGeom>
      </xdr:spPr>
    </xdr:pic>
    <xdr:clientData/>
  </xdr:twoCellAnchor>
  <xdr:twoCellAnchor>
    <xdr:from>
      <xdr:col>4</xdr:col>
      <xdr:colOff>178879</xdr:colOff>
      <xdr:row>47</xdr:row>
      <xdr:rowOff>39598</xdr:rowOff>
    </xdr:from>
    <xdr:to>
      <xdr:col>4</xdr:col>
      <xdr:colOff>734290</xdr:colOff>
      <xdr:row>47</xdr:row>
      <xdr:rowOff>580889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03B4CB70-9BC2-4E82-9BA1-7E17089A6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80222" y="25109398"/>
          <a:ext cx="555411" cy="541291"/>
        </a:xfrm>
        <a:prstGeom prst="rect">
          <a:avLst/>
        </a:prstGeom>
      </xdr:spPr>
    </xdr:pic>
    <xdr:clientData/>
  </xdr:twoCellAnchor>
  <xdr:twoCellAnchor>
    <xdr:from>
      <xdr:col>4</xdr:col>
      <xdr:colOff>206828</xdr:colOff>
      <xdr:row>41</xdr:row>
      <xdr:rowOff>56546</xdr:rowOff>
    </xdr:from>
    <xdr:to>
      <xdr:col>4</xdr:col>
      <xdr:colOff>771654</xdr:colOff>
      <xdr:row>41</xdr:row>
      <xdr:rowOff>607482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2635E05C-9635-41FF-9638-89E9E612F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08171" y="25757717"/>
          <a:ext cx="564826" cy="550936"/>
        </a:xfrm>
        <a:prstGeom prst="rect">
          <a:avLst/>
        </a:prstGeom>
      </xdr:spPr>
    </xdr:pic>
    <xdr:clientData/>
  </xdr:twoCellAnchor>
  <xdr:twoCellAnchor>
    <xdr:from>
      <xdr:col>4</xdr:col>
      <xdr:colOff>181352</xdr:colOff>
      <xdr:row>48</xdr:row>
      <xdr:rowOff>39598</xdr:rowOff>
    </xdr:from>
    <xdr:to>
      <xdr:col>4</xdr:col>
      <xdr:colOff>731817</xdr:colOff>
      <xdr:row>48</xdr:row>
      <xdr:rowOff>580889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E875B064-F297-4660-B2E3-4B16F2423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82695" y="26372141"/>
          <a:ext cx="550465" cy="541291"/>
        </a:xfrm>
        <a:prstGeom prst="rect">
          <a:avLst/>
        </a:prstGeom>
      </xdr:spPr>
    </xdr:pic>
    <xdr:clientData/>
  </xdr:twoCellAnchor>
  <xdr:twoCellAnchor>
    <xdr:from>
      <xdr:col>4</xdr:col>
      <xdr:colOff>220681</xdr:colOff>
      <xdr:row>49</xdr:row>
      <xdr:rowOff>61271</xdr:rowOff>
    </xdr:from>
    <xdr:to>
      <xdr:col>4</xdr:col>
      <xdr:colOff>757800</xdr:colOff>
      <xdr:row>49</xdr:row>
      <xdr:rowOff>602757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BFCF18EE-3D22-4973-8C04-09D2A68E5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22024" y="27656557"/>
          <a:ext cx="537119" cy="541486"/>
        </a:xfrm>
        <a:prstGeom prst="rect">
          <a:avLst/>
        </a:prstGeom>
      </xdr:spPr>
    </xdr:pic>
    <xdr:clientData/>
  </xdr:twoCellAnchor>
  <xdr:twoCellAnchor>
    <xdr:from>
      <xdr:col>4</xdr:col>
      <xdr:colOff>181352</xdr:colOff>
      <xdr:row>43</xdr:row>
      <xdr:rowOff>39598</xdr:rowOff>
    </xdr:from>
    <xdr:to>
      <xdr:col>4</xdr:col>
      <xdr:colOff>731817</xdr:colOff>
      <xdr:row>43</xdr:row>
      <xdr:rowOff>580889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87FFE7F9-E297-4523-A88F-A0EBEBF53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82695" y="28266255"/>
          <a:ext cx="550465" cy="541291"/>
        </a:xfrm>
        <a:prstGeom prst="rect">
          <a:avLst/>
        </a:prstGeom>
      </xdr:spPr>
    </xdr:pic>
    <xdr:clientData/>
  </xdr:twoCellAnchor>
  <xdr:twoCellAnchor>
    <xdr:from>
      <xdr:col>4</xdr:col>
      <xdr:colOff>181429</xdr:colOff>
      <xdr:row>40</xdr:row>
      <xdr:rowOff>39598</xdr:rowOff>
    </xdr:from>
    <xdr:to>
      <xdr:col>4</xdr:col>
      <xdr:colOff>731741</xdr:colOff>
      <xdr:row>40</xdr:row>
      <xdr:rowOff>580889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685843B4-613F-4C3D-BCCE-D6C7EB34B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82772" y="24478027"/>
          <a:ext cx="550312" cy="541291"/>
        </a:xfrm>
        <a:prstGeom prst="rect">
          <a:avLst/>
        </a:prstGeom>
      </xdr:spPr>
    </xdr:pic>
    <xdr:clientData/>
  </xdr:twoCellAnchor>
  <xdr:twoCellAnchor>
    <xdr:from>
      <xdr:col>4</xdr:col>
      <xdr:colOff>213773</xdr:colOff>
      <xdr:row>50</xdr:row>
      <xdr:rowOff>56546</xdr:rowOff>
    </xdr:from>
    <xdr:to>
      <xdr:col>4</xdr:col>
      <xdr:colOff>764709</xdr:colOff>
      <xdr:row>50</xdr:row>
      <xdr:rowOff>607482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85804B7E-05F4-4493-ABA2-3F6F602A3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15116" y="28914575"/>
          <a:ext cx="550936" cy="550936"/>
        </a:xfrm>
        <a:prstGeom prst="rect">
          <a:avLst/>
        </a:prstGeom>
      </xdr:spPr>
    </xdr:pic>
    <xdr:clientData/>
  </xdr:twoCellAnchor>
  <xdr:twoCellAnchor>
    <xdr:from>
      <xdr:col>4</xdr:col>
      <xdr:colOff>185939</xdr:colOff>
      <xdr:row>45</xdr:row>
      <xdr:rowOff>39598</xdr:rowOff>
    </xdr:from>
    <xdr:to>
      <xdr:col>4</xdr:col>
      <xdr:colOff>727230</xdr:colOff>
      <xdr:row>45</xdr:row>
      <xdr:rowOff>580889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82BA2E52-8883-42D2-97F7-32334A10F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87282" y="29528998"/>
          <a:ext cx="541291" cy="541291"/>
        </a:xfrm>
        <a:prstGeom prst="rect">
          <a:avLst/>
        </a:prstGeom>
      </xdr:spPr>
    </xdr:pic>
    <xdr:clientData/>
  </xdr:twoCellAnchor>
  <xdr:twoCellAnchor>
    <xdr:from>
      <xdr:col>4</xdr:col>
      <xdr:colOff>220681</xdr:colOff>
      <xdr:row>46</xdr:row>
      <xdr:rowOff>65711</xdr:rowOff>
    </xdr:from>
    <xdr:to>
      <xdr:col>4</xdr:col>
      <xdr:colOff>757800</xdr:colOff>
      <xdr:row>46</xdr:row>
      <xdr:rowOff>598316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8CCB0229-78B0-4D50-AD28-FEEAC1754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22024" y="30186482"/>
          <a:ext cx="537119" cy="532605"/>
        </a:xfrm>
        <a:prstGeom prst="rect">
          <a:avLst/>
        </a:prstGeom>
      </xdr:spPr>
    </xdr:pic>
    <xdr:clientData/>
  </xdr:twoCellAnchor>
  <xdr:twoCellAnchor>
    <xdr:from>
      <xdr:col>4</xdr:col>
      <xdr:colOff>185939</xdr:colOff>
      <xdr:row>42</xdr:row>
      <xdr:rowOff>39598</xdr:rowOff>
    </xdr:from>
    <xdr:to>
      <xdr:col>4</xdr:col>
      <xdr:colOff>727230</xdr:colOff>
      <xdr:row>42</xdr:row>
      <xdr:rowOff>580889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E0218E5B-1255-42B1-8C3D-1B70B2546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87282" y="30791741"/>
          <a:ext cx="541291" cy="541291"/>
        </a:xfrm>
        <a:prstGeom prst="rect">
          <a:avLst/>
        </a:prstGeom>
      </xdr:spPr>
    </xdr:pic>
    <xdr:clientData/>
  </xdr:twoCellAnchor>
  <xdr:twoCellAnchor>
    <xdr:from>
      <xdr:col>4</xdr:col>
      <xdr:colOff>219820</xdr:colOff>
      <xdr:row>31</xdr:row>
      <xdr:rowOff>54429</xdr:rowOff>
    </xdr:from>
    <xdr:to>
      <xdr:col>4</xdr:col>
      <xdr:colOff>758662</xdr:colOff>
      <xdr:row>31</xdr:row>
      <xdr:rowOff>609600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E1DBEB0-025E-4D63-9B81-BB4A12F71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26111" y="24078211"/>
          <a:ext cx="538842" cy="555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4871-0743-443C-A1AB-9585531C5ED2}">
  <dimension ref="B2:AA92"/>
  <sheetViews>
    <sheetView showGridLines="0" tabSelected="1" topLeftCell="A52" zoomScale="55" zoomScaleNormal="55" workbookViewId="0">
      <selection activeCell="G55" sqref="G55"/>
    </sheetView>
  </sheetViews>
  <sheetFormatPr defaultRowHeight="49.95" customHeight="1" x14ac:dyDescent="0.4"/>
  <cols>
    <col min="1" max="1" width="8.796875" style="1"/>
    <col min="2" max="2" width="8.796875" style="3"/>
    <col min="3" max="3" width="20.09765625" style="1" customWidth="1"/>
    <col min="4" max="4" width="12.3984375" style="1" customWidth="1"/>
    <col min="5" max="9" width="12.69921875" style="1" customWidth="1"/>
    <col min="10" max="10" width="13.8984375" style="34" customWidth="1"/>
    <col min="11" max="11" width="13.5" style="1" customWidth="1"/>
    <col min="12" max="12" width="13.19921875" style="1" customWidth="1"/>
    <col min="13" max="14" width="16.09765625" style="1" customWidth="1"/>
    <col min="15" max="15" width="100.69921875" style="1" customWidth="1"/>
    <col min="16" max="19" width="8.796875" style="1"/>
    <col min="20" max="20" width="19.59765625" style="1" customWidth="1"/>
    <col min="21" max="21" width="11.8984375" style="1" customWidth="1"/>
    <col min="22" max="23" width="12.3984375" style="3" customWidth="1"/>
    <col min="24" max="24" width="21.69921875" style="37" customWidth="1"/>
    <col min="25" max="25" width="17.3984375" style="48" customWidth="1"/>
    <col min="26" max="26" width="100.69921875" customWidth="1"/>
    <col min="27" max="27" width="13.5" style="1" customWidth="1"/>
    <col min="28" max="16384" width="8.796875" style="1"/>
  </cols>
  <sheetData>
    <row r="2" spans="2:27" ht="49.95" customHeight="1" x14ac:dyDescent="0.4">
      <c r="Z2" s="1"/>
    </row>
    <row r="3" spans="2:27" ht="49.95" customHeight="1" x14ac:dyDescent="0.4">
      <c r="P3" s="32"/>
      <c r="Z3" s="1"/>
    </row>
    <row r="4" spans="2:27" ht="49.95" customHeight="1" x14ac:dyDescent="0.4">
      <c r="Z4" s="1"/>
    </row>
    <row r="5" spans="2:27" ht="49.8" customHeight="1" x14ac:dyDescent="0.4">
      <c r="Z5" s="1"/>
    </row>
    <row r="6" spans="2:27" s="33" customFormat="1" ht="30" customHeight="1" x14ac:dyDescent="0.4">
      <c r="B6" s="5" t="s">
        <v>39</v>
      </c>
      <c r="C6" s="4" t="s">
        <v>37</v>
      </c>
      <c r="D6" s="4" t="s">
        <v>38</v>
      </c>
      <c r="E6" s="4" t="s">
        <v>98</v>
      </c>
      <c r="F6" s="4" t="s">
        <v>99</v>
      </c>
      <c r="G6" s="4" t="s">
        <v>100</v>
      </c>
      <c r="H6" s="4" t="s">
        <v>101</v>
      </c>
      <c r="I6" s="4" t="s">
        <v>102</v>
      </c>
      <c r="J6" s="5" t="s">
        <v>103</v>
      </c>
      <c r="K6" s="4" t="s">
        <v>209</v>
      </c>
      <c r="L6" s="4" t="s">
        <v>210</v>
      </c>
      <c r="M6" s="4" t="s">
        <v>214</v>
      </c>
      <c r="N6" s="5" t="s">
        <v>220</v>
      </c>
      <c r="O6" s="4" t="s">
        <v>223</v>
      </c>
      <c r="S6" s="5" t="s">
        <v>39</v>
      </c>
      <c r="T6" s="4" t="s">
        <v>37</v>
      </c>
      <c r="U6" s="4" t="s">
        <v>38</v>
      </c>
      <c r="V6" s="4" t="s">
        <v>42</v>
      </c>
      <c r="W6" s="5" t="s">
        <v>174</v>
      </c>
      <c r="X6" s="38" t="s">
        <v>43</v>
      </c>
      <c r="Y6" s="5" t="s">
        <v>218</v>
      </c>
      <c r="Z6" s="47" t="s">
        <v>223</v>
      </c>
      <c r="AA6" s="1"/>
    </row>
    <row r="7" spans="2:27" ht="49.95" customHeight="1" x14ac:dyDescent="0.4">
      <c r="B7" s="15">
        <f t="shared" ref="B7:B38" si="0">ROW(A1)</f>
        <v>1</v>
      </c>
      <c r="C7" s="6" t="s">
        <v>170</v>
      </c>
      <c r="D7" s="6"/>
      <c r="E7" s="2" t="s">
        <v>162</v>
      </c>
      <c r="F7" s="2" t="s">
        <v>162</v>
      </c>
      <c r="G7" s="2" t="s">
        <v>89</v>
      </c>
      <c r="H7" s="2" t="s">
        <v>106</v>
      </c>
      <c r="I7" s="2" t="s">
        <v>106</v>
      </c>
      <c r="J7" s="8" t="s">
        <v>104</v>
      </c>
      <c r="K7" s="6" t="s">
        <v>212</v>
      </c>
      <c r="L7" s="27">
        <v>1000</v>
      </c>
      <c r="M7" s="6">
        <v>500</v>
      </c>
      <c r="N7" s="27">
        <f t="shared" ref="N7:N39" si="1">L7-M7</f>
        <v>500</v>
      </c>
      <c r="O7" s="2" t="s">
        <v>351</v>
      </c>
      <c r="S7" s="24">
        <f t="shared" ref="S7:S38" si="2">ROW(A1)</f>
        <v>1</v>
      </c>
      <c r="T7" s="23" t="s">
        <v>70</v>
      </c>
      <c r="U7" s="23"/>
      <c r="V7" s="24" t="s">
        <v>69</v>
      </c>
      <c r="W7" s="24">
        <f t="shared" ref="W7:W17" si="3">COUNTIF($E$7:$I$90, "*"&amp;T7&amp;"*")</f>
        <v>5</v>
      </c>
      <c r="X7" s="39" t="s">
        <v>178</v>
      </c>
      <c r="Y7" s="49" t="str">
        <f t="shared" ref="Y7:Y38" si="4">IF(COUNTIF($E$7:$E$90, "*"&amp;T7&amp;"*")&gt;0, "O", "X")</f>
        <v>X</v>
      </c>
      <c r="Z7" s="29" t="s">
        <v>266</v>
      </c>
    </row>
    <row r="8" spans="2:27" ht="49.95" customHeight="1" x14ac:dyDescent="0.4">
      <c r="B8" s="15">
        <f t="shared" si="0"/>
        <v>2</v>
      </c>
      <c r="C8" s="7" t="s">
        <v>18</v>
      </c>
      <c r="D8" s="6"/>
      <c r="E8" s="2" t="s">
        <v>125</v>
      </c>
      <c r="F8" s="2" t="s">
        <v>89</v>
      </c>
      <c r="G8" s="2" t="s">
        <v>105</v>
      </c>
      <c r="H8" s="2" t="s">
        <v>106</v>
      </c>
      <c r="I8" s="2" t="s">
        <v>106</v>
      </c>
      <c r="J8" s="8" t="s">
        <v>104</v>
      </c>
      <c r="K8" s="6" t="s">
        <v>212</v>
      </c>
      <c r="L8" s="27">
        <v>3500</v>
      </c>
      <c r="M8" s="27">
        <v>2500</v>
      </c>
      <c r="N8" s="27">
        <f t="shared" si="1"/>
        <v>1000</v>
      </c>
      <c r="O8" s="27" t="s">
        <v>332</v>
      </c>
      <c r="S8" s="24">
        <f t="shared" si="2"/>
        <v>2</v>
      </c>
      <c r="T8" s="23" t="s">
        <v>73</v>
      </c>
      <c r="U8" s="23"/>
      <c r="V8" s="24" t="s">
        <v>69</v>
      </c>
      <c r="W8" s="24">
        <f t="shared" si="3"/>
        <v>2</v>
      </c>
      <c r="X8" s="39" t="s">
        <v>179</v>
      </c>
      <c r="Y8" s="49" t="str">
        <f t="shared" si="4"/>
        <v>O</v>
      </c>
      <c r="Z8" s="23" t="s">
        <v>307</v>
      </c>
    </row>
    <row r="9" spans="2:27" ht="49.95" customHeight="1" x14ac:dyDescent="0.4">
      <c r="B9" s="13">
        <f t="shared" si="0"/>
        <v>3</v>
      </c>
      <c r="C9" s="11" t="s">
        <v>0</v>
      </c>
      <c r="D9" s="11"/>
      <c r="E9" s="11" t="s">
        <v>125</v>
      </c>
      <c r="F9" s="11" t="s">
        <v>89</v>
      </c>
      <c r="G9" s="11" t="s">
        <v>105</v>
      </c>
      <c r="H9" s="11" t="s">
        <v>106</v>
      </c>
      <c r="I9" s="11" t="s">
        <v>106</v>
      </c>
      <c r="J9" s="10" t="s">
        <v>107</v>
      </c>
      <c r="K9" s="11" t="s">
        <v>213</v>
      </c>
      <c r="L9" s="28">
        <v>7000</v>
      </c>
      <c r="M9" s="28">
        <v>2500</v>
      </c>
      <c r="N9" s="28">
        <f t="shared" si="1"/>
        <v>4500</v>
      </c>
      <c r="O9" s="28" t="s">
        <v>224</v>
      </c>
      <c r="S9" s="24">
        <f t="shared" si="2"/>
        <v>3</v>
      </c>
      <c r="T9" s="23" t="s">
        <v>131</v>
      </c>
      <c r="U9" s="23"/>
      <c r="V9" s="24" t="s">
        <v>69</v>
      </c>
      <c r="W9" s="24">
        <f t="shared" si="3"/>
        <v>3</v>
      </c>
      <c r="X9" s="39" t="s">
        <v>180</v>
      </c>
      <c r="Y9" s="49" t="str">
        <f t="shared" si="4"/>
        <v>O</v>
      </c>
      <c r="Z9" s="29" t="s">
        <v>540</v>
      </c>
    </row>
    <row r="10" spans="2:27" ht="49.95" customHeight="1" x14ac:dyDescent="0.4">
      <c r="B10" s="15">
        <f t="shared" si="0"/>
        <v>4</v>
      </c>
      <c r="C10" s="6" t="s">
        <v>146</v>
      </c>
      <c r="D10" s="6"/>
      <c r="E10" s="2" t="s">
        <v>125</v>
      </c>
      <c r="F10" s="2" t="s">
        <v>91</v>
      </c>
      <c r="G10" s="7" t="s">
        <v>108</v>
      </c>
      <c r="H10" s="2" t="s">
        <v>106</v>
      </c>
      <c r="I10" s="2" t="s">
        <v>106</v>
      </c>
      <c r="J10" s="8" t="s">
        <v>104</v>
      </c>
      <c r="K10" s="6" t="s">
        <v>212</v>
      </c>
      <c r="L10" s="27">
        <v>3500</v>
      </c>
      <c r="M10" s="27">
        <v>1500</v>
      </c>
      <c r="N10" s="27">
        <f t="shared" si="1"/>
        <v>2000</v>
      </c>
      <c r="O10" s="6" t="s">
        <v>225</v>
      </c>
      <c r="S10" s="24">
        <f t="shared" si="2"/>
        <v>4</v>
      </c>
      <c r="T10" s="23" t="s">
        <v>71</v>
      </c>
      <c r="U10" s="23"/>
      <c r="V10" s="24" t="s">
        <v>69</v>
      </c>
      <c r="W10" s="24">
        <f t="shared" si="3"/>
        <v>1</v>
      </c>
      <c r="X10" s="39" t="s">
        <v>181</v>
      </c>
      <c r="Y10" s="49" t="str">
        <f t="shared" si="4"/>
        <v>X</v>
      </c>
      <c r="Z10" s="29" t="s">
        <v>267</v>
      </c>
    </row>
    <row r="11" spans="2:27" ht="49.95" customHeight="1" x14ac:dyDescent="0.4">
      <c r="B11" s="15">
        <f t="shared" si="0"/>
        <v>5</v>
      </c>
      <c r="C11" s="6" t="s">
        <v>1</v>
      </c>
      <c r="D11" s="6"/>
      <c r="E11" s="7" t="s">
        <v>108</v>
      </c>
      <c r="F11" s="2" t="s">
        <v>91</v>
      </c>
      <c r="G11" s="2" t="s">
        <v>162</v>
      </c>
      <c r="H11" s="7" t="s">
        <v>109</v>
      </c>
      <c r="I11" s="7" t="s">
        <v>110</v>
      </c>
      <c r="J11" s="8" t="s">
        <v>104</v>
      </c>
      <c r="K11" s="6" t="s">
        <v>212</v>
      </c>
      <c r="L11" s="27">
        <v>7000</v>
      </c>
      <c r="M11" s="57">
        <v>5000</v>
      </c>
      <c r="N11" s="57">
        <f t="shared" si="1"/>
        <v>2000</v>
      </c>
      <c r="O11" s="6" t="s">
        <v>226</v>
      </c>
      <c r="S11" s="24">
        <f t="shared" si="2"/>
        <v>5</v>
      </c>
      <c r="T11" s="23" t="s">
        <v>72</v>
      </c>
      <c r="U11" s="23"/>
      <c r="V11" s="24" t="s">
        <v>69</v>
      </c>
      <c r="W11" s="24">
        <f t="shared" si="3"/>
        <v>0</v>
      </c>
      <c r="X11" s="39" t="s">
        <v>176</v>
      </c>
      <c r="Y11" s="49" t="str">
        <f t="shared" si="4"/>
        <v>X</v>
      </c>
      <c r="Z11" s="23" t="s">
        <v>308</v>
      </c>
    </row>
    <row r="12" spans="2:27" ht="49.95" customHeight="1" x14ac:dyDescent="0.4">
      <c r="B12" s="13">
        <f t="shared" si="0"/>
        <v>6</v>
      </c>
      <c r="C12" s="11" t="s">
        <v>118</v>
      </c>
      <c r="D12" s="11"/>
      <c r="E12" s="11" t="s">
        <v>108</v>
      </c>
      <c r="F12" s="11" t="s">
        <v>91</v>
      </c>
      <c r="G12" s="11" t="s">
        <v>162</v>
      </c>
      <c r="H12" s="11" t="s">
        <v>109</v>
      </c>
      <c r="I12" s="11" t="s">
        <v>110</v>
      </c>
      <c r="J12" s="10" t="s">
        <v>107</v>
      </c>
      <c r="K12" s="11" t="s">
        <v>213</v>
      </c>
      <c r="L12" s="28">
        <v>11000</v>
      </c>
      <c r="M12" s="59">
        <v>5000</v>
      </c>
      <c r="N12" s="59">
        <f t="shared" si="1"/>
        <v>6000</v>
      </c>
      <c r="O12" s="11" t="s">
        <v>333</v>
      </c>
      <c r="S12" s="24">
        <f t="shared" si="2"/>
        <v>6</v>
      </c>
      <c r="T12" s="23" t="s">
        <v>135</v>
      </c>
      <c r="U12" s="23"/>
      <c r="V12" s="24" t="s">
        <v>69</v>
      </c>
      <c r="W12" s="24">
        <f t="shared" si="3"/>
        <v>1</v>
      </c>
      <c r="X12" s="39" t="s">
        <v>175</v>
      </c>
      <c r="Y12" s="49" t="str">
        <f t="shared" si="4"/>
        <v>X</v>
      </c>
      <c r="Z12" s="29" t="s">
        <v>268</v>
      </c>
    </row>
    <row r="13" spans="2:27" ht="49.95" customHeight="1" x14ac:dyDescent="0.4">
      <c r="B13" s="15">
        <f t="shared" si="0"/>
        <v>7</v>
      </c>
      <c r="C13" s="7" t="s">
        <v>10</v>
      </c>
      <c r="D13" s="6"/>
      <c r="E13" s="2" t="s">
        <v>46</v>
      </c>
      <c r="F13" s="2" t="s">
        <v>66</v>
      </c>
      <c r="G13" s="2" t="s">
        <v>89</v>
      </c>
      <c r="H13" s="2" t="s">
        <v>54</v>
      </c>
      <c r="I13" s="2" t="s">
        <v>59</v>
      </c>
      <c r="J13" s="8" t="s">
        <v>104</v>
      </c>
      <c r="K13" s="6" t="s">
        <v>213</v>
      </c>
      <c r="L13" s="27">
        <v>6000</v>
      </c>
      <c r="M13" s="6">
        <v>500</v>
      </c>
      <c r="N13" s="6">
        <f t="shared" si="1"/>
        <v>5500</v>
      </c>
      <c r="O13" s="6" t="s">
        <v>334</v>
      </c>
      <c r="S13" s="24">
        <f t="shared" si="2"/>
        <v>7</v>
      </c>
      <c r="T13" s="23" t="s">
        <v>68</v>
      </c>
      <c r="U13" s="23"/>
      <c r="V13" s="24" t="s">
        <v>69</v>
      </c>
      <c r="W13" s="24">
        <f t="shared" si="3"/>
        <v>0</v>
      </c>
      <c r="X13" s="39" t="s">
        <v>182</v>
      </c>
      <c r="Y13" s="49" t="str">
        <f t="shared" si="4"/>
        <v>X</v>
      </c>
      <c r="Z13" s="23" t="s">
        <v>309</v>
      </c>
    </row>
    <row r="14" spans="2:27" ht="49.95" customHeight="1" x14ac:dyDescent="0.4">
      <c r="B14" s="15">
        <f t="shared" si="0"/>
        <v>8</v>
      </c>
      <c r="C14" s="7" t="s">
        <v>227</v>
      </c>
      <c r="D14" s="6"/>
      <c r="E14" s="2" t="s">
        <v>46</v>
      </c>
      <c r="F14" s="2" t="s">
        <v>87</v>
      </c>
      <c r="G14" s="2" t="s">
        <v>48</v>
      </c>
      <c r="H14" s="2" t="s">
        <v>83</v>
      </c>
      <c r="I14" s="2" t="s">
        <v>106</v>
      </c>
      <c r="J14" s="8" t="s">
        <v>104</v>
      </c>
      <c r="K14" s="6" t="s">
        <v>212</v>
      </c>
      <c r="L14" s="27">
        <v>5000</v>
      </c>
      <c r="M14" s="27">
        <v>3000</v>
      </c>
      <c r="N14" s="27">
        <f t="shared" si="1"/>
        <v>2000</v>
      </c>
      <c r="O14" s="2" t="s">
        <v>352</v>
      </c>
      <c r="S14" s="24">
        <f t="shared" si="2"/>
        <v>8</v>
      </c>
      <c r="T14" s="23" t="s">
        <v>74</v>
      </c>
      <c r="U14" s="23"/>
      <c r="V14" s="24" t="s">
        <v>69</v>
      </c>
      <c r="W14" s="24">
        <f t="shared" si="3"/>
        <v>1</v>
      </c>
      <c r="X14" s="39" t="s">
        <v>177</v>
      </c>
      <c r="Y14" s="49" t="str">
        <f t="shared" si="4"/>
        <v>X</v>
      </c>
      <c r="Z14" s="29" t="s">
        <v>269</v>
      </c>
    </row>
    <row r="15" spans="2:27" ht="49.95" customHeight="1" x14ac:dyDescent="0.4">
      <c r="B15" s="13">
        <f t="shared" si="0"/>
        <v>9</v>
      </c>
      <c r="C15" s="11" t="s">
        <v>20</v>
      </c>
      <c r="D15" s="11"/>
      <c r="E15" s="11" t="s">
        <v>46</v>
      </c>
      <c r="F15" s="11" t="s">
        <v>87</v>
      </c>
      <c r="G15" s="11" t="s">
        <v>48</v>
      </c>
      <c r="H15" s="11" t="s">
        <v>83</v>
      </c>
      <c r="I15" s="11" t="s">
        <v>106</v>
      </c>
      <c r="J15" s="10" t="s">
        <v>107</v>
      </c>
      <c r="K15" s="11" t="s">
        <v>213</v>
      </c>
      <c r="L15" s="28">
        <v>8000</v>
      </c>
      <c r="M15" s="28">
        <v>3000</v>
      </c>
      <c r="N15" s="28">
        <f t="shared" si="1"/>
        <v>5000</v>
      </c>
      <c r="O15" s="11" t="s">
        <v>228</v>
      </c>
      <c r="S15" s="24">
        <f t="shared" si="2"/>
        <v>9</v>
      </c>
      <c r="T15" s="23" t="s">
        <v>75</v>
      </c>
      <c r="U15" s="23"/>
      <c r="V15" s="24" t="s">
        <v>69</v>
      </c>
      <c r="W15" s="24">
        <f t="shared" si="3"/>
        <v>0</v>
      </c>
      <c r="X15" s="39" t="s">
        <v>183</v>
      </c>
      <c r="Y15" s="49" t="str">
        <f t="shared" si="4"/>
        <v>X</v>
      </c>
      <c r="Z15" s="23" t="s">
        <v>310</v>
      </c>
    </row>
    <row r="16" spans="2:27" ht="49.95" customHeight="1" x14ac:dyDescent="0.4">
      <c r="B16" s="15">
        <f t="shared" si="0"/>
        <v>10</v>
      </c>
      <c r="C16" s="6" t="s">
        <v>2</v>
      </c>
      <c r="D16" s="6"/>
      <c r="E16" s="2" t="s">
        <v>53</v>
      </c>
      <c r="F16" s="2" t="s">
        <v>86</v>
      </c>
      <c r="G16" s="2" t="s">
        <v>88</v>
      </c>
      <c r="H16" s="2" t="s">
        <v>106</v>
      </c>
      <c r="I16" s="2" t="s">
        <v>106</v>
      </c>
      <c r="J16" s="8" t="s">
        <v>104</v>
      </c>
      <c r="K16" s="6" t="s">
        <v>212</v>
      </c>
      <c r="L16" s="27">
        <v>2500</v>
      </c>
      <c r="M16" s="27">
        <v>1500</v>
      </c>
      <c r="N16" s="27">
        <f t="shared" si="1"/>
        <v>1000</v>
      </c>
      <c r="O16" s="2" t="s">
        <v>353</v>
      </c>
      <c r="S16" s="21">
        <f t="shared" si="2"/>
        <v>10</v>
      </c>
      <c r="T16" s="22" t="s">
        <v>47</v>
      </c>
      <c r="U16" s="22"/>
      <c r="V16" s="21" t="s">
        <v>50</v>
      </c>
      <c r="W16" s="21">
        <f t="shared" si="3"/>
        <v>32</v>
      </c>
      <c r="X16" s="40" t="s">
        <v>208</v>
      </c>
      <c r="Y16" s="50" t="str">
        <f t="shared" si="4"/>
        <v>O</v>
      </c>
      <c r="Z16" s="22" t="s">
        <v>270</v>
      </c>
    </row>
    <row r="17" spans="2:26" ht="49.95" customHeight="1" x14ac:dyDescent="0.4">
      <c r="B17" s="12">
        <f t="shared" si="0"/>
        <v>11</v>
      </c>
      <c r="C17" s="6" t="s">
        <v>3</v>
      </c>
      <c r="D17" s="6"/>
      <c r="E17" s="2" t="s">
        <v>112</v>
      </c>
      <c r="F17" s="2" t="s">
        <v>125</v>
      </c>
      <c r="G17" s="2" t="s">
        <v>86</v>
      </c>
      <c r="H17" s="2" t="s">
        <v>162</v>
      </c>
      <c r="I17" s="2" t="s">
        <v>108</v>
      </c>
      <c r="J17" s="8" t="s">
        <v>104</v>
      </c>
      <c r="K17" s="6" t="s">
        <v>212</v>
      </c>
      <c r="L17" s="27">
        <v>5000</v>
      </c>
      <c r="M17" s="27">
        <v>3000</v>
      </c>
      <c r="N17" s="27">
        <f t="shared" si="1"/>
        <v>2000</v>
      </c>
      <c r="O17" s="6" t="s">
        <v>229</v>
      </c>
      <c r="S17" s="21">
        <f t="shared" si="2"/>
        <v>11</v>
      </c>
      <c r="T17" s="22" t="s">
        <v>48</v>
      </c>
      <c r="U17" s="22"/>
      <c r="V17" s="21" t="s">
        <v>50</v>
      </c>
      <c r="W17" s="21">
        <f t="shared" si="3"/>
        <v>19</v>
      </c>
      <c r="X17" s="41" t="s">
        <v>203</v>
      </c>
      <c r="Y17" s="50" t="str">
        <f t="shared" si="4"/>
        <v>O</v>
      </c>
      <c r="Z17" s="22" t="s">
        <v>271</v>
      </c>
    </row>
    <row r="18" spans="2:26" ht="49.95" customHeight="1" x14ac:dyDescent="0.4">
      <c r="B18" s="13">
        <f t="shared" si="0"/>
        <v>12</v>
      </c>
      <c r="C18" s="11" t="s">
        <v>111</v>
      </c>
      <c r="D18" s="11"/>
      <c r="E18" s="11" t="s">
        <v>112</v>
      </c>
      <c r="F18" s="11" t="s">
        <v>125</v>
      </c>
      <c r="G18" s="11" t="s">
        <v>86</v>
      </c>
      <c r="H18" s="11" t="s">
        <v>162</v>
      </c>
      <c r="I18" s="11" t="s">
        <v>108</v>
      </c>
      <c r="J18" s="10" t="s">
        <v>107</v>
      </c>
      <c r="K18" s="11" t="s">
        <v>213</v>
      </c>
      <c r="L18" s="28">
        <v>8000</v>
      </c>
      <c r="M18" s="28">
        <v>3000</v>
      </c>
      <c r="N18" s="28">
        <f t="shared" si="1"/>
        <v>5000</v>
      </c>
      <c r="O18" s="11" t="s">
        <v>335</v>
      </c>
      <c r="S18" s="21">
        <f t="shared" si="2"/>
        <v>12</v>
      </c>
      <c r="T18" s="22" t="s">
        <v>49</v>
      </c>
      <c r="U18" s="22"/>
      <c r="V18" s="21" t="s">
        <v>50</v>
      </c>
      <c r="W18" s="21">
        <f>COUNTIF(E21:I106, "고기류")+COUNTIF(E21:I106, "돼지고기")</f>
        <v>9</v>
      </c>
      <c r="X18" s="41" t="s">
        <v>205</v>
      </c>
      <c r="Y18" s="50" t="str">
        <f t="shared" si="4"/>
        <v>X</v>
      </c>
      <c r="Z18" s="22" t="s">
        <v>272</v>
      </c>
    </row>
    <row r="19" spans="2:26" ht="49.95" customHeight="1" x14ac:dyDescent="0.4">
      <c r="B19" s="15">
        <f t="shared" si="0"/>
        <v>13</v>
      </c>
      <c r="C19" s="7" t="s">
        <v>29</v>
      </c>
      <c r="D19" s="6"/>
      <c r="E19" s="2" t="s">
        <v>112</v>
      </c>
      <c r="F19" s="2" t="s">
        <v>86</v>
      </c>
      <c r="G19" s="2" t="s">
        <v>81</v>
      </c>
      <c r="H19" s="2" t="s">
        <v>106</v>
      </c>
      <c r="I19" s="2" t="s">
        <v>106</v>
      </c>
      <c r="J19" s="8" t="s">
        <v>104</v>
      </c>
      <c r="K19" s="6" t="s">
        <v>212</v>
      </c>
      <c r="L19" s="27">
        <v>6000</v>
      </c>
      <c r="M19" s="27">
        <v>5000</v>
      </c>
      <c r="N19" s="27">
        <f t="shared" si="1"/>
        <v>1000</v>
      </c>
      <c r="O19" s="2" t="s">
        <v>354</v>
      </c>
      <c r="S19" s="21">
        <f t="shared" si="2"/>
        <v>13</v>
      </c>
      <c r="T19" s="22" t="s">
        <v>45</v>
      </c>
      <c r="U19" s="22"/>
      <c r="V19" s="21" t="s">
        <v>50</v>
      </c>
      <c r="W19" s="21">
        <f>COUNTIF(E26:I111, "고기류")+COUNTIF(E26:I111, "만화고기")</f>
        <v>7</v>
      </c>
      <c r="X19" s="41" t="s">
        <v>206</v>
      </c>
      <c r="Y19" s="50" t="str">
        <f t="shared" si="4"/>
        <v>X</v>
      </c>
      <c r="Z19" s="22" t="s">
        <v>273</v>
      </c>
    </row>
    <row r="20" spans="2:26" ht="49.95" customHeight="1" x14ac:dyDescent="0.4">
      <c r="B20" s="15">
        <f t="shared" si="0"/>
        <v>14</v>
      </c>
      <c r="C20" s="7" t="s">
        <v>140</v>
      </c>
      <c r="D20" s="6"/>
      <c r="E20" s="2" t="s">
        <v>138</v>
      </c>
      <c r="F20" s="2" t="s">
        <v>87</v>
      </c>
      <c r="G20" s="2" t="s">
        <v>86</v>
      </c>
      <c r="H20" s="7" t="s">
        <v>139</v>
      </c>
      <c r="I20" s="2" t="s">
        <v>89</v>
      </c>
      <c r="J20" s="8" t="s">
        <v>104</v>
      </c>
      <c r="K20" s="6" t="s">
        <v>212</v>
      </c>
      <c r="L20" s="27">
        <v>5500</v>
      </c>
      <c r="M20" s="27">
        <v>2500</v>
      </c>
      <c r="N20" s="27">
        <f t="shared" si="1"/>
        <v>3000</v>
      </c>
      <c r="O20" s="2" t="s">
        <v>355</v>
      </c>
      <c r="S20" s="21">
        <f t="shared" si="2"/>
        <v>14</v>
      </c>
      <c r="T20" s="22" t="s">
        <v>46</v>
      </c>
      <c r="U20" s="22"/>
      <c r="V20" s="21" t="s">
        <v>50</v>
      </c>
      <c r="W20" s="21">
        <f>COUNTIF(E26:I111, "고기류")+COUNTIF(E26:I111, "닭고기")</f>
        <v>7</v>
      </c>
      <c r="X20" s="41" t="s">
        <v>204</v>
      </c>
      <c r="Y20" s="50" t="str">
        <f t="shared" si="4"/>
        <v>O</v>
      </c>
      <c r="Z20" s="22" t="s">
        <v>274</v>
      </c>
    </row>
    <row r="21" spans="2:26" ht="49.95" customHeight="1" x14ac:dyDescent="0.4">
      <c r="B21" s="12">
        <f t="shared" si="0"/>
        <v>15</v>
      </c>
      <c r="C21" s="2" t="s">
        <v>230</v>
      </c>
      <c r="D21" s="6"/>
      <c r="E21" s="2" t="s">
        <v>87</v>
      </c>
      <c r="F21" s="2" t="s">
        <v>70</v>
      </c>
      <c r="G21" s="2" t="s">
        <v>14</v>
      </c>
      <c r="H21" s="2" t="s">
        <v>106</v>
      </c>
      <c r="I21" s="2" t="s">
        <v>106</v>
      </c>
      <c r="J21" s="8" t="s">
        <v>104</v>
      </c>
      <c r="K21" s="6" t="s">
        <v>212</v>
      </c>
      <c r="L21" s="27">
        <v>3000</v>
      </c>
      <c r="M21" s="27">
        <v>2000</v>
      </c>
      <c r="N21" s="27">
        <f t="shared" si="1"/>
        <v>1000</v>
      </c>
      <c r="O21" s="6" t="s">
        <v>231</v>
      </c>
      <c r="S21" s="21">
        <f t="shared" si="2"/>
        <v>15</v>
      </c>
      <c r="T21" s="22" t="s">
        <v>44</v>
      </c>
      <c r="U21" s="22"/>
      <c r="V21" s="21" t="s">
        <v>50</v>
      </c>
      <c r="W21" s="21">
        <f>COUNTIF(E29:I114, "고기류")+COUNTIF(E29:I114, "소고기")</f>
        <v>6</v>
      </c>
      <c r="X21" s="41" t="s">
        <v>207</v>
      </c>
      <c r="Y21" s="50" t="str">
        <f t="shared" si="4"/>
        <v>O</v>
      </c>
      <c r="Z21" s="22" t="s">
        <v>541</v>
      </c>
    </row>
    <row r="22" spans="2:26" ht="49.95" customHeight="1" x14ac:dyDescent="0.4">
      <c r="B22" s="15">
        <f t="shared" si="0"/>
        <v>16</v>
      </c>
      <c r="C22" s="14" t="s">
        <v>546</v>
      </c>
      <c r="D22" s="16"/>
      <c r="E22" s="16" t="s">
        <v>87</v>
      </c>
      <c r="F22" s="16" t="s">
        <v>70</v>
      </c>
      <c r="G22" s="16" t="s">
        <v>14</v>
      </c>
      <c r="H22" s="16" t="s">
        <v>88</v>
      </c>
      <c r="I22" s="16" t="s">
        <v>162</v>
      </c>
      <c r="J22" s="35" t="s">
        <v>104</v>
      </c>
      <c r="K22" s="6" t="s">
        <v>213</v>
      </c>
      <c r="L22" s="27">
        <v>5000</v>
      </c>
      <c r="M22" s="27">
        <v>2500</v>
      </c>
      <c r="N22" s="27">
        <f t="shared" si="1"/>
        <v>2500</v>
      </c>
      <c r="O22" s="6" t="s">
        <v>232</v>
      </c>
      <c r="S22" s="17">
        <f t="shared" si="2"/>
        <v>16</v>
      </c>
      <c r="T22" s="18" t="s">
        <v>54</v>
      </c>
      <c r="U22" s="18"/>
      <c r="V22" s="17" t="s">
        <v>52</v>
      </c>
      <c r="W22" s="17">
        <f t="shared" ref="W22:W34" si="5">COUNTIF($E$7:$I$90, "*"&amp;T22&amp;"*")</f>
        <v>7</v>
      </c>
      <c r="X22" s="42" t="s">
        <v>192</v>
      </c>
      <c r="Y22" s="51" t="str">
        <f t="shared" si="4"/>
        <v>X</v>
      </c>
      <c r="Z22" s="18" t="s">
        <v>311</v>
      </c>
    </row>
    <row r="23" spans="2:26" ht="49.95" customHeight="1" x14ac:dyDescent="0.4">
      <c r="B23" s="13">
        <f t="shared" si="0"/>
        <v>17</v>
      </c>
      <c r="C23" s="11" t="s">
        <v>13</v>
      </c>
      <c r="D23" s="11"/>
      <c r="E23" s="11" t="s">
        <v>87</v>
      </c>
      <c r="F23" s="11" t="s">
        <v>70</v>
      </c>
      <c r="G23" s="11" t="s">
        <v>14</v>
      </c>
      <c r="H23" s="11" t="s">
        <v>88</v>
      </c>
      <c r="I23" s="11" t="s">
        <v>162</v>
      </c>
      <c r="J23" s="10" t="s">
        <v>107</v>
      </c>
      <c r="K23" s="11" t="s">
        <v>215</v>
      </c>
      <c r="L23" s="28">
        <v>10000</v>
      </c>
      <c r="M23" s="28">
        <v>2500</v>
      </c>
      <c r="N23" s="28">
        <f t="shared" si="1"/>
        <v>7500</v>
      </c>
      <c r="O23" s="11" t="s">
        <v>233</v>
      </c>
      <c r="S23" s="17">
        <f t="shared" si="2"/>
        <v>17</v>
      </c>
      <c r="T23" s="18" t="s">
        <v>59</v>
      </c>
      <c r="U23" s="18"/>
      <c r="V23" s="17" t="s">
        <v>52</v>
      </c>
      <c r="W23" s="17">
        <f t="shared" si="5"/>
        <v>10</v>
      </c>
      <c r="X23" s="42" t="s">
        <v>193</v>
      </c>
      <c r="Y23" s="51" t="str">
        <f t="shared" si="4"/>
        <v>X</v>
      </c>
      <c r="Z23" s="18" t="s">
        <v>312</v>
      </c>
    </row>
    <row r="24" spans="2:26" ht="49.95" customHeight="1" x14ac:dyDescent="0.4">
      <c r="B24" s="15">
        <f t="shared" si="0"/>
        <v>18</v>
      </c>
      <c r="C24" s="7" t="s">
        <v>30</v>
      </c>
      <c r="D24" s="6"/>
      <c r="E24" s="2" t="s">
        <v>87</v>
      </c>
      <c r="F24" s="2" t="s">
        <v>70</v>
      </c>
      <c r="G24" s="2" t="s">
        <v>124</v>
      </c>
      <c r="H24" s="2" t="s">
        <v>14</v>
      </c>
      <c r="I24" s="2" t="s">
        <v>162</v>
      </c>
      <c r="J24" s="35" t="s">
        <v>104</v>
      </c>
      <c r="K24" s="2" t="s">
        <v>213</v>
      </c>
      <c r="L24" s="27">
        <v>7500</v>
      </c>
      <c r="M24" s="27">
        <v>3000</v>
      </c>
      <c r="N24" s="27">
        <f t="shared" si="1"/>
        <v>4500</v>
      </c>
      <c r="O24" s="6" t="s">
        <v>234</v>
      </c>
      <c r="S24" s="17">
        <f t="shared" si="2"/>
        <v>18</v>
      </c>
      <c r="T24" s="18" t="s">
        <v>57</v>
      </c>
      <c r="U24" s="18"/>
      <c r="V24" s="17" t="s">
        <v>52</v>
      </c>
      <c r="W24" s="17">
        <f t="shared" si="5"/>
        <v>5</v>
      </c>
      <c r="X24" s="42" t="s">
        <v>191</v>
      </c>
      <c r="Y24" s="51" t="str">
        <f t="shared" si="4"/>
        <v>X</v>
      </c>
      <c r="Z24" s="18" t="s">
        <v>313</v>
      </c>
    </row>
    <row r="25" spans="2:26" ht="49.95" customHeight="1" x14ac:dyDescent="0.4">
      <c r="B25" s="12">
        <f t="shared" si="0"/>
        <v>19</v>
      </c>
      <c r="C25" s="6" t="s">
        <v>113</v>
      </c>
      <c r="D25" s="6"/>
      <c r="E25" s="2" t="s">
        <v>87</v>
      </c>
      <c r="F25" s="7" t="s">
        <v>49</v>
      </c>
      <c r="G25" s="2" t="s">
        <v>86</v>
      </c>
      <c r="H25" s="2" t="s">
        <v>162</v>
      </c>
      <c r="I25" s="2" t="s">
        <v>80</v>
      </c>
      <c r="J25" s="8" t="s">
        <v>104</v>
      </c>
      <c r="K25" s="6" t="s">
        <v>212</v>
      </c>
      <c r="L25" s="27">
        <v>6000</v>
      </c>
      <c r="M25" s="27">
        <v>4000</v>
      </c>
      <c r="N25" s="27">
        <f t="shared" si="1"/>
        <v>2000</v>
      </c>
      <c r="O25" s="2" t="s">
        <v>356</v>
      </c>
      <c r="S25" s="17">
        <f t="shared" si="2"/>
        <v>19</v>
      </c>
      <c r="T25" s="18" t="s">
        <v>139</v>
      </c>
      <c r="U25" s="18"/>
      <c r="V25" s="17" t="s">
        <v>52</v>
      </c>
      <c r="W25" s="17">
        <f t="shared" si="5"/>
        <v>5</v>
      </c>
      <c r="X25" s="42" t="s">
        <v>194</v>
      </c>
      <c r="Y25" s="51" t="str">
        <f t="shared" si="4"/>
        <v>X</v>
      </c>
      <c r="Z25" s="18" t="s">
        <v>275</v>
      </c>
    </row>
    <row r="26" spans="2:26" ht="49.95" customHeight="1" x14ac:dyDescent="0.4">
      <c r="B26" s="13">
        <f t="shared" si="0"/>
        <v>20</v>
      </c>
      <c r="C26" s="11" t="s">
        <v>119</v>
      </c>
      <c r="D26" s="11"/>
      <c r="E26" s="11" t="s">
        <v>87</v>
      </c>
      <c r="F26" s="11" t="s">
        <v>49</v>
      </c>
      <c r="G26" s="11" t="s">
        <v>86</v>
      </c>
      <c r="H26" s="11" t="s">
        <v>162</v>
      </c>
      <c r="I26" s="11" t="s">
        <v>80</v>
      </c>
      <c r="J26" s="10" t="s">
        <v>107</v>
      </c>
      <c r="K26" s="11" t="s">
        <v>213</v>
      </c>
      <c r="L26" s="28">
        <v>10000</v>
      </c>
      <c r="M26" s="28">
        <v>4000</v>
      </c>
      <c r="N26" s="28">
        <f t="shared" si="1"/>
        <v>6000</v>
      </c>
      <c r="O26" s="11" t="s">
        <v>235</v>
      </c>
      <c r="S26" s="17">
        <f t="shared" si="2"/>
        <v>20</v>
      </c>
      <c r="T26" s="18" t="s">
        <v>51</v>
      </c>
      <c r="U26" s="18"/>
      <c r="V26" s="17" t="s">
        <v>52</v>
      </c>
      <c r="W26" s="17">
        <f t="shared" si="5"/>
        <v>3</v>
      </c>
      <c r="X26" s="42" t="s">
        <v>195</v>
      </c>
      <c r="Y26" s="51" t="str">
        <f t="shared" si="4"/>
        <v>X</v>
      </c>
      <c r="Z26" s="18" t="s">
        <v>276</v>
      </c>
    </row>
    <row r="27" spans="2:26" ht="49.95" customHeight="1" x14ac:dyDescent="0.4">
      <c r="B27" s="12">
        <f t="shared" si="0"/>
        <v>21</v>
      </c>
      <c r="C27" s="6" t="s">
        <v>4</v>
      </c>
      <c r="D27" s="6"/>
      <c r="E27" s="2" t="s">
        <v>87</v>
      </c>
      <c r="F27" s="2" t="s">
        <v>125</v>
      </c>
      <c r="G27" s="2" t="s">
        <v>55</v>
      </c>
      <c r="H27" s="2" t="s">
        <v>54</v>
      </c>
      <c r="I27" s="2" t="s">
        <v>106</v>
      </c>
      <c r="J27" s="8" t="s">
        <v>104</v>
      </c>
      <c r="K27" s="6" t="s">
        <v>212</v>
      </c>
      <c r="L27" s="27">
        <v>3000</v>
      </c>
      <c r="M27" s="27">
        <v>1000</v>
      </c>
      <c r="N27" s="27">
        <f t="shared" si="1"/>
        <v>2000</v>
      </c>
      <c r="O27" s="2" t="s">
        <v>357</v>
      </c>
      <c r="S27" s="17">
        <f t="shared" si="2"/>
        <v>21</v>
      </c>
      <c r="T27" s="18" t="s">
        <v>55</v>
      </c>
      <c r="U27" s="18"/>
      <c r="V27" s="17" t="s">
        <v>52</v>
      </c>
      <c r="W27" s="17">
        <f t="shared" si="5"/>
        <v>3</v>
      </c>
      <c r="X27" s="42" t="s">
        <v>200</v>
      </c>
      <c r="Y27" s="51" t="str">
        <f t="shared" si="4"/>
        <v>X</v>
      </c>
      <c r="Z27" s="18" t="s">
        <v>542</v>
      </c>
    </row>
    <row r="28" spans="2:26" ht="49.95" customHeight="1" x14ac:dyDescent="0.4">
      <c r="B28" s="13">
        <f t="shared" si="0"/>
        <v>22</v>
      </c>
      <c r="C28" s="11" t="s">
        <v>143</v>
      </c>
      <c r="D28" s="11"/>
      <c r="E28" s="11" t="s">
        <v>87</v>
      </c>
      <c r="F28" s="11" t="s">
        <v>125</v>
      </c>
      <c r="G28" s="11" t="s">
        <v>55</v>
      </c>
      <c r="H28" s="11" t="s">
        <v>54</v>
      </c>
      <c r="I28" s="11" t="s">
        <v>106</v>
      </c>
      <c r="J28" s="10" t="s">
        <v>107</v>
      </c>
      <c r="K28" s="11" t="s">
        <v>213</v>
      </c>
      <c r="L28" s="28">
        <v>6000</v>
      </c>
      <c r="M28" s="28">
        <v>1000</v>
      </c>
      <c r="N28" s="28">
        <f t="shared" si="1"/>
        <v>5000</v>
      </c>
      <c r="O28" s="11" t="s">
        <v>336</v>
      </c>
      <c r="S28" s="17">
        <f t="shared" si="2"/>
        <v>22</v>
      </c>
      <c r="T28" s="18" t="s">
        <v>115</v>
      </c>
      <c r="U28" s="18"/>
      <c r="V28" s="17" t="s">
        <v>52</v>
      </c>
      <c r="W28" s="17">
        <f t="shared" si="5"/>
        <v>3</v>
      </c>
      <c r="X28" s="42" t="s">
        <v>196</v>
      </c>
      <c r="Y28" s="51" t="str">
        <f t="shared" si="4"/>
        <v>O</v>
      </c>
      <c r="Z28" s="18" t="s">
        <v>277</v>
      </c>
    </row>
    <row r="29" spans="2:26" ht="49.95" customHeight="1" x14ac:dyDescent="0.4">
      <c r="B29" s="12">
        <f t="shared" si="0"/>
        <v>23</v>
      </c>
      <c r="C29" s="7" t="s">
        <v>171</v>
      </c>
      <c r="D29" s="6"/>
      <c r="E29" s="2" t="s">
        <v>87</v>
      </c>
      <c r="F29" s="2" t="s">
        <v>88</v>
      </c>
      <c r="G29" s="2" t="s">
        <v>105</v>
      </c>
      <c r="H29" s="2" t="s">
        <v>47</v>
      </c>
      <c r="I29" s="2" t="s">
        <v>124</v>
      </c>
      <c r="J29" s="8" t="s">
        <v>104</v>
      </c>
      <c r="K29" s="6" t="s">
        <v>213</v>
      </c>
      <c r="L29" s="27">
        <v>6000</v>
      </c>
      <c r="M29" s="27">
        <v>4500</v>
      </c>
      <c r="N29" s="27">
        <f t="shared" si="1"/>
        <v>1500</v>
      </c>
      <c r="O29" s="6" t="s">
        <v>236</v>
      </c>
      <c r="S29" s="17">
        <f t="shared" si="2"/>
        <v>23</v>
      </c>
      <c r="T29" s="18" t="s">
        <v>128</v>
      </c>
      <c r="U29" s="18"/>
      <c r="V29" s="17" t="s">
        <v>52</v>
      </c>
      <c r="W29" s="17">
        <f t="shared" si="5"/>
        <v>3</v>
      </c>
      <c r="X29" s="42" t="s">
        <v>197</v>
      </c>
      <c r="Y29" s="51" t="str">
        <f t="shared" si="4"/>
        <v>X</v>
      </c>
      <c r="Z29" s="18" t="s">
        <v>314</v>
      </c>
    </row>
    <row r="30" spans="2:26" ht="49.95" customHeight="1" x14ac:dyDescent="0.4">
      <c r="B30" s="15">
        <f t="shared" si="0"/>
        <v>24</v>
      </c>
      <c r="C30" s="7" t="s">
        <v>41</v>
      </c>
      <c r="D30" s="6"/>
      <c r="E30" s="2" t="s">
        <v>87</v>
      </c>
      <c r="F30" s="2" t="s">
        <v>88</v>
      </c>
      <c r="G30" s="2" t="s">
        <v>105</v>
      </c>
      <c r="H30" s="2" t="s">
        <v>47</v>
      </c>
      <c r="I30" s="2" t="s">
        <v>90</v>
      </c>
      <c r="J30" s="8" t="s">
        <v>104</v>
      </c>
      <c r="K30" s="6" t="s">
        <v>213</v>
      </c>
      <c r="L30" s="27">
        <v>7500</v>
      </c>
      <c r="M30" s="27">
        <v>6500</v>
      </c>
      <c r="N30" s="27">
        <f t="shared" si="1"/>
        <v>1000</v>
      </c>
      <c r="O30" s="6" t="s">
        <v>237</v>
      </c>
      <c r="S30" s="17">
        <f t="shared" si="2"/>
        <v>24</v>
      </c>
      <c r="T30" s="18" t="s">
        <v>53</v>
      </c>
      <c r="U30" s="18"/>
      <c r="V30" s="17" t="s">
        <v>52</v>
      </c>
      <c r="W30" s="17">
        <f t="shared" si="5"/>
        <v>1</v>
      </c>
      <c r="X30" s="42" t="s">
        <v>199</v>
      </c>
      <c r="Y30" s="51" t="str">
        <f t="shared" si="4"/>
        <v>O</v>
      </c>
      <c r="Z30" s="18" t="s">
        <v>315</v>
      </c>
    </row>
    <row r="31" spans="2:26" ht="49.95" customHeight="1" x14ac:dyDescent="0.4">
      <c r="B31" s="15">
        <f t="shared" si="0"/>
        <v>25</v>
      </c>
      <c r="C31" s="6" t="s">
        <v>8</v>
      </c>
      <c r="D31" s="6"/>
      <c r="E31" s="2" t="s">
        <v>87</v>
      </c>
      <c r="F31" s="2" t="s">
        <v>88</v>
      </c>
      <c r="G31" s="2" t="s">
        <v>105</v>
      </c>
      <c r="H31" s="2" t="s">
        <v>47</v>
      </c>
      <c r="I31" s="2" t="s">
        <v>90</v>
      </c>
      <c r="J31" s="8" t="s">
        <v>104</v>
      </c>
      <c r="K31" s="6" t="s">
        <v>213</v>
      </c>
      <c r="L31" s="27">
        <v>7500</v>
      </c>
      <c r="M31" s="27">
        <v>6500</v>
      </c>
      <c r="N31" s="27">
        <f t="shared" si="1"/>
        <v>1000</v>
      </c>
      <c r="O31" s="6" t="s">
        <v>237</v>
      </c>
      <c r="S31" s="17">
        <f t="shared" si="2"/>
        <v>25</v>
      </c>
      <c r="T31" s="18" t="s">
        <v>129</v>
      </c>
      <c r="U31" s="18"/>
      <c r="V31" s="17" t="s">
        <v>52</v>
      </c>
      <c r="W31" s="17">
        <f t="shared" si="5"/>
        <v>1</v>
      </c>
      <c r="X31" s="42" t="s">
        <v>198</v>
      </c>
      <c r="Y31" s="51" t="str">
        <f t="shared" si="4"/>
        <v>X</v>
      </c>
      <c r="Z31" s="18" t="s">
        <v>316</v>
      </c>
    </row>
    <row r="32" spans="2:26" ht="49.95" customHeight="1" x14ac:dyDescent="0.4">
      <c r="B32" s="12">
        <f t="shared" si="0"/>
        <v>26</v>
      </c>
      <c r="C32" s="7" t="s">
        <v>12</v>
      </c>
      <c r="D32" s="6"/>
      <c r="E32" s="2" t="s">
        <v>87</v>
      </c>
      <c r="F32" s="2" t="s">
        <v>110</v>
      </c>
      <c r="G32" s="2" t="s">
        <v>26</v>
      </c>
      <c r="H32" s="2" t="s">
        <v>162</v>
      </c>
      <c r="I32" s="2" t="s">
        <v>128</v>
      </c>
      <c r="J32" s="8" t="s">
        <v>104</v>
      </c>
      <c r="K32" s="6" t="s">
        <v>212</v>
      </c>
      <c r="L32" s="27">
        <v>9000</v>
      </c>
      <c r="M32" s="27">
        <v>6000</v>
      </c>
      <c r="N32" s="27">
        <f t="shared" si="1"/>
        <v>3000</v>
      </c>
      <c r="O32" s="2" t="s">
        <v>358</v>
      </c>
      <c r="S32" s="17">
        <f t="shared" si="2"/>
        <v>26</v>
      </c>
      <c r="T32" s="18" t="s">
        <v>56</v>
      </c>
      <c r="U32" s="18"/>
      <c r="V32" s="17" t="s">
        <v>52</v>
      </c>
      <c r="W32" s="17">
        <f t="shared" si="5"/>
        <v>0</v>
      </c>
      <c r="X32" s="42" t="s">
        <v>201</v>
      </c>
      <c r="Y32" s="51" t="str">
        <f t="shared" si="4"/>
        <v>X</v>
      </c>
      <c r="Z32" s="18" t="s">
        <v>317</v>
      </c>
    </row>
    <row r="33" spans="2:26" ht="49.95" customHeight="1" x14ac:dyDescent="0.4">
      <c r="B33" s="15">
        <f t="shared" si="0"/>
        <v>27</v>
      </c>
      <c r="C33" s="7" t="s">
        <v>17</v>
      </c>
      <c r="D33" s="6"/>
      <c r="E33" s="2" t="s">
        <v>87</v>
      </c>
      <c r="F33" s="2" t="s">
        <v>105</v>
      </c>
      <c r="G33" s="2" t="s">
        <v>48</v>
      </c>
      <c r="H33" s="2" t="s">
        <v>162</v>
      </c>
      <c r="I33" s="2" t="s">
        <v>88</v>
      </c>
      <c r="J33" s="8" t="s">
        <v>104</v>
      </c>
      <c r="K33" s="6" t="s">
        <v>212</v>
      </c>
      <c r="L33" s="27">
        <v>5500</v>
      </c>
      <c r="M33" s="27">
        <v>3500</v>
      </c>
      <c r="N33" s="27">
        <f t="shared" si="1"/>
        <v>2000</v>
      </c>
      <c r="O33" s="6" t="s">
        <v>238</v>
      </c>
      <c r="S33" s="17">
        <f t="shared" si="2"/>
        <v>27</v>
      </c>
      <c r="T33" s="18" t="s">
        <v>58</v>
      </c>
      <c r="U33" s="18"/>
      <c r="V33" s="17" t="s">
        <v>52</v>
      </c>
      <c r="W33" s="17">
        <f t="shared" si="5"/>
        <v>0</v>
      </c>
      <c r="X33" s="42" t="s">
        <v>202</v>
      </c>
      <c r="Y33" s="51" t="str">
        <f t="shared" si="4"/>
        <v>X</v>
      </c>
      <c r="Z33" s="18" t="s">
        <v>318</v>
      </c>
    </row>
    <row r="34" spans="2:26" ht="49.95" customHeight="1" x14ac:dyDescent="0.4">
      <c r="B34" s="13">
        <f t="shared" si="0"/>
        <v>28</v>
      </c>
      <c r="C34" s="11" t="s">
        <v>172</v>
      </c>
      <c r="D34" s="11"/>
      <c r="E34" s="11" t="s">
        <v>87</v>
      </c>
      <c r="F34" s="11" t="s">
        <v>105</v>
      </c>
      <c r="G34" s="11" t="s">
        <v>48</v>
      </c>
      <c r="H34" s="11" t="s">
        <v>162</v>
      </c>
      <c r="I34" s="11" t="s">
        <v>88</v>
      </c>
      <c r="J34" s="10" t="s">
        <v>107</v>
      </c>
      <c r="K34" s="11" t="s">
        <v>213</v>
      </c>
      <c r="L34" s="28">
        <v>8000</v>
      </c>
      <c r="M34" s="28">
        <v>3500</v>
      </c>
      <c r="N34" s="28">
        <f t="shared" si="1"/>
        <v>4500</v>
      </c>
      <c r="O34" s="11" t="s">
        <v>337</v>
      </c>
      <c r="S34" s="20">
        <f t="shared" si="2"/>
        <v>28</v>
      </c>
      <c r="T34" s="19" t="s">
        <v>151</v>
      </c>
      <c r="U34" s="19"/>
      <c r="V34" s="20" t="s">
        <v>76</v>
      </c>
      <c r="W34" s="20">
        <f t="shared" si="5"/>
        <v>9</v>
      </c>
      <c r="X34" s="43" t="s">
        <v>164</v>
      </c>
      <c r="Y34" s="52" t="str">
        <f t="shared" si="4"/>
        <v>O</v>
      </c>
      <c r="Z34" s="19" t="s">
        <v>319</v>
      </c>
    </row>
    <row r="35" spans="2:26" ht="49.95" customHeight="1" x14ac:dyDescent="0.4">
      <c r="B35" s="15">
        <f t="shared" si="0"/>
        <v>29</v>
      </c>
      <c r="C35" s="7" t="s">
        <v>35</v>
      </c>
      <c r="D35" s="9" t="s">
        <v>35</v>
      </c>
      <c r="E35" s="2" t="s">
        <v>87</v>
      </c>
      <c r="F35" s="2" t="s">
        <v>125</v>
      </c>
      <c r="G35" s="2" t="s">
        <v>128</v>
      </c>
      <c r="H35" s="2" t="s">
        <v>26</v>
      </c>
      <c r="I35" s="2" t="s">
        <v>51</v>
      </c>
      <c r="J35" s="8" t="s">
        <v>104</v>
      </c>
      <c r="K35" s="6" t="s">
        <v>212</v>
      </c>
      <c r="L35" s="56">
        <v>7000</v>
      </c>
      <c r="M35" s="27">
        <v>4000</v>
      </c>
      <c r="N35" s="27">
        <f t="shared" si="1"/>
        <v>3000</v>
      </c>
      <c r="O35" s="6" t="s">
        <v>239</v>
      </c>
      <c r="S35" s="20">
        <f t="shared" si="2"/>
        <v>29</v>
      </c>
      <c r="T35" s="19" t="s">
        <v>78</v>
      </c>
      <c r="U35" s="19"/>
      <c r="V35" s="20" t="s">
        <v>76</v>
      </c>
      <c r="W35" s="20">
        <f>COUNTIF($E$7:$I$90, ""&amp;T35&amp;"")</f>
        <v>7</v>
      </c>
      <c r="X35" s="43" t="s">
        <v>165</v>
      </c>
      <c r="Y35" s="52" t="str">
        <f t="shared" si="4"/>
        <v>O</v>
      </c>
      <c r="Z35" s="19" t="s">
        <v>278</v>
      </c>
    </row>
    <row r="36" spans="2:26" ht="49.95" customHeight="1" x14ac:dyDescent="0.4">
      <c r="B36" s="13">
        <f t="shared" si="0"/>
        <v>30</v>
      </c>
      <c r="C36" s="11" t="s">
        <v>23</v>
      </c>
      <c r="D36" s="11"/>
      <c r="E36" s="11" t="s">
        <v>87</v>
      </c>
      <c r="F36" s="11" t="s">
        <v>125</v>
      </c>
      <c r="G36" s="11" t="s">
        <v>128</v>
      </c>
      <c r="H36" s="11" t="s">
        <v>26</v>
      </c>
      <c r="I36" s="11" t="s">
        <v>51</v>
      </c>
      <c r="J36" s="10" t="s">
        <v>107</v>
      </c>
      <c r="K36" s="11" t="s">
        <v>213</v>
      </c>
      <c r="L36" s="28">
        <v>10000</v>
      </c>
      <c r="M36" s="28">
        <v>4000</v>
      </c>
      <c r="N36" s="28">
        <f t="shared" si="1"/>
        <v>6000</v>
      </c>
      <c r="O36" s="11" t="s">
        <v>338</v>
      </c>
      <c r="S36" s="20">
        <f t="shared" si="2"/>
        <v>30</v>
      </c>
      <c r="T36" s="19" t="s">
        <v>149</v>
      </c>
      <c r="U36" s="19"/>
      <c r="V36" s="20" t="s">
        <v>76</v>
      </c>
      <c r="W36" s="20">
        <f>COUNTIF($E$7:$I$90, "*"&amp;T36&amp;"*")</f>
        <v>4</v>
      </c>
      <c r="X36" s="43" t="s">
        <v>166</v>
      </c>
      <c r="Y36" s="52" t="str">
        <f t="shared" si="4"/>
        <v>O</v>
      </c>
      <c r="Z36" s="19" t="s">
        <v>279</v>
      </c>
    </row>
    <row r="37" spans="2:26" ht="49.95" customHeight="1" x14ac:dyDescent="0.4">
      <c r="B37" s="15">
        <f t="shared" si="0"/>
        <v>31</v>
      </c>
      <c r="C37" s="7" t="s">
        <v>25</v>
      </c>
      <c r="D37" s="6"/>
      <c r="E37" s="2" t="s">
        <v>87</v>
      </c>
      <c r="F37" s="2" t="s">
        <v>125</v>
      </c>
      <c r="G37" s="7" t="s">
        <v>95</v>
      </c>
      <c r="H37" s="2" t="s">
        <v>86</v>
      </c>
      <c r="I37" s="2" t="s">
        <v>57</v>
      </c>
      <c r="J37" s="8" t="s">
        <v>104</v>
      </c>
      <c r="K37" s="6" t="s">
        <v>212</v>
      </c>
      <c r="L37" s="27">
        <v>6000</v>
      </c>
      <c r="M37" s="27">
        <v>4000</v>
      </c>
      <c r="N37" s="27">
        <f t="shared" si="1"/>
        <v>2000</v>
      </c>
      <c r="O37" s="2" t="s">
        <v>359</v>
      </c>
      <c r="S37" s="20">
        <f t="shared" si="2"/>
        <v>31</v>
      </c>
      <c r="T37" s="19" t="s">
        <v>77</v>
      </c>
      <c r="U37" s="19"/>
      <c r="V37" s="20" t="s">
        <v>76</v>
      </c>
      <c r="W37" s="20">
        <f>COUNTIF($E$7:$I$90, "*"&amp;T37&amp;"*")</f>
        <v>3</v>
      </c>
      <c r="X37" s="78" t="s">
        <v>428</v>
      </c>
      <c r="Y37" s="52" t="str">
        <f t="shared" si="4"/>
        <v>X</v>
      </c>
      <c r="Z37" s="19" t="s">
        <v>280</v>
      </c>
    </row>
    <row r="38" spans="2:26" ht="49.95" customHeight="1" x14ac:dyDescent="0.4">
      <c r="B38" s="15">
        <f t="shared" si="0"/>
        <v>32</v>
      </c>
      <c r="C38" s="7" t="s">
        <v>134</v>
      </c>
      <c r="D38" s="6"/>
      <c r="E38" s="2" t="s">
        <v>87</v>
      </c>
      <c r="F38" s="2" t="s">
        <v>105</v>
      </c>
      <c r="G38" s="2" t="s">
        <v>162</v>
      </c>
      <c r="H38" s="2" t="s">
        <v>135</v>
      </c>
      <c r="I38" s="2" t="s">
        <v>85</v>
      </c>
      <c r="J38" s="8" t="s">
        <v>104</v>
      </c>
      <c r="K38" s="6" t="s">
        <v>212</v>
      </c>
      <c r="L38" s="27">
        <v>7000</v>
      </c>
      <c r="M38" s="27">
        <v>5000</v>
      </c>
      <c r="N38" s="27">
        <f t="shared" si="1"/>
        <v>2000</v>
      </c>
      <c r="O38" s="6" t="s">
        <v>240</v>
      </c>
      <c r="S38" s="20">
        <f t="shared" si="2"/>
        <v>32</v>
      </c>
      <c r="T38" s="19" t="s">
        <v>108</v>
      </c>
      <c r="U38" s="92"/>
      <c r="V38" s="20" t="s">
        <v>76</v>
      </c>
      <c r="W38" s="20">
        <f>COUNTIF($E$7:$I$90, ""&amp;T38&amp;"")</f>
        <v>6</v>
      </c>
      <c r="X38" s="43" t="s">
        <v>211</v>
      </c>
      <c r="Y38" s="52" t="str">
        <f t="shared" si="4"/>
        <v>O</v>
      </c>
      <c r="Z38" s="93" t="s">
        <v>558</v>
      </c>
    </row>
    <row r="39" spans="2:26" ht="49.95" customHeight="1" x14ac:dyDescent="0.4">
      <c r="B39" s="15">
        <f t="shared" ref="B39:B65" si="6">ROW(A32)</f>
        <v>32</v>
      </c>
      <c r="C39" s="7" t="s">
        <v>559</v>
      </c>
      <c r="D39" s="6"/>
      <c r="E39" s="2" t="s">
        <v>87</v>
      </c>
      <c r="F39" s="2" t="s">
        <v>96</v>
      </c>
      <c r="G39" s="2" t="s">
        <v>48</v>
      </c>
      <c r="H39" s="94" t="s">
        <v>106</v>
      </c>
      <c r="I39" s="94" t="s">
        <v>106</v>
      </c>
      <c r="J39" s="8" t="s">
        <v>104</v>
      </c>
      <c r="K39" s="6" t="s">
        <v>212</v>
      </c>
      <c r="L39" s="27">
        <v>4000</v>
      </c>
      <c r="M39" s="27">
        <v>2000</v>
      </c>
      <c r="N39" s="27">
        <f t="shared" si="1"/>
        <v>2000</v>
      </c>
      <c r="O39" s="2" t="s">
        <v>560</v>
      </c>
      <c r="S39" s="20">
        <f t="shared" ref="S39:S70" si="7">ROW(A33)</f>
        <v>33</v>
      </c>
      <c r="T39" s="19" t="s">
        <v>138</v>
      </c>
      <c r="U39" s="19"/>
      <c r="V39" s="20" t="s">
        <v>76</v>
      </c>
      <c r="W39" s="20">
        <f t="shared" ref="W39:W70" si="8">COUNTIF($E$7:$I$90, "*"&amp;T39&amp;"*")</f>
        <v>3</v>
      </c>
      <c r="X39" s="43" t="s">
        <v>167</v>
      </c>
      <c r="Y39" s="52" t="str">
        <f t="shared" ref="Y39:Y70" si="9">IF(COUNTIF($E$7:$E$90, "*"&amp;T39&amp;"*")&gt;0, "O", "X")</f>
        <v>O</v>
      </c>
      <c r="Z39" s="19" t="s">
        <v>281</v>
      </c>
    </row>
    <row r="40" spans="2:26" ht="49.95" customHeight="1" x14ac:dyDescent="0.4">
      <c r="B40" s="15">
        <f t="shared" si="6"/>
        <v>33</v>
      </c>
      <c r="C40" s="7" t="s">
        <v>561</v>
      </c>
      <c r="D40" s="6"/>
      <c r="E40" s="2" t="s">
        <v>87</v>
      </c>
      <c r="F40" s="90" t="s">
        <v>125</v>
      </c>
      <c r="G40" s="2" t="s">
        <v>48</v>
      </c>
      <c r="H40" s="94" t="s">
        <v>57</v>
      </c>
      <c r="I40" s="94" t="s">
        <v>59</v>
      </c>
      <c r="J40" s="8" t="s">
        <v>104</v>
      </c>
      <c r="K40" s="6" t="s">
        <v>212</v>
      </c>
      <c r="L40" s="27">
        <v>4000</v>
      </c>
      <c r="M40" s="27">
        <v>1000</v>
      </c>
      <c r="N40" s="27">
        <f t="shared" ref="N40:N71" si="10">L40-M40</f>
        <v>3000</v>
      </c>
      <c r="O40" s="2" t="s">
        <v>562</v>
      </c>
      <c r="S40" s="20">
        <f t="shared" si="7"/>
        <v>34</v>
      </c>
      <c r="T40" s="19" t="s">
        <v>127</v>
      </c>
      <c r="U40" s="19"/>
      <c r="V40" s="20" t="s">
        <v>76</v>
      </c>
      <c r="W40" s="20">
        <f t="shared" si="8"/>
        <v>3</v>
      </c>
      <c r="X40" s="43" t="s">
        <v>169</v>
      </c>
      <c r="Y40" s="52" t="str">
        <f t="shared" si="9"/>
        <v>O</v>
      </c>
      <c r="Z40" s="19" t="s">
        <v>282</v>
      </c>
    </row>
    <row r="41" spans="2:26" ht="49.95" customHeight="1" x14ac:dyDescent="0.4">
      <c r="B41" s="15">
        <f t="shared" si="6"/>
        <v>34</v>
      </c>
      <c r="C41" s="7" t="s">
        <v>32</v>
      </c>
      <c r="D41" s="6"/>
      <c r="E41" s="2" t="s">
        <v>87</v>
      </c>
      <c r="F41" s="91" t="s">
        <v>241</v>
      </c>
      <c r="G41" s="2" t="s">
        <v>51</v>
      </c>
      <c r="H41" s="2" t="s">
        <v>62</v>
      </c>
      <c r="I41" s="2" t="s">
        <v>57</v>
      </c>
      <c r="J41" s="8" t="s">
        <v>104</v>
      </c>
      <c r="K41" s="6" t="s">
        <v>212</v>
      </c>
      <c r="L41" s="27">
        <v>4500</v>
      </c>
      <c r="M41" s="27">
        <v>1000</v>
      </c>
      <c r="N41" s="27">
        <f t="shared" si="10"/>
        <v>3500</v>
      </c>
      <c r="O41" s="2" t="s">
        <v>360</v>
      </c>
      <c r="S41" s="20">
        <f t="shared" si="7"/>
        <v>35</v>
      </c>
      <c r="T41" s="19" t="s">
        <v>79</v>
      </c>
      <c r="U41" s="19"/>
      <c r="V41" s="20" t="s">
        <v>76</v>
      </c>
      <c r="W41" s="20">
        <f t="shared" si="8"/>
        <v>1</v>
      </c>
      <c r="X41" s="43" t="s">
        <v>168</v>
      </c>
      <c r="Y41" s="52" t="str">
        <f t="shared" si="9"/>
        <v>O</v>
      </c>
      <c r="Z41" s="19" t="s">
        <v>283</v>
      </c>
    </row>
    <row r="42" spans="2:26" ht="49.95" customHeight="1" x14ac:dyDescent="0.4">
      <c r="B42" s="15">
        <f t="shared" si="6"/>
        <v>35</v>
      </c>
      <c r="C42" s="7" t="s">
        <v>33</v>
      </c>
      <c r="D42" s="6"/>
      <c r="E42" s="2" t="s">
        <v>87</v>
      </c>
      <c r="F42" s="9" t="s">
        <v>243</v>
      </c>
      <c r="G42" s="2" t="s">
        <v>88</v>
      </c>
      <c r="H42" s="2" t="s">
        <v>106</v>
      </c>
      <c r="I42" s="2" t="s">
        <v>106</v>
      </c>
      <c r="J42" s="8" t="s">
        <v>104</v>
      </c>
      <c r="K42" s="6" t="s">
        <v>212</v>
      </c>
      <c r="L42" s="27">
        <v>4000</v>
      </c>
      <c r="M42" s="27">
        <v>3500</v>
      </c>
      <c r="N42" s="27">
        <f t="shared" si="10"/>
        <v>500</v>
      </c>
      <c r="O42" s="6" t="s">
        <v>339</v>
      </c>
      <c r="S42" s="12">
        <f t="shared" si="7"/>
        <v>36</v>
      </c>
      <c r="T42" s="6" t="s">
        <v>87</v>
      </c>
      <c r="U42" s="6"/>
      <c r="V42" s="12" t="s">
        <v>97</v>
      </c>
      <c r="W42" s="12">
        <f t="shared" si="8"/>
        <v>34</v>
      </c>
      <c r="X42" s="44">
        <v>1000</v>
      </c>
      <c r="Y42" s="53" t="str">
        <f t="shared" si="9"/>
        <v>O</v>
      </c>
      <c r="Z42" s="6" t="s">
        <v>284</v>
      </c>
    </row>
    <row r="43" spans="2:26" ht="49.95" customHeight="1" x14ac:dyDescent="0.4">
      <c r="B43" s="12">
        <f t="shared" si="6"/>
        <v>36</v>
      </c>
      <c r="C43" s="7" t="s">
        <v>217</v>
      </c>
      <c r="D43" s="7"/>
      <c r="E43" s="2" t="s">
        <v>131</v>
      </c>
      <c r="F43" s="7" t="s">
        <v>86</v>
      </c>
      <c r="G43" s="7" t="s">
        <v>88</v>
      </c>
      <c r="H43" s="7" t="s">
        <v>106</v>
      </c>
      <c r="I43" s="7" t="s">
        <v>106</v>
      </c>
      <c r="J43" s="8" t="s">
        <v>104</v>
      </c>
      <c r="K43" s="6" t="s">
        <v>212</v>
      </c>
      <c r="L43" s="27">
        <v>2500</v>
      </c>
      <c r="M43" s="27">
        <v>1500</v>
      </c>
      <c r="N43" s="27">
        <f t="shared" si="10"/>
        <v>1000</v>
      </c>
      <c r="O43" s="2" t="s">
        <v>551</v>
      </c>
      <c r="S43" s="12">
        <f t="shared" si="7"/>
        <v>37</v>
      </c>
      <c r="T43" s="6" t="s">
        <v>88</v>
      </c>
      <c r="U43" s="6"/>
      <c r="V43" s="12" t="s">
        <v>97</v>
      </c>
      <c r="W43" s="12">
        <f t="shared" si="8"/>
        <v>29</v>
      </c>
      <c r="X43" s="45">
        <v>500</v>
      </c>
      <c r="Y43" s="53" t="str">
        <f t="shared" si="9"/>
        <v>O</v>
      </c>
      <c r="Z43" s="6" t="s">
        <v>285</v>
      </c>
    </row>
    <row r="44" spans="2:26" ht="49.95" customHeight="1" x14ac:dyDescent="0.4">
      <c r="B44" s="13">
        <f t="shared" si="6"/>
        <v>37</v>
      </c>
      <c r="C44" s="11" t="s">
        <v>141</v>
      </c>
      <c r="D44" s="11"/>
      <c r="E44" s="11" t="s">
        <v>131</v>
      </c>
      <c r="F44" s="11" t="s">
        <v>86</v>
      </c>
      <c r="G44" s="11" t="s">
        <v>88</v>
      </c>
      <c r="H44" s="11" t="s">
        <v>106</v>
      </c>
      <c r="I44" s="11" t="s">
        <v>106</v>
      </c>
      <c r="J44" s="10" t="s">
        <v>107</v>
      </c>
      <c r="K44" s="11" t="s">
        <v>213</v>
      </c>
      <c r="L44" s="28">
        <v>6000</v>
      </c>
      <c r="M44" s="28">
        <v>1500</v>
      </c>
      <c r="N44" s="28">
        <f t="shared" si="10"/>
        <v>4500</v>
      </c>
      <c r="O44" s="11" t="s">
        <v>244</v>
      </c>
      <c r="S44" s="12">
        <f t="shared" si="7"/>
        <v>38</v>
      </c>
      <c r="T44" s="6" t="s">
        <v>86</v>
      </c>
      <c r="U44" s="6"/>
      <c r="V44" s="12" t="s">
        <v>97</v>
      </c>
      <c r="W44" s="12">
        <f t="shared" si="8"/>
        <v>25</v>
      </c>
      <c r="X44" s="44">
        <v>1000</v>
      </c>
      <c r="Y44" s="53" t="str">
        <f t="shared" si="9"/>
        <v>X</v>
      </c>
      <c r="Z44" s="6" t="s">
        <v>320</v>
      </c>
    </row>
    <row r="45" spans="2:26" ht="49.95" customHeight="1" x14ac:dyDescent="0.4">
      <c r="B45" s="15">
        <f t="shared" si="6"/>
        <v>38</v>
      </c>
      <c r="C45" s="7" t="s">
        <v>120</v>
      </c>
      <c r="D45" s="6"/>
      <c r="E45" s="2" t="s">
        <v>116</v>
      </c>
      <c r="F45" s="2" t="s">
        <v>122</v>
      </c>
      <c r="G45" s="2" t="s">
        <v>67</v>
      </c>
      <c r="H45" s="2" t="s">
        <v>106</v>
      </c>
      <c r="I45" s="2" t="s">
        <v>106</v>
      </c>
      <c r="J45" s="8" t="s">
        <v>104</v>
      </c>
      <c r="K45" s="6" t="s">
        <v>212</v>
      </c>
      <c r="L45" s="27">
        <v>3500</v>
      </c>
      <c r="M45" s="27">
        <v>2500</v>
      </c>
      <c r="N45" s="27">
        <f t="shared" si="10"/>
        <v>1000</v>
      </c>
      <c r="O45" s="2" t="s">
        <v>552</v>
      </c>
      <c r="S45" s="12">
        <f t="shared" si="7"/>
        <v>39</v>
      </c>
      <c r="T45" s="6" t="s">
        <v>91</v>
      </c>
      <c r="U45" s="6"/>
      <c r="V45" s="12" t="s">
        <v>97</v>
      </c>
      <c r="W45" s="12">
        <f t="shared" si="8"/>
        <v>14</v>
      </c>
      <c r="X45" s="44">
        <v>1500</v>
      </c>
      <c r="Y45" s="53" t="str">
        <f t="shared" si="9"/>
        <v>O</v>
      </c>
      <c r="Z45" s="6" t="s">
        <v>286</v>
      </c>
    </row>
    <row r="46" spans="2:26" ht="49.95" customHeight="1" x14ac:dyDescent="0.4">
      <c r="B46" s="15">
        <f t="shared" si="6"/>
        <v>39</v>
      </c>
      <c r="C46" s="7" t="s">
        <v>121</v>
      </c>
      <c r="D46" s="6"/>
      <c r="E46" s="2" t="s">
        <v>116</v>
      </c>
      <c r="F46" s="2" t="s">
        <v>122</v>
      </c>
      <c r="G46" s="2" t="s">
        <v>130</v>
      </c>
      <c r="H46" s="2" t="s">
        <v>106</v>
      </c>
      <c r="I46" s="2" t="s">
        <v>106</v>
      </c>
      <c r="J46" s="8" t="s">
        <v>104</v>
      </c>
      <c r="K46" s="6" t="s">
        <v>212</v>
      </c>
      <c r="L46" s="27">
        <v>3500</v>
      </c>
      <c r="M46" s="27">
        <v>2500</v>
      </c>
      <c r="N46" s="27">
        <f t="shared" si="10"/>
        <v>1000</v>
      </c>
      <c r="O46" s="6" t="s">
        <v>553</v>
      </c>
      <c r="S46" s="12">
        <f t="shared" si="7"/>
        <v>40</v>
      </c>
      <c r="T46" s="7" t="s">
        <v>14</v>
      </c>
      <c r="U46" s="6"/>
      <c r="V46" s="12" t="s">
        <v>97</v>
      </c>
      <c r="W46" s="12">
        <f t="shared" si="8"/>
        <v>10</v>
      </c>
      <c r="X46" s="44">
        <v>1000</v>
      </c>
      <c r="Y46" s="53" t="str">
        <f t="shared" si="9"/>
        <v>X</v>
      </c>
      <c r="Z46" s="6" t="s">
        <v>287</v>
      </c>
    </row>
    <row r="47" spans="2:26" ht="49.95" customHeight="1" x14ac:dyDescent="0.4">
      <c r="B47" s="12">
        <f t="shared" si="6"/>
        <v>40</v>
      </c>
      <c r="C47" s="7" t="s">
        <v>11</v>
      </c>
      <c r="D47" s="6"/>
      <c r="E47" s="2" t="s">
        <v>127</v>
      </c>
      <c r="F47" s="2" t="s">
        <v>87</v>
      </c>
      <c r="G47" s="2" t="s">
        <v>162</v>
      </c>
      <c r="H47" s="2" t="s">
        <v>83</v>
      </c>
      <c r="I47" s="2" t="s">
        <v>106</v>
      </c>
      <c r="J47" s="8" t="s">
        <v>104</v>
      </c>
      <c r="K47" s="6" t="s">
        <v>212</v>
      </c>
      <c r="L47" s="27">
        <v>5000</v>
      </c>
      <c r="M47" s="27">
        <v>3000</v>
      </c>
      <c r="N47" s="27">
        <f t="shared" si="10"/>
        <v>2000</v>
      </c>
      <c r="O47" s="6" t="s">
        <v>245</v>
      </c>
      <c r="S47" s="12">
        <f t="shared" si="7"/>
        <v>41</v>
      </c>
      <c r="T47" s="6" t="s">
        <v>83</v>
      </c>
      <c r="U47" s="6"/>
      <c r="V47" s="12" t="s">
        <v>97</v>
      </c>
      <c r="W47" s="12">
        <f t="shared" si="8"/>
        <v>7</v>
      </c>
      <c r="X47" s="44">
        <v>2000</v>
      </c>
      <c r="Y47" s="53" t="str">
        <f t="shared" si="9"/>
        <v>X</v>
      </c>
      <c r="Z47" s="6" t="s">
        <v>288</v>
      </c>
    </row>
    <row r="48" spans="2:26" ht="49.95" customHeight="1" x14ac:dyDescent="0.4">
      <c r="B48" s="13">
        <f t="shared" si="6"/>
        <v>41</v>
      </c>
      <c r="C48" s="11" t="s">
        <v>147</v>
      </c>
      <c r="D48" s="11"/>
      <c r="E48" s="11" t="s">
        <v>127</v>
      </c>
      <c r="F48" s="11" t="s">
        <v>87</v>
      </c>
      <c r="G48" s="11" t="s">
        <v>162</v>
      </c>
      <c r="H48" s="11" t="s">
        <v>83</v>
      </c>
      <c r="I48" s="11" t="s">
        <v>106</v>
      </c>
      <c r="J48" s="10" t="s">
        <v>107</v>
      </c>
      <c r="K48" s="11" t="s">
        <v>213</v>
      </c>
      <c r="L48" s="28">
        <v>7500</v>
      </c>
      <c r="M48" s="28">
        <v>3000</v>
      </c>
      <c r="N48" s="28">
        <f t="shared" si="10"/>
        <v>4500</v>
      </c>
      <c r="O48" s="11" t="s">
        <v>340</v>
      </c>
      <c r="S48" s="12">
        <f t="shared" si="7"/>
        <v>42</v>
      </c>
      <c r="T48" s="6" t="s">
        <v>80</v>
      </c>
      <c r="U48" s="6"/>
      <c r="V48" s="12" t="s">
        <v>97</v>
      </c>
      <c r="W48" s="12">
        <f t="shared" si="8"/>
        <v>5</v>
      </c>
      <c r="X48" s="44">
        <v>2000</v>
      </c>
      <c r="Y48" s="53" t="str">
        <f t="shared" si="9"/>
        <v>X</v>
      </c>
      <c r="Z48" s="6" t="s">
        <v>321</v>
      </c>
    </row>
    <row r="49" spans="2:26" ht="49.95" customHeight="1" x14ac:dyDescent="0.4">
      <c r="B49" s="13">
        <f t="shared" si="6"/>
        <v>42</v>
      </c>
      <c r="C49" s="11" t="s">
        <v>150</v>
      </c>
      <c r="D49" s="11"/>
      <c r="E49" s="11" t="s">
        <v>127</v>
      </c>
      <c r="F49" s="11" t="s">
        <v>87</v>
      </c>
      <c r="G49" s="11" t="s">
        <v>162</v>
      </c>
      <c r="H49" s="11" t="s">
        <v>83</v>
      </c>
      <c r="I49" s="11" t="s">
        <v>77</v>
      </c>
      <c r="J49" s="10" t="s">
        <v>107</v>
      </c>
      <c r="K49" s="11" t="s">
        <v>215</v>
      </c>
      <c r="L49" s="28">
        <v>12000</v>
      </c>
      <c r="M49" s="28">
        <v>3000</v>
      </c>
      <c r="N49" s="28">
        <f t="shared" si="10"/>
        <v>9000</v>
      </c>
      <c r="O49" s="11" t="s">
        <v>246</v>
      </c>
      <c r="S49" s="12">
        <f t="shared" si="7"/>
        <v>43</v>
      </c>
      <c r="T49" s="6" t="s">
        <v>110</v>
      </c>
      <c r="U49" s="6"/>
      <c r="V49" s="12" t="s">
        <v>97</v>
      </c>
      <c r="W49" s="12">
        <f t="shared" si="8"/>
        <v>5</v>
      </c>
      <c r="X49" s="44">
        <v>2000</v>
      </c>
      <c r="Y49" s="53" t="str">
        <f t="shared" si="9"/>
        <v>X</v>
      </c>
      <c r="Z49" s="6" t="s">
        <v>322</v>
      </c>
    </row>
    <row r="50" spans="2:26" ht="49.95" customHeight="1" x14ac:dyDescent="0.4">
      <c r="B50" s="12">
        <f t="shared" si="6"/>
        <v>43</v>
      </c>
      <c r="C50" s="7" t="s">
        <v>40</v>
      </c>
      <c r="D50" s="6"/>
      <c r="E50" s="2" t="s">
        <v>151</v>
      </c>
      <c r="F50" s="2" t="s">
        <v>151</v>
      </c>
      <c r="G50" s="2" t="s">
        <v>91</v>
      </c>
      <c r="H50" s="2" t="s">
        <v>91</v>
      </c>
      <c r="I50" s="2" t="s">
        <v>106</v>
      </c>
      <c r="J50" s="8" t="s">
        <v>104</v>
      </c>
      <c r="K50" s="6" t="s">
        <v>212</v>
      </c>
      <c r="L50" s="27">
        <v>4000</v>
      </c>
      <c r="M50" s="27">
        <v>3000</v>
      </c>
      <c r="N50" s="27">
        <f t="shared" si="10"/>
        <v>1000</v>
      </c>
      <c r="O50" s="2" t="s">
        <v>361</v>
      </c>
      <c r="S50" s="12">
        <f t="shared" si="7"/>
        <v>44</v>
      </c>
      <c r="T50" s="6" t="s">
        <v>243</v>
      </c>
      <c r="U50" s="58" t="s">
        <v>242</v>
      </c>
      <c r="V50" s="12" t="s">
        <v>97</v>
      </c>
      <c r="W50" s="12">
        <f t="shared" si="8"/>
        <v>1</v>
      </c>
      <c r="X50" s="44">
        <v>2000</v>
      </c>
      <c r="Y50" s="53" t="str">
        <f t="shared" si="9"/>
        <v>X</v>
      </c>
      <c r="Z50" s="6" t="s">
        <v>289</v>
      </c>
    </row>
    <row r="51" spans="2:26" ht="49.95" customHeight="1" x14ac:dyDescent="0.4">
      <c r="B51" s="13">
        <f t="shared" si="6"/>
        <v>44</v>
      </c>
      <c r="C51" s="11" t="s">
        <v>173</v>
      </c>
      <c r="D51" s="11"/>
      <c r="E51" s="11" t="s">
        <v>151</v>
      </c>
      <c r="F51" s="11" t="s">
        <v>151</v>
      </c>
      <c r="G51" s="11" t="s">
        <v>91</v>
      </c>
      <c r="H51" s="11" t="s">
        <v>91</v>
      </c>
      <c r="I51" s="11" t="s">
        <v>77</v>
      </c>
      <c r="J51" s="10" t="s">
        <v>107</v>
      </c>
      <c r="K51" s="11" t="s">
        <v>215</v>
      </c>
      <c r="L51" s="28">
        <v>12000</v>
      </c>
      <c r="M51" s="28">
        <v>3000</v>
      </c>
      <c r="N51" s="28">
        <f t="shared" si="10"/>
        <v>9000</v>
      </c>
      <c r="O51" s="11" t="s">
        <v>341</v>
      </c>
      <c r="S51" s="12">
        <f t="shared" si="7"/>
        <v>45</v>
      </c>
      <c r="T51" s="6" t="s">
        <v>122</v>
      </c>
      <c r="U51" s="6"/>
      <c r="V51" s="12" t="s">
        <v>97</v>
      </c>
      <c r="W51" s="12">
        <f t="shared" si="8"/>
        <v>6</v>
      </c>
      <c r="X51" s="44">
        <v>1000</v>
      </c>
      <c r="Y51" s="53" t="str">
        <f t="shared" si="9"/>
        <v>O</v>
      </c>
      <c r="Z51" s="6" t="s">
        <v>290</v>
      </c>
    </row>
    <row r="52" spans="2:26" ht="49.95" customHeight="1" x14ac:dyDescent="0.4">
      <c r="B52" s="12">
        <f t="shared" si="6"/>
        <v>45</v>
      </c>
      <c r="C52" s="6" t="s">
        <v>563</v>
      </c>
      <c r="D52" s="6"/>
      <c r="E52" s="2" t="s">
        <v>151</v>
      </c>
      <c r="F52" s="2" t="s">
        <v>47</v>
      </c>
      <c r="G52" s="2" t="s">
        <v>91</v>
      </c>
      <c r="H52" s="2" t="s">
        <v>91</v>
      </c>
      <c r="I52" s="6" t="s">
        <v>108</v>
      </c>
      <c r="J52" s="8" t="s">
        <v>104</v>
      </c>
      <c r="K52" s="6" t="s">
        <v>212</v>
      </c>
      <c r="L52" s="27">
        <v>5500</v>
      </c>
      <c r="M52" s="27">
        <v>3000</v>
      </c>
      <c r="N52" s="27">
        <f t="shared" si="10"/>
        <v>2500</v>
      </c>
      <c r="O52" s="2" t="s">
        <v>362</v>
      </c>
      <c r="S52" s="12">
        <f t="shared" si="7"/>
        <v>46</v>
      </c>
      <c r="T52" s="6" t="s">
        <v>89</v>
      </c>
      <c r="U52" s="6"/>
      <c r="V52" s="12" t="s">
        <v>97</v>
      </c>
      <c r="W52" s="12">
        <f t="shared" si="8"/>
        <v>6</v>
      </c>
      <c r="X52" s="45">
        <v>500</v>
      </c>
      <c r="Y52" s="53" t="str">
        <f t="shared" si="9"/>
        <v>X</v>
      </c>
      <c r="Z52" s="6" t="s">
        <v>291</v>
      </c>
    </row>
    <row r="53" spans="2:26" ht="49.95" customHeight="1" x14ac:dyDescent="0.4">
      <c r="B53" s="15">
        <f t="shared" si="6"/>
        <v>46</v>
      </c>
      <c r="C53" s="7" t="s">
        <v>24</v>
      </c>
      <c r="D53" s="6"/>
      <c r="E53" s="2" t="s">
        <v>78</v>
      </c>
      <c r="F53" s="2" t="s">
        <v>91</v>
      </c>
      <c r="G53" s="2" t="s">
        <v>80</v>
      </c>
      <c r="H53" s="2" t="s">
        <v>106</v>
      </c>
      <c r="I53" s="2" t="s">
        <v>106</v>
      </c>
      <c r="J53" s="8" t="s">
        <v>104</v>
      </c>
      <c r="K53" s="6" t="s">
        <v>212</v>
      </c>
      <c r="L53" s="27">
        <v>5000</v>
      </c>
      <c r="M53" s="27">
        <v>3500</v>
      </c>
      <c r="N53" s="27">
        <f t="shared" si="10"/>
        <v>1500</v>
      </c>
      <c r="O53" s="2" t="s">
        <v>363</v>
      </c>
      <c r="S53" s="12">
        <f t="shared" si="7"/>
        <v>47</v>
      </c>
      <c r="T53" s="6" t="s">
        <v>105</v>
      </c>
      <c r="U53" s="6"/>
      <c r="V53" s="12" t="s">
        <v>97</v>
      </c>
      <c r="W53" s="12">
        <f t="shared" si="8"/>
        <v>15</v>
      </c>
      <c r="X53" s="44">
        <v>2000</v>
      </c>
      <c r="Y53" s="53" t="str">
        <f t="shared" si="9"/>
        <v>X</v>
      </c>
      <c r="Z53" s="6" t="s">
        <v>323</v>
      </c>
    </row>
    <row r="54" spans="2:26" ht="49.95" customHeight="1" x14ac:dyDescent="0.4">
      <c r="B54" s="15">
        <f t="shared" si="6"/>
        <v>47</v>
      </c>
      <c r="C54" s="7" t="s">
        <v>152</v>
      </c>
      <c r="D54" s="9" t="s">
        <v>152</v>
      </c>
      <c r="E54" s="2" t="s">
        <v>78</v>
      </c>
      <c r="F54" s="2" t="s">
        <v>86</v>
      </c>
      <c r="G54" s="7" t="s">
        <v>139</v>
      </c>
      <c r="H54" s="2" t="s">
        <v>81</v>
      </c>
      <c r="I54" s="2" t="s">
        <v>82</v>
      </c>
      <c r="J54" s="8" t="s">
        <v>104</v>
      </c>
      <c r="K54" s="6" t="s">
        <v>212</v>
      </c>
      <c r="L54" s="27">
        <v>7500</v>
      </c>
      <c r="M54" s="27">
        <v>5500</v>
      </c>
      <c r="N54" s="27">
        <f t="shared" si="10"/>
        <v>2000</v>
      </c>
      <c r="O54" s="2" t="s">
        <v>364</v>
      </c>
      <c r="R54" s="31"/>
      <c r="S54" s="12">
        <f t="shared" si="7"/>
        <v>48</v>
      </c>
      <c r="T54" s="6" t="s">
        <v>90</v>
      </c>
      <c r="U54" s="6"/>
      <c r="V54" s="12" t="s">
        <v>97</v>
      </c>
      <c r="W54" s="12">
        <f t="shared" si="8"/>
        <v>6</v>
      </c>
      <c r="X54" s="44">
        <v>3000</v>
      </c>
      <c r="Y54" s="53" t="str">
        <f t="shared" si="9"/>
        <v>X</v>
      </c>
      <c r="Z54" s="6" t="s">
        <v>324</v>
      </c>
    </row>
    <row r="55" spans="2:26" ht="49.95" customHeight="1" x14ac:dyDescent="0.4">
      <c r="B55" s="13">
        <f t="shared" si="6"/>
        <v>48</v>
      </c>
      <c r="C55" s="11" t="s">
        <v>153</v>
      </c>
      <c r="D55" s="9" t="s">
        <v>154</v>
      </c>
      <c r="E55" s="11" t="s">
        <v>78</v>
      </c>
      <c r="F55" s="11" t="s">
        <v>86</v>
      </c>
      <c r="G55" s="11" t="s">
        <v>139</v>
      </c>
      <c r="H55" s="11" t="s">
        <v>81</v>
      </c>
      <c r="I55" s="11" t="s">
        <v>82</v>
      </c>
      <c r="J55" s="10" t="s">
        <v>107</v>
      </c>
      <c r="K55" s="11" t="s">
        <v>213</v>
      </c>
      <c r="L55" s="28">
        <v>10000</v>
      </c>
      <c r="M55" s="28">
        <v>5500</v>
      </c>
      <c r="N55" s="28">
        <f t="shared" si="10"/>
        <v>4500</v>
      </c>
      <c r="O55" s="11" t="s">
        <v>342</v>
      </c>
      <c r="S55" s="12">
        <f t="shared" si="7"/>
        <v>49</v>
      </c>
      <c r="T55" s="6" t="s">
        <v>96</v>
      </c>
      <c r="U55" s="6"/>
      <c r="V55" s="12" t="s">
        <v>97</v>
      </c>
      <c r="W55" s="12">
        <f t="shared" si="8"/>
        <v>4</v>
      </c>
      <c r="X55" s="44">
        <v>1000</v>
      </c>
      <c r="Y55" s="53" t="str">
        <f t="shared" si="9"/>
        <v>X</v>
      </c>
      <c r="Z55" s="6" t="s">
        <v>292</v>
      </c>
    </row>
    <row r="56" spans="2:26" ht="49.95" customHeight="1" x14ac:dyDescent="0.4">
      <c r="B56" s="15">
        <f t="shared" si="6"/>
        <v>49</v>
      </c>
      <c r="C56" s="7" t="s">
        <v>155</v>
      </c>
      <c r="D56" s="9" t="s">
        <v>155</v>
      </c>
      <c r="E56" s="7" t="s">
        <v>78</v>
      </c>
      <c r="F56" s="7" t="s">
        <v>78</v>
      </c>
      <c r="G56" s="7" t="s">
        <v>151</v>
      </c>
      <c r="H56" s="7" t="s">
        <v>151</v>
      </c>
      <c r="I56" s="7" t="s">
        <v>106</v>
      </c>
      <c r="J56" s="8" t="s">
        <v>104</v>
      </c>
      <c r="K56" s="6" t="s">
        <v>212</v>
      </c>
      <c r="L56" s="27">
        <v>5000</v>
      </c>
      <c r="M56" s="60">
        <v>0</v>
      </c>
      <c r="N56" s="7">
        <f t="shared" si="10"/>
        <v>5000</v>
      </c>
      <c r="O56" s="7" t="s">
        <v>247</v>
      </c>
      <c r="S56" s="12">
        <f t="shared" si="7"/>
        <v>50</v>
      </c>
      <c r="T56" s="7" t="s">
        <v>26</v>
      </c>
      <c r="U56" s="6"/>
      <c r="V56" s="12" t="s">
        <v>97</v>
      </c>
      <c r="W56" s="12">
        <f t="shared" si="8"/>
        <v>4</v>
      </c>
      <c r="X56" s="44">
        <v>3000</v>
      </c>
      <c r="Y56" s="53" t="str">
        <f t="shared" si="9"/>
        <v>O</v>
      </c>
      <c r="Z56" s="6" t="s">
        <v>293</v>
      </c>
    </row>
    <row r="57" spans="2:26" ht="49.95" customHeight="1" x14ac:dyDescent="0.4">
      <c r="B57" s="13">
        <f t="shared" si="6"/>
        <v>50</v>
      </c>
      <c r="C57" s="11" t="s">
        <v>156</v>
      </c>
      <c r="D57" s="11"/>
      <c r="E57" s="11" t="s">
        <v>78</v>
      </c>
      <c r="F57" s="11" t="s">
        <v>78</v>
      </c>
      <c r="G57" s="11" t="s">
        <v>151</v>
      </c>
      <c r="H57" s="11" t="s">
        <v>151</v>
      </c>
      <c r="I57" s="11" t="s">
        <v>77</v>
      </c>
      <c r="J57" s="10" t="s">
        <v>107</v>
      </c>
      <c r="K57" s="11" t="s">
        <v>215</v>
      </c>
      <c r="L57" s="28">
        <v>12000</v>
      </c>
      <c r="M57" s="11">
        <v>0</v>
      </c>
      <c r="N57" s="11">
        <f t="shared" si="10"/>
        <v>12000</v>
      </c>
      <c r="O57" s="11" t="s">
        <v>554</v>
      </c>
      <c r="S57" s="12">
        <f t="shared" si="7"/>
        <v>51</v>
      </c>
      <c r="T57" s="7" t="s">
        <v>116</v>
      </c>
      <c r="U57" s="6"/>
      <c r="V57" s="12" t="s">
        <v>97</v>
      </c>
      <c r="W57" s="12">
        <f t="shared" si="8"/>
        <v>4</v>
      </c>
      <c r="X57" s="44">
        <v>1500</v>
      </c>
      <c r="Y57" s="53" t="str">
        <f t="shared" si="9"/>
        <v>O</v>
      </c>
      <c r="Z57" s="6" t="s">
        <v>325</v>
      </c>
    </row>
    <row r="58" spans="2:26" ht="49.95" customHeight="1" x14ac:dyDescent="0.4">
      <c r="B58" s="15">
        <f t="shared" si="6"/>
        <v>51</v>
      </c>
      <c r="C58" s="7" t="s">
        <v>157</v>
      </c>
      <c r="D58" s="9" t="s">
        <v>157</v>
      </c>
      <c r="E58" s="7" t="s">
        <v>87</v>
      </c>
      <c r="F58" s="7" t="s">
        <v>86</v>
      </c>
      <c r="G58" s="7" t="s">
        <v>149</v>
      </c>
      <c r="H58" s="7" t="s">
        <v>59</v>
      </c>
      <c r="I58" s="7" t="s">
        <v>57</v>
      </c>
      <c r="J58" s="8" t="s">
        <v>104</v>
      </c>
      <c r="K58" s="6" t="s">
        <v>212</v>
      </c>
      <c r="L58" s="27">
        <v>5000</v>
      </c>
      <c r="M58" s="55">
        <v>2000</v>
      </c>
      <c r="N58" s="55">
        <f t="shared" si="10"/>
        <v>3000</v>
      </c>
      <c r="O58" s="7" t="s">
        <v>343</v>
      </c>
      <c r="S58" s="12">
        <f t="shared" si="7"/>
        <v>52</v>
      </c>
      <c r="T58" s="6" t="s">
        <v>81</v>
      </c>
      <c r="U58" s="6"/>
      <c r="V58" s="12" t="s">
        <v>97</v>
      </c>
      <c r="W58" s="12">
        <f t="shared" si="8"/>
        <v>3</v>
      </c>
      <c r="X58" s="44">
        <v>2000</v>
      </c>
      <c r="Y58" s="53" t="str">
        <f t="shared" si="9"/>
        <v>X</v>
      </c>
      <c r="Z58" s="6" t="s">
        <v>294</v>
      </c>
    </row>
    <row r="59" spans="2:26" ht="49.95" customHeight="1" x14ac:dyDescent="0.4">
      <c r="B59" s="15">
        <f t="shared" si="6"/>
        <v>52</v>
      </c>
      <c r="C59" s="7" t="s">
        <v>158</v>
      </c>
      <c r="D59" s="9" t="s">
        <v>158</v>
      </c>
      <c r="E59" s="7" t="s">
        <v>149</v>
      </c>
      <c r="F59" s="7" t="s">
        <v>105</v>
      </c>
      <c r="G59" s="7" t="s">
        <v>54</v>
      </c>
      <c r="H59" s="7" t="s">
        <v>106</v>
      </c>
      <c r="I59" s="7" t="s">
        <v>106</v>
      </c>
      <c r="J59" s="36" t="s">
        <v>104</v>
      </c>
      <c r="K59" s="6" t="s">
        <v>212</v>
      </c>
      <c r="L59" s="27">
        <v>4000</v>
      </c>
      <c r="M59" s="55">
        <v>2000</v>
      </c>
      <c r="N59" s="55">
        <f t="shared" si="10"/>
        <v>2000</v>
      </c>
      <c r="O59" s="7" t="s">
        <v>344</v>
      </c>
      <c r="S59" s="12">
        <f t="shared" si="7"/>
        <v>53</v>
      </c>
      <c r="T59" s="6" t="s">
        <v>112</v>
      </c>
      <c r="U59" s="6"/>
      <c r="V59" s="12" t="s">
        <v>97</v>
      </c>
      <c r="W59" s="12">
        <f t="shared" si="8"/>
        <v>5</v>
      </c>
      <c r="X59" s="44">
        <v>2000</v>
      </c>
      <c r="Y59" s="53" t="str">
        <f t="shared" si="9"/>
        <v>O</v>
      </c>
      <c r="Z59" s="6" t="s">
        <v>326</v>
      </c>
    </row>
    <row r="60" spans="2:26" ht="49.95" customHeight="1" x14ac:dyDescent="0.4">
      <c r="B60" s="13">
        <f t="shared" si="6"/>
        <v>53</v>
      </c>
      <c r="C60" s="11" t="s">
        <v>159</v>
      </c>
      <c r="D60" s="11"/>
      <c r="E60" s="11" t="s">
        <v>149</v>
      </c>
      <c r="F60" s="11" t="s">
        <v>105</v>
      </c>
      <c r="G60" s="11" t="s">
        <v>54</v>
      </c>
      <c r="H60" s="11" t="s">
        <v>106</v>
      </c>
      <c r="I60" s="11" t="s">
        <v>106</v>
      </c>
      <c r="J60" s="10" t="s">
        <v>107</v>
      </c>
      <c r="K60" s="11" t="s">
        <v>213</v>
      </c>
      <c r="L60" s="28">
        <v>7000</v>
      </c>
      <c r="M60" s="28">
        <v>2000</v>
      </c>
      <c r="N60" s="28">
        <f t="shared" si="10"/>
        <v>5000</v>
      </c>
      <c r="O60" s="11" t="s">
        <v>345</v>
      </c>
      <c r="S60" s="12">
        <f t="shared" si="7"/>
        <v>54</v>
      </c>
      <c r="T60" s="6" t="s">
        <v>82</v>
      </c>
      <c r="U60" s="6"/>
      <c r="V60" s="12" t="s">
        <v>97</v>
      </c>
      <c r="W60" s="12">
        <f t="shared" si="8"/>
        <v>2</v>
      </c>
      <c r="X60" s="44">
        <v>2500</v>
      </c>
      <c r="Y60" s="53" t="str">
        <f t="shared" si="9"/>
        <v>X</v>
      </c>
      <c r="Z60" s="6" t="s">
        <v>295</v>
      </c>
    </row>
    <row r="61" spans="2:26" ht="49.95" customHeight="1" x14ac:dyDescent="0.4">
      <c r="B61" s="15">
        <f t="shared" si="6"/>
        <v>54</v>
      </c>
      <c r="C61" s="7" t="s">
        <v>160</v>
      </c>
      <c r="D61" s="9" t="s">
        <v>160</v>
      </c>
      <c r="E61" s="7" t="s">
        <v>87</v>
      </c>
      <c r="F61" s="7" t="s">
        <v>149</v>
      </c>
      <c r="G61" s="7" t="s">
        <v>83</v>
      </c>
      <c r="H61" s="7" t="s">
        <v>54</v>
      </c>
      <c r="I61" s="7" t="s">
        <v>89</v>
      </c>
      <c r="J61" s="36" t="s">
        <v>104</v>
      </c>
      <c r="K61" s="6" t="s">
        <v>212</v>
      </c>
      <c r="L61" s="27">
        <v>7000</v>
      </c>
      <c r="M61" s="55">
        <v>3500</v>
      </c>
      <c r="N61" s="55">
        <f t="shared" si="10"/>
        <v>3500</v>
      </c>
      <c r="O61" s="7" t="s">
        <v>346</v>
      </c>
      <c r="S61" s="12">
        <f t="shared" si="7"/>
        <v>55</v>
      </c>
      <c r="T61" s="6" t="s">
        <v>85</v>
      </c>
      <c r="U61" s="6"/>
      <c r="V61" s="12" t="s">
        <v>97</v>
      </c>
      <c r="W61" s="12">
        <f t="shared" si="8"/>
        <v>1</v>
      </c>
      <c r="X61" s="44">
        <v>2000</v>
      </c>
      <c r="Y61" s="53" t="str">
        <f t="shared" si="9"/>
        <v>X</v>
      </c>
      <c r="Z61" s="6" t="s">
        <v>327</v>
      </c>
    </row>
    <row r="62" spans="2:26" ht="49.95" customHeight="1" x14ac:dyDescent="0.4">
      <c r="B62" s="15">
        <f t="shared" si="6"/>
        <v>55</v>
      </c>
      <c r="C62" s="6" t="s">
        <v>9</v>
      </c>
      <c r="D62" s="6"/>
      <c r="E62" s="2" t="s">
        <v>88</v>
      </c>
      <c r="F62" s="2" t="s">
        <v>88</v>
      </c>
      <c r="G62" s="2" t="s">
        <v>86</v>
      </c>
      <c r="H62" s="2" t="s">
        <v>106</v>
      </c>
      <c r="I62" s="2" t="s">
        <v>106</v>
      </c>
      <c r="J62" s="8" t="s">
        <v>104</v>
      </c>
      <c r="K62" s="6" t="s">
        <v>212</v>
      </c>
      <c r="L62" s="27">
        <v>2500</v>
      </c>
      <c r="M62" s="27">
        <v>2000</v>
      </c>
      <c r="N62" s="27">
        <f t="shared" si="10"/>
        <v>500</v>
      </c>
      <c r="O62" s="6" t="s">
        <v>248</v>
      </c>
      <c r="S62" s="12">
        <f t="shared" si="7"/>
        <v>56</v>
      </c>
      <c r="T62" s="6" t="s">
        <v>95</v>
      </c>
      <c r="U62" s="6"/>
      <c r="V62" s="12" t="s">
        <v>97</v>
      </c>
      <c r="W62" s="12">
        <f t="shared" si="8"/>
        <v>1</v>
      </c>
      <c r="X62" s="44">
        <v>2000</v>
      </c>
      <c r="Y62" s="53" t="str">
        <f t="shared" si="9"/>
        <v>X</v>
      </c>
      <c r="Z62" s="6" t="s">
        <v>296</v>
      </c>
    </row>
    <row r="63" spans="2:26" ht="49.95" customHeight="1" x14ac:dyDescent="0.4">
      <c r="B63" s="12">
        <f t="shared" si="6"/>
        <v>56</v>
      </c>
      <c r="C63" s="6" t="s">
        <v>7</v>
      </c>
      <c r="D63" s="6"/>
      <c r="E63" s="2" t="s">
        <v>88</v>
      </c>
      <c r="F63" s="2" t="s">
        <v>88</v>
      </c>
      <c r="G63" s="2" t="s">
        <v>86</v>
      </c>
      <c r="H63" s="2" t="s">
        <v>90</v>
      </c>
      <c r="I63" s="2" t="s">
        <v>106</v>
      </c>
      <c r="J63" s="8" t="s">
        <v>104</v>
      </c>
      <c r="K63" s="6" t="s">
        <v>212</v>
      </c>
      <c r="L63" s="27">
        <v>5500</v>
      </c>
      <c r="M63" s="27">
        <v>5000</v>
      </c>
      <c r="N63" s="27">
        <f t="shared" si="10"/>
        <v>500</v>
      </c>
      <c r="O63" s="6" t="s">
        <v>249</v>
      </c>
      <c r="S63" s="12">
        <f t="shared" si="7"/>
        <v>57</v>
      </c>
      <c r="T63" s="6" t="s">
        <v>84</v>
      </c>
      <c r="U63" s="6"/>
      <c r="V63" s="12" t="s">
        <v>97</v>
      </c>
      <c r="W63" s="12">
        <f t="shared" si="8"/>
        <v>0</v>
      </c>
      <c r="X63" s="44">
        <v>2000</v>
      </c>
      <c r="Y63" s="53" t="str">
        <f t="shared" si="9"/>
        <v>X</v>
      </c>
      <c r="Z63" s="6" t="s">
        <v>297</v>
      </c>
    </row>
    <row r="64" spans="2:26" ht="49.95" customHeight="1" x14ac:dyDescent="0.4">
      <c r="B64" s="13">
        <f t="shared" si="6"/>
        <v>57</v>
      </c>
      <c r="C64" s="11" t="s">
        <v>144</v>
      </c>
      <c r="D64" s="11"/>
      <c r="E64" s="11" t="s">
        <v>88</v>
      </c>
      <c r="F64" s="11" t="s">
        <v>88</v>
      </c>
      <c r="G64" s="11" t="s">
        <v>86</v>
      </c>
      <c r="H64" s="11" t="s">
        <v>90</v>
      </c>
      <c r="I64" s="11" t="s">
        <v>106</v>
      </c>
      <c r="J64" s="10" t="s">
        <v>107</v>
      </c>
      <c r="K64" s="11" t="s">
        <v>213</v>
      </c>
      <c r="L64" s="28">
        <v>9000</v>
      </c>
      <c r="M64" s="28">
        <v>5000</v>
      </c>
      <c r="N64" s="28">
        <f t="shared" si="10"/>
        <v>4000</v>
      </c>
      <c r="O64" s="11" t="s">
        <v>250</v>
      </c>
      <c r="S64" s="12">
        <f t="shared" si="7"/>
        <v>58</v>
      </c>
      <c r="T64" s="6" t="s">
        <v>92</v>
      </c>
      <c r="U64" s="6"/>
      <c r="V64" s="12" t="s">
        <v>97</v>
      </c>
      <c r="W64" s="12">
        <f t="shared" si="8"/>
        <v>0</v>
      </c>
      <c r="X64" s="44">
        <v>10000</v>
      </c>
      <c r="Y64" s="53" t="str">
        <f t="shared" si="9"/>
        <v>X</v>
      </c>
      <c r="Z64" s="6" t="s">
        <v>298</v>
      </c>
    </row>
    <row r="65" spans="2:26" ht="49.95" customHeight="1" x14ac:dyDescent="0.4">
      <c r="B65" s="15">
        <f t="shared" si="6"/>
        <v>58</v>
      </c>
      <c r="C65" s="7" t="s">
        <v>15</v>
      </c>
      <c r="D65" s="6"/>
      <c r="E65" s="2" t="s">
        <v>88</v>
      </c>
      <c r="F65" s="2" t="s">
        <v>88</v>
      </c>
      <c r="G65" s="2" t="s">
        <v>90</v>
      </c>
      <c r="H65" s="2" t="s">
        <v>106</v>
      </c>
      <c r="I65" s="2" t="s">
        <v>106</v>
      </c>
      <c r="J65" s="8" t="s">
        <v>104</v>
      </c>
      <c r="K65" s="6" t="s">
        <v>212</v>
      </c>
      <c r="L65" s="27">
        <v>4500</v>
      </c>
      <c r="M65" s="27">
        <v>4000</v>
      </c>
      <c r="N65" s="27">
        <f t="shared" si="10"/>
        <v>500</v>
      </c>
      <c r="O65" s="6" t="s">
        <v>555</v>
      </c>
      <c r="S65" s="12">
        <f t="shared" si="7"/>
        <v>59</v>
      </c>
      <c r="T65" s="6" t="s">
        <v>93</v>
      </c>
      <c r="U65" s="6"/>
      <c r="V65" s="12" t="s">
        <v>97</v>
      </c>
      <c r="W65" s="12">
        <f t="shared" si="8"/>
        <v>0</v>
      </c>
      <c r="X65" s="44">
        <v>2000</v>
      </c>
      <c r="Y65" s="53" t="str">
        <f t="shared" si="9"/>
        <v>X</v>
      </c>
      <c r="Z65" s="6" t="s">
        <v>299</v>
      </c>
    </row>
    <row r="66" spans="2:26" ht="49.95" customHeight="1" x14ac:dyDescent="0.4">
      <c r="B66" s="15">
        <f t="shared" ref="B66:B78" si="11">ROW(A58)</f>
        <v>58</v>
      </c>
      <c r="C66" s="7" t="s">
        <v>545</v>
      </c>
      <c r="D66" s="6"/>
      <c r="E66" s="2" t="s">
        <v>88</v>
      </c>
      <c r="F66" s="2" t="s">
        <v>88</v>
      </c>
      <c r="G66" s="2" t="s">
        <v>86</v>
      </c>
      <c r="H66" s="2" t="s">
        <v>67</v>
      </c>
      <c r="I66" s="2" t="s">
        <v>106</v>
      </c>
      <c r="J66" s="8" t="s">
        <v>104</v>
      </c>
      <c r="K66" s="6" t="s">
        <v>212</v>
      </c>
      <c r="L66" s="27">
        <v>3500</v>
      </c>
      <c r="M66" s="27">
        <v>2000</v>
      </c>
      <c r="N66" s="27">
        <f t="shared" si="10"/>
        <v>1500</v>
      </c>
      <c r="O66" s="6" t="s">
        <v>251</v>
      </c>
      <c r="S66" s="12">
        <f t="shared" si="7"/>
        <v>60</v>
      </c>
      <c r="T66" s="6" t="s">
        <v>124</v>
      </c>
      <c r="U66" s="6"/>
      <c r="V66" s="12" t="s">
        <v>97</v>
      </c>
      <c r="W66" s="12">
        <f t="shared" si="8"/>
        <v>4</v>
      </c>
      <c r="X66" s="44">
        <v>1000</v>
      </c>
      <c r="Y66" s="53" t="str">
        <f t="shared" si="9"/>
        <v>X</v>
      </c>
      <c r="Z66" s="6" t="s">
        <v>300</v>
      </c>
    </row>
    <row r="67" spans="2:26" ht="49.95" customHeight="1" x14ac:dyDescent="0.4">
      <c r="B67" s="15">
        <f t="shared" si="11"/>
        <v>59</v>
      </c>
      <c r="C67" s="7" t="s">
        <v>544</v>
      </c>
      <c r="D67" s="6"/>
      <c r="E67" s="2" t="s">
        <v>88</v>
      </c>
      <c r="F67" s="2" t="s">
        <v>88</v>
      </c>
      <c r="G67" s="2" t="s">
        <v>86</v>
      </c>
      <c r="H67" s="6" t="s">
        <v>74</v>
      </c>
      <c r="I67" s="2" t="s">
        <v>106</v>
      </c>
      <c r="J67" s="8" t="s">
        <v>104</v>
      </c>
      <c r="K67" s="90" t="s">
        <v>212</v>
      </c>
      <c r="L67" s="27">
        <v>3000</v>
      </c>
      <c r="M67" s="27">
        <v>2000</v>
      </c>
      <c r="N67" s="27">
        <f t="shared" si="10"/>
        <v>1000</v>
      </c>
      <c r="O67" s="6" t="s">
        <v>556</v>
      </c>
      <c r="S67" s="12">
        <f t="shared" si="7"/>
        <v>61</v>
      </c>
      <c r="T67" s="7" t="s">
        <v>557</v>
      </c>
      <c r="U67" s="6"/>
      <c r="V67" s="12" t="s">
        <v>97</v>
      </c>
      <c r="W67" s="12">
        <f t="shared" si="8"/>
        <v>1</v>
      </c>
      <c r="X67" s="44">
        <v>1000</v>
      </c>
      <c r="Y67" s="53" t="str">
        <f t="shared" si="9"/>
        <v>X</v>
      </c>
      <c r="Z67" s="6" t="s">
        <v>301</v>
      </c>
    </row>
    <row r="68" spans="2:26" ht="49.95" customHeight="1" x14ac:dyDescent="0.4">
      <c r="B68" s="15">
        <f t="shared" si="11"/>
        <v>60</v>
      </c>
      <c r="C68" s="7" t="s">
        <v>547</v>
      </c>
      <c r="D68" s="6"/>
      <c r="E68" s="2" t="s">
        <v>44</v>
      </c>
      <c r="F68" s="2" t="s">
        <v>55</v>
      </c>
      <c r="G68" s="2" t="s">
        <v>129</v>
      </c>
      <c r="H68" s="2" t="s">
        <v>106</v>
      </c>
      <c r="I68" s="2" t="s">
        <v>106</v>
      </c>
      <c r="J68" s="8" t="s">
        <v>104</v>
      </c>
      <c r="K68" s="6" t="s">
        <v>212</v>
      </c>
      <c r="L68" s="27">
        <v>3000</v>
      </c>
      <c r="M68" s="6">
        <v>0</v>
      </c>
      <c r="N68" s="6">
        <f t="shared" si="10"/>
        <v>3000</v>
      </c>
      <c r="O68" s="6" t="s">
        <v>252</v>
      </c>
      <c r="S68" s="12">
        <f t="shared" si="7"/>
        <v>62</v>
      </c>
      <c r="T68" s="6" t="s">
        <v>109</v>
      </c>
      <c r="U68" s="125"/>
      <c r="V68" s="12" t="s">
        <v>97</v>
      </c>
      <c r="W68" s="12">
        <f t="shared" si="8"/>
        <v>2</v>
      </c>
      <c r="X68" s="44">
        <v>1500</v>
      </c>
      <c r="Y68" s="53" t="str">
        <f t="shared" si="9"/>
        <v>X</v>
      </c>
      <c r="Z68" s="6" t="s">
        <v>328</v>
      </c>
    </row>
    <row r="69" spans="2:26" ht="49.95" customHeight="1" x14ac:dyDescent="0.4">
      <c r="B69" s="15">
        <f t="shared" si="11"/>
        <v>61</v>
      </c>
      <c r="C69" s="7" t="s">
        <v>16</v>
      </c>
      <c r="D69" s="6"/>
      <c r="E69" s="2" t="s">
        <v>73</v>
      </c>
      <c r="F69" s="2" t="s">
        <v>116</v>
      </c>
      <c r="G69" s="2" t="s">
        <v>48</v>
      </c>
      <c r="H69" s="2" t="s">
        <v>123</v>
      </c>
      <c r="I69" s="2" t="s">
        <v>122</v>
      </c>
      <c r="J69" s="8" t="s">
        <v>104</v>
      </c>
      <c r="K69" s="6" t="s">
        <v>212</v>
      </c>
      <c r="L69" s="27">
        <v>7500</v>
      </c>
      <c r="M69" s="27">
        <v>5500</v>
      </c>
      <c r="N69" s="27">
        <f t="shared" si="10"/>
        <v>2000</v>
      </c>
      <c r="O69" s="6" t="s">
        <v>253</v>
      </c>
      <c r="S69" s="12">
        <f t="shared" si="7"/>
        <v>63</v>
      </c>
      <c r="T69" s="6" t="s">
        <v>114</v>
      </c>
      <c r="U69" s="6"/>
      <c r="V69" s="12" t="s">
        <v>97</v>
      </c>
      <c r="W69" s="12">
        <f t="shared" si="8"/>
        <v>0</v>
      </c>
      <c r="X69" s="44">
        <v>3000</v>
      </c>
      <c r="Y69" s="53" t="str">
        <f t="shared" si="9"/>
        <v>X</v>
      </c>
      <c r="Z69" s="6" t="s">
        <v>329</v>
      </c>
    </row>
    <row r="70" spans="2:26" ht="49.95" customHeight="1" x14ac:dyDescent="0.4">
      <c r="B70" s="13">
        <f t="shared" si="11"/>
        <v>62</v>
      </c>
      <c r="C70" s="11" t="s">
        <v>19</v>
      </c>
      <c r="D70" s="11"/>
      <c r="E70" s="11" t="s">
        <v>73</v>
      </c>
      <c r="F70" s="11" t="s">
        <v>116</v>
      </c>
      <c r="G70" s="11" t="s">
        <v>48</v>
      </c>
      <c r="H70" s="11" t="s">
        <v>123</v>
      </c>
      <c r="I70" s="11" t="s">
        <v>122</v>
      </c>
      <c r="J70" s="10" t="s">
        <v>107</v>
      </c>
      <c r="K70" s="11" t="s">
        <v>213</v>
      </c>
      <c r="L70" s="28">
        <v>10000</v>
      </c>
      <c r="M70" s="28">
        <v>5500</v>
      </c>
      <c r="N70" s="28">
        <f t="shared" si="10"/>
        <v>4500</v>
      </c>
      <c r="O70" s="11" t="s">
        <v>254</v>
      </c>
      <c r="S70" s="26">
        <f t="shared" si="7"/>
        <v>64</v>
      </c>
      <c r="T70" s="25" t="s">
        <v>130</v>
      </c>
      <c r="U70" s="25"/>
      <c r="V70" s="26" t="s">
        <v>60</v>
      </c>
      <c r="W70" s="26">
        <f t="shared" si="8"/>
        <v>5</v>
      </c>
      <c r="X70" s="46" t="s">
        <v>184</v>
      </c>
      <c r="Y70" s="54" t="str">
        <f t="shared" si="9"/>
        <v>O</v>
      </c>
      <c r="Z70" s="61" t="s">
        <v>543</v>
      </c>
    </row>
    <row r="71" spans="2:26" ht="49.95" customHeight="1" x14ac:dyDescent="0.4">
      <c r="B71" s="15">
        <f t="shared" si="11"/>
        <v>63</v>
      </c>
      <c r="C71" s="6" t="s">
        <v>255</v>
      </c>
      <c r="D71" s="6"/>
      <c r="E71" s="7" t="s">
        <v>130</v>
      </c>
      <c r="F71" s="2" t="s">
        <v>48</v>
      </c>
      <c r="G71" s="2" t="s">
        <v>88</v>
      </c>
      <c r="H71" s="2" t="s">
        <v>162</v>
      </c>
      <c r="I71" s="2" t="s">
        <v>70</v>
      </c>
      <c r="J71" s="8" t="s">
        <v>104</v>
      </c>
      <c r="K71" s="6" t="s">
        <v>212</v>
      </c>
      <c r="L71" s="27">
        <v>4000</v>
      </c>
      <c r="M71" s="6">
        <v>500</v>
      </c>
      <c r="N71" s="6">
        <f t="shared" si="10"/>
        <v>3500</v>
      </c>
      <c r="O71" s="6" t="s">
        <v>256</v>
      </c>
      <c r="S71" s="26">
        <f t="shared" ref="S71:S77" si="12">ROW(A65)</f>
        <v>65</v>
      </c>
      <c r="T71" s="25" t="s">
        <v>62</v>
      </c>
      <c r="U71" s="25"/>
      <c r="V71" s="26" t="s">
        <v>60</v>
      </c>
      <c r="W71" s="26">
        <f>COUNTIF($E$7:$I$90, ""&amp;T71&amp;"")</f>
        <v>1</v>
      </c>
      <c r="X71" s="46" t="s">
        <v>185</v>
      </c>
      <c r="Y71" s="54" t="str">
        <f t="shared" ref="Y71:Y77" si="13">IF(COUNTIF($E$7:$E$90, "*"&amp;T71&amp;"*")&gt;0, "O", "X")</f>
        <v>X</v>
      </c>
      <c r="Z71" s="61" t="s">
        <v>302</v>
      </c>
    </row>
    <row r="72" spans="2:26" ht="49.95" customHeight="1" x14ac:dyDescent="0.4">
      <c r="B72" s="15">
        <f t="shared" si="11"/>
        <v>64</v>
      </c>
      <c r="C72" s="7" t="s">
        <v>132</v>
      </c>
      <c r="D72" s="6"/>
      <c r="E72" s="2" t="s">
        <v>130</v>
      </c>
      <c r="F72" s="2" t="s">
        <v>48</v>
      </c>
      <c r="G72" s="2" t="s">
        <v>88</v>
      </c>
      <c r="H72" s="2" t="s">
        <v>162</v>
      </c>
      <c r="I72" s="2" t="s">
        <v>131</v>
      </c>
      <c r="J72" s="8" t="s">
        <v>104</v>
      </c>
      <c r="K72" s="6" t="s">
        <v>212</v>
      </c>
      <c r="L72" s="27">
        <v>4000</v>
      </c>
      <c r="M72" s="6">
        <v>500</v>
      </c>
      <c r="N72" s="6">
        <f t="shared" ref="N72:N92" si="14">L72-M72</f>
        <v>3500</v>
      </c>
      <c r="O72" s="2" t="s">
        <v>365</v>
      </c>
      <c r="S72" s="26">
        <f t="shared" si="12"/>
        <v>66</v>
      </c>
      <c r="T72" s="25" t="s">
        <v>67</v>
      </c>
      <c r="U72" s="25"/>
      <c r="V72" s="26" t="s">
        <v>60</v>
      </c>
      <c r="W72" s="26">
        <f t="shared" ref="W72:W77" si="15">COUNTIF($E$7:$I$90, "*"&amp;T72&amp;"*")</f>
        <v>2</v>
      </c>
      <c r="X72" s="46" t="s">
        <v>185</v>
      </c>
      <c r="Y72" s="54" t="str">
        <f t="shared" si="13"/>
        <v>X</v>
      </c>
      <c r="Z72" s="61" t="s">
        <v>303</v>
      </c>
    </row>
    <row r="73" spans="2:26" ht="49.95" customHeight="1" x14ac:dyDescent="0.4">
      <c r="B73" s="15">
        <f t="shared" si="11"/>
        <v>65</v>
      </c>
      <c r="C73" s="7" t="s">
        <v>133</v>
      </c>
      <c r="D73" s="6"/>
      <c r="E73" s="2" t="s">
        <v>130</v>
      </c>
      <c r="F73" s="2" t="s">
        <v>48</v>
      </c>
      <c r="G73" s="2" t="s">
        <v>88</v>
      </c>
      <c r="H73" s="2" t="s">
        <v>162</v>
      </c>
      <c r="I73" s="2" t="s">
        <v>71</v>
      </c>
      <c r="J73" s="8" t="s">
        <v>104</v>
      </c>
      <c r="K73" s="6" t="s">
        <v>212</v>
      </c>
      <c r="L73" s="27">
        <v>4000</v>
      </c>
      <c r="M73" s="6">
        <v>500</v>
      </c>
      <c r="N73" s="6">
        <f t="shared" si="14"/>
        <v>3500</v>
      </c>
      <c r="O73" s="2" t="s">
        <v>366</v>
      </c>
      <c r="S73" s="26">
        <f t="shared" si="12"/>
        <v>67</v>
      </c>
      <c r="T73" s="25" t="s">
        <v>66</v>
      </c>
      <c r="U73" s="25"/>
      <c r="V73" s="26" t="s">
        <v>60</v>
      </c>
      <c r="W73" s="26">
        <f t="shared" si="15"/>
        <v>1</v>
      </c>
      <c r="X73" s="46" t="s">
        <v>188</v>
      </c>
      <c r="Y73" s="54" t="str">
        <f t="shared" si="13"/>
        <v>X</v>
      </c>
      <c r="Z73" s="61" t="s">
        <v>304</v>
      </c>
    </row>
    <row r="74" spans="2:26" ht="49.95" customHeight="1" x14ac:dyDescent="0.4">
      <c r="B74" s="15">
        <f t="shared" si="11"/>
        <v>66</v>
      </c>
      <c r="C74" s="7" t="s">
        <v>548</v>
      </c>
      <c r="D74" s="6"/>
      <c r="E74" s="2" t="s">
        <v>130</v>
      </c>
      <c r="F74" s="2" t="s">
        <v>48</v>
      </c>
      <c r="G74" s="6" t="s">
        <v>219</v>
      </c>
      <c r="H74" s="2" t="s">
        <v>47</v>
      </c>
      <c r="I74" s="2" t="s">
        <v>14</v>
      </c>
      <c r="J74" s="8" t="s">
        <v>104</v>
      </c>
      <c r="K74" s="6" t="s">
        <v>212</v>
      </c>
      <c r="L74" s="27">
        <v>4000</v>
      </c>
      <c r="M74" s="27">
        <v>1500</v>
      </c>
      <c r="N74" s="27">
        <f t="shared" si="14"/>
        <v>2500</v>
      </c>
      <c r="O74" s="2" t="s">
        <v>367</v>
      </c>
      <c r="S74" s="26">
        <f t="shared" si="12"/>
        <v>68</v>
      </c>
      <c r="T74" s="25" t="s">
        <v>61</v>
      </c>
      <c r="U74" s="25"/>
      <c r="V74" s="26" t="s">
        <v>60</v>
      </c>
      <c r="W74" s="26">
        <f t="shared" si="15"/>
        <v>0</v>
      </c>
      <c r="X74" s="46" t="s">
        <v>186</v>
      </c>
      <c r="Y74" s="54" t="str">
        <f t="shared" si="13"/>
        <v>X</v>
      </c>
      <c r="Z74" s="61" t="s">
        <v>330</v>
      </c>
    </row>
    <row r="75" spans="2:26" ht="49.95" customHeight="1" x14ac:dyDescent="0.4">
      <c r="B75" s="15">
        <f t="shared" si="11"/>
        <v>67</v>
      </c>
      <c r="C75" s="7" t="s">
        <v>216</v>
      </c>
      <c r="D75" s="6"/>
      <c r="E75" s="2" t="s">
        <v>91</v>
      </c>
      <c r="F75" s="2" t="s">
        <v>86</v>
      </c>
      <c r="G75" s="2" t="s">
        <v>96</v>
      </c>
      <c r="H75" s="2" t="s">
        <v>106</v>
      </c>
      <c r="I75" s="2" t="s">
        <v>106</v>
      </c>
      <c r="J75" s="8" t="s">
        <v>104</v>
      </c>
      <c r="K75" s="6" t="s">
        <v>212</v>
      </c>
      <c r="L75" s="27">
        <v>4000</v>
      </c>
      <c r="M75" s="27">
        <v>3500</v>
      </c>
      <c r="N75" s="27">
        <f t="shared" si="14"/>
        <v>500</v>
      </c>
      <c r="O75" s="2" t="s">
        <v>368</v>
      </c>
      <c r="S75" s="26">
        <f t="shared" si="12"/>
        <v>69</v>
      </c>
      <c r="T75" s="25" t="s">
        <v>63</v>
      </c>
      <c r="U75" s="25"/>
      <c r="V75" s="26" t="s">
        <v>60</v>
      </c>
      <c r="W75" s="26">
        <f t="shared" si="15"/>
        <v>0</v>
      </c>
      <c r="X75" s="46" t="s">
        <v>187</v>
      </c>
      <c r="Y75" s="54" t="str">
        <f t="shared" si="13"/>
        <v>X</v>
      </c>
      <c r="Z75" s="61" t="s">
        <v>305</v>
      </c>
    </row>
    <row r="76" spans="2:26" ht="49.95" customHeight="1" x14ac:dyDescent="0.4">
      <c r="B76" s="15">
        <f t="shared" si="11"/>
        <v>68</v>
      </c>
      <c r="C76" s="6" t="s">
        <v>6</v>
      </c>
      <c r="D76" s="6"/>
      <c r="E76" s="2" t="s">
        <v>91</v>
      </c>
      <c r="F76" s="2" t="s">
        <v>86</v>
      </c>
      <c r="G76" s="6" t="s">
        <v>90</v>
      </c>
      <c r="H76" s="6" t="s">
        <v>106</v>
      </c>
      <c r="I76" s="2" t="s">
        <v>106</v>
      </c>
      <c r="J76" s="8" t="s">
        <v>104</v>
      </c>
      <c r="K76" s="6" t="s">
        <v>212</v>
      </c>
      <c r="L76" s="27">
        <v>6000</v>
      </c>
      <c r="M76" s="27">
        <v>5500</v>
      </c>
      <c r="N76" s="27">
        <f t="shared" si="14"/>
        <v>500</v>
      </c>
      <c r="O76" s="6" t="s">
        <v>257</v>
      </c>
      <c r="S76" s="26">
        <f t="shared" si="12"/>
        <v>70</v>
      </c>
      <c r="T76" s="25" t="s">
        <v>64</v>
      </c>
      <c r="U76" s="25"/>
      <c r="V76" s="26" t="s">
        <v>60</v>
      </c>
      <c r="W76" s="26">
        <f t="shared" si="15"/>
        <v>0</v>
      </c>
      <c r="X76" s="46" t="s">
        <v>189</v>
      </c>
      <c r="Y76" s="54" t="str">
        <f t="shared" si="13"/>
        <v>X</v>
      </c>
      <c r="Z76" s="61" t="s">
        <v>306</v>
      </c>
    </row>
    <row r="77" spans="2:26" ht="49.95" customHeight="1" x14ac:dyDescent="0.4">
      <c r="B77" s="15">
        <f t="shared" si="11"/>
        <v>69</v>
      </c>
      <c r="C77" s="7" t="s">
        <v>21</v>
      </c>
      <c r="D77" s="6"/>
      <c r="E77" s="2" t="s">
        <v>91</v>
      </c>
      <c r="F77" s="2" t="s">
        <v>162</v>
      </c>
      <c r="G77" s="2" t="s">
        <v>110</v>
      </c>
      <c r="H77" s="2" t="s">
        <v>106</v>
      </c>
      <c r="I77" s="2" t="s">
        <v>106</v>
      </c>
      <c r="J77" s="8" t="s">
        <v>104</v>
      </c>
      <c r="K77" s="6" t="s">
        <v>212</v>
      </c>
      <c r="L77" s="27">
        <v>4000</v>
      </c>
      <c r="M77" s="27">
        <v>3500</v>
      </c>
      <c r="N77" s="27">
        <f t="shared" si="14"/>
        <v>500</v>
      </c>
      <c r="O77" s="6" t="s">
        <v>258</v>
      </c>
      <c r="S77" s="26">
        <f t="shared" si="12"/>
        <v>71</v>
      </c>
      <c r="T77" s="25" t="s">
        <v>65</v>
      </c>
      <c r="U77" s="25"/>
      <c r="V77" s="26" t="s">
        <v>60</v>
      </c>
      <c r="W77" s="26">
        <f t="shared" si="15"/>
        <v>0</v>
      </c>
      <c r="X77" s="46" t="s">
        <v>190</v>
      </c>
      <c r="Y77" s="54" t="str">
        <f t="shared" si="13"/>
        <v>X</v>
      </c>
      <c r="Z77" s="61" t="s">
        <v>331</v>
      </c>
    </row>
    <row r="78" spans="2:26" ht="49.95" customHeight="1" x14ac:dyDescent="0.4">
      <c r="B78" s="15">
        <f t="shared" si="11"/>
        <v>70</v>
      </c>
      <c r="C78" s="7" t="s">
        <v>22</v>
      </c>
      <c r="D78" s="7"/>
      <c r="E78" s="2" t="s">
        <v>91</v>
      </c>
      <c r="F78" s="2" t="s">
        <v>162</v>
      </c>
      <c r="G78" s="2" t="s">
        <v>110</v>
      </c>
      <c r="H78" s="2" t="s">
        <v>57</v>
      </c>
      <c r="I78" s="2" t="s">
        <v>59</v>
      </c>
      <c r="J78" s="8" t="s">
        <v>104</v>
      </c>
      <c r="K78" s="6" t="s">
        <v>212</v>
      </c>
      <c r="L78" s="27">
        <v>6500</v>
      </c>
      <c r="M78" s="27">
        <v>3500</v>
      </c>
      <c r="N78" s="27">
        <f t="shared" si="14"/>
        <v>3000</v>
      </c>
      <c r="O78" s="2" t="s">
        <v>369</v>
      </c>
      <c r="Z78" s="1"/>
    </row>
    <row r="79" spans="2:26" ht="49.95" customHeight="1" x14ac:dyDescent="0.4">
      <c r="B79" s="12">
        <f t="shared" ref="B79:B92" si="16">ROW(A72)</f>
        <v>72</v>
      </c>
      <c r="C79" s="6" t="s">
        <v>31</v>
      </c>
      <c r="D79" s="6"/>
      <c r="E79" s="2" t="s">
        <v>122</v>
      </c>
      <c r="F79" s="2" t="s">
        <v>96</v>
      </c>
      <c r="G79" s="2" t="s">
        <v>48</v>
      </c>
      <c r="H79" s="6" t="s">
        <v>112</v>
      </c>
      <c r="I79" s="2" t="s">
        <v>123</v>
      </c>
      <c r="J79" s="8" t="s">
        <v>104</v>
      </c>
      <c r="K79" s="6" t="s">
        <v>212</v>
      </c>
      <c r="L79" s="27">
        <v>8000</v>
      </c>
      <c r="M79" s="27">
        <v>7000</v>
      </c>
      <c r="N79" s="27">
        <f t="shared" si="14"/>
        <v>1000</v>
      </c>
      <c r="O79" s="6" t="s">
        <v>259</v>
      </c>
      <c r="Z79" s="1"/>
    </row>
    <row r="80" spans="2:26" ht="49.95" customHeight="1" x14ac:dyDescent="0.4">
      <c r="B80" s="13">
        <f t="shared" si="16"/>
        <v>73</v>
      </c>
      <c r="C80" s="11" t="s">
        <v>145</v>
      </c>
      <c r="D80" s="11"/>
      <c r="E80" s="11" t="s">
        <v>122</v>
      </c>
      <c r="F80" s="11" t="s">
        <v>96</v>
      </c>
      <c r="G80" s="11" t="s">
        <v>48</v>
      </c>
      <c r="H80" s="11" t="s">
        <v>112</v>
      </c>
      <c r="I80" s="11" t="s">
        <v>123</v>
      </c>
      <c r="J80" s="10" t="s">
        <v>107</v>
      </c>
      <c r="K80" s="11" t="s">
        <v>213</v>
      </c>
      <c r="L80" s="28">
        <v>11000</v>
      </c>
      <c r="M80" s="28">
        <v>7000</v>
      </c>
      <c r="N80" s="28">
        <f t="shared" si="14"/>
        <v>4000</v>
      </c>
      <c r="O80" s="11" t="s">
        <v>260</v>
      </c>
      <c r="Z80" s="1"/>
    </row>
    <row r="81" spans="2:26" ht="49.95" customHeight="1" x14ac:dyDescent="0.4">
      <c r="B81" s="15">
        <f t="shared" si="16"/>
        <v>74</v>
      </c>
      <c r="C81" s="7" t="s">
        <v>34</v>
      </c>
      <c r="D81" s="6"/>
      <c r="E81" s="2" t="s">
        <v>48</v>
      </c>
      <c r="F81" s="2" t="s">
        <v>124</v>
      </c>
      <c r="G81" s="2" t="s">
        <v>136</v>
      </c>
      <c r="H81" s="2" t="s">
        <v>106</v>
      </c>
      <c r="I81" s="2" t="s">
        <v>106</v>
      </c>
      <c r="J81" s="8" t="s">
        <v>104</v>
      </c>
      <c r="K81" s="6" t="s">
        <v>212</v>
      </c>
      <c r="L81" s="27">
        <v>3000</v>
      </c>
      <c r="M81" s="27">
        <v>2000</v>
      </c>
      <c r="N81" s="27">
        <f t="shared" si="14"/>
        <v>1000</v>
      </c>
      <c r="O81" s="6" t="s">
        <v>261</v>
      </c>
      <c r="Z81" s="1"/>
    </row>
    <row r="82" spans="2:26" ht="49.95" customHeight="1" x14ac:dyDescent="0.4">
      <c r="B82" s="13">
        <f t="shared" si="16"/>
        <v>75</v>
      </c>
      <c r="C82" s="11" t="s">
        <v>137</v>
      </c>
      <c r="D82" s="11"/>
      <c r="E82" s="11" t="s">
        <v>48</v>
      </c>
      <c r="F82" s="11" t="s">
        <v>124</v>
      </c>
      <c r="G82" s="11" t="s">
        <v>136</v>
      </c>
      <c r="H82" s="11" t="s">
        <v>106</v>
      </c>
      <c r="I82" s="11" t="s">
        <v>106</v>
      </c>
      <c r="J82" s="10" t="s">
        <v>107</v>
      </c>
      <c r="K82" s="11" t="s">
        <v>213</v>
      </c>
      <c r="L82" s="28">
        <v>6000</v>
      </c>
      <c r="M82" s="28">
        <v>2000</v>
      </c>
      <c r="N82" s="28">
        <f t="shared" si="14"/>
        <v>4000</v>
      </c>
      <c r="O82" s="11" t="s">
        <v>262</v>
      </c>
      <c r="Z82" s="1"/>
    </row>
    <row r="83" spans="2:26" ht="49.95" customHeight="1" x14ac:dyDescent="0.4">
      <c r="B83" s="15">
        <f t="shared" si="16"/>
        <v>76</v>
      </c>
      <c r="C83" s="7" t="s">
        <v>27</v>
      </c>
      <c r="D83" s="6"/>
      <c r="E83" s="2" t="s">
        <v>26</v>
      </c>
      <c r="F83" s="2" t="s">
        <v>14</v>
      </c>
      <c r="G83" s="2" t="s">
        <v>162</v>
      </c>
      <c r="H83" s="2" t="s">
        <v>557</v>
      </c>
      <c r="I83" s="2" t="s">
        <v>105</v>
      </c>
      <c r="J83" s="8" t="s">
        <v>104</v>
      </c>
      <c r="K83" s="6" t="s">
        <v>212</v>
      </c>
      <c r="L83" s="27">
        <v>8500</v>
      </c>
      <c r="M83" s="27">
        <v>7000</v>
      </c>
      <c r="N83" s="27">
        <f t="shared" si="14"/>
        <v>1500</v>
      </c>
      <c r="O83" s="6" t="s">
        <v>263</v>
      </c>
      <c r="Z83" s="1"/>
    </row>
    <row r="84" spans="2:26" ht="49.95" customHeight="1" x14ac:dyDescent="0.4">
      <c r="B84" s="12">
        <f t="shared" si="16"/>
        <v>77</v>
      </c>
      <c r="C84" s="6" t="s">
        <v>117</v>
      </c>
      <c r="D84" s="6"/>
      <c r="E84" s="2" t="s">
        <v>115</v>
      </c>
      <c r="F84" s="2" t="s">
        <v>105</v>
      </c>
      <c r="G84" s="2" t="s">
        <v>86</v>
      </c>
      <c r="H84" s="2" t="s">
        <v>48</v>
      </c>
      <c r="I84" s="2" t="s">
        <v>14</v>
      </c>
      <c r="J84" s="8" t="s">
        <v>104</v>
      </c>
      <c r="K84" s="6" t="s">
        <v>212</v>
      </c>
      <c r="L84" s="27">
        <v>6000</v>
      </c>
      <c r="M84" s="27">
        <v>4000</v>
      </c>
      <c r="N84" s="27">
        <f t="shared" si="14"/>
        <v>2000</v>
      </c>
      <c r="O84" s="6" t="s">
        <v>264</v>
      </c>
      <c r="Z84" s="1"/>
    </row>
    <row r="85" spans="2:26" ht="49.95" customHeight="1" x14ac:dyDescent="0.4">
      <c r="B85" s="13">
        <f t="shared" si="16"/>
        <v>78</v>
      </c>
      <c r="C85" s="11" t="s">
        <v>142</v>
      </c>
      <c r="D85" s="11"/>
      <c r="E85" s="11" t="s">
        <v>115</v>
      </c>
      <c r="F85" s="11" t="s">
        <v>105</v>
      </c>
      <c r="G85" s="11" t="s">
        <v>86</v>
      </c>
      <c r="H85" s="11" t="s">
        <v>48</v>
      </c>
      <c r="I85" s="11" t="s">
        <v>14</v>
      </c>
      <c r="J85" s="10" t="s">
        <v>107</v>
      </c>
      <c r="K85" s="11" t="s">
        <v>213</v>
      </c>
      <c r="L85" s="28">
        <v>8500</v>
      </c>
      <c r="M85" s="28">
        <v>4000</v>
      </c>
      <c r="N85" s="28">
        <f t="shared" si="14"/>
        <v>4500</v>
      </c>
      <c r="O85" s="11" t="s">
        <v>265</v>
      </c>
      <c r="Z85" s="1"/>
    </row>
    <row r="86" spans="2:26" ht="49.95" customHeight="1" x14ac:dyDescent="0.4">
      <c r="B86" s="15">
        <f t="shared" si="16"/>
        <v>79</v>
      </c>
      <c r="C86" s="7" t="s">
        <v>550</v>
      </c>
      <c r="D86" s="6"/>
      <c r="E86" s="2" t="s">
        <v>115</v>
      </c>
      <c r="F86" s="2" t="s">
        <v>48</v>
      </c>
      <c r="G86" s="2" t="s">
        <v>87</v>
      </c>
      <c r="H86" s="2" t="s">
        <v>162</v>
      </c>
      <c r="I86" s="2" t="s">
        <v>105</v>
      </c>
      <c r="J86" s="8" t="s">
        <v>104</v>
      </c>
      <c r="K86" s="6" t="s">
        <v>212</v>
      </c>
      <c r="L86" s="27">
        <v>6000</v>
      </c>
      <c r="M86" s="27">
        <v>3000</v>
      </c>
      <c r="N86" s="27">
        <f t="shared" si="14"/>
        <v>3000</v>
      </c>
      <c r="O86" s="2" t="s">
        <v>370</v>
      </c>
      <c r="Z86" s="1"/>
    </row>
    <row r="87" spans="2:26" ht="49.95" customHeight="1" x14ac:dyDescent="0.4">
      <c r="B87" s="15">
        <f t="shared" si="16"/>
        <v>80</v>
      </c>
      <c r="C87" s="7" t="s">
        <v>36</v>
      </c>
      <c r="D87" s="6"/>
      <c r="E87" s="2" t="s">
        <v>87</v>
      </c>
      <c r="F87" s="2" t="s">
        <v>86</v>
      </c>
      <c r="G87" s="2" t="s">
        <v>83</v>
      </c>
      <c r="H87" s="2" t="s">
        <v>88</v>
      </c>
      <c r="I87" s="9" t="s">
        <v>163</v>
      </c>
      <c r="J87" s="8"/>
      <c r="K87" s="6" t="s">
        <v>215</v>
      </c>
      <c r="L87" s="27">
        <v>50000</v>
      </c>
      <c r="M87" s="27">
        <v>4500</v>
      </c>
      <c r="N87" s="27">
        <f t="shared" si="14"/>
        <v>45500</v>
      </c>
      <c r="O87" s="6" t="s">
        <v>347</v>
      </c>
      <c r="Z87" s="1"/>
    </row>
    <row r="88" spans="2:26" ht="49.95" customHeight="1" x14ac:dyDescent="0.4">
      <c r="B88" s="15">
        <f t="shared" si="16"/>
        <v>81</v>
      </c>
      <c r="C88" s="7" t="s">
        <v>549</v>
      </c>
      <c r="D88" s="6"/>
      <c r="E88" s="2" t="s">
        <v>79</v>
      </c>
      <c r="F88" s="2" t="s">
        <v>105</v>
      </c>
      <c r="G88" s="2" t="s">
        <v>54</v>
      </c>
      <c r="H88" s="2" t="s">
        <v>88</v>
      </c>
      <c r="I88" s="6" t="s">
        <v>222</v>
      </c>
      <c r="J88" s="8" t="s">
        <v>104</v>
      </c>
      <c r="K88" s="6" t="s">
        <v>212</v>
      </c>
      <c r="L88" s="27">
        <v>5000</v>
      </c>
      <c r="M88" s="27">
        <v>2500</v>
      </c>
      <c r="N88" s="27">
        <f t="shared" si="14"/>
        <v>2500</v>
      </c>
      <c r="O88" s="2" t="s">
        <v>371</v>
      </c>
    </row>
    <row r="89" spans="2:26" ht="49.95" customHeight="1" x14ac:dyDescent="0.4">
      <c r="B89" s="15">
        <f t="shared" si="16"/>
        <v>82</v>
      </c>
      <c r="C89" s="7" t="s">
        <v>148</v>
      </c>
      <c r="D89" s="6"/>
      <c r="E89" s="2" t="s">
        <v>138</v>
      </c>
      <c r="F89" s="2" t="s">
        <v>87</v>
      </c>
      <c r="G89" s="2" t="s">
        <v>86</v>
      </c>
      <c r="H89" s="2" t="s">
        <v>47</v>
      </c>
      <c r="I89" s="2" t="s">
        <v>80</v>
      </c>
      <c r="J89" s="8" t="s">
        <v>104</v>
      </c>
      <c r="K89" s="6" t="s">
        <v>212</v>
      </c>
      <c r="L89" s="27">
        <v>6500</v>
      </c>
      <c r="M89" s="27">
        <v>4000</v>
      </c>
      <c r="N89" s="27">
        <f t="shared" si="14"/>
        <v>2500</v>
      </c>
      <c r="O89" s="2" t="s">
        <v>372</v>
      </c>
    </row>
    <row r="90" spans="2:26" ht="49.95" customHeight="1" x14ac:dyDescent="0.4">
      <c r="B90" s="13">
        <f t="shared" si="16"/>
        <v>83</v>
      </c>
      <c r="C90" s="11" t="s">
        <v>161</v>
      </c>
      <c r="D90" s="11"/>
      <c r="E90" s="11" t="s">
        <v>138</v>
      </c>
      <c r="F90" s="11" t="s">
        <v>87</v>
      </c>
      <c r="G90" s="11" t="s">
        <v>86</v>
      </c>
      <c r="H90" s="11" t="s">
        <v>47</v>
      </c>
      <c r="I90" s="11" t="s">
        <v>80</v>
      </c>
      <c r="J90" s="10" t="s">
        <v>107</v>
      </c>
      <c r="K90" s="11" t="s">
        <v>213</v>
      </c>
      <c r="L90" s="28">
        <v>10000</v>
      </c>
      <c r="M90" s="28">
        <v>4000</v>
      </c>
      <c r="N90" s="28">
        <f t="shared" si="14"/>
        <v>6000</v>
      </c>
      <c r="O90" s="11" t="s">
        <v>348</v>
      </c>
    </row>
    <row r="91" spans="2:26" ht="49.95" customHeight="1" x14ac:dyDescent="0.4">
      <c r="B91" s="12">
        <f t="shared" si="16"/>
        <v>84</v>
      </c>
      <c r="C91" s="2" t="s">
        <v>221</v>
      </c>
      <c r="D91" s="6"/>
      <c r="E91" s="2"/>
      <c r="F91" s="2"/>
      <c r="G91" s="2"/>
      <c r="H91" s="2"/>
      <c r="I91" s="2"/>
      <c r="J91" s="30" t="s">
        <v>126</v>
      </c>
      <c r="K91" s="6" t="s">
        <v>212</v>
      </c>
      <c r="L91" s="6"/>
      <c r="M91" s="6">
        <v>0</v>
      </c>
      <c r="N91" s="6">
        <f t="shared" si="14"/>
        <v>0</v>
      </c>
      <c r="O91" s="6" t="s">
        <v>349</v>
      </c>
    </row>
    <row r="92" spans="2:26" ht="49.95" customHeight="1" x14ac:dyDescent="0.4">
      <c r="B92" s="15">
        <f t="shared" si="16"/>
        <v>85</v>
      </c>
      <c r="C92" s="7" t="s">
        <v>5</v>
      </c>
      <c r="D92" s="6"/>
      <c r="E92" s="2"/>
      <c r="F92" s="2"/>
      <c r="G92" s="2"/>
      <c r="H92" s="2"/>
      <c r="I92" s="2"/>
      <c r="J92" s="30" t="s">
        <v>126</v>
      </c>
      <c r="K92" s="6" t="s">
        <v>212</v>
      </c>
      <c r="L92" s="6"/>
      <c r="M92" s="6">
        <v>0</v>
      </c>
      <c r="N92" s="6">
        <f t="shared" si="14"/>
        <v>0</v>
      </c>
      <c r="O92" s="6" t="s">
        <v>350</v>
      </c>
    </row>
  </sheetData>
  <autoFilter ref="S6:Y77" xr:uid="{AE864871-0743-443C-A1AB-9585531C5ED2}">
    <sortState xmlns:xlrd2="http://schemas.microsoft.com/office/spreadsheetml/2017/richdata2" ref="S7:Y77">
      <sortCondition ref="V6:V77"/>
    </sortState>
  </autoFilter>
  <sortState xmlns:xlrd2="http://schemas.microsoft.com/office/spreadsheetml/2017/richdata2" ref="B7:K90">
    <sortCondition ref="E6:E90"/>
  </sortState>
  <phoneticPr fontId="1" type="noConversion"/>
  <pageMargins left="0.7" right="0.7" top="0.75" bottom="0.75" header="0.3" footer="0.3"/>
  <pageSetup paperSize="9" orientation="portrait" horizontalDpi="4294967292" r:id="rId1"/>
  <ignoredErrors>
    <ignoredError sqref="W71 W3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9BC1-AED6-40AA-8CC6-04A2555677E3}">
  <dimension ref="B4:G23"/>
  <sheetViews>
    <sheetView showGridLines="0" topLeftCell="A7" zoomScale="55" zoomScaleNormal="55" workbookViewId="0">
      <selection activeCell="J15" sqref="J15"/>
    </sheetView>
  </sheetViews>
  <sheetFormatPr defaultRowHeight="40.049999999999997" customHeight="1" x14ac:dyDescent="0.4"/>
  <cols>
    <col min="2" max="2" width="23.09765625" customWidth="1"/>
    <col min="3" max="3" width="11.69921875" customWidth="1"/>
    <col min="4" max="4" width="16.5" customWidth="1"/>
    <col min="5" max="5" width="8.796875" customWidth="1"/>
    <col min="6" max="6" width="15.5" customWidth="1"/>
    <col min="7" max="7" width="50.296875" customWidth="1"/>
  </cols>
  <sheetData>
    <row r="4" spans="2:7" ht="40.049999999999997" customHeight="1" x14ac:dyDescent="0.4">
      <c r="B4" s="73" t="s">
        <v>413</v>
      </c>
      <c r="C4" s="74" t="s">
        <v>414</v>
      </c>
      <c r="D4" s="74" t="s">
        <v>415</v>
      </c>
      <c r="E4" s="74" t="s">
        <v>416</v>
      </c>
      <c r="F4" s="74" t="s">
        <v>417</v>
      </c>
      <c r="G4" s="74" t="s">
        <v>418</v>
      </c>
    </row>
    <row r="5" spans="2:7" ht="40.049999999999997" customHeight="1" x14ac:dyDescent="0.4">
      <c r="B5" s="113" t="s">
        <v>412</v>
      </c>
      <c r="C5" s="113" t="s">
        <v>50</v>
      </c>
      <c r="D5" s="22" t="s">
        <v>49</v>
      </c>
      <c r="E5" s="22">
        <v>3</v>
      </c>
      <c r="F5" s="113">
        <v>20</v>
      </c>
      <c r="G5" s="116" t="s">
        <v>426</v>
      </c>
    </row>
    <row r="6" spans="2:7" ht="40.049999999999997" customHeight="1" x14ac:dyDescent="0.4">
      <c r="B6" s="114"/>
      <c r="C6" s="114"/>
      <c r="D6" s="22" t="s">
        <v>45</v>
      </c>
      <c r="E6" s="22">
        <v>3</v>
      </c>
      <c r="F6" s="114"/>
      <c r="G6" s="117"/>
    </row>
    <row r="7" spans="2:7" ht="40.049999999999997" customHeight="1" x14ac:dyDescent="0.4">
      <c r="B7" s="114"/>
      <c r="C7" s="114"/>
      <c r="D7" s="22" t="s">
        <v>46</v>
      </c>
      <c r="E7" s="22">
        <v>3</v>
      </c>
      <c r="F7" s="114"/>
      <c r="G7" s="117"/>
    </row>
    <row r="8" spans="2:7" ht="40.049999999999997" customHeight="1" x14ac:dyDescent="0.4">
      <c r="B8" s="115"/>
      <c r="C8" s="115"/>
      <c r="D8" s="22" t="s">
        <v>44</v>
      </c>
      <c r="E8" s="22">
        <v>3</v>
      </c>
      <c r="F8" s="115"/>
      <c r="G8" s="118"/>
    </row>
    <row r="9" spans="2:7" ht="40.049999999999997" customHeight="1" x14ac:dyDescent="0.4">
      <c r="B9" s="119" t="s">
        <v>419</v>
      </c>
      <c r="C9" s="119" t="s">
        <v>52</v>
      </c>
      <c r="D9" s="18" t="s">
        <v>57</v>
      </c>
      <c r="E9" s="18">
        <v>3</v>
      </c>
      <c r="F9" s="119">
        <v>20</v>
      </c>
      <c r="G9" s="122" t="s">
        <v>426</v>
      </c>
    </row>
    <row r="10" spans="2:7" ht="40.049999999999997" customHeight="1" x14ac:dyDescent="0.4">
      <c r="B10" s="120"/>
      <c r="C10" s="120"/>
      <c r="D10" s="18" t="s">
        <v>139</v>
      </c>
      <c r="E10" s="18">
        <v>3</v>
      </c>
      <c r="F10" s="120"/>
      <c r="G10" s="123"/>
    </row>
    <row r="11" spans="2:7" ht="40.049999999999997" customHeight="1" x14ac:dyDescent="0.4">
      <c r="B11" s="120"/>
      <c r="C11" s="120"/>
      <c r="D11" s="18" t="s">
        <v>54</v>
      </c>
      <c r="E11" s="18">
        <v>3</v>
      </c>
      <c r="F11" s="120"/>
      <c r="G11" s="123"/>
    </row>
    <row r="12" spans="2:7" ht="40.049999999999997" customHeight="1" x14ac:dyDescent="0.4">
      <c r="B12" s="121"/>
      <c r="C12" s="121"/>
      <c r="D12" s="18" t="s">
        <v>59</v>
      </c>
      <c r="E12" s="18">
        <v>3</v>
      </c>
      <c r="F12" s="121"/>
      <c r="G12" s="124"/>
    </row>
    <row r="13" spans="2:7" ht="40.049999999999997" customHeight="1" x14ac:dyDescent="0.4">
      <c r="B13" s="107" t="s">
        <v>425</v>
      </c>
      <c r="C13" s="107" t="s">
        <v>60</v>
      </c>
      <c r="D13" s="25" t="s">
        <v>130</v>
      </c>
      <c r="E13" s="25">
        <v>5</v>
      </c>
      <c r="F13" s="107">
        <v>20</v>
      </c>
      <c r="G13" s="110" t="s">
        <v>426</v>
      </c>
    </row>
    <row r="14" spans="2:7" ht="40.049999999999997" customHeight="1" x14ac:dyDescent="0.4">
      <c r="B14" s="108"/>
      <c r="C14" s="108"/>
      <c r="D14" s="25" t="s">
        <v>64</v>
      </c>
      <c r="E14" s="25">
        <v>4</v>
      </c>
      <c r="F14" s="108"/>
      <c r="G14" s="111"/>
    </row>
    <row r="15" spans="2:7" ht="40.049999999999997" customHeight="1" x14ac:dyDescent="0.4">
      <c r="B15" s="109"/>
      <c r="C15" s="109"/>
      <c r="D15" s="25" t="s">
        <v>66</v>
      </c>
      <c r="E15" s="25">
        <v>4</v>
      </c>
      <c r="F15" s="109"/>
      <c r="G15" s="112"/>
    </row>
    <row r="16" spans="2:7" ht="40.049999999999997" customHeight="1" x14ac:dyDescent="0.4">
      <c r="B16" s="95" t="s">
        <v>427</v>
      </c>
      <c r="C16" s="95" t="s">
        <v>69</v>
      </c>
      <c r="D16" s="23" t="s">
        <v>70</v>
      </c>
      <c r="E16" s="23">
        <v>3</v>
      </c>
      <c r="F16" s="95">
        <v>20</v>
      </c>
      <c r="G16" s="98" t="s">
        <v>426</v>
      </c>
    </row>
    <row r="17" spans="2:7" ht="40.049999999999997" customHeight="1" x14ac:dyDescent="0.4">
      <c r="B17" s="96"/>
      <c r="C17" s="96"/>
      <c r="D17" s="23" t="s">
        <v>74</v>
      </c>
      <c r="E17" s="23">
        <v>3</v>
      </c>
      <c r="F17" s="96"/>
      <c r="G17" s="99"/>
    </row>
    <row r="18" spans="2:7" ht="40.049999999999997" customHeight="1" x14ac:dyDescent="0.4">
      <c r="B18" s="96"/>
      <c r="C18" s="96"/>
      <c r="D18" s="23" t="s">
        <v>68</v>
      </c>
      <c r="E18" s="23">
        <v>3</v>
      </c>
      <c r="F18" s="96"/>
      <c r="G18" s="99"/>
    </row>
    <row r="19" spans="2:7" ht="40.049999999999997" customHeight="1" x14ac:dyDescent="0.4">
      <c r="B19" s="97"/>
      <c r="C19" s="97"/>
      <c r="D19" s="23" t="s">
        <v>135</v>
      </c>
      <c r="E19" s="23">
        <v>3</v>
      </c>
      <c r="F19" s="97"/>
      <c r="G19" s="100"/>
    </row>
    <row r="20" spans="2:7" ht="40.049999999999997" customHeight="1" x14ac:dyDescent="0.4">
      <c r="B20" s="101" t="s">
        <v>428</v>
      </c>
      <c r="C20" s="101" t="s">
        <v>76</v>
      </c>
      <c r="D20" s="19" t="s">
        <v>151</v>
      </c>
      <c r="E20" s="19">
        <v>3</v>
      </c>
      <c r="F20" s="101">
        <v>20</v>
      </c>
      <c r="G20" s="104" t="s">
        <v>430</v>
      </c>
    </row>
    <row r="21" spans="2:7" ht="40.049999999999997" customHeight="1" x14ac:dyDescent="0.4">
      <c r="B21" s="102"/>
      <c r="C21" s="102"/>
      <c r="D21" s="19" t="s">
        <v>78</v>
      </c>
      <c r="E21" s="19">
        <v>3</v>
      </c>
      <c r="F21" s="102"/>
      <c r="G21" s="105"/>
    </row>
    <row r="22" spans="2:7" ht="40.049999999999997" customHeight="1" x14ac:dyDescent="0.4">
      <c r="B22" s="102"/>
      <c r="C22" s="102"/>
      <c r="D22" s="19" t="s">
        <v>77</v>
      </c>
      <c r="E22" s="19">
        <v>3</v>
      </c>
      <c r="F22" s="102"/>
      <c r="G22" s="105"/>
    </row>
    <row r="23" spans="2:7" ht="40.049999999999997" customHeight="1" x14ac:dyDescent="0.4">
      <c r="B23" s="103"/>
      <c r="C23" s="103"/>
      <c r="D23" s="19" t="s">
        <v>429</v>
      </c>
      <c r="E23" s="19">
        <v>3</v>
      </c>
      <c r="F23" s="103"/>
      <c r="G23" s="106"/>
    </row>
  </sheetData>
  <mergeCells count="20">
    <mergeCell ref="B13:B15"/>
    <mergeCell ref="C13:C15"/>
    <mergeCell ref="F13:F15"/>
    <mergeCell ref="G13:G15"/>
    <mergeCell ref="B5:B8"/>
    <mergeCell ref="C5:C8"/>
    <mergeCell ref="F5:F8"/>
    <mergeCell ref="G5:G8"/>
    <mergeCell ref="B9:B12"/>
    <mergeCell ref="C9:C12"/>
    <mergeCell ref="F9:F12"/>
    <mergeCell ref="G9:G12"/>
    <mergeCell ref="F16:F19"/>
    <mergeCell ref="G16:G19"/>
    <mergeCell ref="B20:B23"/>
    <mergeCell ref="C20:C23"/>
    <mergeCell ref="F20:F23"/>
    <mergeCell ref="G20:G23"/>
    <mergeCell ref="B16:B19"/>
    <mergeCell ref="C16:C1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B67B-B1D8-4AAD-BEF9-746FF904D0AD}">
  <dimension ref="B2:I72"/>
  <sheetViews>
    <sheetView showGridLines="0" topLeftCell="A10" zoomScale="70" zoomScaleNormal="70" workbookViewId="0">
      <selection activeCell="L40" sqref="L40"/>
    </sheetView>
  </sheetViews>
  <sheetFormatPr defaultRowHeight="40.049999999999997" customHeight="1" x14ac:dyDescent="0.4"/>
  <cols>
    <col min="1" max="1" width="8.796875" style="1"/>
    <col min="2" max="2" width="8.796875" style="3"/>
    <col min="3" max="4" width="8.796875" style="1"/>
    <col min="5" max="5" width="32.09765625" style="1" customWidth="1"/>
    <col min="6" max="6" width="53.796875" style="1" customWidth="1"/>
    <col min="7" max="7" width="36.8984375" style="1" customWidth="1"/>
    <col min="8" max="8" width="16.5" style="1" customWidth="1"/>
    <col min="9" max="9" width="30.69921875" style="1" customWidth="1"/>
    <col min="10" max="16384" width="8.796875" style="1"/>
  </cols>
  <sheetData>
    <row r="2" spans="2:9" ht="40.049999999999997" customHeight="1" x14ac:dyDescent="0.4">
      <c r="H2" s="32"/>
    </row>
    <row r="4" spans="2:9" ht="40.049999999999997" customHeight="1" x14ac:dyDescent="0.4">
      <c r="B4" s="64" t="s">
        <v>39</v>
      </c>
      <c r="C4" s="64" t="s">
        <v>380</v>
      </c>
      <c r="D4" s="64" t="s">
        <v>379</v>
      </c>
      <c r="E4" s="65" t="s">
        <v>375</v>
      </c>
      <c r="F4" s="65" t="s">
        <v>373</v>
      </c>
      <c r="G4" s="65" t="s">
        <v>374</v>
      </c>
      <c r="H4" s="65" t="s">
        <v>381</v>
      </c>
      <c r="I4" s="64" t="s">
        <v>526</v>
      </c>
    </row>
    <row r="5" spans="2:9" ht="40.049999999999997" customHeight="1" x14ac:dyDescent="0.4">
      <c r="B5" s="62">
        <f>ROW(A1)</f>
        <v>1</v>
      </c>
      <c r="C5" s="2"/>
      <c r="D5" s="2" t="s">
        <v>212</v>
      </c>
      <c r="E5" s="2" t="s">
        <v>376</v>
      </c>
      <c r="F5" s="2" t="s">
        <v>377</v>
      </c>
      <c r="G5" s="2" t="s">
        <v>378</v>
      </c>
      <c r="H5" s="2"/>
      <c r="I5" s="86" t="s">
        <v>527</v>
      </c>
    </row>
    <row r="6" spans="2:9" ht="40.049999999999997" customHeight="1" x14ac:dyDescent="0.4">
      <c r="B6" s="85">
        <f t="shared" ref="B6:B40" si="0">ROW(A2)</f>
        <v>2</v>
      </c>
      <c r="C6" s="76"/>
      <c r="D6" s="76" t="s">
        <v>384</v>
      </c>
      <c r="E6" s="76" t="s">
        <v>383</v>
      </c>
      <c r="F6" s="76" t="s">
        <v>388</v>
      </c>
      <c r="G6" s="76" t="s">
        <v>385</v>
      </c>
      <c r="H6" s="76"/>
      <c r="I6" s="87" t="s">
        <v>527</v>
      </c>
    </row>
    <row r="7" spans="2:9" ht="40.049999999999997" customHeight="1" x14ac:dyDescent="0.4">
      <c r="B7" s="82">
        <f t="shared" si="0"/>
        <v>3</v>
      </c>
      <c r="C7" s="77"/>
      <c r="D7" s="77" t="s">
        <v>215</v>
      </c>
      <c r="E7" s="69" t="s">
        <v>528</v>
      </c>
      <c r="F7" s="77" t="s">
        <v>387</v>
      </c>
      <c r="G7" s="77" t="s">
        <v>431</v>
      </c>
      <c r="H7" s="77"/>
      <c r="I7" s="89" t="s">
        <v>529</v>
      </c>
    </row>
    <row r="8" spans="2:9" ht="40.049999999999997" customHeight="1" x14ac:dyDescent="0.4">
      <c r="B8" s="85">
        <f t="shared" si="0"/>
        <v>4</v>
      </c>
      <c r="C8" s="76"/>
      <c r="D8" s="76" t="s">
        <v>384</v>
      </c>
      <c r="E8" s="76" t="s">
        <v>389</v>
      </c>
      <c r="F8" s="76" t="s">
        <v>408</v>
      </c>
      <c r="G8" s="76" t="s">
        <v>385</v>
      </c>
      <c r="H8" s="76"/>
      <c r="I8" s="87" t="s">
        <v>527</v>
      </c>
    </row>
    <row r="9" spans="2:9" ht="40.049999999999997" customHeight="1" x14ac:dyDescent="0.4">
      <c r="B9" s="82">
        <f t="shared" si="0"/>
        <v>5</v>
      </c>
      <c r="C9" s="77"/>
      <c r="D9" s="77" t="s">
        <v>215</v>
      </c>
      <c r="E9" s="77" t="s">
        <v>390</v>
      </c>
      <c r="F9" s="70" t="s">
        <v>420</v>
      </c>
      <c r="G9" s="77" t="s">
        <v>432</v>
      </c>
      <c r="H9" s="77"/>
      <c r="I9" s="89" t="s">
        <v>530</v>
      </c>
    </row>
    <row r="10" spans="2:9" ht="40.049999999999997" customHeight="1" x14ac:dyDescent="0.4">
      <c r="B10" s="85">
        <f t="shared" si="0"/>
        <v>6</v>
      </c>
      <c r="C10" s="76"/>
      <c r="D10" s="76" t="s">
        <v>384</v>
      </c>
      <c r="E10" s="76" t="s">
        <v>392</v>
      </c>
      <c r="F10" s="76" t="s">
        <v>391</v>
      </c>
      <c r="G10" s="76" t="s">
        <v>385</v>
      </c>
      <c r="H10" s="76"/>
      <c r="I10" s="87" t="s">
        <v>527</v>
      </c>
    </row>
    <row r="11" spans="2:9" ht="40.049999999999997" customHeight="1" x14ac:dyDescent="0.4">
      <c r="B11" s="82">
        <f t="shared" si="0"/>
        <v>7</v>
      </c>
      <c r="C11" s="77"/>
      <c r="D11" s="77" t="s">
        <v>215</v>
      </c>
      <c r="E11" s="77" t="s">
        <v>513</v>
      </c>
      <c r="F11" s="70" t="s">
        <v>421</v>
      </c>
      <c r="G11" s="77" t="s">
        <v>433</v>
      </c>
      <c r="H11" s="77"/>
      <c r="I11" s="89" t="s">
        <v>531</v>
      </c>
    </row>
    <row r="12" spans="2:9" ht="40.049999999999997" customHeight="1" x14ac:dyDescent="0.4">
      <c r="B12" s="85">
        <f t="shared" si="0"/>
        <v>8</v>
      </c>
      <c r="C12" s="76"/>
      <c r="D12" s="76" t="s">
        <v>384</v>
      </c>
      <c r="E12" s="76" t="s">
        <v>386</v>
      </c>
      <c r="F12" s="67" t="s">
        <v>409</v>
      </c>
      <c r="G12" s="76" t="s">
        <v>385</v>
      </c>
      <c r="H12" s="76"/>
      <c r="I12" s="87" t="s">
        <v>527</v>
      </c>
    </row>
    <row r="13" spans="2:9" ht="40.049999999999997" customHeight="1" x14ac:dyDescent="0.4">
      <c r="B13" s="82">
        <f t="shared" si="0"/>
        <v>9</v>
      </c>
      <c r="C13" s="77"/>
      <c r="D13" s="77" t="s">
        <v>215</v>
      </c>
      <c r="E13" s="77" t="s">
        <v>393</v>
      </c>
      <c r="F13" s="71" t="s">
        <v>410</v>
      </c>
      <c r="G13" s="77" t="s">
        <v>434</v>
      </c>
      <c r="H13" s="77"/>
      <c r="I13" s="89" t="s">
        <v>532</v>
      </c>
    </row>
    <row r="14" spans="2:9" ht="40.049999999999997" customHeight="1" x14ac:dyDescent="0.4">
      <c r="B14" s="85">
        <f t="shared" si="0"/>
        <v>10</v>
      </c>
      <c r="C14" s="76"/>
      <c r="D14" s="76" t="s">
        <v>384</v>
      </c>
      <c r="E14" s="76" t="s">
        <v>411</v>
      </c>
      <c r="F14" s="68" t="s">
        <v>394</v>
      </c>
      <c r="G14" s="76" t="s">
        <v>385</v>
      </c>
      <c r="H14" s="76"/>
      <c r="I14" s="87" t="s">
        <v>527</v>
      </c>
    </row>
    <row r="15" spans="2:9" ht="40.049999999999997" customHeight="1" x14ac:dyDescent="0.4">
      <c r="B15" s="82">
        <f t="shared" si="0"/>
        <v>11</v>
      </c>
      <c r="C15" s="77"/>
      <c r="D15" s="77" t="s">
        <v>215</v>
      </c>
      <c r="E15" s="77" t="s">
        <v>395</v>
      </c>
      <c r="F15" s="72" t="s">
        <v>422</v>
      </c>
      <c r="G15" s="69" t="s">
        <v>533</v>
      </c>
      <c r="H15" s="77"/>
      <c r="I15" s="89" t="s">
        <v>534</v>
      </c>
    </row>
    <row r="16" spans="2:9" ht="40.049999999999997" customHeight="1" x14ac:dyDescent="0.4">
      <c r="B16" s="85">
        <f t="shared" si="0"/>
        <v>12</v>
      </c>
      <c r="C16" s="76"/>
      <c r="D16" s="76" t="s">
        <v>384</v>
      </c>
      <c r="E16" s="76" t="s">
        <v>397</v>
      </c>
      <c r="F16" s="67" t="s">
        <v>396</v>
      </c>
      <c r="G16" s="76" t="s">
        <v>385</v>
      </c>
      <c r="H16" s="76"/>
      <c r="I16" s="87" t="s">
        <v>527</v>
      </c>
    </row>
    <row r="17" spans="2:9" ht="40.049999999999997" customHeight="1" x14ac:dyDescent="0.4">
      <c r="B17" s="82">
        <f t="shared" si="0"/>
        <v>13</v>
      </c>
      <c r="C17" s="77"/>
      <c r="D17" s="77" t="s">
        <v>215</v>
      </c>
      <c r="E17" s="77" t="s">
        <v>398</v>
      </c>
      <c r="F17" s="72" t="s">
        <v>423</v>
      </c>
      <c r="G17" s="77" t="s">
        <v>435</v>
      </c>
      <c r="H17" s="77"/>
      <c r="I17" s="89" t="s">
        <v>535</v>
      </c>
    </row>
    <row r="18" spans="2:9" ht="40.049999999999997" customHeight="1" x14ac:dyDescent="0.4">
      <c r="B18" s="85">
        <f t="shared" si="0"/>
        <v>14</v>
      </c>
      <c r="C18" s="76"/>
      <c r="D18" s="76" t="s">
        <v>384</v>
      </c>
      <c r="E18" s="76" t="s">
        <v>400</v>
      </c>
      <c r="F18" s="67" t="s">
        <v>399</v>
      </c>
      <c r="G18" s="76" t="s">
        <v>385</v>
      </c>
      <c r="H18" s="76"/>
      <c r="I18" s="87" t="s">
        <v>527</v>
      </c>
    </row>
    <row r="19" spans="2:9" ht="40.049999999999997" customHeight="1" x14ac:dyDescent="0.4">
      <c r="B19" s="82">
        <f t="shared" si="0"/>
        <v>15</v>
      </c>
      <c r="C19" s="77"/>
      <c r="D19" s="77" t="s">
        <v>215</v>
      </c>
      <c r="E19" s="77" t="s">
        <v>401</v>
      </c>
      <c r="F19" s="72" t="s">
        <v>424</v>
      </c>
      <c r="G19" s="77" t="s">
        <v>436</v>
      </c>
      <c r="H19" s="77"/>
      <c r="I19" s="89" t="s">
        <v>536</v>
      </c>
    </row>
    <row r="20" spans="2:9" ht="40.049999999999997" customHeight="1" x14ac:dyDescent="0.4">
      <c r="B20" s="62">
        <f t="shared" si="0"/>
        <v>16</v>
      </c>
      <c r="C20" s="2"/>
      <c r="D20" s="2" t="s">
        <v>212</v>
      </c>
      <c r="E20" s="2" t="s">
        <v>402</v>
      </c>
      <c r="F20" s="7" t="s">
        <v>403</v>
      </c>
      <c r="G20" s="2" t="s">
        <v>437</v>
      </c>
      <c r="H20" s="2"/>
      <c r="I20" s="2"/>
    </row>
    <row r="21" spans="2:9" ht="40.049999999999997" customHeight="1" x14ac:dyDescent="0.4">
      <c r="B21" s="62">
        <f t="shared" si="0"/>
        <v>17</v>
      </c>
      <c r="C21" s="2"/>
      <c r="D21" s="2" t="s">
        <v>212</v>
      </c>
      <c r="E21" s="2" t="s">
        <v>404</v>
      </c>
      <c r="F21" s="66" t="s">
        <v>405</v>
      </c>
      <c r="G21" s="2" t="s">
        <v>378</v>
      </c>
      <c r="H21" s="7"/>
      <c r="I21" s="88" t="s">
        <v>527</v>
      </c>
    </row>
    <row r="22" spans="2:9" ht="40.049999999999997" customHeight="1" x14ac:dyDescent="0.4">
      <c r="B22" s="85">
        <f t="shared" si="0"/>
        <v>18</v>
      </c>
      <c r="C22" s="76"/>
      <c r="D22" s="76" t="s">
        <v>384</v>
      </c>
      <c r="E22" s="76" t="s">
        <v>407</v>
      </c>
      <c r="F22" s="67" t="s">
        <v>406</v>
      </c>
      <c r="G22" s="76" t="s">
        <v>382</v>
      </c>
      <c r="H22" s="76"/>
      <c r="I22" s="87" t="s">
        <v>527</v>
      </c>
    </row>
    <row r="23" spans="2:9" ht="40.049999999999997" customHeight="1" x14ac:dyDescent="0.4">
      <c r="B23" s="62">
        <f t="shared" si="0"/>
        <v>19</v>
      </c>
      <c r="C23" s="2"/>
      <c r="D23" s="2" t="s">
        <v>212</v>
      </c>
      <c r="E23" s="6" t="s">
        <v>438</v>
      </c>
      <c r="F23" s="7" t="s">
        <v>439</v>
      </c>
      <c r="G23" s="2" t="s">
        <v>378</v>
      </c>
      <c r="H23" s="7"/>
      <c r="I23" s="88" t="s">
        <v>527</v>
      </c>
    </row>
    <row r="24" spans="2:9" ht="40.049999999999997" customHeight="1" x14ac:dyDescent="0.4">
      <c r="B24" s="62">
        <f t="shared" si="0"/>
        <v>20</v>
      </c>
      <c r="C24" s="2"/>
      <c r="D24" s="2" t="s">
        <v>212</v>
      </c>
      <c r="E24" s="6" t="s">
        <v>440</v>
      </c>
      <c r="F24" s="66" t="s">
        <v>441</v>
      </c>
      <c r="G24" s="2" t="s">
        <v>378</v>
      </c>
      <c r="H24" s="7"/>
      <c r="I24" s="88" t="s">
        <v>527</v>
      </c>
    </row>
    <row r="25" spans="2:9" ht="40.049999999999997" customHeight="1" x14ac:dyDescent="0.4">
      <c r="B25" s="62">
        <f t="shared" si="0"/>
        <v>21</v>
      </c>
      <c r="C25" s="2"/>
      <c r="D25" s="2" t="s">
        <v>212</v>
      </c>
      <c r="E25" s="6" t="s">
        <v>442</v>
      </c>
      <c r="F25" s="7" t="s">
        <v>443</v>
      </c>
      <c r="G25" s="2" t="s">
        <v>378</v>
      </c>
      <c r="H25" s="7"/>
      <c r="I25" s="88" t="s">
        <v>527</v>
      </c>
    </row>
    <row r="26" spans="2:9" ht="40.049999999999997" customHeight="1" x14ac:dyDescent="0.4">
      <c r="B26" s="62">
        <f t="shared" si="0"/>
        <v>22</v>
      </c>
      <c r="C26" s="2"/>
      <c r="D26" s="2" t="s">
        <v>212</v>
      </c>
      <c r="E26" s="6" t="s">
        <v>444</v>
      </c>
      <c r="F26" s="66" t="s">
        <v>514</v>
      </c>
      <c r="G26" s="2" t="s">
        <v>378</v>
      </c>
      <c r="H26" s="7"/>
      <c r="I26" s="88" t="s">
        <v>527</v>
      </c>
    </row>
    <row r="27" spans="2:9" ht="40.049999999999997" customHeight="1" x14ac:dyDescent="0.4">
      <c r="B27" s="62">
        <f t="shared" si="0"/>
        <v>23</v>
      </c>
      <c r="C27" s="2"/>
      <c r="D27" s="2" t="s">
        <v>212</v>
      </c>
      <c r="E27" s="6" t="s">
        <v>445</v>
      </c>
      <c r="F27" s="66" t="s">
        <v>446</v>
      </c>
      <c r="G27" s="2" t="s">
        <v>378</v>
      </c>
      <c r="H27" s="7"/>
      <c r="I27" s="88" t="s">
        <v>527</v>
      </c>
    </row>
    <row r="28" spans="2:9" ht="40.049999999999997" customHeight="1" x14ac:dyDescent="0.4">
      <c r="B28" s="62">
        <f t="shared" si="0"/>
        <v>24</v>
      </c>
      <c r="C28" s="2"/>
      <c r="D28" s="2" t="s">
        <v>212</v>
      </c>
      <c r="E28" s="6" t="s">
        <v>478</v>
      </c>
      <c r="F28" s="66" t="s">
        <v>480</v>
      </c>
      <c r="G28" s="2" t="s">
        <v>378</v>
      </c>
      <c r="H28" s="7"/>
      <c r="I28" s="88" t="s">
        <v>527</v>
      </c>
    </row>
    <row r="29" spans="2:9" ht="40.049999999999997" customHeight="1" x14ac:dyDescent="0.4">
      <c r="B29" s="82">
        <f t="shared" si="0"/>
        <v>25</v>
      </c>
      <c r="C29" s="77"/>
      <c r="D29" s="77" t="s">
        <v>215</v>
      </c>
      <c r="E29" s="77" t="s">
        <v>479</v>
      </c>
      <c r="F29" s="72" t="s">
        <v>481</v>
      </c>
      <c r="G29" s="77" t="s">
        <v>515</v>
      </c>
      <c r="H29" s="77"/>
      <c r="I29" s="89" t="s">
        <v>537</v>
      </c>
    </row>
    <row r="30" spans="2:9" ht="40.049999999999997" customHeight="1" x14ac:dyDescent="0.4">
      <c r="B30" s="85">
        <f t="shared" si="0"/>
        <v>26</v>
      </c>
      <c r="C30" s="76"/>
      <c r="D30" s="76" t="s">
        <v>384</v>
      </c>
      <c r="E30" s="76" t="s">
        <v>516</v>
      </c>
      <c r="F30" s="67" t="s">
        <v>483</v>
      </c>
      <c r="G30" s="76" t="s">
        <v>385</v>
      </c>
      <c r="H30" s="76"/>
      <c r="I30" s="87" t="s">
        <v>527</v>
      </c>
    </row>
    <row r="31" spans="2:9" ht="40.049999999999997" customHeight="1" x14ac:dyDescent="0.4">
      <c r="B31" s="82">
        <f t="shared" si="0"/>
        <v>27</v>
      </c>
      <c r="C31" s="77"/>
      <c r="D31" s="77" t="s">
        <v>215</v>
      </c>
      <c r="E31" s="77" t="s">
        <v>482</v>
      </c>
      <c r="F31" s="72" t="s">
        <v>517</v>
      </c>
      <c r="G31" s="77" t="s">
        <v>518</v>
      </c>
      <c r="H31" s="77"/>
      <c r="I31" s="89" t="s">
        <v>538</v>
      </c>
    </row>
    <row r="32" spans="2:9" ht="40.049999999999997" customHeight="1" x14ac:dyDescent="0.4">
      <c r="B32" s="62">
        <f t="shared" si="0"/>
        <v>28</v>
      </c>
      <c r="C32" s="2"/>
      <c r="D32" s="2" t="s">
        <v>212</v>
      </c>
      <c r="E32" s="6" t="s">
        <v>484</v>
      </c>
      <c r="F32" s="66" t="s">
        <v>485</v>
      </c>
      <c r="G32" s="2" t="s">
        <v>378</v>
      </c>
      <c r="H32" s="7"/>
      <c r="I32" s="88" t="s">
        <v>527</v>
      </c>
    </row>
    <row r="33" spans="2:9" ht="40.049999999999997" customHeight="1" x14ac:dyDescent="0.4">
      <c r="B33" s="82">
        <f t="shared" si="0"/>
        <v>29</v>
      </c>
      <c r="C33" s="77"/>
      <c r="D33" s="77" t="s">
        <v>215</v>
      </c>
      <c r="E33" s="77" t="s">
        <v>486</v>
      </c>
      <c r="F33" s="72" t="s">
        <v>519</v>
      </c>
      <c r="G33" s="77" t="s">
        <v>520</v>
      </c>
      <c r="H33" s="77"/>
      <c r="I33" s="89" t="s">
        <v>539</v>
      </c>
    </row>
    <row r="34" spans="2:9" ht="40.049999999999997" customHeight="1" x14ac:dyDescent="0.4">
      <c r="B34" s="62">
        <f t="shared" si="0"/>
        <v>30</v>
      </c>
      <c r="C34" s="2"/>
      <c r="D34" s="2" t="s">
        <v>212</v>
      </c>
      <c r="E34" s="6" t="s">
        <v>488</v>
      </c>
      <c r="F34" s="66" t="s">
        <v>487</v>
      </c>
      <c r="G34" s="2" t="s">
        <v>525</v>
      </c>
      <c r="H34" s="2"/>
      <c r="I34" s="2"/>
    </row>
    <row r="35" spans="2:9" ht="40.049999999999997" customHeight="1" x14ac:dyDescent="0.4">
      <c r="B35" s="85">
        <f t="shared" si="0"/>
        <v>31</v>
      </c>
      <c r="C35" s="76"/>
      <c r="D35" s="76" t="s">
        <v>384</v>
      </c>
      <c r="E35" s="76" t="s">
        <v>521</v>
      </c>
      <c r="F35" s="67" t="s">
        <v>489</v>
      </c>
      <c r="G35" s="76" t="s">
        <v>492</v>
      </c>
      <c r="H35" s="76"/>
      <c r="I35" s="76"/>
    </row>
    <row r="36" spans="2:9" ht="40.049999999999997" customHeight="1" x14ac:dyDescent="0.4">
      <c r="B36" s="82">
        <f t="shared" si="0"/>
        <v>32</v>
      </c>
      <c r="C36" s="77"/>
      <c r="D36" s="77" t="s">
        <v>215</v>
      </c>
      <c r="E36" s="77" t="s">
        <v>490</v>
      </c>
      <c r="F36" s="72" t="s">
        <v>491</v>
      </c>
      <c r="G36" s="77" t="s">
        <v>522</v>
      </c>
      <c r="H36" s="77"/>
      <c r="I36" s="77"/>
    </row>
    <row r="37" spans="2:9" ht="40.049999999999997" customHeight="1" x14ac:dyDescent="0.4">
      <c r="B37" s="82">
        <f t="shared" si="0"/>
        <v>33</v>
      </c>
      <c r="C37" s="77"/>
      <c r="D37" s="77" t="s">
        <v>215</v>
      </c>
      <c r="E37" s="77" t="s">
        <v>493</v>
      </c>
      <c r="F37" s="72" t="s">
        <v>494</v>
      </c>
      <c r="G37" s="77" t="s">
        <v>523</v>
      </c>
      <c r="H37" s="77"/>
      <c r="I37" s="77"/>
    </row>
    <row r="38" spans="2:9" ht="40.049999999999997" customHeight="1" x14ac:dyDescent="0.4">
      <c r="B38" s="62">
        <f t="shared" si="0"/>
        <v>34</v>
      </c>
      <c r="C38" s="2"/>
      <c r="D38" s="2" t="s">
        <v>212</v>
      </c>
      <c r="E38" s="6" t="s">
        <v>495</v>
      </c>
      <c r="F38" s="66" t="s">
        <v>496</v>
      </c>
      <c r="G38" s="2" t="s">
        <v>378</v>
      </c>
      <c r="H38" s="7"/>
      <c r="I38" s="88" t="s">
        <v>527</v>
      </c>
    </row>
    <row r="39" spans="2:9" ht="40.049999999999997" customHeight="1" x14ac:dyDescent="0.4">
      <c r="B39" s="85">
        <f t="shared" si="0"/>
        <v>35</v>
      </c>
      <c r="C39" s="76"/>
      <c r="D39" s="76" t="s">
        <v>384</v>
      </c>
      <c r="E39" s="76" t="s">
        <v>498</v>
      </c>
      <c r="F39" s="67" t="s">
        <v>497</v>
      </c>
      <c r="G39" s="76" t="s">
        <v>385</v>
      </c>
      <c r="H39" s="76"/>
      <c r="I39" s="87" t="s">
        <v>527</v>
      </c>
    </row>
    <row r="40" spans="2:9" ht="40.049999999999997" customHeight="1" x14ac:dyDescent="0.4">
      <c r="B40" s="82">
        <f t="shared" si="0"/>
        <v>36</v>
      </c>
      <c r="C40" s="77"/>
      <c r="D40" s="77" t="s">
        <v>215</v>
      </c>
      <c r="E40" s="77" t="s">
        <v>499</v>
      </c>
      <c r="F40" s="72" t="s">
        <v>500</v>
      </c>
      <c r="G40" s="77" t="s">
        <v>524</v>
      </c>
      <c r="H40" s="77"/>
      <c r="I40" s="77"/>
    </row>
    <row r="41" spans="2:9" ht="40.049999999999997" customHeight="1" x14ac:dyDescent="0.4">
      <c r="B41" s="83"/>
      <c r="C41" s="84"/>
      <c r="D41" s="84"/>
      <c r="E41" s="84"/>
      <c r="F41" s="84"/>
      <c r="G41" s="84"/>
      <c r="H41" s="84"/>
    </row>
    <row r="42" spans="2:9" ht="40.049999999999997" customHeight="1" x14ac:dyDescent="0.4">
      <c r="B42" s="83"/>
      <c r="C42" s="84"/>
      <c r="D42" s="84"/>
      <c r="E42" s="84"/>
      <c r="F42" s="84"/>
      <c r="G42" s="84"/>
      <c r="H42" s="84"/>
    </row>
    <row r="43" spans="2:9" ht="40.049999999999997" customHeight="1" x14ac:dyDescent="0.4">
      <c r="B43" s="83"/>
      <c r="C43" s="84"/>
      <c r="D43" s="84"/>
      <c r="E43" s="84"/>
      <c r="F43" s="84"/>
      <c r="G43" s="84"/>
      <c r="H43" s="84"/>
    </row>
    <row r="44" spans="2:9" ht="40.049999999999997" customHeight="1" x14ac:dyDescent="0.4">
      <c r="B44" s="83"/>
      <c r="C44" s="84"/>
      <c r="D44" s="84"/>
      <c r="E44" s="84"/>
      <c r="F44" s="84"/>
      <c r="G44" s="84"/>
      <c r="H44" s="84"/>
    </row>
    <row r="45" spans="2:9" ht="40.049999999999997" customHeight="1" x14ac:dyDescent="0.4">
      <c r="B45" s="83"/>
      <c r="C45" s="84"/>
      <c r="D45" s="84"/>
      <c r="E45" s="84"/>
      <c r="F45" s="84"/>
      <c r="G45" s="84"/>
      <c r="H45" s="84"/>
    </row>
    <row r="46" spans="2:9" ht="40.049999999999997" customHeight="1" x14ac:dyDescent="0.4">
      <c r="B46" s="83"/>
      <c r="C46" s="84"/>
      <c r="D46" s="84"/>
      <c r="E46" s="84"/>
      <c r="F46" s="84"/>
      <c r="G46" s="84"/>
      <c r="H46" s="84"/>
    </row>
    <row r="47" spans="2:9" ht="40.049999999999997" customHeight="1" x14ac:dyDescent="0.4">
      <c r="B47" s="83"/>
      <c r="C47" s="84"/>
      <c r="D47" s="84"/>
      <c r="E47" s="84"/>
      <c r="F47" s="84"/>
      <c r="G47" s="84"/>
      <c r="H47" s="84"/>
    </row>
    <row r="48" spans="2:9" ht="40.049999999999997" customHeight="1" x14ac:dyDescent="0.4">
      <c r="B48" s="83"/>
      <c r="C48" s="84"/>
      <c r="D48" s="84"/>
      <c r="E48" s="84"/>
      <c r="F48" s="84"/>
      <c r="G48" s="84"/>
      <c r="H48" s="84"/>
    </row>
    <row r="49" spans="2:8" ht="40.049999999999997" customHeight="1" x14ac:dyDescent="0.4">
      <c r="B49" s="83"/>
      <c r="C49" s="84"/>
      <c r="D49" s="84"/>
      <c r="E49" s="84"/>
      <c r="F49" s="84"/>
      <c r="G49" s="84"/>
      <c r="H49" s="84"/>
    </row>
    <row r="50" spans="2:8" ht="40.049999999999997" customHeight="1" x14ac:dyDescent="0.4">
      <c r="B50" s="83"/>
      <c r="C50" s="84"/>
      <c r="D50" s="84"/>
      <c r="E50" s="84"/>
      <c r="F50" s="84"/>
      <c r="G50" s="84"/>
      <c r="H50" s="84"/>
    </row>
    <row r="51" spans="2:8" ht="40.049999999999997" customHeight="1" x14ac:dyDescent="0.4">
      <c r="B51" s="83"/>
      <c r="C51" s="84"/>
      <c r="D51" s="84"/>
      <c r="E51" s="84"/>
      <c r="F51" s="84"/>
      <c r="G51" s="84"/>
      <c r="H51" s="84"/>
    </row>
    <row r="52" spans="2:8" ht="40.049999999999997" customHeight="1" x14ac:dyDescent="0.4">
      <c r="B52" s="83"/>
      <c r="C52" s="84"/>
      <c r="D52" s="84"/>
      <c r="E52" s="84"/>
      <c r="F52" s="84"/>
      <c r="G52" s="84"/>
      <c r="H52" s="84"/>
    </row>
    <row r="53" spans="2:8" ht="40.049999999999997" customHeight="1" x14ac:dyDescent="0.4">
      <c r="B53" s="83"/>
      <c r="C53" s="84"/>
      <c r="D53" s="84"/>
      <c r="E53" s="84"/>
      <c r="F53" s="84"/>
      <c r="G53" s="84"/>
      <c r="H53" s="84"/>
    </row>
    <row r="54" spans="2:8" ht="40.049999999999997" customHeight="1" x14ac:dyDescent="0.4">
      <c r="B54" s="83"/>
      <c r="C54" s="84"/>
      <c r="D54" s="84"/>
      <c r="E54" s="84"/>
      <c r="F54" s="84"/>
      <c r="G54" s="84"/>
      <c r="H54" s="84"/>
    </row>
    <row r="55" spans="2:8" ht="40.049999999999997" customHeight="1" x14ac:dyDescent="0.4">
      <c r="B55" s="83"/>
      <c r="C55" s="84"/>
      <c r="D55" s="84"/>
      <c r="E55" s="84"/>
      <c r="F55" s="84"/>
      <c r="G55" s="84"/>
      <c r="H55" s="84"/>
    </row>
    <row r="56" spans="2:8" ht="40.049999999999997" customHeight="1" x14ac:dyDescent="0.4">
      <c r="B56" s="83"/>
      <c r="C56" s="84"/>
      <c r="D56" s="84"/>
      <c r="E56" s="84"/>
      <c r="F56" s="84"/>
      <c r="G56" s="84"/>
      <c r="H56" s="84"/>
    </row>
    <row r="57" spans="2:8" ht="40.049999999999997" customHeight="1" x14ac:dyDescent="0.4">
      <c r="B57" s="83"/>
      <c r="C57" s="84"/>
      <c r="D57" s="84"/>
      <c r="E57" s="84"/>
      <c r="F57" s="84"/>
      <c r="G57" s="84"/>
      <c r="H57" s="84"/>
    </row>
    <row r="58" spans="2:8" ht="40.049999999999997" customHeight="1" x14ac:dyDescent="0.4">
      <c r="B58" s="83"/>
      <c r="C58" s="84"/>
      <c r="D58" s="84"/>
      <c r="E58" s="84"/>
      <c r="F58" s="84"/>
      <c r="G58" s="84"/>
      <c r="H58" s="84"/>
    </row>
    <row r="59" spans="2:8" ht="40.049999999999997" customHeight="1" x14ac:dyDescent="0.4">
      <c r="B59" s="83"/>
      <c r="C59" s="84"/>
      <c r="D59" s="84"/>
      <c r="E59" s="84"/>
      <c r="F59" s="84"/>
      <c r="G59" s="84"/>
      <c r="H59" s="84"/>
    </row>
    <row r="60" spans="2:8" ht="40.049999999999997" customHeight="1" x14ac:dyDescent="0.4">
      <c r="B60" s="83"/>
      <c r="C60" s="84"/>
      <c r="D60" s="84"/>
      <c r="E60" s="84"/>
      <c r="F60" s="84"/>
      <c r="G60" s="84"/>
      <c r="H60" s="84"/>
    </row>
    <row r="61" spans="2:8" ht="40.049999999999997" customHeight="1" x14ac:dyDescent="0.4">
      <c r="B61" s="83"/>
      <c r="C61" s="84"/>
      <c r="D61" s="84"/>
      <c r="E61" s="84"/>
      <c r="F61" s="84"/>
      <c r="G61" s="84"/>
      <c r="H61" s="84"/>
    </row>
    <row r="62" spans="2:8" ht="40.049999999999997" customHeight="1" x14ac:dyDescent="0.4">
      <c r="B62" s="83"/>
      <c r="C62" s="84"/>
      <c r="D62" s="84"/>
      <c r="E62" s="84"/>
      <c r="F62" s="84"/>
      <c r="G62" s="84"/>
      <c r="H62" s="84"/>
    </row>
    <row r="63" spans="2:8" ht="40.049999999999997" customHeight="1" x14ac:dyDescent="0.4">
      <c r="B63" s="83"/>
      <c r="C63" s="84"/>
      <c r="D63" s="84"/>
      <c r="E63" s="84"/>
      <c r="F63" s="84"/>
      <c r="G63" s="84"/>
      <c r="H63" s="84"/>
    </row>
    <row r="64" spans="2:8" ht="40.049999999999997" customHeight="1" x14ac:dyDescent="0.4">
      <c r="B64" s="83"/>
      <c r="C64" s="84"/>
      <c r="D64" s="84"/>
      <c r="E64" s="84"/>
      <c r="F64" s="84"/>
      <c r="G64" s="84"/>
      <c r="H64" s="84"/>
    </row>
    <row r="65" spans="2:8" ht="40.049999999999997" customHeight="1" x14ac:dyDescent="0.4">
      <c r="B65" s="83"/>
      <c r="C65" s="84"/>
      <c r="D65" s="84"/>
      <c r="E65" s="84"/>
      <c r="F65" s="84"/>
      <c r="G65" s="84"/>
      <c r="H65" s="84"/>
    </row>
    <row r="66" spans="2:8" ht="40.049999999999997" customHeight="1" x14ac:dyDescent="0.4">
      <c r="B66" s="83"/>
      <c r="C66" s="84"/>
      <c r="D66" s="84"/>
      <c r="E66" s="84"/>
      <c r="F66" s="84"/>
      <c r="G66" s="84"/>
      <c r="H66" s="84"/>
    </row>
    <row r="67" spans="2:8" ht="40.049999999999997" customHeight="1" x14ac:dyDescent="0.4">
      <c r="B67" s="83"/>
      <c r="C67" s="84"/>
      <c r="D67" s="84"/>
      <c r="E67" s="84"/>
      <c r="F67" s="84"/>
      <c r="G67" s="84"/>
      <c r="H67" s="84"/>
    </row>
    <row r="68" spans="2:8" ht="40.049999999999997" customHeight="1" x14ac:dyDescent="0.4">
      <c r="B68" s="83"/>
      <c r="C68" s="84"/>
      <c r="D68" s="84"/>
      <c r="E68" s="84"/>
      <c r="F68" s="84"/>
      <c r="G68" s="84"/>
      <c r="H68" s="84"/>
    </row>
    <row r="69" spans="2:8" ht="40.049999999999997" customHeight="1" x14ac:dyDescent="0.4">
      <c r="B69" s="83"/>
      <c r="C69" s="84"/>
      <c r="D69" s="84"/>
      <c r="E69" s="84"/>
      <c r="F69" s="84"/>
      <c r="G69" s="84"/>
      <c r="H69" s="84"/>
    </row>
    <row r="70" spans="2:8" ht="40.049999999999997" customHeight="1" x14ac:dyDescent="0.4">
      <c r="B70" s="83"/>
      <c r="C70" s="84"/>
      <c r="D70" s="84"/>
      <c r="E70" s="84"/>
      <c r="F70" s="84"/>
      <c r="G70" s="84"/>
      <c r="H70" s="84"/>
    </row>
    <row r="71" spans="2:8" ht="40.049999999999997" customHeight="1" x14ac:dyDescent="0.4">
      <c r="B71" s="83"/>
      <c r="C71" s="84"/>
      <c r="D71" s="84"/>
      <c r="E71" s="84"/>
      <c r="F71" s="84"/>
      <c r="G71" s="84"/>
      <c r="H71" s="84"/>
    </row>
    <row r="72" spans="2:8" ht="40.049999999999997" customHeight="1" x14ac:dyDescent="0.4">
      <c r="B72" s="83"/>
      <c r="C72" s="84"/>
      <c r="D72" s="84"/>
      <c r="E72" s="84"/>
      <c r="F72" s="84"/>
      <c r="G72" s="84"/>
      <c r="H72" s="84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2616-C1DB-43AD-BD6A-8B363BD745BF}">
  <dimension ref="B3:G51"/>
  <sheetViews>
    <sheetView showGridLines="0" topLeftCell="A25" zoomScale="55" zoomScaleNormal="55" workbookViewId="0">
      <selection activeCell="K34" sqref="K34"/>
    </sheetView>
  </sheetViews>
  <sheetFormatPr defaultColWidth="12.69921875" defaultRowHeight="49.95" customHeight="1" x14ac:dyDescent="0.4"/>
  <cols>
    <col min="2" max="3" width="12.69921875" style="75"/>
    <col min="4" max="4" width="31.3984375" customWidth="1"/>
    <col min="5" max="5" width="12.69921875" customWidth="1"/>
    <col min="6" max="6" width="15.69921875" customWidth="1"/>
    <col min="7" max="7" width="100.69921875" customWidth="1"/>
  </cols>
  <sheetData>
    <row r="3" spans="2:7" ht="34.799999999999997" customHeight="1" x14ac:dyDescent="0.4">
      <c r="B3" s="63" t="s">
        <v>39</v>
      </c>
      <c r="C3" s="63" t="s">
        <v>447</v>
      </c>
      <c r="D3" s="13" t="s">
        <v>413</v>
      </c>
      <c r="E3" s="13" t="s">
        <v>38</v>
      </c>
      <c r="F3" s="13" t="s">
        <v>448</v>
      </c>
      <c r="G3" s="13" t="s">
        <v>223</v>
      </c>
    </row>
    <row r="4" spans="2:7" ht="49.95" customHeight="1" x14ac:dyDescent="0.4">
      <c r="B4" s="12">
        <f>ROW(A1)</f>
        <v>1</v>
      </c>
      <c r="C4" s="12" t="s">
        <v>449</v>
      </c>
      <c r="D4" s="6" t="s">
        <v>87</v>
      </c>
      <c r="E4" s="6"/>
      <c r="F4" s="44">
        <v>1000</v>
      </c>
      <c r="G4" s="6" t="s">
        <v>284</v>
      </c>
    </row>
    <row r="5" spans="2:7" ht="49.95" customHeight="1" x14ac:dyDescent="0.4">
      <c r="B5" s="12">
        <f>ROW(A2)</f>
        <v>2</v>
      </c>
      <c r="C5" s="12" t="s">
        <v>449</v>
      </c>
      <c r="D5" s="6" t="s">
        <v>88</v>
      </c>
      <c r="E5" s="6"/>
      <c r="F5" s="45">
        <v>500</v>
      </c>
      <c r="G5" s="6" t="s">
        <v>285</v>
      </c>
    </row>
    <row r="6" spans="2:7" ht="49.95" customHeight="1" x14ac:dyDescent="0.4">
      <c r="B6" s="12">
        <f>ROW(A3)</f>
        <v>3</v>
      </c>
      <c r="C6" s="12" t="s">
        <v>449</v>
      </c>
      <c r="D6" s="6" t="s">
        <v>86</v>
      </c>
      <c r="E6" s="6"/>
      <c r="F6" s="44">
        <v>1000</v>
      </c>
      <c r="G6" s="6" t="s">
        <v>320</v>
      </c>
    </row>
    <row r="7" spans="2:7" ht="49.95" customHeight="1" x14ac:dyDescent="0.4">
      <c r="B7" s="12">
        <f>ROW(A4)</f>
        <v>4</v>
      </c>
      <c r="C7" s="12" t="s">
        <v>449</v>
      </c>
      <c r="D7" s="6" t="s">
        <v>91</v>
      </c>
      <c r="E7" s="6"/>
      <c r="F7" s="44">
        <v>1500</v>
      </c>
      <c r="G7" s="6" t="s">
        <v>286</v>
      </c>
    </row>
    <row r="8" spans="2:7" ht="49.95" customHeight="1" x14ac:dyDescent="0.4">
      <c r="B8" s="12">
        <f>ROW(A5)</f>
        <v>5</v>
      </c>
      <c r="C8" s="12" t="s">
        <v>449</v>
      </c>
      <c r="D8" s="7" t="s">
        <v>14</v>
      </c>
      <c r="E8" s="6"/>
      <c r="F8" s="44">
        <v>1000</v>
      </c>
      <c r="G8" s="6" t="s">
        <v>287</v>
      </c>
    </row>
    <row r="9" spans="2:7" ht="49.95" customHeight="1" x14ac:dyDescent="0.4">
      <c r="B9" s="12">
        <f>ROW(A6)</f>
        <v>6</v>
      </c>
      <c r="C9" s="12" t="s">
        <v>449</v>
      </c>
      <c r="D9" s="6" t="s">
        <v>83</v>
      </c>
      <c r="E9" s="6"/>
      <c r="F9" s="44">
        <v>2000</v>
      </c>
      <c r="G9" s="6" t="s">
        <v>288</v>
      </c>
    </row>
    <row r="10" spans="2:7" ht="49.95" customHeight="1" x14ac:dyDescent="0.4">
      <c r="B10" s="12">
        <f>ROW(A7)</f>
        <v>7</v>
      </c>
      <c r="C10" s="12" t="s">
        <v>449</v>
      </c>
      <c r="D10" s="6" t="s">
        <v>80</v>
      </c>
      <c r="E10" s="6"/>
      <c r="F10" s="44">
        <v>2000</v>
      </c>
      <c r="G10" s="6" t="s">
        <v>321</v>
      </c>
    </row>
    <row r="11" spans="2:7" ht="49.95" customHeight="1" x14ac:dyDescent="0.4">
      <c r="B11" s="12">
        <f>ROW(A8)</f>
        <v>8</v>
      </c>
      <c r="C11" s="12" t="s">
        <v>449</v>
      </c>
      <c r="D11" s="6" t="s">
        <v>110</v>
      </c>
      <c r="E11" s="6"/>
      <c r="F11" s="44">
        <v>2000</v>
      </c>
      <c r="G11" s="6" t="s">
        <v>322</v>
      </c>
    </row>
    <row r="12" spans="2:7" ht="49.95" customHeight="1" x14ac:dyDescent="0.4">
      <c r="B12" s="12">
        <f>ROW(A9)</f>
        <v>9</v>
      </c>
      <c r="C12" s="12" t="s">
        <v>449</v>
      </c>
      <c r="D12" s="6" t="s">
        <v>242</v>
      </c>
      <c r="E12" s="79" t="s">
        <v>242</v>
      </c>
      <c r="F12" s="44">
        <v>2000</v>
      </c>
      <c r="G12" s="6" t="s">
        <v>289</v>
      </c>
    </row>
    <row r="13" spans="2:7" ht="49.95" customHeight="1" x14ac:dyDescent="0.4">
      <c r="B13" s="12">
        <f>ROW(A10)</f>
        <v>10</v>
      </c>
      <c r="C13" s="12" t="s">
        <v>449</v>
      </c>
      <c r="D13" s="6" t="s">
        <v>122</v>
      </c>
      <c r="E13" s="6"/>
      <c r="F13" s="44">
        <v>1000</v>
      </c>
      <c r="G13" s="6" t="s">
        <v>290</v>
      </c>
    </row>
    <row r="14" spans="2:7" ht="49.95" customHeight="1" x14ac:dyDescent="0.4">
      <c r="B14" s="12">
        <f>ROW(A11)</f>
        <v>11</v>
      </c>
      <c r="C14" s="12" t="s">
        <v>449</v>
      </c>
      <c r="D14" s="6" t="s">
        <v>89</v>
      </c>
      <c r="E14" s="6"/>
      <c r="F14" s="45">
        <v>500</v>
      </c>
      <c r="G14" s="6" t="s">
        <v>291</v>
      </c>
    </row>
    <row r="15" spans="2:7" ht="49.95" customHeight="1" x14ac:dyDescent="0.4">
      <c r="B15" s="12">
        <f>ROW(A12)</f>
        <v>12</v>
      </c>
      <c r="C15" s="12" t="s">
        <v>449</v>
      </c>
      <c r="D15" s="6" t="s">
        <v>105</v>
      </c>
      <c r="E15" s="6"/>
      <c r="F15" s="44">
        <v>2000</v>
      </c>
      <c r="G15" s="6" t="s">
        <v>323</v>
      </c>
    </row>
    <row r="16" spans="2:7" ht="49.95" customHeight="1" x14ac:dyDescent="0.4">
      <c r="B16" s="12">
        <f>ROW(A13)</f>
        <v>13</v>
      </c>
      <c r="C16" s="12" t="s">
        <v>449</v>
      </c>
      <c r="D16" s="6" t="s">
        <v>90</v>
      </c>
      <c r="E16" s="6"/>
      <c r="F16" s="44">
        <v>3000</v>
      </c>
      <c r="G16" s="6" t="s">
        <v>324</v>
      </c>
    </row>
    <row r="17" spans="2:7" ht="49.95" customHeight="1" x14ac:dyDescent="0.4">
      <c r="B17" s="12">
        <f>ROW(A14)</f>
        <v>14</v>
      </c>
      <c r="C17" s="12" t="s">
        <v>449</v>
      </c>
      <c r="D17" s="6" t="s">
        <v>96</v>
      </c>
      <c r="E17" s="6"/>
      <c r="F17" s="44">
        <v>1000</v>
      </c>
      <c r="G17" s="6" t="s">
        <v>292</v>
      </c>
    </row>
    <row r="18" spans="2:7" ht="49.95" customHeight="1" x14ac:dyDescent="0.4">
      <c r="B18" s="12">
        <f>ROW(A15)</f>
        <v>15</v>
      </c>
      <c r="C18" s="12" t="s">
        <v>449</v>
      </c>
      <c r="D18" s="7" t="s">
        <v>26</v>
      </c>
      <c r="E18" s="6"/>
      <c r="F18" s="44">
        <v>3000</v>
      </c>
      <c r="G18" s="6" t="s">
        <v>293</v>
      </c>
    </row>
    <row r="19" spans="2:7" ht="49.95" customHeight="1" x14ac:dyDescent="0.4">
      <c r="B19" s="12">
        <f>ROW(A16)</f>
        <v>16</v>
      </c>
      <c r="C19" s="12" t="s">
        <v>449</v>
      </c>
      <c r="D19" s="7" t="s">
        <v>116</v>
      </c>
      <c r="E19" s="6"/>
      <c r="F19" s="44">
        <v>1500</v>
      </c>
      <c r="G19" s="6" t="s">
        <v>325</v>
      </c>
    </row>
    <row r="20" spans="2:7" ht="49.95" customHeight="1" x14ac:dyDescent="0.4">
      <c r="B20" s="12">
        <f>ROW(A17)</f>
        <v>17</v>
      </c>
      <c r="C20" s="12" t="s">
        <v>449</v>
      </c>
      <c r="D20" s="6" t="s">
        <v>81</v>
      </c>
      <c r="E20" s="6"/>
      <c r="F20" s="44">
        <v>2000</v>
      </c>
      <c r="G20" s="6" t="s">
        <v>294</v>
      </c>
    </row>
    <row r="21" spans="2:7" ht="49.95" customHeight="1" x14ac:dyDescent="0.4">
      <c r="B21" s="12">
        <f>ROW(A18)</f>
        <v>18</v>
      </c>
      <c r="C21" s="12" t="s">
        <v>449</v>
      </c>
      <c r="D21" s="6" t="s">
        <v>112</v>
      </c>
      <c r="E21" s="6"/>
      <c r="F21" s="44">
        <v>2000</v>
      </c>
      <c r="G21" s="6" t="s">
        <v>326</v>
      </c>
    </row>
    <row r="22" spans="2:7" ht="49.95" customHeight="1" x14ac:dyDescent="0.4">
      <c r="B22" s="12">
        <f>ROW(A19)</f>
        <v>19</v>
      </c>
      <c r="C22" s="12" t="s">
        <v>449</v>
      </c>
      <c r="D22" s="6" t="s">
        <v>82</v>
      </c>
      <c r="E22" s="6"/>
      <c r="F22" s="44">
        <v>2500</v>
      </c>
      <c r="G22" s="6" t="s">
        <v>295</v>
      </c>
    </row>
    <row r="23" spans="2:7" ht="49.95" customHeight="1" x14ac:dyDescent="0.4">
      <c r="B23" s="12">
        <f>ROW(A20)</f>
        <v>20</v>
      </c>
      <c r="C23" s="12" t="s">
        <v>449</v>
      </c>
      <c r="D23" s="6" t="s">
        <v>85</v>
      </c>
      <c r="E23" s="6"/>
      <c r="F23" s="44">
        <v>2000</v>
      </c>
      <c r="G23" s="6" t="s">
        <v>327</v>
      </c>
    </row>
    <row r="24" spans="2:7" ht="49.95" customHeight="1" x14ac:dyDescent="0.4">
      <c r="B24" s="12">
        <f>ROW(A21)</f>
        <v>21</v>
      </c>
      <c r="C24" s="12" t="s">
        <v>449</v>
      </c>
      <c r="D24" s="6" t="s">
        <v>95</v>
      </c>
      <c r="E24" s="6"/>
      <c r="F24" s="44">
        <v>2000</v>
      </c>
      <c r="G24" s="6" t="s">
        <v>296</v>
      </c>
    </row>
    <row r="25" spans="2:7" ht="49.95" customHeight="1" x14ac:dyDescent="0.4">
      <c r="B25" s="12">
        <f>ROW(A22)</f>
        <v>22</v>
      </c>
      <c r="C25" s="12" t="s">
        <v>449</v>
      </c>
      <c r="D25" s="6" t="s">
        <v>84</v>
      </c>
      <c r="E25" s="6"/>
      <c r="F25" s="44">
        <v>2000</v>
      </c>
      <c r="G25" s="6" t="s">
        <v>297</v>
      </c>
    </row>
    <row r="26" spans="2:7" ht="49.95" customHeight="1" x14ac:dyDescent="0.4">
      <c r="B26" s="12">
        <f>ROW(A23)</f>
        <v>23</v>
      </c>
      <c r="C26" s="12" t="s">
        <v>449</v>
      </c>
      <c r="D26" s="6" t="s">
        <v>92</v>
      </c>
      <c r="E26" s="6"/>
      <c r="F26" s="44">
        <v>10000</v>
      </c>
      <c r="G26" s="6" t="s">
        <v>298</v>
      </c>
    </row>
    <row r="27" spans="2:7" ht="49.95" customHeight="1" x14ac:dyDescent="0.4">
      <c r="B27" s="12">
        <f>ROW(A24)</f>
        <v>24</v>
      </c>
      <c r="C27" s="12" t="s">
        <v>449</v>
      </c>
      <c r="D27" s="6" t="s">
        <v>93</v>
      </c>
      <c r="E27" s="6"/>
      <c r="F27" s="44">
        <v>2000</v>
      </c>
      <c r="G27" s="6" t="s">
        <v>299</v>
      </c>
    </row>
    <row r="28" spans="2:7" ht="49.95" customHeight="1" x14ac:dyDescent="0.4">
      <c r="B28" s="12">
        <f>ROW(A25)</f>
        <v>25</v>
      </c>
      <c r="C28" s="12" t="s">
        <v>449</v>
      </c>
      <c r="D28" s="6" t="s">
        <v>94</v>
      </c>
      <c r="E28" s="6"/>
      <c r="F28" s="44">
        <v>1000</v>
      </c>
      <c r="G28" s="6" t="s">
        <v>300</v>
      </c>
    </row>
    <row r="29" spans="2:7" ht="49.95" customHeight="1" x14ac:dyDescent="0.4">
      <c r="B29" s="12">
        <f>ROW(A26)</f>
        <v>26</v>
      </c>
      <c r="C29" s="12" t="s">
        <v>449</v>
      </c>
      <c r="D29" s="7" t="s">
        <v>28</v>
      </c>
      <c r="E29" s="6"/>
      <c r="F29" s="44">
        <v>1000</v>
      </c>
      <c r="G29" s="6" t="s">
        <v>301</v>
      </c>
    </row>
    <row r="30" spans="2:7" ht="49.95" customHeight="1" x14ac:dyDescent="0.4">
      <c r="B30" s="12">
        <f>ROW(A27)</f>
        <v>27</v>
      </c>
      <c r="C30" s="12" t="s">
        <v>449</v>
      </c>
      <c r="D30" s="6" t="s">
        <v>109</v>
      </c>
      <c r="E30" s="79" t="s">
        <v>109</v>
      </c>
      <c r="F30" s="44">
        <v>1500</v>
      </c>
      <c r="G30" s="6" t="s">
        <v>328</v>
      </c>
    </row>
    <row r="31" spans="2:7" ht="49.95" customHeight="1" x14ac:dyDescent="0.4">
      <c r="B31" s="12">
        <f>ROW(A28)</f>
        <v>28</v>
      </c>
      <c r="C31" s="12" t="s">
        <v>449</v>
      </c>
      <c r="D31" s="6" t="s">
        <v>114</v>
      </c>
      <c r="E31" s="6"/>
      <c r="F31" s="44">
        <v>3000</v>
      </c>
      <c r="G31" s="6" t="s">
        <v>329</v>
      </c>
    </row>
    <row r="32" spans="2:7" ht="49.95" customHeight="1" x14ac:dyDescent="0.4">
      <c r="B32" s="13">
        <f>ROW(A29)</f>
        <v>29</v>
      </c>
      <c r="C32" s="13" t="s">
        <v>565</v>
      </c>
      <c r="D32" s="11" t="s">
        <v>564</v>
      </c>
      <c r="E32" s="11"/>
      <c r="F32" s="80">
        <v>100000</v>
      </c>
      <c r="G32" s="11" t="s">
        <v>566</v>
      </c>
    </row>
    <row r="33" spans="2:7" ht="49.95" customHeight="1" x14ac:dyDescent="0.4">
      <c r="B33" s="13">
        <f>ROW(A30)</f>
        <v>30</v>
      </c>
      <c r="C33" s="13" t="s">
        <v>450</v>
      </c>
      <c r="D33" s="11" t="s">
        <v>451</v>
      </c>
      <c r="E33" s="11"/>
      <c r="F33" s="80">
        <v>150000</v>
      </c>
      <c r="G33" s="11" t="s">
        <v>501</v>
      </c>
    </row>
    <row r="34" spans="2:7" ht="49.95" customHeight="1" x14ac:dyDescent="0.4">
      <c r="B34" s="13">
        <f>ROW(A31)</f>
        <v>31</v>
      </c>
      <c r="C34" s="13" t="s">
        <v>450</v>
      </c>
      <c r="D34" s="11" t="s">
        <v>452</v>
      </c>
      <c r="E34" s="11"/>
      <c r="F34" s="80">
        <v>150000</v>
      </c>
      <c r="G34" s="11" t="s">
        <v>502</v>
      </c>
    </row>
    <row r="35" spans="2:7" ht="49.95" customHeight="1" x14ac:dyDescent="0.4">
      <c r="B35" s="13">
        <f>ROW(A32)</f>
        <v>32</v>
      </c>
      <c r="C35" s="13" t="s">
        <v>450</v>
      </c>
      <c r="D35" s="11" t="s">
        <v>453</v>
      </c>
      <c r="E35" s="11"/>
      <c r="F35" s="80">
        <v>150000</v>
      </c>
      <c r="G35" s="11" t="s">
        <v>503</v>
      </c>
    </row>
    <row r="36" spans="2:7" ht="49.95" customHeight="1" x14ac:dyDescent="0.4">
      <c r="B36" s="13">
        <f>ROW(A33)</f>
        <v>33</v>
      </c>
      <c r="C36" s="13" t="s">
        <v>450</v>
      </c>
      <c r="D36" s="11" t="s">
        <v>454</v>
      </c>
      <c r="E36" s="11"/>
      <c r="F36" s="80">
        <v>150000</v>
      </c>
      <c r="G36" s="11" t="s">
        <v>504</v>
      </c>
    </row>
    <row r="37" spans="2:7" ht="49.95" customHeight="1" x14ac:dyDescent="0.4">
      <c r="B37" s="13">
        <f>ROW(A34)</f>
        <v>34</v>
      </c>
      <c r="C37" s="13" t="s">
        <v>450</v>
      </c>
      <c r="D37" s="11" t="s">
        <v>505</v>
      </c>
      <c r="E37" s="11"/>
      <c r="F37" s="80">
        <v>150000</v>
      </c>
      <c r="G37" s="11" t="s">
        <v>506</v>
      </c>
    </row>
    <row r="38" spans="2:7" ht="49.95" customHeight="1" x14ac:dyDescent="0.4">
      <c r="B38" s="13">
        <f>ROW(A35)</f>
        <v>35</v>
      </c>
      <c r="C38" s="13" t="s">
        <v>450</v>
      </c>
      <c r="D38" s="11" t="s">
        <v>507</v>
      </c>
      <c r="E38" s="11"/>
      <c r="F38" s="80">
        <v>150000</v>
      </c>
      <c r="G38" s="11" t="s">
        <v>508</v>
      </c>
    </row>
    <row r="39" spans="2:7" ht="49.95" customHeight="1" x14ac:dyDescent="0.4">
      <c r="B39" s="82">
        <f>ROW(A36)</f>
        <v>36</v>
      </c>
      <c r="C39" s="82" t="s">
        <v>455</v>
      </c>
      <c r="D39" s="77" t="s">
        <v>456</v>
      </c>
      <c r="E39" s="77"/>
      <c r="F39" s="81">
        <v>70000</v>
      </c>
      <c r="G39" s="77" t="s">
        <v>509</v>
      </c>
    </row>
    <row r="40" spans="2:7" ht="49.95" customHeight="1" x14ac:dyDescent="0.4">
      <c r="B40" s="82">
        <f>ROW(A37)</f>
        <v>37</v>
      </c>
      <c r="C40" s="82" t="s">
        <v>455</v>
      </c>
      <c r="D40" s="77" t="s">
        <v>457</v>
      </c>
      <c r="E40" s="77"/>
      <c r="F40" s="81">
        <v>70000</v>
      </c>
      <c r="G40" s="77" t="s">
        <v>458</v>
      </c>
    </row>
    <row r="41" spans="2:7" ht="49.95" customHeight="1" x14ac:dyDescent="0.4">
      <c r="B41" s="82">
        <f>ROW(A38)</f>
        <v>38</v>
      </c>
      <c r="C41" s="82" t="s">
        <v>455</v>
      </c>
      <c r="D41" s="77" t="s">
        <v>466</v>
      </c>
      <c r="E41" s="77"/>
      <c r="F41" s="81">
        <v>70000</v>
      </c>
      <c r="G41" s="77" t="s">
        <v>467</v>
      </c>
    </row>
    <row r="42" spans="2:7" ht="49.95" customHeight="1" x14ac:dyDescent="0.4">
      <c r="B42" s="82">
        <f>ROW(A39)</f>
        <v>39</v>
      </c>
      <c r="C42" s="82" t="s">
        <v>455</v>
      </c>
      <c r="D42" s="77" t="s">
        <v>462</v>
      </c>
      <c r="E42" s="77"/>
      <c r="F42" s="81">
        <v>70000</v>
      </c>
      <c r="G42" s="77" t="s">
        <v>463</v>
      </c>
    </row>
    <row r="43" spans="2:7" ht="49.95" customHeight="1" x14ac:dyDescent="0.4">
      <c r="B43" s="82">
        <f>ROW(A40)</f>
        <v>40</v>
      </c>
      <c r="C43" s="82" t="s">
        <v>455</v>
      </c>
      <c r="D43" s="77" t="s">
        <v>476</v>
      </c>
      <c r="E43" s="77"/>
      <c r="F43" s="81">
        <v>70000</v>
      </c>
      <c r="G43" s="77" t="s">
        <v>477</v>
      </c>
    </row>
    <row r="44" spans="2:7" ht="49.95" customHeight="1" x14ac:dyDescent="0.4">
      <c r="B44" s="82">
        <f>ROW(A41)</f>
        <v>41</v>
      </c>
      <c r="C44" s="82" t="s">
        <v>455</v>
      </c>
      <c r="D44" s="77" t="s">
        <v>469</v>
      </c>
      <c r="E44" s="77"/>
      <c r="F44" s="81">
        <v>100000</v>
      </c>
      <c r="G44" s="77" t="s">
        <v>470</v>
      </c>
    </row>
    <row r="45" spans="2:7" ht="49.95" customHeight="1" x14ac:dyDescent="0.4">
      <c r="B45" s="82">
        <f>ROW(A42)</f>
        <v>42</v>
      </c>
      <c r="C45" s="82" t="s">
        <v>455</v>
      </c>
      <c r="D45" s="77" t="s">
        <v>459</v>
      </c>
      <c r="E45" s="77"/>
      <c r="F45" s="81">
        <v>150000</v>
      </c>
      <c r="G45" s="77" t="s">
        <v>510</v>
      </c>
    </row>
    <row r="46" spans="2:7" ht="49.95" customHeight="1" x14ac:dyDescent="0.4">
      <c r="B46" s="82">
        <f>ROW(A43)</f>
        <v>43</v>
      </c>
      <c r="C46" s="82" t="s">
        <v>455</v>
      </c>
      <c r="D46" s="77" t="s">
        <v>473</v>
      </c>
      <c r="E46" s="77"/>
      <c r="F46" s="81">
        <v>150000</v>
      </c>
      <c r="G46" s="77" t="s">
        <v>474</v>
      </c>
    </row>
    <row r="47" spans="2:7" ht="49.95" customHeight="1" x14ac:dyDescent="0.4">
      <c r="B47" s="82">
        <f>ROW(A44)</f>
        <v>44</v>
      </c>
      <c r="C47" s="82" t="s">
        <v>455</v>
      </c>
      <c r="D47" s="77" t="s">
        <v>475</v>
      </c>
      <c r="E47" s="77"/>
      <c r="F47" s="81">
        <v>150000</v>
      </c>
      <c r="G47" s="77" t="s">
        <v>511</v>
      </c>
    </row>
    <row r="48" spans="2:7" ht="49.95" customHeight="1" x14ac:dyDescent="0.4">
      <c r="B48" s="82">
        <f>ROW(A45)</f>
        <v>45</v>
      </c>
      <c r="C48" s="82" t="s">
        <v>455</v>
      </c>
      <c r="D48" s="77" t="s">
        <v>460</v>
      </c>
      <c r="E48" s="77"/>
      <c r="F48" s="81">
        <v>250000</v>
      </c>
      <c r="G48" s="77" t="s">
        <v>461</v>
      </c>
    </row>
    <row r="49" spans="2:7" ht="49.95" customHeight="1" x14ac:dyDescent="0.4">
      <c r="B49" s="82">
        <f>ROW(A46)</f>
        <v>46</v>
      </c>
      <c r="C49" s="82" t="s">
        <v>455</v>
      </c>
      <c r="D49" s="77" t="s">
        <v>464</v>
      </c>
      <c r="E49" s="77"/>
      <c r="F49" s="81">
        <v>250000</v>
      </c>
      <c r="G49" s="77" t="s">
        <v>465</v>
      </c>
    </row>
    <row r="50" spans="2:7" ht="49.95" customHeight="1" x14ac:dyDescent="0.4">
      <c r="B50" s="82">
        <f>ROW(A47)</f>
        <v>47</v>
      </c>
      <c r="C50" s="82" t="s">
        <v>455</v>
      </c>
      <c r="D50" s="77" t="s">
        <v>468</v>
      </c>
      <c r="E50" s="77"/>
      <c r="F50" s="81">
        <v>250000</v>
      </c>
      <c r="G50" s="77" t="s">
        <v>512</v>
      </c>
    </row>
    <row r="51" spans="2:7" ht="49.95" customHeight="1" x14ac:dyDescent="0.4">
      <c r="B51" s="82">
        <f>ROW(A48)</f>
        <v>48</v>
      </c>
      <c r="C51" s="82" t="s">
        <v>455</v>
      </c>
      <c r="D51" s="77" t="s">
        <v>471</v>
      </c>
      <c r="E51" s="77"/>
      <c r="F51" s="81">
        <v>250000</v>
      </c>
      <c r="G51" s="77" t="s">
        <v>472</v>
      </c>
    </row>
  </sheetData>
  <sortState xmlns:xlrd2="http://schemas.microsoft.com/office/spreadsheetml/2017/richdata2" ref="C39:G51">
    <sortCondition ref="F39:F5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레시피+재료</vt:lpstr>
      <vt:lpstr>스페셜 몬스터</vt:lpstr>
      <vt:lpstr>업적</vt:lpstr>
      <vt:lpstr>상점 아이템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</dc:creator>
  <cp:lastModifiedBy>김민</cp:lastModifiedBy>
  <cp:lastPrinted>2022-10-27T13:52:50Z</cp:lastPrinted>
  <dcterms:created xsi:type="dcterms:W3CDTF">2022-10-24T09:13:50Z</dcterms:created>
  <dcterms:modified xsi:type="dcterms:W3CDTF">2022-11-21T14:59:23Z</dcterms:modified>
</cp:coreProperties>
</file>