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UTI/"/>
    </mc:Choice>
  </mc:AlternateContent>
  <xr:revisionPtr revIDLastSave="0" documentId="13_ncr:1_{36F3D916-CF5D-C749-8E17-7F016F7D7548}" xr6:coauthVersionLast="45" xr6:coauthVersionMax="45" xr10:uidLastSave="{00000000-0000-0000-0000-000000000000}"/>
  <bookViews>
    <workbookView xWindow="6360" yWindow="2260" windowWidth="27240" windowHeight="16440" xr2:uid="{5ED833DD-B23F-7B4B-973B-618688931C2D}"/>
  </bookViews>
  <sheets>
    <sheet name="PA" sheetId="1" r:id="rId1"/>
    <sheet name="AB" sheetId="2" r:id="rId2"/>
    <sheet name="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12" i="2" s="1"/>
  <c r="D18" i="3" l="1"/>
  <c r="D17" i="3"/>
  <c r="E6" i="3" l="1"/>
  <c r="E7" i="3" s="1"/>
  <c r="E8" i="3" s="1"/>
  <c r="E9" i="3" s="1"/>
  <c r="E10" i="3" s="1"/>
  <c r="E11" i="3" s="1"/>
  <c r="E12" i="3" s="1"/>
  <c r="G6" i="1" l="1"/>
  <c r="G7" i="1" s="1"/>
  <c r="G8" i="1" s="1"/>
  <c r="G9" i="1" s="1"/>
  <c r="G10" i="1" s="1"/>
  <c r="G11" i="1" s="1"/>
  <c r="G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BC5B2A25-2F25-124B-A486-1761B21D11C0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  <comment ref="E1" authorId="0" shapeId="0" xr:uid="{DFAE599A-7AA4-5742-8E46-8411BE689D8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8F309B53-A929-D540-8E92-2B4986D8AE7E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</commentList>
</comments>
</file>

<file path=xl/sharedStrings.xml><?xml version="1.0" encoding="utf-8"?>
<sst xmlns="http://schemas.openxmlformats.org/spreadsheetml/2006/main" count="23" uniqueCount="12">
  <si>
    <t>Year</t>
  </si>
  <si>
    <t>CDDEP Isolates_PA</t>
  </si>
  <si>
    <t>Resistance_PA</t>
  </si>
  <si>
    <t>Consumption</t>
  </si>
  <si>
    <t>MERCK Isolates_PA</t>
  </si>
  <si>
    <t>UTI-PA</t>
  </si>
  <si>
    <t>CBP-UTI</t>
  </si>
  <si>
    <t>consump</t>
  </si>
  <si>
    <t>Isolates_KP</t>
  </si>
  <si>
    <t>Resistance_KP</t>
  </si>
  <si>
    <t xml:space="preserve">CBP-cUTIs </t>
  </si>
  <si>
    <t>UTI-KP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</si>
</sst>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2" borderId="1" xfId="0" applyFont="1" applyFill="1" applyBorder="1"/>
    <xf numFmtId="0" fontId="2" fillId="2" borderId="0" xfId="0" applyFont="1" applyFill="1" applyBorder="1"/>
    <xf numFmtId="0" fontId="7" fillId="0" borderId="1" xfId="0" applyFont="1" applyFill="1" applyBorder="1" applyAlignment="1">
      <alignment horizontal="left"/>
    </xf>
    <xf numFmtId="0" fontId="8" fillId="0" borderId="0" xfId="0" applyFont="1" applyFill="1" applyBorder="1"/>
    <xf numFmtId="0" fontId="9" fillId="0" borderId="0" xfId="0" applyFont="1"/>
    <xf numFmtId="0" fontId="0" fillId="0" borderId="0" xfId="0" applyNumberFormat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7" fillId="0" borderId="1" xfId="0" applyFont="1" applyBorder="1" applyAlignment="1">
      <alignment horizontal="left"/>
    </xf>
    <xf numFmtId="0" fontId="8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68ED-4FE6-AE4D-A209-AD310062111D}">
  <dimension ref="A1:I13"/>
  <sheetViews>
    <sheetView tabSelected="1" workbookViewId="0">
      <selection activeCell="A14" sqref="A14:XFD18"/>
    </sheetView>
  </sheetViews>
  <sheetFormatPr baseColWidth="10" defaultRowHeight="16" x14ac:dyDescent="0.2"/>
  <cols>
    <col min="4" max="4" width="15.33203125" customWidth="1"/>
    <col min="7" max="7" width="20.5" customWidth="1"/>
    <col min="8" max="8" width="24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0" t="s">
        <v>3</v>
      </c>
      <c r="E1" s="4" t="s">
        <v>4</v>
      </c>
      <c r="F1" s="4" t="s">
        <v>2</v>
      </c>
      <c r="G1" s="6" t="s">
        <v>5</v>
      </c>
      <c r="H1" s="6" t="s">
        <v>6</v>
      </c>
      <c r="I1" s="10" t="s">
        <v>7</v>
      </c>
    </row>
    <row r="2" spans="1:9" x14ac:dyDescent="0.2">
      <c r="A2" s="2">
        <v>2000</v>
      </c>
      <c r="B2" s="3">
        <v>2486</v>
      </c>
      <c r="C2" s="3">
        <v>323</v>
      </c>
      <c r="D2">
        <v>15</v>
      </c>
      <c r="E2" s="5">
        <v>17</v>
      </c>
      <c r="F2" s="5">
        <v>0</v>
      </c>
      <c r="G2" s="7">
        <v>0.16300000000000001</v>
      </c>
      <c r="H2" s="9">
        <v>0.15789473684210525</v>
      </c>
      <c r="I2">
        <v>0</v>
      </c>
    </row>
    <row r="3" spans="1:9" x14ac:dyDescent="0.2">
      <c r="A3" s="2">
        <v>2001</v>
      </c>
      <c r="B3" s="3">
        <v>2727</v>
      </c>
      <c r="C3" s="3">
        <v>436</v>
      </c>
      <c r="D3">
        <v>17</v>
      </c>
      <c r="E3" s="5">
        <v>54</v>
      </c>
      <c r="F3" s="5">
        <v>7</v>
      </c>
      <c r="G3" s="7">
        <v>0.16300000000000001</v>
      </c>
      <c r="H3" s="9">
        <v>9.6045197740112997E-2</v>
      </c>
      <c r="I3">
        <v>16</v>
      </c>
    </row>
    <row r="4" spans="1:9" x14ac:dyDescent="0.2">
      <c r="A4" s="2">
        <v>2002</v>
      </c>
      <c r="B4" s="3">
        <v>2822</v>
      </c>
      <c r="C4" s="3">
        <v>508</v>
      </c>
      <c r="D4">
        <v>21</v>
      </c>
      <c r="E4" s="5">
        <v>67</v>
      </c>
      <c r="F4" s="5">
        <v>6</v>
      </c>
      <c r="G4" s="7">
        <v>0.16300000000000001</v>
      </c>
      <c r="H4" s="9">
        <v>0.10194174757281553</v>
      </c>
      <c r="I4">
        <v>19</v>
      </c>
    </row>
    <row r="5" spans="1:9" x14ac:dyDescent="0.2">
      <c r="A5" s="2">
        <v>2003</v>
      </c>
      <c r="B5" s="3">
        <v>3101</v>
      </c>
      <c r="C5" s="3">
        <v>589</v>
      </c>
      <c r="D5">
        <v>24</v>
      </c>
      <c r="E5" s="5">
        <v>19</v>
      </c>
      <c r="F5" s="5">
        <v>1</v>
      </c>
      <c r="G5" s="3">
        <v>0.16300000000000001</v>
      </c>
      <c r="H5" s="9">
        <v>6.2068965517241378E-2</v>
      </c>
      <c r="I5">
        <v>22.5</v>
      </c>
    </row>
    <row r="6" spans="1:9" x14ac:dyDescent="0.2">
      <c r="A6" s="2">
        <v>2004</v>
      </c>
      <c r="B6" s="3">
        <v>3537</v>
      </c>
      <c r="C6" s="3">
        <v>707</v>
      </c>
      <c r="D6">
        <v>26</v>
      </c>
      <c r="E6" s="5">
        <v>21</v>
      </c>
      <c r="F6" s="5">
        <v>5</v>
      </c>
      <c r="G6" s="8">
        <f t="shared" ref="G6:G12" si="0">G5-0.0075</f>
        <v>0.1555</v>
      </c>
      <c r="H6" s="9">
        <v>8.4112149532710276E-2</v>
      </c>
      <c r="I6">
        <v>25</v>
      </c>
    </row>
    <row r="7" spans="1:9" x14ac:dyDescent="0.2">
      <c r="A7" s="2">
        <v>2005</v>
      </c>
      <c r="B7" s="3">
        <v>3076</v>
      </c>
      <c r="C7" s="3">
        <v>523</v>
      </c>
      <c r="D7">
        <v>26</v>
      </c>
      <c r="E7" s="5">
        <v>95</v>
      </c>
      <c r="F7" s="5">
        <v>4</v>
      </c>
      <c r="G7" s="8">
        <f t="shared" si="0"/>
        <v>0.14799999999999999</v>
      </c>
      <c r="H7" s="9">
        <v>8.6705202312138727E-2</v>
      </c>
      <c r="I7">
        <v>26</v>
      </c>
    </row>
    <row r="8" spans="1:9" x14ac:dyDescent="0.2">
      <c r="A8" s="2">
        <v>2006</v>
      </c>
      <c r="B8" s="3">
        <v>2714</v>
      </c>
      <c r="C8" s="3">
        <v>489</v>
      </c>
      <c r="D8">
        <v>29</v>
      </c>
      <c r="E8" s="5">
        <v>158</v>
      </c>
      <c r="F8" s="5">
        <v>18</v>
      </c>
      <c r="G8" s="8">
        <f t="shared" si="0"/>
        <v>0.14049999999999999</v>
      </c>
      <c r="H8" s="9">
        <v>9.7891566265060237E-2</v>
      </c>
      <c r="I8">
        <v>27.5</v>
      </c>
    </row>
    <row r="9" spans="1:9" x14ac:dyDescent="0.2">
      <c r="A9" s="2">
        <v>2007</v>
      </c>
      <c r="B9" s="3">
        <v>2267</v>
      </c>
      <c r="C9" s="3">
        <v>385</v>
      </c>
      <c r="D9">
        <v>31</v>
      </c>
      <c r="E9" s="5">
        <v>177</v>
      </c>
      <c r="F9" s="5">
        <v>14</v>
      </c>
      <c r="G9" s="8">
        <f t="shared" si="0"/>
        <v>0.13299999999999998</v>
      </c>
      <c r="H9" s="9">
        <v>9.186602870813397E-2</v>
      </c>
      <c r="I9">
        <v>30</v>
      </c>
    </row>
    <row r="10" spans="1:9" x14ac:dyDescent="0.2">
      <c r="A10" s="2">
        <v>2008</v>
      </c>
      <c r="B10" s="3">
        <v>2107</v>
      </c>
      <c r="C10" s="3">
        <v>379</v>
      </c>
      <c r="D10">
        <v>33</v>
      </c>
      <c r="E10" s="5">
        <v>236</v>
      </c>
      <c r="F10" s="5">
        <v>21</v>
      </c>
      <c r="G10" s="8">
        <f t="shared" si="0"/>
        <v>0.12549999999999997</v>
      </c>
      <c r="H10" s="9">
        <v>0.10918114143920596</v>
      </c>
      <c r="I10">
        <v>32</v>
      </c>
    </row>
    <row r="11" spans="1:9" x14ac:dyDescent="0.2">
      <c r="A11" s="2">
        <v>2009</v>
      </c>
      <c r="B11" s="3">
        <v>1829</v>
      </c>
      <c r="C11" s="3">
        <v>311</v>
      </c>
      <c r="D11">
        <v>34</v>
      </c>
      <c r="E11" s="5">
        <v>293</v>
      </c>
      <c r="F11" s="5">
        <v>19</v>
      </c>
      <c r="G11" s="8">
        <f t="shared" si="0"/>
        <v>0.11799999999999997</v>
      </c>
      <c r="H11" s="9">
        <v>0.16685330347144456</v>
      </c>
      <c r="I11">
        <v>33.5</v>
      </c>
    </row>
    <row r="12" spans="1:9" x14ac:dyDescent="0.2">
      <c r="A12" s="2">
        <v>2010</v>
      </c>
      <c r="B12" s="3">
        <v>1631</v>
      </c>
      <c r="C12" s="3">
        <v>326</v>
      </c>
      <c r="D12">
        <v>34</v>
      </c>
      <c r="E12" s="5">
        <v>307</v>
      </c>
      <c r="F12" s="5">
        <v>48</v>
      </c>
      <c r="G12" s="8">
        <f t="shared" si="0"/>
        <v>0.11049999999999996</v>
      </c>
      <c r="H12" s="9">
        <v>0.15845824411134904</v>
      </c>
      <c r="I12">
        <v>34</v>
      </c>
    </row>
    <row r="13" spans="1:9" x14ac:dyDescent="0.2">
      <c r="A13" s="2">
        <v>2011</v>
      </c>
      <c r="B13" s="3">
        <v>1488</v>
      </c>
      <c r="C13" s="3">
        <v>283</v>
      </c>
      <c r="D13">
        <v>35</v>
      </c>
      <c r="E13" s="5">
        <v>352</v>
      </c>
      <c r="F13" s="5">
        <v>34</v>
      </c>
      <c r="G13" s="3">
        <v>0.10299999999999999</v>
      </c>
      <c r="H13" s="9">
        <v>0.13162705667276051</v>
      </c>
      <c r="I13">
        <v>34.5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3D89-877B-954A-B339-FC57F18C679C}">
  <dimension ref="A1:H13"/>
  <sheetViews>
    <sheetView workbookViewId="0">
      <selection activeCell="D12" sqref="D12"/>
    </sheetView>
  </sheetViews>
  <sheetFormatPr baseColWidth="10" defaultRowHeight="16" x14ac:dyDescent="0.2"/>
  <cols>
    <col min="3" max="3" width="15.83203125" customWidth="1"/>
    <col min="4" max="4" width="14" customWidth="1"/>
    <col min="5" max="5" width="28.5" customWidth="1"/>
  </cols>
  <sheetData>
    <row r="1" spans="1:8" x14ac:dyDescent="0.2">
      <c r="A1" s="10" t="s">
        <v>0</v>
      </c>
      <c r="B1" s="10" t="s">
        <v>1</v>
      </c>
      <c r="C1" s="10" t="s">
        <v>2</v>
      </c>
      <c r="D1" s="10" t="s">
        <v>3</v>
      </c>
      <c r="E1" s="4" t="s">
        <v>2</v>
      </c>
      <c r="F1" s="13" t="s">
        <v>5</v>
      </c>
      <c r="G1" s="13" t="s">
        <v>6</v>
      </c>
      <c r="H1" s="10" t="s">
        <v>7</v>
      </c>
    </row>
    <row r="2" spans="1:8" x14ac:dyDescent="0.2">
      <c r="A2" s="11">
        <v>2000</v>
      </c>
      <c r="B2" s="12">
        <v>2486</v>
      </c>
      <c r="C2" s="12">
        <v>323</v>
      </c>
      <c r="D2">
        <v>15</v>
      </c>
      <c r="E2" s="15">
        <v>0</v>
      </c>
      <c r="F2" s="14">
        <v>0.16300000000000001</v>
      </c>
      <c r="G2">
        <v>0.15789473684210525</v>
      </c>
      <c r="H2">
        <v>0</v>
      </c>
    </row>
    <row r="3" spans="1:8" x14ac:dyDescent="0.2">
      <c r="A3" s="11">
        <v>2001</v>
      </c>
      <c r="B3" s="12">
        <v>2727</v>
      </c>
      <c r="C3" s="12">
        <v>436</v>
      </c>
      <c r="D3">
        <v>17</v>
      </c>
      <c r="E3" s="15">
        <v>7</v>
      </c>
      <c r="F3" s="14">
        <v>0.16300000000000001</v>
      </c>
      <c r="G3">
        <v>9.6045197740112997E-2</v>
      </c>
      <c r="H3">
        <v>16</v>
      </c>
    </row>
    <row r="4" spans="1:8" x14ac:dyDescent="0.2">
      <c r="A4" s="11">
        <v>2002</v>
      </c>
      <c r="B4" s="12">
        <v>2822</v>
      </c>
      <c r="C4" s="12">
        <v>508</v>
      </c>
      <c r="D4">
        <v>21</v>
      </c>
      <c r="E4" s="15">
        <v>6</v>
      </c>
      <c r="F4" s="14">
        <v>0.16300000000000001</v>
      </c>
      <c r="G4">
        <v>0.10194174757281553</v>
      </c>
      <c r="H4">
        <v>19</v>
      </c>
    </row>
    <row r="5" spans="1:8" x14ac:dyDescent="0.2">
      <c r="A5" s="11">
        <v>2003</v>
      </c>
      <c r="B5" s="12">
        <v>3101</v>
      </c>
      <c r="C5" s="12">
        <v>589</v>
      </c>
      <c r="D5">
        <v>24</v>
      </c>
      <c r="E5" s="15">
        <v>1</v>
      </c>
      <c r="F5" s="12">
        <v>0.16300000000000001</v>
      </c>
      <c r="G5">
        <v>6.2068965517241378E-2</v>
      </c>
      <c r="H5">
        <v>22.5</v>
      </c>
    </row>
    <row r="6" spans="1:8" x14ac:dyDescent="0.2">
      <c r="A6" s="11">
        <v>2004</v>
      </c>
      <c r="B6" s="12">
        <v>3537</v>
      </c>
      <c r="C6" s="12">
        <v>707</v>
      </c>
      <c r="D6">
        <v>26</v>
      </c>
      <c r="E6" s="15">
        <v>5</v>
      </c>
      <c r="F6" s="8">
        <f t="shared" ref="F6:F12" si="0">F5-0.0075</f>
        <v>0.1555</v>
      </c>
      <c r="G6">
        <v>8.4112149532710276E-2</v>
      </c>
      <c r="H6">
        <v>25</v>
      </c>
    </row>
    <row r="7" spans="1:8" x14ac:dyDescent="0.2">
      <c r="A7" s="11">
        <v>2005</v>
      </c>
      <c r="B7" s="12">
        <v>3076</v>
      </c>
      <c r="C7" s="12">
        <v>523</v>
      </c>
      <c r="D7">
        <v>26</v>
      </c>
      <c r="E7" s="15">
        <v>4</v>
      </c>
      <c r="F7" s="8">
        <f t="shared" si="0"/>
        <v>0.14799999999999999</v>
      </c>
      <c r="G7">
        <v>8.6705202312138727E-2</v>
      </c>
      <c r="H7">
        <v>26</v>
      </c>
    </row>
    <row r="8" spans="1:8" x14ac:dyDescent="0.2">
      <c r="A8" s="11">
        <v>2006</v>
      </c>
      <c r="B8" s="12">
        <v>2714</v>
      </c>
      <c r="C8" s="12">
        <v>489</v>
      </c>
      <c r="D8">
        <v>29</v>
      </c>
      <c r="E8" s="15">
        <v>18</v>
      </c>
      <c r="F8" s="8">
        <f t="shared" si="0"/>
        <v>0.14049999999999999</v>
      </c>
      <c r="G8">
        <v>9.7891566265060237E-2</v>
      </c>
      <c r="H8">
        <v>27.5</v>
      </c>
    </row>
    <row r="9" spans="1:8" x14ac:dyDescent="0.2">
      <c r="A9" s="11">
        <v>2007</v>
      </c>
      <c r="B9" s="12">
        <v>2267</v>
      </c>
      <c r="C9" s="12">
        <v>385</v>
      </c>
      <c r="D9">
        <v>31</v>
      </c>
      <c r="E9" s="15">
        <v>14</v>
      </c>
      <c r="F9" s="8">
        <f t="shared" si="0"/>
        <v>0.13299999999999998</v>
      </c>
      <c r="G9">
        <v>9.186602870813397E-2</v>
      </c>
      <c r="H9">
        <v>30</v>
      </c>
    </row>
    <row r="10" spans="1:8" x14ac:dyDescent="0.2">
      <c r="A10" s="11">
        <v>2008</v>
      </c>
      <c r="B10" s="12">
        <v>2107</v>
      </c>
      <c r="C10" s="12">
        <v>379</v>
      </c>
      <c r="D10">
        <v>33</v>
      </c>
      <c r="E10" s="15">
        <v>21</v>
      </c>
      <c r="F10" s="8">
        <f t="shared" si="0"/>
        <v>0.12549999999999997</v>
      </c>
      <c r="G10">
        <v>0.10918114143920596</v>
      </c>
      <c r="H10">
        <v>32</v>
      </c>
    </row>
    <row r="11" spans="1:8" x14ac:dyDescent="0.2">
      <c r="A11" s="11">
        <v>2009</v>
      </c>
      <c r="B11" s="12">
        <v>1829</v>
      </c>
      <c r="C11" s="12">
        <v>311</v>
      </c>
      <c r="D11">
        <v>34</v>
      </c>
      <c r="E11" s="15">
        <v>19</v>
      </c>
      <c r="F11" s="8">
        <f t="shared" si="0"/>
        <v>0.11799999999999997</v>
      </c>
      <c r="G11">
        <v>0.16685330347144456</v>
      </c>
      <c r="H11">
        <v>33.5</v>
      </c>
    </row>
    <row r="12" spans="1:8" x14ac:dyDescent="0.2">
      <c r="A12" s="11">
        <v>2010</v>
      </c>
      <c r="B12" s="12">
        <v>1631</v>
      </c>
      <c r="C12" s="12">
        <v>326</v>
      </c>
      <c r="D12">
        <v>34</v>
      </c>
      <c r="E12" s="15">
        <v>48</v>
      </c>
      <c r="F12" s="8">
        <f t="shared" si="0"/>
        <v>0.11049999999999996</v>
      </c>
      <c r="G12">
        <v>0.15845824411134904</v>
      </c>
      <c r="H12">
        <v>34</v>
      </c>
    </row>
    <row r="13" spans="1:8" x14ac:dyDescent="0.2">
      <c r="A13" s="11">
        <v>2011</v>
      </c>
      <c r="B13" s="12">
        <v>1488</v>
      </c>
      <c r="C13" s="12">
        <v>283</v>
      </c>
      <c r="D13">
        <v>35</v>
      </c>
      <c r="E13" s="15">
        <v>34</v>
      </c>
      <c r="F13" s="12">
        <v>0.10299999999999999</v>
      </c>
      <c r="G13">
        <v>0.13162705667276051</v>
      </c>
      <c r="H13">
        <v>34.5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7CFE-0B8E-0744-AEC3-C20C271CC2E8}">
  <dimension ref="A1:F18"/>
  <sheetViews>
    <sheetView workbookViewId="0">
      <selection activeCell="C19" sqref="C19"/>
    </sheetView>
  </sheetViews>
  <sheetFormatPr baseColWidth="10" defaultRowHeight="16" x14ac:dyDescent="0.2"/>
  <sheetData>
    <row r="1" spans="1:6" x14ac:dyDescent="0.2">
      <c r="A1" s="10" t="s">
        <v>0</v>
      </c>
      <c r="B1" s="10" t="s">
        <v>8</v>
      </c>
      <c r="C1" s="10" t="s">
        <v>9</v>
      </c>
      <c r="D1" s="13" t="s">
        <v>10</v>
      </c>
      <c r="E1" s="13" t="s">
        <v>11</v>
      </c>
      <c r="F1" t="s">
        <v>7</v>
      </c>
    </row>
    <row r="2" spans="1:6" x14ac:dyDescent="0.2">
      <c r="A2" s="11">
        <v>2000</v>
      </c>
      <c r="B2" s="12">
        <v>3230</v>
      </c>
      <c r="C2" s="12">
        <v>0</v>
      </c>
      <c r="D2">
        <v>0.15789473684210525</v>
      </c>
      <c r="E2" s="14">
        <v>9.8000000000000004E-2</v>
      </c>
      <c r="F2">
        <v>0</v>
      </c>
    </row>
    <row r="3" spans="1:6" x14ac:dyDescent="0.2">
      <c r="A3" s="11">
        <v>2001</v>
      </c>
      <c r="B3" s="12">
        <v>3459</v>
      </c>
      <c r="C3" s="12">
        <v>0</v>
      </c>
      <c r="D3">
        <v>9.6045197740112997E-2</v>
      </c>
      <c r="E3" s="14">
        <v>9.8000000000000004E-2</v>
      </c>
      <c r="F3">
        <v>16</v>
      </c>
    </row>
    <row r="4" spans="1:6" x14ac:dyDescent="0.2">
      <c r="A4" s="11">
        <v>2002</v>
      </c>
      <c r="B4" s="12">
        <v>3697</v>
      </c>
      <c r="C4" s="12">
        <v>0</v>
      </c>
      <c r="D4">
        <v>0.10194174757281553</v>
      </c>
      <c r="E4" s="14">
        <v>9.8000000000000004E-2</v>
      </c>
      <c r="F4">
        <v>19</v>
      </c>
    </row>
    <row r="5" spans="1:6" x14ac:dyDescent="0.2">
      <c r="A5" s="11">
        <v>2003</v>
      </c>
      <c r="B5" s="12">
        <v>3733</v>
      </c>
      <c r="C5" s="12">
        <v>0</v>
      </c>
      <c r="D5">
        <v>6.2068965517241378E-2</v>
      </c>
      <c r="E5" s="12">
        <v>9.8000000000000004E-2</v>
      </c>
      <c r="F5">
        <v>22.5</v>
      </c>
    </row>
    <row r="6" spans="1:6" x14ac:dyDescent="0.2">
      <c r="A6" s="11">
        <v>2004</v>
      </c>
      <c r="B6" s="12">
        <v>4616</v>
      </c>
      <c r="C6" s="12">
        <v>0</v>
      </c>
      <c r="D6">
        <v>8.4112149532710276E-2</v>
      </c>
      <c r="E6" s="8">
        <f t="shared" ref="E6:E12" si="0">E5+0.00038</f>
        <v>9.8380000000000009E-2</v>
      </c>
      <c r="F6">
        <v>25</v>
      </c>
    </row>
    <row r="7" spans="1:6" x14ac:dyDescent="0.2">
      <c r="A7" s="11">
        <v>2005</v>
      </c>
      <c r="B7" s="12">
        <v>4696</v>
      </c>
      <c r="C7" s="12">
        <v>47</v>
      </c>
      <c r="D7">
        <v>8.6705202312138727E-2</v>
      </c>
      <c r="E7" s="8">
        <f t="shared" si="0"/>
        <v>9.8760000000000014E-2</v>
      </c>
      <c r="F7">
        <v>26</v>
      </c>
    </row>
    <row r="8" spans="1:6" x14ac:dyDescent="0.2">
      <c r="A8" s="11">
        <v>2006</v>
      </c>
      <c r="B8" s="12">
        <v>4158</v>
      </c>
      <c r="C8" s="12">
        <v>42</v>
      </c>
      <c r="D8">
        <v>9.7891566265060237E-2</v>
      </c>
      <c r="E8" s="8">
        <f t="shared" si="0"/>
        <v>9.914000000000002E-2</v>
      </c>
      <c r="F8">
        <v>27.5</v>
      </c>
    </row>
    <row r="9" spans="1:6" x14ac:dyDescent="0.2">
      <c r="A9" s="11">
        <v>2007</v>
      </c>
      <c r="B9" s="12">
        <v>3732</v>
      </c>
      <c r="C9" s="12">
        <v>75</v>
      </c>
      <c r="D9">
        <v>9.186602870813397E-2</v>
      </c>
      <c r="E9" s="8">
        <f t="shared" si="0"/>
        <v>9.9520000000000025E-2</v>
      </c>
      <c r="F9">
        <v>30</v>
      </c>
    </row>
    <row r="10" spans="1:6" x14ac:dyDescent="0.2">
      <c r="A10" s="11">
        <v>2008</v>
      </c>
      <c r="B10" s="12">
        <v>3745</v>
      </c>
      <c r="C10" s="12">
        <v>187</v>
      </c>
      <c r="D10">
        <v>0.10918114143920596</v>
      </c>
      <c r="E10" s="8">
        <f t="shared" si="0"/>
        <v>9.990000000000003E-2</v>
      </c>
      <c r="F10">
        <v>32</v>
      </c>
    </row>
    <row r="11" spans="1:6" x14ac:dyDescent="0.2">
      <c r="A11" s="11">
        <v>2009</v>
      </c>
      <c r="B11" s="12">
        <v>3286</v>
      </c>
      <c r="C11" s="12">
        <v>164</v>
      </c>
      <c r="D11">
        <v>0.16685330347144456</v>
      </c>
      <c r="E11" s="8">
        <f t="shared" si="0"/>
        <v>0.10028000000000004</v>
      </c>
      <c r="F11">
        <v>33.5</v>
      </c>
    </row>
    <row r="12" spans="1:6" x14ac:dyDescent="0.2">
      <c r="A12" s="11">
        <v>2010</v>
      </c>
      <c r="B12" s="12">
        <v>3039</v>
      </c>
      <c r="C12" s="12">
        <v>152</v>
      </c>
      <c r="D12">
        <v>0.15845824411134904</v>
      </c>
      <c r="E12" s="8">
        <f t="shared" si="0"/>
        <v>0.10066000000000004</v>
      </c>
      <c r="F12">
        <v>34</v>
      </c>
    </row>
    <row r="13" spans="1:6" x14ac:dyDescent="0.2">
      <c r="A13" s="11">
        <v>2011</v>
      </c>
      <c r="B13" s="12">
        <v>2503</v>
      </c>
      <c r="C13" s="12">
        <v>175</v>
      </c>
      <c r="D13">
        <v>0.13162705667276051</v>
      </c>
      <c r="E13" s="12">
        <v>0.10100000000000001</v>
      </c>
      <c r="F13">
        <v>34.5</v>
      </c>
    </row>
    <row r="14" spans="1:6" x14ac:dyDescent="0.2">
      <c r="A14" s="11">
        <v>2012</v>
      </c>
      <c r="B14" s="12">
        <v>1992</v>
      </c>
      <c r="C14" s="12">
        <v>139</v>
      </c>
      <c r="D14">
        <v>0.153954802259887</v>
      </c>
      <c r="E14" s="12">
        <v>0.10100000000000001</v>
      </c>
      <c r="F14">
        <v>36</v>
      </c>
    </row>
    <row r="15" spans="1:6" x14ac:dyDescent="0.2">
      <c r="A15" s="11">
        <v>2013</v>
      </c>
      <c r="B15" s="12">
        <v>3121</v>
      </c>
      <c r="C15" s="12">
        <v>125</v>
      </c>
      <c r="D15">
        <v>0.14489650249821556</v>
      </c>
      <c r="E15" s="12">
        <v>0.10100000000000001</v>
      </c>
      <c r="F15">
        <v>36</v>
      </c>
    </row>
    <row r="16" spans="1:6" x14ac:dyDescent="0.2">
      <c r="A16" s="11">
        <v>2014</v>
      </c>
      <c r="B16" s="12">
        <v>3573</v>
      </c>
      <c r="C16" s="12">
        <v>143</v>
      </c>
      <c r="D16">
        <v>0.13447971781305115</v>
      </c>
      <c r="E16" s="12">
        <v>0.10100000000000001</v>
      </c>
      <c r="F16">
        <v>36</v>
      </c>
    </row>
    <row r="17" spans="1:6" x14ac:dyDescent="0.2">
      <c r="A17" s="11">
        <v>2015</v>
      </c>
      <c r="B17" s="12">
        <v>4243</v>
      </c>
      <c r="C17">
        <v>127</v>
      </c>
      <c r="D17">
        <f>D16</f>
        <v>0.13447971781305115</v>
      </c>
      <c r="E17" s="12">
        <v>0.10100000000000001</v>
      </c>
      <c r="F17">
        <v>38.5</v>
      </c>
    </row>
    <row r="18" spans="1:6" x14ac:dyDescent="0.2">
      <c r="A18" s="11">
        <v>2016</v>
      </c>
      <c r="B18" s="12">
        <v>5203</v>
      </c>
      <c r="C18">
        <v>156</v>
      </c>
      <c r="D18">
        <f>D17</f>
        <v>0.13447971781305115</v>
      </c>
      <c r="E18" s="12">
        <v>0.10100000000000001</v>
      </c>
      <c r="F18">
        <v>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2019-02-14T19:15:35Z</dcterms:created>
  <dcterms:modified xsi:type="dcterms:W3CDTF">2020-01-17T15:12:28Z</dcterms:modified>
</cp:coreProperties>
</file>