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ziyingchen/Desktop/Townsend/Bac Resist-freq/"/>
    </mc:Choice>
  </mc:AlternateContent>
  <xr:revisionPtr revIDLastSave="0" documentId="13_ncr:1_{BAEAA7B0-7193-4647-A9C3-32497CA37E42}" xr6:coauthVersionLast="40" xr6:coauthVersionMax="40" xr10:uidLastSave="{00000000-0000-0000-0000-000000000000}"/>
  <bookViews>
    <workbookView xWindow="940" yWindow="1980" windowWidth="27640" windowHeight="16940" activeTab="2" xr2:uid="{B85A682B-0E40-9948-A830-C538335ACE98}"/>
  </bookViews>
  <sheets>
    <sheet name="PA" sheetId="1" r:id="rId1"/>
    <sheet name="AB" sheetId="2" r:id="rId2"/>
    <sheet name="KP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  <c r="H7" i="3" s="1"/>
  <c r="H8" i="3" s="1"/>
  <c r="H9" i="3" s="1"/>
  <c r="H10" i="3" s="1"/>
  <c r="H11" i="3" s="1"/>
  <c r="H12" i="3" s="1"/>
  <c r="H7" i="2"/>
  <c r="H8" i="2" s="1"/>
  <c r="H9" i="2" s="1"/>
  <c r="H10" i="2" s="1"/>
  <c r="H11" i="2" s="1"/>
  <c r="H12" i="2" s="1"/>
  <c r="H6" i="2"/>
  <c r="G5" i="1" l="1"/>
  <c r="G6" i="1"/>
  <c r="G7" i="1"/>
  <c r="G8" i="1"/>
  <c r="G9" i="1"/>
  <c r="G10" i="1"/>
  <c r="G11" i="1"/>
  <c r="G12" i="1"/>
  <c r="G13" i="1"/>
  <c r="G14" i="1"/>
  <c r="G15" i="1"/>
  <c r="G16" i="1"/>
  <c r="G4" i="1"/>
  <c r="I6" i="1" l="1"/>
  <c r="I7" i="1" s="1"/>
  <c r="I8" i="1" s="1"/>
  <c r="I9" i="1" s="1"/>
  <c r="I10" i="1" s="1"/>
  <c r="I11" i="1" s="1"/>
  <c r="I12" i="1" s="1"/>
  <c r="G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B1" authorId="0" shapeId="0" xr:uid="{64C4F227-12B9-6640-A918-8D630096AE44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Not diagnosis specific</t>
        </r>
      </text>
    </comment>
    <comment ref="D1" authorId="0" shapeId="0" xr:uid="{D7E10F09-786B-CA46-A8F5-1CEC288C61D0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D1" authorId="0" shapeId="0" xr:uid="{0E300917-6137-674B-A224-9C91F4A3347D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Due to low # of isolates for AB, we assume that the # of resistant and isolate AB is the same as that of PA. </t>
        </r>
      </text>
    </comment>
  </commentList>
</comments>
</file>

<file path=xl/sharedStrings.xml><?xml version="1.0" encoding="utf-8"?>
<sst xmlns="http://schemas.openxmlformats.org/spreadsheetml/2006/main" count="27" uniqueCount="15">
  <si>
    <t>Year</t>
  </si>
  <si>
    <t>CDDEP Isolates_PA</t>
  </si>
  <si>
    <t>Resistance_PA</t>
  </si>
  <si>
    <t>MERCK Isolates_PA</t>
  </si>
  <si>
    <t>Consumption</t>
  </si>
  <si>
    <t>consump</t>
  </si>
  <si>
    <t>cbp-bac</t>
  </si>
  <si>
    <t>bac-PA</t>
  </si>
  <si>
    <t>Isolates_AB</t>
  </si>
  <si>
    <t>Resistance AB</t>
  </si>
  <si>
    <t>CBP-Bac</t>
  </si>
  <si>
    <t>Bac-AB</t>
  </si>
  <si>
    <t>Isolates_KP</t>
  </si>
  <si>
    <t>Resistance_KP</t>
  </si>
  <si>
    <t>Bac-KP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</si>
</sst>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/>
    <xf numFmtId="0" fontId="2" fillId="0" borderId="0" xfId="0" applyFont="1"/>
    <xf numFmtId="0" fontId="1" fillId="0" borderId="0" xfId="0" applyFont="1" applyFill="1" applyBorder="1"/>
    <xf numFmtId="0" fontId="3" fillId="0" borderId="0" xfId="0" applyFont="1" applyFill="1" applyBorder="1"/>
    <xf numFmtId="0" fontId="4" fillId="0" borderId="0" xfId="0" applyFont="1"/>
    <xf numFmtId="0" fontId="1" fillId="2" borderId="1" xfId="0" applyFont="1" applyFill="1" applyBorder="1"/>
    <xf numFmtId="0" fontId="0" fillId="2" borderId="0" xfId="0" applyFill="1"/>
    <xf numFmtId="0" fontId="3" fillId="0" borderId="0" xfId="0" applyFont="1" applyFill="1"/>
    <xf numFmtId="0" fontId="3" fillId="0" borderId="1" xfId="0" applyFont="1" applyBorder="1"/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EBBCC-3E6E-214F-99FE-FCBE3AEF6409}">
  <dimension ref="A1:I17"/>
  <sheetViews>
    <sheetView workbookViewId="0">
      <selection sqref="A1:I22"/>
    </sheetView>
  </sheetViews>
  <sheetFormatPr baseColWidth="10" defaultRowHeight="16" x14ac:dyDescent="0.2"/>
  <cols>
    <col min="2" max="2" width="20.6640625" customWidth="1"/>
    <col min="3" max="3" width="20.1640625" customWidth="1"/>
    <col min="4" max="4" width="18.5" customWidth="1"/>
    <col min="5" max="5" width="18.33203125" customWidth="1"/>
    <col min="6" max="6" width="15.8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6" t="s">
        <v>3</v>
      </c>
      <c r="E1" s="6" t="s">
        <v>2</v>
      </c>
      <c r="F1" s="1" t="s">
        <v>4</v>
      </c>
      <c r="G1" s="1" t="s">
        <v>5</v>
      </c>
      <c r="H1" s="9" t="s">
        <v>6</v>
      </c>
      <c r="I1" s="9" t="s">
        <v>7</v>
      </c>
    </row>
    <row r="2" spans="1:9" x14ac:dyDescent="0.2">
      <c r="A2" s="2">
        <v>2000</v>
      </c>
      <c r="B2" s="4">
        <v>2486</v>
      </c>
      <c r="C2" s="4">
        <v>323</v>
      </c>
      <c r="D2" s="7">
        <v>2</v>
      </c>
      <c r="E2" s="7">
        <v>1</v>
      </c>
      <c r="F2" s="8">
        <v>28</v>
      </c>
      <c r="G2">
        <v>0</v>
      </c>
      <c r="H2">
        <v>0.11842105263157894</v>
      </c>
      <c r="I2" s="10">
        <v>3.4000000000000002E-2</v>
      </c>
    </row>
    <row r="3" spans="1:9" x14ac:dyDescent="0.2">
      <c r="A3" s="2">
        <v>2001</v>
      </c>
      <c r="B3" s="4">
        <v>2727</v>
      </c>
      <c r="C3" s="4">
        <v>436</v>
      </c>
      <c r="D3" s="7">
        <v>13</v>
      </c>
      <c r="E3" s="7">
        <v>1</v>
      </c>
      <c r="F3" s="8">
        <v>33</v>
      </c>
      <c r="G3">
        <f>(F2+F3)/2</f>
        <v>30.5</v>
      </c>
      <c r="H3">
        <v>9.6045197740112997E-2</v>
      </c>
      <c r="I3" s="10">
        <v>3.4000000000000002E-2</v>
      </c>
    </row>
    <row r="4" spans="1:9" x14ac:dyDescent="0.2">
      <c r="A4" s="2">
        <v>2002</v>
      </c>
      <c r="B4" s="4">
        <v>2822</v>
      </c>
      <c r="C4" s="4">
        <v>508</v>
      </c>
      <c r="D4" s="7">
        <v>27</v>
      </c>
      <c r="E4" s="7">
        <v>0</v>
      </c>
      <c r="F4" s="8">
        <v>40</v>
      </c>
      <c r="G4">
        <f>(F3+F4)/2</f>
        <v>36.5</v>
      </c>
      <c r="H4">
        <v>8.7378640776699032E-2</v>
      </c>
      <c r="I4" s="10">
        <v>3.4000000000000002E-2</v>
      </c>
    </row>
    <row r="5" spans="1:9" x14ac:dyDescent="0.2">
      <c r="A5" s="2">
        <v>2003</v>
      </c>
      <c r="B5" s="4">
        <v>3101</v>
      </c>
      <c r="C5" s="4">
        <v>589</v>
      </c>
      <c r="D5" s="7">
        <v>5</v>
      </c>
      <c r="E5" s="7">
        <v>1</v>
      </c>
      <c r="F5" s="8">
        <v>41</v>
      </c>
      <c r="G5">
        <f t="shared" ref="G5:G16" si="0">(F4+F5)/2</f>
        <v>40.5</v>
      </c>
      <c r="H5">
        <v>8.9655172413793102E-2</v>
      </c>
      <c r="I5" s="4">
        <v>3.4000000000000002E-2</v>
      </c>
    </row>
    <row r="6" spans="1:9" x14ac:dyDescent="0.2">
      <c r="A6" s="3">
        <v>2004</v>
      </c>
      <c r="B6" s="4">
        <v>3537</v>
      </c>
      <c r="C6" s="4">
        <v>707</v>
      </c>
      <c r="D6" s="7">
        <v>12</v>
      </c>
      <c r="E6" s="7">
        <v>3</v>
      </c>
      <c r="F6" s="4">
        <v>44</v>
      </c>
      <c r="G6">
        <f t="shared" si="0"/>
        <v>42.5</v>
      </c>
      <c r="H6">
        <v>8.4112149532710276E-2</v>
      </c>
      <c r="I6" s="10">
        <f t="shared" ref="I6:I12" si="1">I5+0.00075</f>
        <v>3.4750000000000003E-2</v>
      </c>
    </row>
    <row r="7" spans="1:9" x14ac:dyDescent="0.2">
      <c r="A7" s="3">
        <v>2005</v>
      </c>
      <c r="B7" s="4">
        <v>3076</v>
      </c>
      <c r="C7" s="4">
        <v>523</v>
      </c>
      <c r="D7" s="7">
        <v>42</v>
      </c>
      <c r="E7" s="7">
        <v>2</v>
      </c>
      <c r="F7" s="4">
        <v>48</v>
      </c>
      <c r="G7">
        <f t="shared" si="0"/>
        <v>46</v>
      </c>
      <c r="H7">
        <v>7.2254335260115612E-2</v>
      </c>
      <c r="I7" s="10">
        <f t="shared" si="1"/>
        <v>3.5500000000000004E-2</v>
      </c>
    </row>
    <row r="8" spans="1:9" x14ac:dyDescent="0.2">
      <c r="A8" s="3">
        <v>2006</v>
      </c>
      <c r="B8" s="4">
        <v>2714</v>
      </c>
      <c r="C8" s="4">
        <v>489</v>
      </c>
      <c r="D8" s="7">
        <v>68</v>
      </c>
      <c r="E8" s="7">
        <v>7</v>
      </c>
      <c r="F8" s="4">
        <v>53</v>
      </c>
      <c r="G8">
        <f t="shared" si="0"/>
        <v>50.5</v>
      </c>
      <c r="H8">
        <v>0.10692771084337349</v>
      </c>
      <c r="I8" s="10">
        <f t="shared" si="1"/>
        <v>3.6250000000000004E-2</v>
      </c>
    </row>
    <row r="9" spans="1:9" x14ac:dyDescent="0.2">
      <c r="A9" s="3">
        <v>2007</v>
      </c>
      <c r="B9" s="4">
        <v>2267</v>
      </c>
      <c r="C9" s="4">
        <v>385</v>
      </c>
      <c r="D9" s="7">
        <v>85</v>
      </c>
      <c r="E9" s="7">
        <v>14</v>
      </c>
      <c r="F9" s="4">
        <v>55</v>
      </c>
      <c r="G9">
        <f t="shared" si="0"/>
        <v>54</v>
      </c>
      <c r="H9">
        <v>0.11770334928229666</v>
      </c>
      <c r="I9" s="10">
        <f t="shared" si="1"/>
        <v>3.7000000000000005E-2</v>
      </c>
    </row>
    <row r="10" spans="1:9" x14ac:dyDescent="0.2">
      <c r="A10" s="3">
        <v>2008</v>
      </c>
      <c r="B10" s="4">
        <v>2107</v>
      </c>
      <c r="C10" s="4">
        <v>379</v>
      </c>
      <c r="D10" s="7">
        <v>140</v>
      </c>
      <c r="E10" s="7">
        <v>19</v>
      </c>
      <c r="F10" s="4">
        <v>59</v>
      </c>
      <c r="G10">
        <f t="shared" si="0"/>
        <v>57</v>
      </c>
      <c r="H10">
        <v>0.12779156327543426</v>
      </c>
      <c r="I10" s="10">
        <f t="shared" si="1"/>
        <v>3.7750000000000006E-2</v>
      </c>
    </row>
    <row r="11" spans="1:9" x14ac:dyDescent="0.2">
      <c r="A11" s="3">
        <v>2009</v>
      </c>
      <c r="B11" s="4">
        <v>1829</v>
      </c>
      <c r="C11" s="4">
        <v>311</v>
      </c>
      <c r="D11" s="7">
        <v>87</v>
      </c>
      <c r="E11" s="7">
        <v>9</v>
      </c>
      <c r="F11" s="4">
        <v>62</v>
      </c>
      <c r="G11">
        <f t="shared" si="0"/>
        <v>60.5</v>
      </c>
      <c r="H11">
        <v>8.6226203807390822E-2</v>
      </c>
      <c r="I11" s="10">
        <f t="shared" si="1"/>
        <v>3.8500000000000006E-2</v>
      </c>
    </row>
    <row r="12" spans="1:9" x14ac:dyDescent="0.2">
      <c r="A12" s="3">
        <v>2010</v>
      </c>
      <c r="B12" s="4">
        <v>1631</v>
      </c>
      <c r="C12" s="4">
        <v>326</v>
      </c>
      <c r="D12" s="7">
        <v>99</v>
      </c>
      <c r="E12" s="7">
        <v>11</v>
      </c>
      <c r="F12" s="4">
        <v>63</v>
      </c>
      <c r="G12">
        <f t="shared" si="0"/>
        <v>62.5</v>
      </c>
      <c r="H12">
        <v>5.460385438972163E-2</v>
      </c>
      <c r="I12" s="10">
        <f t="shared" si="1"/>
        <v>3.9250000000000007E-2</v>
      </c>
    </row>
    <row r="13" spans="1:9" x14ac:dyDescent="0.2">
      <c r="A13" s="3">
        <v>2011</v>
      </c>
      <c r="B13" s="4">
        <v>1488</v>
      </c>
      <c r="C13" s="4">
        <v>283</v>
      </c>
      <c r="D13" s="7">
        <v>116</v>
      </c>
      <c r="E13" s="7">
        <v>15</v>
      </c>
      <c r="F13" s="4">
        <v>66</v>
      </c>
      <c r="G13">
        <f t="shared" si="0"/>
        <v>64.5</v>
      </c>
      <c r="H13">
        <v>8.7751371115173671E-2</v>
      </c>
      <c r="I13" s="4">
        <v>0.04</v>
      </c>
    </row>
    <row r="14" spans="1:9" x14ac:dyDescent="0.2">
      <c r="A14" s="3">
        <v>2012</v>
      </c>
      <c r="B14" s="4">
        <v>615</v>
      </c>
      <c r="C14" s="4">
        <v>154</v>
      </c>
      <c r="D14" s="7">
        <v>157</v>
      </c>
      <c r="E14" s="7">
        <v>28</v>
      </c>
      <c r="F14" s="4">
        <v>67</v>
      </c>
      <c r="G14">
        <f t="shared" si="0"/>
        <v>66.5</v>
      </c>
      <c r="H14">
        <v>9.3220338983050849E-2</v>
      </c>
      <c r="I14" s="4">
        <v>0.04</v>
      </c>
    </row>
    <row r="15" spans="1:9" x14ac:dyDescent="0.2">
      <c r="A15" s="3">
        <v>2013</v>
      </c>
      <c r="B15" s="4">
        <v>6849</v>
      </c>
      <c r="C15" s="4">
        <v>1370</v>
      </c>
      <c r="D15" s="7">
        <v>264</v>
      </c>
      <c r="E15" s="7">
        <v>44</v>
      </c>
      <c r="F15" s="4">
        <v>61</v>
      </c>
      <c r="G15">
        <f t="shared" si="0"/>
        <v>64</v>
      </c>
      <c r="H15">
        <v>9.5645967166309784E-2</v>
      </c>
      <c r="I15" s="4">
        <v>0.04</v>
      </c>
    </row>
    <row r="16" spans="1:9" x14ac:dyDescent="0.2">
      <c r="A16" s="3">
        <v>2014</v>
      </c>
      <c r="B16" s="4">
        <v>6578</v>
      </c>
      <c r="C16" s="4">
        <v>1250</v>
      </c>
      <c r="D16" s="7">
        <v>324</v>
      </c>
      <c r="E16" s="7">
        <v>42</v>
      </c>
      <c r="F16" s="4">
        <v>64</v>
      </c>
      <c r="G16">
        <f t="shared" si="0"/>
        <v>62.5</v>
      </c>
      <c r="H16">
        <v>0.11022927689594356</v>
      </c>
      <c r="I16" s="4">
        <v>0.04</v>
      </c>
    </row>
    <row r="17" spans="2:3" x14ac:dyDescent="0.2">
      <c r="B17" s="5"/>
      <c r="C17" s="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0B23-2555-6F4E-8026-33ED04D6B22A}">
  <dimension ref="A1:I17"/>
  <sheetViews>
    <sheetView workbookViewId="0">
      <selection sqref="A1:I16"/>
    </sheetView>
  </sheetViews>
  <sheetFormatPr baseColWidth="10" defaultRowHeight="16" x14ac:dyDescent="0.2"/>
  <cols>
    <col min="5" max="5" width="14.33203125" customWidth="1"/>
    <col min="7" max="7" width="14.83203125" customWidth="1"/>
  </cols>
  <sheetData>
    <row r="1" spans="1:9" x14ac:dyDescent="0.2">
      <c r="A1" s="1" t="s">
        <v>0</v>
      </c>
      <c r="B1" s="1" t="s">
        <v>8</v>
      </c>
      <c r="C1" s="1" t="s">
        <v>9</v>
      </c>
      <c r="D1" s="6" t="s">
        <v>8</v>
      </c>
      <c r="E1" s="6" t="s">
        <v>9</v>
      </c>
      <c r="F1" s="1" t="s">
        <v>4</v>
      </c>
      <c r="G1" s="9" t="s">
        <v>10</v>
      </c>
      <c r="H1" s="9" t="s">
        <v>11</v>
      </c>
      <c r="I1" s="1" t="s">
        <v>5</v>
      </c>
    </row>
    <row r="2" spans="1:9" x14ac:dyDescent="0.2">
      <c r="A2" s="2">
        <v>2000</v>
      </c>
      <c r="B2" s="4">
        <v>681</v>
      </c>
      <c r="C2" s="4">
        <v>61</v>
      </c>
      <c r="D2" s="7">
        <v>0</v>
      </c>
      <c r="E2" s="7">
        <v>0</v>
      </c>
      <c r="F2" s="8">
        <v>28</v>
      </c>
      <c r="G2">
        <v>0.11842105263157894</v>
      </c>
      <c r="H2" s="10">
        <v>2.4E-2</v>
      </c>
      <c r="I2">
        <v>0</v>
      </c>
    </row>
    <row r="3" spans="1:9" x14ac:dyDescent="0.2">
      <c r="A3" s="2">
        <v>2001</v>
      </c>
      <c r="B3" s="4">
        <v>887</v>
      </c>
      <c r="C3" s="4">
        <v>124</v>
      </c>
      <c r="D3" s="7">
        <v>0</v>
      </c>
      <c r="E3" s="7">
        <v>0</v>
      </c>
      <c r="F3" s="8">
        <v>33</v>
      </c>
      <c r="G3">
        <v>9.6045197740112997E-2</v>
      </c>
      <c r="H3" s="10">
        <v>2.4E-2</v>
      </c>
      <c r="I3">
        <v>30.5</v>
      </c>
    </row>
    <row r="4" spans="1:9" x14ac:dyDescent="0.2">
      <c r="A4" s="2">
        <v>2002</v>
      </c>
      <c r="B4" s="4">
        <v>955</v>
      </c>
      <c r="C4" s="4">
        <v>191</v>
      </c>
      <c r="D4" s="7">
        <v>0</v>
      </c>
      <c r="E4" s="7">
        <v>0</v>
      </c>
      <c r="F4" s="8">
        <v>40</v>
      </c>
      <c r="G4">
        <v>8.7378640776699032E-2</v>
      </c>
      <c r="H4" s="10">
        <v>2.4E-2</v>
      </c>
      <c r="I4">
        <v>36.5</v>
      </c>
    </row>
    <row r="5" spans="1:9" x14ac:dyDescent="0.2">
      <c r="A5" s="2">
        <v>2003</v>
      </c>
      <c r="B5" s="4">
        <v>998</v>
      </c>
      <c r="C5" s="4">
        <v>180</v>
      </c>
      <c r="D5" s="7">
        <v>0</v>
      </c>
      <c r="E5" s="7">
        <v>0</v>
      </c>
      <c r="F5" s="8">
        <v>41</v>
      </c>
      <c r="G5">
        <v>8.9655172413793102E-2</v>
      </c>
      <c r="H5" s="4">
        <v>2.4E-2</v>
      </c>
      <c r="I5">
        <v>40.5</v>
      </c>
    </row>
    <row r="6" spans="1:9" x14ac:dyDescent="0.2">
      <c r="A6" s="3">
        <v>2004</v>
      </c>
      <c r="B6" s="4">
        <v>1187</v>
      </c>
      <c r="C6" s="4">
        <v>214</v>
      </c>
      <c r="D6" s="7">
        <v>0</v>
      </c>
      <c r="E6" s="7">
        <v>0</v>
      </c>
      <c r="F6" s="4">
        <v>44</v>
      </c>
      <c r="G6">
        <v>8.4112149532710276E-2</v>
      </c>
      <c r="H6" s="10">
        <f>H5-0.00025</f>
        <v>2.375E-2</v>
      </c>
      <c r="I6">
        <v>42.5</v>
      </c>
    </row>
    <row r="7" spans="1:9" x14ac:dyDescent="0.2">
      <c r="A7" s="3">
        <v>2005</v>
      </c>
      <c r="B7" s="4">
        <v>1143</v>
      </c>
      <c r="C7" s="4">
        <v>263</v>
      </c>
      <c r="D7" s="7">
        <v>2</v>
      </c>
      <c r="E7" s="7">
        <v>1</v>
      </c>
      <c r="F7" s="4">
        <v>48</v>
      </c>
      <c r="G7">
        <v>7.2254335260115612E-2</v>
      </c>
      <c r="H7" s="10">
        <f>H6-0.00025</f>
        <v>2.35E-2</v>
      </c>
      <c r="I7">
        <v>46</v>
      </c>
    </row>
    <row r="8" spans="1:9" x14ac:dyDescent="0.2">
      <c r="A8" s="3">
        <v>2006</v>
      </c>
      <c r="B8" s="4">
        <v>890</v>
      </c>
      <c r="C8" s="4">
        <v>187</v>
      </c>
      <c r="D8" s="7">
        <v>2</v>
      </c>
      <c r="E8" s="7">
        <v>0</v>
      </c>
      <c r="F8" s="4">
        <v>53</v>
      </c>
      <c r="G8">
        <v>0.10692771084337349</v>
      </c>
      <c r="H8" s="10">
        <f>H7-0.00025</f>
        <v>2.325E-2</v>
      </c>
      <c r="I8">
        <v>50.5</v>
      </c>
    </row>
    <row r="9" spans="1:9" x14ac:dyDescent="0.2">
      <c r="A9" s="3">
        <v>2007</v>
      </c>
      <c r="B9" s="4">
        <v>860</v>
      </c>
      <c r="C9" s="4">
        <v>301</v>
      </c>
      <c r="D9" s="7">
        <v>1</v>
      </c>
      <c r="E9" s="7">
        <v>0</v>
      </c>
      <c r="F9" s="4">
        <v>55</v>
      </c>
      <c r="G9">
        <v>0.11770334928229666</v>
      </c>
      <c r="H9" s="10">
        <f>H8-0.00025</f>
        <v>2.3E-2</v>
      </c>
      <c r="I9">
        <v>54</v>
      </c>
    </row>
    <row r="10" spans="1:9" x14ac:dyDescent="0.2">
      <c r="A10" s="3">
        <v>2008</v>
      </c>
      <c r="B10" s="4">
        <v>757</v>
      </c>
      <c r="C10" s="4">
        <v>295</v>
      </c>
      <c r="D10" s="7">
        <v>1</v>
      </c>
      <c r="E10" s="7">
        <v>0</v>
      </c>
      <c r="F10" s="4">
        <v>59</v>
      </c>
      <c r="G10">
        <v>0.12779156327543426</v>
      </c>
      <c r="H10" s="10">
        <f>H9-0.00025</f>
        <v>2.2749999999999999E-2</v>
      </c>
      <c r="I10">
        <v>57</v>
      </c>
    </row>
    <row r="11" spans="1:9" x14ac:dyDescent="0.2">
      <c r="A11" s="3">
        <v>2009</v>
      </c>
      <c r="B11" s="4">
        <v>603</v>
      </c>
      <c r="C11" s="4">
        <v>302</v>
      </c>
      <c r="D11" s="7">
        <v>2</v>
      </c>
      <c r="E11" s="7">
        <v>0</v>
      </c>
      <c r="F11" s="4">
        <v>62</v>
      </c>
      <c r="G11">
        <v>8.6226203807390822E-2</v>
      </c>
      <c r="H11" s="10">
        <f>H10-0.00025</f>
        <v>2.2499999999999999E-2</v>
      </c>
      <c r="I11">
        <v>60.5</v>
      </c>
    </row>
    <row r="12" spans="1:9" x14ac:dyDescent="0.2">
      <c r="A12" s="3">
        <v>2010</v>
      </c>
      <c r="B12" s="4">
        <v>419</v>
      </c>
      <c r="C12" s="4">
        <v>184</v>
      </c>
      <c r="D12" s="7">
        <v>4</v>
      </c>
      <c r="E12" s="7">
        <v>0</v>
      </c>
      <c r="F12" s="4">
        <v>63</v>
      </c>
      <c r="G12">
        <v>5.460385438972163E-2</v>
      </c>
      <c r="H12" s="10">
        <f>H11-0.00025</f>
        <v>2.2249999999999999E-2</v>
      </c>
      <c r="I12">
        <v>62.5</v>
      </c>
    </row>
    <row r="13" spans="1:9" x14ac:dyDescent="0.2">
      <c r="A13" s="3">
        <v>2011</v>
      </c>
      <c r="B13" s="4">
        <v>365</v>
      </c>
      <c r="C13" s="4">
        <v>135</v>
      </c>
      <c r="D13" s="7">
        <v>5</v>
      </c>
      <c r="E13" s="7">
        <v>1</v>
      </c>
      <c r="F13" s="4">
        <v>66</v>
      </c>
      <c r="G13">
        <v>8.7751371115173671E-2</v>
      </c>
      <c r="H13" s="4">
        <v>2.1999999999999999E-2</v>
      </c>
      <c r="I13">
        <v>64.5</v>
      </c>
    </row>
    <row r="14" spans="1:9" x14ac:dyDescent="0.2">
      <c r="A14" s="3">
        <v>2012</v>
      </c>
      <c r="B14" s="4">
        <v>163</v>
      </c>
      <c r="C14" s="4">
        <v>70</v>
      </c>
      <c r="D14" s="7">
        <v>4</v>
      </c>
      <c r="E14" s="7">
        <v>0</v>
      </c>
      <c r="F14" s="4">
        <v>67</v>
      </c>
      <c r="G14">
        <v>9.3220338983050849E-2</v>
      </c>
      <c r="H14" s="4">
        <v>2.1999999999999999E-2</v>
      </c>
      <c r="I14">
        <v>66.5</v>
      </c>
    </row>
    <row r="15" spans="1:9" x14ac:dyDescent="0.2">
      <c r="A15" s="3">
        <v>2013</v>
      </c>
      <c r="B15" s="4">
        <v>831</v>
      </c>
      <c r="C15" s="4">
        <v>449</v>
      </c>
      <c r="D15" s="7">
        <v>3</v>
      </c>
      <c r="E15" s="7">
        <v>0</v>
      </c>
      <c r="F15" s="4">
        <v>61</v>
      </c>
      <c r="G15">
        <v>9.5645967166309784E-2</v>
      </c>
      <c r="H15" s="4">
        <v>2.1999999999999999E-2</v>
      </c>
      <c r="I15">
        <v>64</v>
      </c>
    </row>
    <row r="16" spans="1:9" x14ac:dyDescent="0.2">
      <c r="A16" s="3">
        <v>2014</v>
      </c>
      <c r="B16" s="4">
        <v>738</v>
      </c>
      <c r="C16" s="4">
        <v>362</v>
      </c>
      <c r="D16" s="7">
        <v>7</v>
      </c>
      <c r="E16" s="7">
        <v>0</v>
      </c>
      <c r="F16" s="4">
        <v>64</v>
      </c>
      <c r="G16">
        <v>0.11022927689594356</v>
      </c>
      <c r="H16" s="4">
        <v>2.1999999999999999E-2</v>
      </c>
      <c r="I16">
        <v>62.5</v>
      </c>
    </row>
    <row r="17" spans="1:3" x14ac:dyDescent="0.2">
      <c r="A17" s="3"/>
      <c r="B17" s="5"/>
      <c r="C17" s="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F9393-38C1-C349-89EB-357A5F5857B5}">
  <dimension ref="A1:I17"/>
  <sheetViews>
    <sheetView tabSelected="1" workbookViewId="0">
      <selection sqref="A1:I16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12</v>
      </c>
      <c r="C1" s="1" t="s">
        <v>13</v>
      </c>
      <c r="D1" s="6" t="s">
        <v>12</v>
      </c>
      <c r="E1" s="6" t="s">
        <v>13</v>
      </c>
      <c r="F1" s="1" t="s">
        <v>4</v>
      </c>
      <c r="G1" s="9" t="s">
        <v>10</v>
      </c>
      <c r="H1" s="9" t="s">
        <v>14</v>
      </c>
      <c r="I1" s="1" t="s">
        <v>5</v>
      </c>
    </row>
    <row r="2" spans="1:9" x14ac:dyDescent="0.2">
      <c r="A2" s="2">
        <v>2000</v>
      </c>
      <c r="B2" s="4">
        <v>3230</v>
      </c>
      <c r="C2" s="4">
        <v>0</v>
      </c>
      <c r="D2" s="7">
        <v>5</v>
      </c>
      <c r="E2" s="7">
        <v>0</v>
      </c>
      <c r="F2" s="8">
        <v>28</v>
      </c>
      <c r="G2">
        <v>0.11842105263157894</v>
      </c>
      <c r="H2" s="10">
        <v>4.2000000000000003E-2</v>
      </c>
      <c r="I2">
        <v>0</v>
      </c>
    </row>
    <row r="3" spans="1:9" x14ac:dyDescent="0.2">
      <c r="A3" s="2">
        <v>2001</v>
      </c>
      <c r="B3" s="4">
        <v>3459</v>
      </c>
      <c r="C3" s="4">
        <v>0</v>
      </c>
      <c r="D3" s="7">
        <v>29</v>
      </c>
      <c r="E3" s="7">
        <v>0</v>
      </c>
      <c r="F3" s="8">
        <v>33</v>
      </c>
      <c r="G3">
        <v>9.6045197740112997E-2</v>
      </c>
      <c r="H3" s="10">
        <v>4.2000000000000003E-2</v>
      </c>
      <c r="I3">
        <v>30.5</v>
      </c>
    </row>
    <row r="4" spans="1:9" x14ac:dyDescent="0.2">
      <c r="A4" s="2">
        <v>2002</v>
      </c>
      <c r="B4" s="4">
        <v>3697</v>
      </c>
      <c r="C4" s="4">
        <v>0</v>
      </c>
      <c r="D4" s="7">
        <v>41</v>
      </c>
      <c r="E4" s="7">
        <v>0</v>
      </c>
      <c r="F4" s="8">
        <v>40</v>
      </c>
      <c r="G4">
        <v>8.7378640776699032E-2</v>
      </c>
      <c r="H4" s="10">
        <v>4.2000000000000003E-2</v>
      </c>
      <c r="I4">
        <v>36.5</v>
      </c>
    </row>
    <row r="5" spans="1:9" x14ac:dyDescent="0.2">
      <c r="A5" s="2">
        <v>2003</v>
      </c>
      <c r="B5" s="4">
        <v>3733</v>
      </c>
      <c r="C5" s="4">
        <v>0</v>
      </c>
      <c r="D5" s="7">
        <v>6</v>
      </c>
      <c r="E5" s="7">
        <v>0</v>
      </c>
      <c r="F5" s="8">
        <v>41</v>
      </c>
      <c r="G5">
        <v>8.9655172413793102E-2</v>
      </c>
      <c r="H5" s="4">
        <v>4.2000000000000003E-2</v>
      </c>
      <c r="I5">
        <v>40.5</v>
      </c>
    </row>
    <row r="6" spans="1:9" x14ac:dyDescent="0.2">
      <c r="A6" s="3">
        <v>2004</v>
      </c>
      <c r="B6" s="4">
        <v>4616</v>
      </c>
      <c r="C6" s="4">
        <v>0</v>
      </c>
      <c r="D6" s="7">
        <v>12</v>
      </c>
      <c r="E6" s="7">
        <v>1</v>
      </c>
      <c r="F6" s="4">
        <v>44</v>
      </c>
      <c r="G6">
        <v>8.4112149532710276E-2</v>
      </c>
      <c r="H6" s="10">
        <f>H5+0.00525</f>
        <v>4.725E-2</v>
      </c>
      <c r="I6">
        <v>42.5</v>
      </c>
    </row>
    <row r="7" spans="1:9" x14ac:dyDescent="0.2">
      <c r="A7" s="3">
        <v>2005</v>
      </c>
      <c r="B7" s="4">
        <v>4696</v>
      </c>
      <c r="C7" s="4">
        <v>47</v>
      </c>
      <c r="D7" s="7">
        <v>43</v>
      </c>
      <c r="E7" s="7">
        <v>1</v>
      </c>
      <c r="F7" s="4">
        <v>48</v>
      </c>
      <c r="G7">
        <v>7.2254335260115612E-2</v>
      </c>
      <c r="H7" s="10">
        <f>H6+0.00525</f>
        <v>5.2499999999999998E-2</v>
      </c>
      <c r="I7">
        <v>46</v>
      </c>
    </row>
    <row r="8" spans="1:9" x14ac:dyDescent="0.2">
      <c r="A8" s="3">
        <v>2006</v>
      </c>
      <c r="B8" s="4">
        <v>4158</v>
      </c>
      <c r="C8" s="4">
        <v>42</v>
      </c>
      <c r="D8" s="7">
        <v>79</v>
      </c>
      <c r="E8" s="7">
        <v>0</v>
      </c>
      <c r="F8" s="4">
        <v>53</v>
      </c>
      <c r="G8">
        <v>0.10692771084337349</v>
      </c>
      <c r="H8" s="10">
        <f>H7+0.00525</f>
        <v>5.7749999999999996E-2</v>
      </c>
      <c r="I8">
        <v>50.5</v>
      </c>
    </row>
    <row r="9" spans="1:9" x14ac:dyDescent="0.2">
      <c r="A9" s="3">
        <v>2007</v>
      </c>
      <c r="B9" s="4">
        <v>3732</v>
      </c>
      <c r="C9" s="4">
        <v>75</v>
      </c>
      <c r="D9" s="7">
        <v>111</v>
      </c>
      <c r="E9" s="7">
        <v>1</v>
      </c>
      <c r="F9" s="4">
        <v>55</v>
      </c>
      <c r="G9">
        <v>0.11770334928229666</v>
      </c>
      <c r="H9" s="10">
        <f>H8+0.00525</f>
        <v>6.3E-2</v>
      </c>
      <c r="I9">
        <v>54</v>
      </c>
    </row>
    <row r="10" spans="1:9" x14ac:dyDescent="0.2">
      <c r="A10" s="3">
        <v>2008</v>
      </c>
      <c r="B10" s="4">
        <v>3745</v>
      </c>
      <c r="C10" s="4">
        <v>187</v>
      </c>
      <c r="D10" s="7">
        <v>132</v>
      </c>
      <c r="E10" s="7">
        <v>1</v>
      </c>
      <c r="F10" s="4">
        <v>59</v>
      </c>
      <c r="G10">
        <v>0.12779156327543426</v>
      </c>
      <c r="H10" s="10">
        <f>H9+0.00525</f>
        <v>6.8250000000000005E-2</v>
      </c>
      <c r="I10">
        <v>57</v>
      </c>
    </row>
    <row r="11" spans="1:9" x14ac:dyDescent="0.2">
      <c r="A11" s="3">
        <v>2009</v>
      </c>
      <c r="B11" s="4">
        <v>3286</v>
      </c>
      <c r="C11" s="4">
        <v>164</v>
      </c>
      <c r="D11" s="7">
        <v>104</v>
      </c>
      <c r="E11" s="7">
        <v>0</v>
      </c>
      <c r="F11" s="4">
        <v>62</v>
      </c>
      <c r="G11">
        <v>8.6226203807390822E-2</v>
      </c>
      <c r="H11" s="10">
        <f>H10+0.00525</f>
        <v>7.350000000000001E-2</v>
      </c>
      <c r="I11">
        <v>60.5</v>
      </c>
    </row>
    <row r="12" spans="1:9" x14ac:dyDescent="0.2">
      <c r="A12" s="3">
        <v>2010</v>
      </c>
      <c r="B12" s="4">
        <v>3039</v>
      </c>
      <c r="C12" s="4">
        <v>152</v>
      </c>
      <c r="D12" s="7">
        <v>112</v>
      </c>
      <c r="E12" s="7">
        <v>1</v>
      </c>
      <c r="F12" s="4">
        <v>63</v>
      </c>
      <c r="G12">
        <v>5.460385438972163E-2</v>
      </c>
      <c r="H12" s="10">
        <f>H11+0.00525</f>
        <v>7.8750000000000014E-2</v>
      </c>
      <c r="I12">
        <v>62.5</v>
      </c>
    </row>
    <row r="13" spans="1:9" x14ac:dyDescent="0.2">
      <c r="A13" s="3">
        <v>2011</v>
      </c>
      <c r="B13" s="4">
        <v>2503</v>
      </c>
      <c r="C13" s="4">
        <v>175</v>
      </c>
      <c r="D13" s="7">
        <v>118</v>
      </c>
      <c r="E13" s="7">
        <v>0</v>
      </c>
      <c r="F13" s="4">
        <v>66</v>
      </c>
      <c r="G13">
        <v>8.7751371115173671E-2</v>
      </c>
      <c r="H13" s="4">
        <v>8.4000000000000005E-2</v>
      </c>
      <c r="I13">
        <v>64.5</v>
      </c>
    </row>
    <row r="14" spans="1:9" x14ac:dyDescent="0.2">
      <c r="A14" s="3">
        <v>2012</v>
      </c>
      <c r="B14" s="4">
        <v>1173</v>
      </c>
      <c r="C14" s="4">
        <v>117</v>
      </c>
      <c r="D14" s="7">
        <v>190</v>
      </c>
      <c r="E14" s="7">
        <v>4</v>
      </c>
      <c r="F14" s="4">
        <v>67</v>
      </c>
      <c r="G14">
        <v>9.3220338983050849E-2</v>
      </c>
      <c r="H14" s="4">
        <v>8.4000000000000005E-2</v>
      </c>
      <c r="I14">
        <v>66.5</v>
      </c>
    </row>
    <row r="15" spans="1:9" x14ac:dyDescent="0.2">
      <c r="A15" s="3">
        <v>2013</v>
      </c>
      <c r="B15" s="4">
        <v>6162</v>
      </c>
      <c r="C15" s="4">
        <v>616</v>
      </c>
      <c r="D15" s="7">
        <v>319</v>
      </c>
      <c r="E15" s="7">
        <v>6</v>
      </c>
      <c r="F15" s="4">
        <v>61</v>
      </c>
      <c r="G15">
        <v>9.5645967166309784E-2</v>
      </c>
      <c r="H15" s="4">
        <v>8.4000000000000005E-2</v>
      </c>
      <c r="I15">
        <v>64</v>
      </c>
    </row>
    <row r="16" spans="1:9" x14ac:dyDescent="0.2">
      <c r="A16" s="3">
        <v>2014</v>
      </c>
      <c r="B16" s="4">
        <v>6395</v>
      </c>
      <c r="C16" s="4">
        <v>512</v>
      </c>
      <c r="D16" s="7">
        <v>381</v>
      </c>
      <c r="E16" s="7">
        <v>7</v>
      </c>
      <c r="F16" s="4">
        <v>64</v>
      </c>
      <c r="G16">
        <v>0.11022927689594356</v>
      </c>
      <c r="H16" s="4">
        <v>8.4000000000000005E-2</v>
      </c>
      <c r="I16">
        <v>62.5</v>
      </c>
    </row>
    <row r="17" spans="2:3" x14ac:dyDescent="0.2">
      <c r="B17" s="5"/>
      <c r="C1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</vt:lpstr>
      <vt:lpstr>AB</vt:lpstr>
      <vt:lpstr>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Yiziying</dc:creator>
  <cp:lastModifiedBy>Chen, Yiziying</cp:lastModifiedBy>
  <dcterms:created xsi:type="dcterms:W3CDTF">2019-01-28T16:14:54Z</dcterms:created>
  <dcterms:modified xsi:type="dcterms:W3CDTF">2019-02-15T22:45:23Z</dcterms:modified>
</cp:coreProperties>
</file>