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9.xml.rels" ContentType="application/vnd.openxmlformats-package.relationships+xml"/>
  <Override PartName="/xl/worksheets/_rels/sheet8.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3.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ctrlProps/ctrlProps2.xml" ContentType="application/vnd.ms-excel.controlproperties+xml"/>
  <Override PartName="/xl/ctrlProps/ctrlProps11.xml" ContentType="application/vnd.ms-excel.controlproperties+xml"/>
  <Override PartName="/xl/ctrlProps/ctrlProps3.xml" ContentType="application/vnd.ms-excel.controlproperties+xml"/>
  <Override PartName="/xl/ctrlProps/ctrlProps12.xml" ContentType="application/vnd.ms-excel.controlproperties+xml"/>
  <Override PartName="/xl/ctrlProps/ctrlProps5.xml" ContentType="application/vnd.ms-excel.controlproperties+xml"/>
  <Override PartName="/xl/ctrlProps/ctrlProps6.xml" ContentType="application/vnd.ms-excel.controlproperties+xml"/>
  <Override PartName="/xl/ctrlProps/ctrlProps7.xml" ContentType="application/vnd.ms-excel.controlproperties+xml"/>
  <Override PartName="/xl/ctrlProps/ctrlProps8.xml" ContentType="application/vnd.ms-excel.controlproperties+xml"/>
  <Override PartName="/xl/ctrlProps/ctrlProps9.xml" ContentType="application/vnd.ms-excel.controlproperties+xml"/>
  <Override PartName="/xl/ctrlProps/ctrlProps10.xml" ContentType="application/vnd.ms-excel.controlproperties+xml"/>
  <Override PartName="/xl/ctrlProps/ctrlProps13.xml" ContentType="application/vnd.ms-excel.controlproperties+xml"/>
  <Override PartName="/xl/drawings/_rels/drawing15.xml.rels" ContentType="application/vnd.openxmlformats-package.relationships+xml"/>
  <Override PartName="/xl/drawings/_rels/drawing14.xml.rels" ContentType="application/vnd.openxmlformats-package.relationships+xml"/>
  <Override PartName="/xl/drawings/_rels/drawing17.xml.rels" ContentType="application/vnd.openxmlformats-package.relationships+xml"/>
  <Override PartName="/xl/drawings/_rels/drawing16.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drawings/drawing16.xml" ContentType="application/vnd.openxmlformats-officedocument.drawing+xml"/>
  <Override PartName="/xl/drawings/drawing4.xml" ContentType="application/vnd.openxmlformats-officedocument.drawing+xml"/>
  <Override PartName="/xl/drawings/vmlDrawing2.vml" ContentType="application/vnd.openxmlformats-officedocument.vmlDrawing"/>
  <Override PartName="/xl/drawings/drawing17.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_rels/workbook.xml.rels" ContentType="application/vnd.openxmlformats-package.relationships+xml"/>
  <Override PartName="/xl/media/image1.png" ContentType="image/png"/>
  <Override PartName="/xl/media/image2.jpeg" ContentType="image/jpeg"/>
  <Override PartName="/xl/media/image3.jpeg" ContentType="image/jpeg"/>
  <Override PartName="/xl/media/image4.jpeg" ContentType="image/jpeg"/>
  <Override PartName="/xl/media/image5.jpeg" ContentType="image/jpeg"/>
  <Override PartName="/xl/media/image6.jpeg" ContentType="image/jpeg"/>
  <Override PartName="/xl/media/image7.jpeg" ContentType="image/jpeg"/>
  <Override PartName="/xl/media/image8.jpeg" ContentType="image/jpeg"/>
  <Override PartName="/xl/media/image9.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기본입력" sheetId="1" state="visible" r:id="rId3"/>
    <sheet name="착공계" sheetId="2" state="visible" r:id="rId4"/>
    <sheet name="직접시공계획서" sheetId="3" state="visible" r:id="rId5"/>
    <sheet name="안전,품질,환경" sheetId="4" state="visible" r:id="rId6"/>
    <sheet name="안전관비(정산)표지" sheetId="5" state="hidden" r:id="rId7"/>
    <sheet name="안전사용내역서" sheetId="6" state="hidden" r:id="rId8"/>
    <sheet name="안전사진표지" sheetId="7" state="hidden" r:id="rId9"/>
    <sheet name="사진대지" sheetId="8" state="hidden" r:id="rId10"/>
    <sheet name="보호구지급" sheetId="9" state="hidden" r:id="rId11"/>
    <sheet name="환경보존정산표지" sheetId="10" state="hidden" r:id="rId12"/>
    <sheet name="환경사용내역서" sheetId="11" state="hidden" r:id="rId13"/>
    <sheet name="환경을지" sheetId="12" state="hidden" r:id="rId14"/>
    <sheet name="환경사진" sheetId="13" state="hidden" r:id="rId15"/>
  </sheets>
  <definedNames>
    <definedName function="false" hidden="false" localSheetId="3" name="_xlnm.Print_Area" vbProcedure="false">'안전,품질,환경'!$A$1:$Q$1645</definedName>
    <definedName function="false" hidden="false" localSheetId="1" name="_xlnm.Print_Area" vbProcedure="false">착공계!$A$1:$AH$211</definedName>
    <definedName function="false" hidden="false" name="_Order1" vbProcedure="false">255</definedName>
    <definedName function="false" hidden="false" name="_Order2" vbProcedure="false">255</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<sst xmlns="http://schemas.openxmlformats.org/spreadsheetml/2006/main" count="2168" uniqueCount="1709">
  <si>
    <t xml:space="preserve">공 사 명</t>
  </si>
  <si>
    <t xml:space="preserve">시 공 회 사  기 본 사 항 입 력</t>
  </si>
  <si>
    <t xml:space="preserve">현장소재지</t>
  </si>
  <si>
    <t xml:space="preserve">발주처</t>
  </si>
  <si>
    <t xml:space="preserve">사  훈</t>
  </si>
  <si>
    <t xml:space="preserve">설 립 년 월 일</t>
  </si>
  <si>
    <t xml:space="preserve">계약금액</t>
  </si>
  <si>
    <t xml:space="preserve">상  호1</t>
  </si>
  <si>
    <t xml:space="preserve">법인등록번호</t>
  </si>
  <si>
    <t xml:space="preserve">계약연월일</t>
  </si>
  <si>
    <t xml:space="preserve">상  호2</t>
  </si>
  <si>
    <t xml:space="preserve">사업자등록번호</t>
  </si>
  <si>
    <t xml:space="preserve">착공일</t>
  </si>
  <si>
    <t xml:space="preserve">대표자1</t>
  </si>
  <si>
    <t xml:space="preserve">주민등록번호</t>
  </si>
  <si>
    <t xml:space="preserve">준공예정일</t>
  </si>
  <si>
    <t xml:space="preserve">대표자2</t>
  </si>
  <si>
    <t xml:space="preserve">거래은행</t>
  </si>
  <si>
    <t xml:space="preserve">현장소장</t>
  </si>
  <si>
    <t xml:space="preserve">대표자3</t>
  </si>
  <si>
    <t xml:space="preserve">계좌번호</t>
  </si>
  <si>
    <t xml:space="preserve">성명</t>
  </si>
  <si>
    <t xml:space="preserve">주  소1</t>
  </si>
  <si>
    <t xml:space="preserve">전 화 번 호</t>
  </si>
  <si>
    <t xml:space="preserve">기술등급</t>
  </si>
  <si>
    <t xml:space="preserve">주  소2</t>
  </si>
  <si>
    <t xml:space="preserve">자격번호</t>
  </si>
  <si>
    <t xml:space="preserve">주 소</t>
  </si>
  <si>
    <t xml:space="preserve">입찰공고번호</t>
  </si>
  <si>
    <t xml:space="preserve">입사년도</t>
  </si>
  <si>
    <t xml:space="preserve">입찰년월일</t>
  </si>
  <si>
    <t xml:space="preserve">품질관리자</t>
  </si>
  <si>
    <t xml:space="preserve">1차계약금액</t>
  </si>
  <si>
    <t xml:space="preserve">안전관리자</t>
  </si>
  <si>
    <t xml:space="preserve">안전관리비</t>
  </si>
  <si>
    <t xml:space="preserve">환경보전비</t>
  </si>
  <si>
    <t xml:space="preserve">착   공   계</t>
  </si>
  <si>
    <t xml:space="preserve">공사명</t>
  </si>
  <si>
    <t xml:space="preserve">:</t>
  </si>
  <si>
    <t xml:space="preserve">전체계약금액</t>
  </si>
  <si>
    <t xml:space="preserve">(</t>
  </si>
  <si>
    <t xml:space="preserve">)</t>
  </si>
  <si>
    <t xml:space="preserve">계약년월일</t>
  </si>
  <si>
    <t xml:space="preserve">착공년월일</t>
  </si>
  <si>
    <t xml:space="preserve">1차준공예정일</t>
  </si>
  <si>
    <t xml:space="preserve">전체준공년월일</t>
  </si>
  <si>
    <t xml:space="preserve">위와 같이 착공하였기에 착공계를 제출합니다.</t>
  </si>
  <si>
    <t xml:space="preserve"> </t>
  </si>
  <si>
    <t xml:space="preserve">수급인</t>
  </si>
  <si>
    <t xml:space="preserve">주소</t>
  </si>
  <si>
    <t xml:space="preserve">상호</t>
  </si>
  <si>
    <t xml:space="preserve">대표자</t>
  </si>
  <si>
    <t xml:space="preserve">(인)</t>
  </si>
  <si>
    <t xml:space="preserve">귀하</t>
  </si>
  <si>
    <t xml:space="preserve">현장대리인 (변경)선임계</t>
  </si>
  <si>
    <t xml:space="preserve">자격종목 번호</t>
  </si>
  <si>
    <t xml:space="preserve">위 사람을 상기 공사의 현장대리인 으로 정하고 현장내의 책임을 성실히</t>
  </si>
  <si>
    <t xml:space="preserve">수행 하겠기에 현장대리인계 를 제출 합니다.</t>
  </si>
  <si>
    <t xml:space="preserve">첨부</t>
  </si>
  <si>
    <t xml:space="preserve">1.</t>
  </si>
  <si>
    <t xml:space="preserve">재직증명서</t>
  </si>
  <si>
    <t xml:space="preserve">1부</t>
  </si>
  <si>
    <t xml:space="preserve">2.</t>
  </si>
  <si>
    <t xml:space="preserve">기술자자격증 사본</t>
  </si>
  <si>
    <t xml:space="preserve">3.</t>
  </si>
  <si>
    <t xml:space="preserve">경력확인서</t>
  </si>
  <si>
    <t xml:space="preserve">재  직  증  명  서</t>
  </si>
  <si>
    <t xml:space="preserve">성    명</t>
  </si>
  <si>
    <t xml:space="preserve">생년월일</t>
  </si>
  <si>
    <t xml:space="preserve">주    소</t>
  </si>
  <si>
    <t xml:space="preserve">면허종목</t>
  </si>
  <si>
    <t xml:space="preserve">등록번호</t>
  </si>
  <si>
    <t xml:space="preserve">입사일자</t>
  </si>
  <si>
    <t xml:space="preserve">~</t>
  </si>
  <si>
    <t xml:space="preserve">현재</t>
  </si>
  <si>
    <t xml:space="preserve">상기인은 당사에 재직중 임을 증명 합니다.</t>
  </si>
  <si>
    <t xml:space="preserve">품질관리자 선임계</t>
  </si>
  <si>
    <t xml:space="preserve">위 사람을 상기 공사의 품질관리자로 정하고 현장내의 책임을 성실히</t>
  </si>
  <si>
    <t xml:space="preserve">수행 하겠기에 품질관리자 선임계 를 제출 합니다.</t>
  </si>
  <si>
    <t xml:space="preserve">토목 - 특급</t>
  </si>
  <si>
    <t xml:space="preserve">[별지 제22호의6서식]</t>
  </si>
  <si>
    <t xml:space="preserve">(앞쪽)</t>
  </si>
  <si>
    <t xml:space="preserve">건설공사의 직접시공계획서</t>
  </si>
  <si>
    <t xml:space="preserve">①공 종</t>
  </si>
  <si>
    <t xml:space="preserve">공종:</t>
  </si>
  <si>
    <t xml:space="preserve">토목</t>
  </si>
  <si>
    <t xml:space="preserve">세부공종:</t>
  </si>
  <si>
    <t xml:space="preserve">발주자</t>
  </si>
  <si>
    <t xml:space="preserve">상  호
(기관명):</t>
  </si>
  <si>
    <t xml:space="preserve">상 호</t>
  </si>
  <si>
    <t xml:space="preserve">영업소재지</t>
  </si>
  <si>
    <t xml:space="preserve">공    사    개    요</t>
  </si>
  <si>
    <t xml:space="preserve">도급방법</t>
  </si>
  <si>
    <t xml:space="preserve">계약성질</t>
  </si>
  <si>
    <t xml:space="preserve">②계 약 일</t>
  </si>
  <si>
    <t xml:space="preserve">③착 공 일</t>
  </si>
  <si>
    <t xml:space="preserve">④준공예정일</t>
  </si>
  <si>
    <t xml:space="preserve">⑤도급금액</t>
  </si>
  <si>
    <t xml:space="preserve">원</t>
  </si>
  <si>
    <t xml:space="preserve">직접시공계획</t>
  </si>
  <si>
    <t xml:space="preserve">직접시공 공종</t>
  </si>
  <si>
    <t xml:space="preserve">하도급(예정) 공종</t>
  </si>
  <si>
    <t xml:space="preserve">⑥세부공종</t>
  </si>
  <si>
    <t xml:space="preserve">금 액</t>
  </si>
  <si>
    <t xml:space="preserve">소    계</t>
  </si>
  <si>
    <t xml:space="preserve">경비(공과잡비)</t>
  </si>
  <si>
    <t xml:space="preserve">일반관리비</t>
  </si>
  <si>
    <t xml:space="preserve">이 윤</t>
  </si>
  <si>
    <t xml:space="preserve">공급가액</t>
  </si>
  <si>
    <t xml:space="preserve">부가가치세</t>
  </si>
  <si>
    <t xml:space="preserve">직접시공 금액 합계</t>
  </si>
  <si>
    <t xml:space="preserve">하도급(예정)금액 합계</t>
  </si>
  <si>
    <t xml:space="preserve">「건설산업기본법」 제28조의2의 규정에 의하여 건설공사의 직접시공계획을 통보합니다.</t>
  </si>
  <si>
    <t xml:space="preserve">(서명 또는 인)</t>
  </si>
  <si>
    <t xml:space="preserve">구비서류</t>
  </si>
  <si>
    <t xml:space="preserve">1. 직접 시공 및 하도급할 공사량ㆍ공사단가 및 공사금액이 명시된 공사내역서</t>
  </si>
  <si>
    <t xml:space="preserve">2. 예정공정표</t>
  </si>
  <si>
    <t xml:space="preserve">1. 안전관리 계획서</t>
  </si>
  <si>
    <t xml:space="preserve">2. 품질관리 계획서</t>
  </si>
  <si>
    <t xml:space="preserve">3. 환경관리 계획서</t>
  </si>
  <si>
    <t xml:space="preserve">1.  안 전 관 리 계 획 서</t>
  </si>
  <si>
    <t xml:space="preserve"> 1. 안전교육 계획서</t>
  </si>
  <si>
    <r>
      <rPr>
        <sz val="10"/>
        <color rgb="FF000000"/>
        <rFont val="굴림체"/>
        <family val="3"/>
        <charset val="129"/>
      </rPr>
      <t xml:space="preserve">   </t>
    </r>
    <r>
      <rPr>
        <b val="true"/>
        <sz val="11"/>
        <color rgb="FF000000"/>
        <rFont val="굴림체"/>
        <family val="3"/>
        <charset val="129"/>
      </rPr>
      <t xml:space="preserve">1.1 기본방침</t>
    </r>
  </si>
  <si>
    <t xml:space="preserve"> 공사를 수행함에 있어 인적,물적 손실을 </t>
  </si>
  <si>
    <t xml:space="preserve">      가져올수 있는 잠재적 위기 상태를 사전에 점검 대비함으로써 안전하고 쾌적한 작업환경을
      조성하는데 최우선의 역점을 두어 현장관리를 시행할 예정으로, 이를 위해서</t>
  </si>
  <si>
    <t xml:space="preserve">    - 산업안전보건법을 비롯한 제반법규나 기준시방서 및 현장의 잠재적인 안전재해 요소를 면밀히분석
      하고 재해방지 관점에서 장비, 작업방법 등의 다각적 검토를 통하여 최적의 안전대책 계획을 수립,
      작성하고 관리기준을 명확히 하여 현장에 적용토록 한다.</t>
  </si>
  <si>
    <t xml:space="preserve">    - 또한 건설현장의 상황이나, 시공진척에 따라 주변 환경이 변경될 시에는 즉시 적절한 안전대책을
      채택, 수립하여 바로 현장에 적용 할 수 있도록 한다.</t>
  </si>
  <si>
    <t xml:space="preserve">    - 그러기 위해서는 현장소장, 안전관리 책임자, 공종별 시공 담당자, 각 협력회사 관리자가 모여 
      안전관리를 지속적으로 시행할 수 있도록, 조직을 구성하고 조직원이 일체화 되어 안전 활동을 
      계속적으로 행함으로써 안전의식을 고취하도록 한다.</t>
  </si>
  <si>
    <t xml:space="preserve">    - 또한 작업원은 노무자 선발기준에 의거 선발당시부터 지속적인 안전관리가 되도록 하며,
      신규안전채용교육, 위험예비훈련, 작업전교육, 특별교육 등을 통해 작업 원 스스로가 
      안전일선자임을 스스로 깨달을 수 있도록 지속적 교육을 실시한다.</t>
  </si>
  <si>
    <t xml:space="preserve">    - 근로자의 안전교육은 각 공종진행 상황에 따라 본사와 협의, 시청각 교육이 될 수 있도록 
      홍보교재를 충분히 활용한다.</t>
  </si>
  <si>
    <t xml:space="preserve">    - 특히 작업반장이나 협력업체 소장, 공구장, 반장들에 대해서는 당사 안전교육 참여, 동일공사 
      시행 타 현장에 견학등을 시행함으로써 일선 최첨병원 으로써 안전을 재무장하도록 하여 
      작업원의 안전의식 전파에 솔선수범이 되도록 하고 이로 인해 작업의 효율을 도모한다.</t>
  </si>
  <si>
    <t xml:space="preserve">    - 최근에는 작업원의 질병, 고령화에 따른 성인병대책이 중요과제로 대두됨에 따라 적극적으로
      작업환경을 개선하고 유지, 향상시키며 개인 안전장구류 착용을 생활화 하도록 유도함으로써 
      작업원 스스로 안전하고 쾌적한 근무분위기 속에서 일한다는 자부심을 갖도록 유도한다.</t>
  </si>
  <si>
    <t xml:space="preserve">    - 주요 공종별로는 안전관리 중점착안사항을 작성, 작업장내 눈에 띌수 있는 곳에 게시해 놓아
      누구도 눈에익혀 스스로 안전활동에 무장되도록 한다.</t>
  </si>
  <si>
    <t xml:space="preserve">    - 이상의 안전 관리의식을 공사 참여자 전원이 공유하도록 하여</t>
  </si>
  <si>
    <t xml:space="preserve">     · 작업장 주변의 잠재안전요소로 부터 탈피</t>
  </si>
  <si>
    <t xml:space="preserve">     · 안전재해요소 사전예지를 통한 대응체계 구축</t>
  </si>
  <si>
    <t xml:space="preserve">     · 인위적 재해 요소 “0”화를 실현하도록 최선의 노력을 다하도록 한다. </t>
  </si>
  <si>
    <t xml:space="preserve">  1.2 안전교육 계획</t>
  </si>
  <si>
    <t xml:space="preserve">     1.2.1 목적</t>
  </si>
  <si>
    <t xml:space="preserve">    ‧ 안전사고는 인적, 물적요인의 세부요인에 의하여 발생하며 그 중 작업원의 안전에 관한 무관심과 </t>
  </si>
  <si>
    <t xml:space="preserve">      이를 관리, 감독할 상위 안전관계 종사자들의 희박한 안전의식이 주요인으로 작용함을 기존의 안</t>
  </si>
  <si>
    <t xml:space="preserve">      전사고 통계치를 살펴볼 때 잘 알수 있다. 이러한 안전사고의 주요원인을 살펴 작업원의 태도, 주</t>
  </si>
  <si>
    <t xml:space="preserve">      의심 및 기술의 상호작용과 위험에 대처하는 선견지명을 갖도록 하고 작업장에서 작업을 원활하게 </t>
  </si>
  <si>
    <t xml:space="preserve">      수행하고 능률적 표준작업을 숙달시키고 생산을 저해하는 비능률적 요인을 배재하여 인간, 기능, </t>
  </si>
  <si>
    <t xml:space="preserve">      환경을 조화시키기 위한 교육을 실시하고자 한다.</t>
  </si>
  <si>
    <r>
      <rPr>
        <sz val="10"/>
        <color rgb="FF000000"/>
        <rFont val="굴림체"/>
        <family val="3"/>
        <charset val="129"/>
      </rPr>
      <t xml:space="preserve">       </t>
    </r>
    <r>
      <rPr>
        <b val="true"/>
        <sz val="10"/>
        <color rgb="FF000000"/>
        <rFont val="굴림체"/>
        <family val="3"/>
        <charset val="129"/>
      </rPr>
      <t xml:space="preserve">1.2.2 안전사고의 원인</t>
    </r>
  </si>
  <si>
    <t xml:space="preserve">   </t>
  </si>
  <si>
    <t xml:space="preserve">대 별</t>
  </si>
  <si>
    <t xml:space="preserve">종 별</t>
  </si>
  <si>
    <t xml:space="preserve">세    부    요    인</t>
  </si>
  <si>
    <t xml:space="preserve">관 리 적 원 인</t>
  </si>
  <si>
    <t xml:space="preserve">기술적 원인</t>
  </si>
  <si>
    <t xml:space="preserve">     - 건물, 기계장치의 설계불량, - 구조, 재료의 불량</t>
  </si>
  <si>
    <t xml:space="preserve">     - 생산방법의 부적당, - 점검, 보존의 불량</t>
  </si>
  <si>
    <t xml:space="preserve">교육적 원인</t>
  </si>
  <si>
    <t xml:space="preserve">     - 안전지식의 부족, - 안전수칙의 오해</t>
  </si>
  <si>
    <t xml:space="preserve">     - 경험훈련의 미숙, - 작업방법의 교육불충분</t>
  </si>
  <si>
    <t xml:space="preserve">     - 유해 위험작업에 대한 교육 불충분</t>
  </si>
  <si>
    <t xml:space="preserve">작업관리성원</t>
  </si>
  <si>
    <t xml:space="preserve">     - 안전관리조직 미비, - 안전에 관한 수칙 미제정</t>
  </si>
  <si>
    <t xml:space="preserve">     - 작업인원배치의 부적당, - 사전준비의 미비</t>
  </si>
  <si>
    <t xml:space="preserve">     - 작업지시의 부적당</t>
  </si>
  <si>
    <t xml:space="preserve">물 적 요 인</t>
  </si>
  <si>
    <t xml:space="preserve">     - 물적자체의 결함, - 안전방호장치 결함</t>
  </si>
  <si>
    <t xml:space="preserve">     - 안전보호구의 결함, - 물건배치, 작업환경 불량</t>
  </si>
  <si>
    <t xml:space="preserve">     - 생산공정의 결함, - 경계표시 및 설비결함</t>
  </si>
  <si>
    <t xml:space="preserve">인 적 요 인</t>
  </si>
  <si>
    <t xml:space="preserve">     - 반복작업에 의한 안전의식 희박</t>
  </si>
  <si>
    <t xml:space="preserve">     - 자만심, - 공기촉박의식, - 안전장구착용기피</t>
  </si>
  <si>
    <t xml:space="preserve">     - 교육의 부재, - 신체적 결함 및 피로도 누적</t>
  </si>
  <si>
    <t xml:space="preserve">     - 미숙련자, - 신규채용자, 설계도서 미숙지</t>
  </si>
  <si>
    <t xml:space="preserve">      1.2.3 교육의 종류 및 시기</t>
  </si>
  <si>
    <t xml:space="preserve">  교 육 별</t>
  </si>
  <si>
    <t xml:space="preserve">  실시시기</t>
  </si>
  <si>
    <t xml:space="preserve"> 교육대상자</t>
  </si>
  <si>
    <t xml:space="preserve">교육담당자</t>
  </si>
  <si>
    <t xml:space="preserve">내         용</t>
  </si>
  <si>
    <t xml:space="preserve">  비고</t>
  </si>
  <si>
    <t xml:space="preserve"> 정기교육</t>
  </si>
  <si>
    <t xml:space="preserve">  매월1일</t>
  </si>
  <si>
    <t xml:space="preserve"> 현장근로자
및
직 원</t>
  </si>
  <si>
    <t xml:space="preserve">안전보건
관리책임자
(현장소장)</t>
  </si>
  <si>
    <t xml:space="preserve">◦ 산업안전보건령에 관한 사항</t>
  </si>
  <si>
    <t xml:space="preserve">매월2
시간이
상실시  </t>
  </si>
  <si>
    <t xml:space="preserve">◦ 작업공정의 위험에 관한 사항</t>
  </si>
  <si>
    <t xml:space="preserve">◦ 표준안전작업방법에 관한 사항</t>
  </si>
  <si>
    <t xml:space="preserve">◦ 안전, 보건점검 및 보호구 취급사용에 관한 사항</t>
  </si>
  <si>
    <t xml:space="preserve">◦ 안전사고 사례및 산업재해 예방대책에 관한 사항</t>
  </si>
  <si>
    <t xml:space="preserve">◦ 재품, 원재료에 관한 사항</t>
  </si>
  <si>
    <t xml:space="preserve">◦ 안전보건표지에 관한 사항</t>
  </si>
  <si>
    <t xml:space="preserve">신규채용자</t>
  </si>
  <si>
    <t xml:space="preserve">채용시
작업장
배치전 
마다 </t>
  </si>
  <si>
    <t xml:space="preserve">관리감독자 및
협력업체
반장급 이상</t>
  </si>
  <si>
    <t xml:space="preserve">안전관리책임자, 전담안전관리자</t>
  </si>
  <si>
    <t xml:space="preserve">◦ 현장 관리감독자의 안전, 보건책임과 직무</t>
  </si>
  <si>
    <t xml:space="preserve">매월1
시간이
상실시</t>
  </si>
  <si>
    <t xml:space="preserve">◦ 현장안전보건 계산 방법</t>
  </si>
  <si>
    <t xml:space="preserve">◦ 산업 안전 보건법</t>
  </si>
  <si>
    <t xml:space="preserve">◦ 안전보건지도 및 사고조사 분석   방법</t>
  </si>
  <si>
    <t xml:space="preserve">◦ 산업재해 발생경위,사고유형 및 예방에 관한사항</t>
  </si>
  <si>
    <t xml:space="preserve">◦ 당해설비, 기계 및 기구의 작업안전점검에
  관한 사항</t>
  </si>
  <si>
    <t xml:space="preserve">◦ 안전장치 및 보호구 사용에 관한 사항</t>
  </si>
  <si>
    <t xml:space="preserve">신규채용시1시간</t>
  </si>
  <si>
    <t xml:space="preserve">◦ 무재해 추진기법의 도입시행에 관한 사항</t>
  </si>
  <si>
    <t xml:space="preserve">◦ 기타 안전보건관리에 필요한 사항</t>
  </si>
  <si>
    <t xml:space="preserve">◦ 공종별 안전교육</t>
  </si>
  <si>
    <t xml:space="preserve">특별안전교육</t>
  </si>
  <si>
    <t xml:space="preserve">필요시
(2시간이상)</t>
  </si>
  <si>
    <t xml:space="preserve">특수직종
근 로 자</t>
  </si>
  <si>
    <t xml:space="preserve">◦ 공정별 착수교육</t>
  </si>
  <si>
    <t xml:space="preserve"> 2시간
 이상</t>
  </si>
  <si>
    <t xml:space="preserve">◦ 안전사고사례 교육</t>
  </si>
  <si>
    <t xml:space="preserve">◦ 별첨자료 참조 (별첨1)</t>
  </si>
  <si>
    <t xml:space="preserve">관리감독자
교   육</t>
  </si>
  <si>
    <t xml:space="preserve">선임후
1년내내실시
(그후 매2년
마다보수교육)</t>
  </si>
  <si>
    <r>
      <rPr>
        <sz val="7"/>
        <color rgb="FF000000"/>
        <rFont val="굴림체"/>
        <family val="3"/>
        <charset val="129"/>
      </rPr>
      <t xml:space="preserve">안전관리책임자
</t>
    </r>
    <r>
      <rPr>
        <sz val="8"/>
        <color rgb="FF000000"/>
        <rFont val="굴림체"/>
        <family val="3"/>
        <charset val="129"/>
      </rPr>
      <t xml:space="preserve">안전관리자
보건관리자
보건담당자
 </t>
    </r>
  </si>
  <si>
    <t xml:space="preserve">산업안전공단</t>
  </si>
  <si>
    <t xml:space="preserve">◦ 안전관리기법 교육</t>
  </si>
  <si>
    <t xml:space="preserve">◦ 산업안전보건에 관한 내용</t>
  </si>
  <si>
    <t xml:space="preserve">◦ 직무수행에 관련된 교육안전보건 개선사항</t>
  </si>
  <si>
    <t xml:space="preserve">◦ 현장관리, 작업관리방법</t>
  </si>
  <si>
    <t xml:space="preserve">일일안전
교   육</t>
  </si>
  <si>
    <t xml:space="preserve">각공구별 작업개시전 10분</t>
  </si>
  <si>
    <t xml:space="preserve"> 각공구
(작업반별)</t>
  </si>
  <si>
    <t xml:space="preserve">관리감독자(공구장), 안전담당자 및  안전관리자</t>
  </si>
  <si>
    <t xml:space="preserve">◦ 안전작업방법</t>
  </si>
  <si>
    <t xml:space="preserve">◦ 보호구착용확인</t>
  </si>
  <si>
    <t xml:space="preserve">◦ 건강상태 확인</t>
  </si>
  <si>
    <t xml:space="preserve">소방훈련</t>
  </si>
  <si>
    <t xml:space="preserve">3개월/1회</t>
  </si>
  <si>
    <t xml:space="preserve"> 전임직원</t>
  </si>
  <si>
    <t xml:space="preserve">◦ 소화기 사용 숙지 교육</t>
  </si>
  <si>
    <t xml:space="preserve">◦ 기동 훈련</t>
  </si>
  <si>
    <t xml:space="preserve">안전간담회</t>
  </si>
  <si>
    <t xml:space="preserve">  월/1회</t>
  </si>
  <si>
    <t xml:space="preserve">조,반장급
협력회사및
현장직원</t>
  </si>
  <si>
    <t xml:space="preserve">◦ 무재해 완성의 총력화</t>
  </si>
  <si>
    <t xml:space="preserve">매월첫
째
금요일</t>
  </si>
  <si>
    <t xml:space="preserve">◦ 전직원의 안전화</t>
  </si>
  <si>
    <t xml:space="preserve">    1.2.4 안전교육 기록 관리</t>
  </si>
  <si>
    <t xml:space="preserve">      가. 안전교육계획 및 교육일지 작성유지</t>
  </si>
  <si>
    <t xml:space="preserve">        ‧ 현장소장은 규정에 의하여 실시할 월별 안전교육계획을 수립한 후 계획에 의거 교육을 실시</t>
  </si>
  <si>
    <t xml:space="preserve">          하고 그 결과를 안전교육일지에 기록하고 교육 참가자 명단을 작성 보관한다.</t>
  </si>
  <si>
    <t xml:space="preserve">      나. 안전관리계획표 작성유지</t>
  </si>
  <si>
    <t xml:space="preserve">        ‧ 현장소장은 공정표 공정에 따른 위험요소를 기록한 안전관리 계획표를 작성하여 안전관리를 </t>
  </si>
  <si>
    <t xml:space="preserve">          체계적으로 하여야 하며, 일일 공정회의 및 주간 공정회의시 담당직원에게 위험요소를 미리</t>
  </si>
  <si>
    <t xml:space="preserve">          주지시켜야 한다.</t>
  </si>
  <si>
    <t xml:space="preserve">      다. 교육내용 기록 보관  </t>
  </si>
  <si>
    <t xml:space="preserve">        ‧ 교육실시 관련자료를 기록 보관 유지하여야 하며 관리감독자 교육을 필하였을 경우, </t>
  </si>
  <si>
    <t xml:space="preserve">          수료증을 첨부 보관하여야 한다.</t>
  </si>
  <si>
    <r>
      <rPr>
        <sz val="10"/>
        <color rgb="FF000000"/>
        <rFont val="굴림체"/>
        <family val="3"/>
        <charset val="129"/>
      </rPr>
      <t xml:space="preserve">    </t>
    </r>
    <r>
      <rPr>
        <b val="true"/>
        <sz val="10"/>
        <color rgb="FF000000"/>
        <rFont val="굴림체"/>
        <family val="3"/>
        <charset val="129"/>
      </rPr>
      <t xml:space="preserve">1.2.5 안전교육 계획표</t>
    </r>
  </si>
  <si>
    <t xml:space="preserve">교   육   명</t>
  </si>
  <si>
    <t xml:space="preserve">대  상  자</t>
  </si>
  <si>
    <t xml:space="preserve">강    사</t>
  </si>
  <si>
    <t xml:space="preserve">이 수 기 간</t>
  </si>
  <si>
    <t xml:space="preserve">비고</t>
  </si>
  <si>
    <t xml:space="preserve"> 근로자 정기교육</t>
  </si>
  <si>
    <t xml:space="preserve">  근로자,직원</t>
  </si>
  <si>
    <t xml:space="preserve">  소장,안전관리자 </t>
  </si>
  <si>
    <t xml:space="preserve"> 월 2시간 이상</t>
  </si>
  <si>
    <t xml:space="preserve"> 신 규 채 용 자</t>
  </si>
  <si>
    <t xml:space="preserve">  안전관리자</t>
  </si>
  <si>
    <t xml:space="preserve"> 채용시 1시간 이상</t>
  </si>
  <si>
    <t xml:space="preserve"> 특 별 안 전교육</t>
  </si>
  <si>
    <t xml:space="preserve"> 해당경우2시간이상</t>
  </si>
  <si>
    <t xml:space="preserve"> 작업변경시 교육</t>
  </si>
  <si>
    <t xml:space="preserve">  근 로 자</t>
  </si>
  <si>
    <t xml:space="preserve"> 작업변경시1시간 이상</t>
  </si>
  <si>
    <t xml:space="preserve"> 관리감독자 정기교육</t>
  </si>
  <si>
    <t xml:space="preserve">  공 구 장</t>
  </si>
  <si>
    <t xml:space="preserve">  현장소장</t>
  </si>
  <si>
    <t xml:space="preserve"> 월 1시간 이상</t>
  </si>
  <si>
    <t xml:space="preserve"> 안전보건관리책임자신규,보수교육</t>
  </si>
  <si>
    <t xml:space="preserve">  안전공단</t>
  </si>
  <si>
    <t xml:space="preserve"> 년 6시간</t>
  </si>
  <si>
    <t xml:space="preserve"> 안전관리자 신규, 보수교육</t>
  </si>
  <si>
    <t xml:space="preserve"> 년 24시간</t>
  </si>
  <si>
    <t xml:space="preserve"> 일일안전교육</t>
  </si>
  <si>
    <t xml:space="preserve">  공 구 장, </t>
  </si>
  <si>
    <t xml:space="preserve"> 매일 작업전 10분</t>
  </si>
  <si>
    <t xml:space="preserve"> 본사순회교육</t>
  </si>
  <si>
    <t xml:space="preserve">  본   사</t>
  </si>
  <si>
    <t xml:space="preserve">  8 시간</t>
  </si>
  <si>
    <t xml:space="preserve"> 무재해추진전문과정</t>
  </si>
  <si>
    <t xml:space="preserve">  관리감독자</t>
  </si>
  <si>
    <t xml:space="preserve"> 24 시간</t>
  </si>
  <si>
    <t xml:space="preserve"> 안전보건계획 수립</t>
  </si>
  <si>
    <t xml:space="preserve"> 전기설비 및 화재예방 전문과정</t>
  </si>
  <si>
    <t xml:space="preserve"> 협의회 교육</t>
  </si>
  <si>
    <t xml:space="preserve">  협력업체대표</t>
  </si>
  <si>
    <t xml:space="preserve"> 매월 1회 이상</t>
  </si>
  <si>
    <t xml:space="preserve">  1.3 안전관리 업무절차서</t>
  </si>
  <si>
    <t xml:space="preserve">   1.3.1 안전보건관리 총칙</t>
  </si>
  <si>
    <t xml:space="preserve">     가. 목 적</t>
  </si>
  <si>
    <t xml:space="preserve">       ‧ 안전보건관리에 관한 기준을 확립하여 산업재해를 예방하고 쾌적한 작업환경을 조성함으로써 안전</t>
  </si>
  <si>
    <t xml:space="preserve">         보건을 유지. 증진함을 목적으로 한다.</t>
  </si>
  <si>
    <t xml:space="preserve">     나. 적용범위</t>
  </si>
  <si>
    <t xml:space="preserve">현장 직원 및 기능직사원, 협력업체 임직원 및 </t>
  </si>
  <si>
    <t xml:space="preserve">         근로자를 대상으로 한다.</t>
  </si>
  <si>
    <t xml:space="preserve">     다. 안전보건관리 계획</t>
  </si>
  <si>
    <t xml:space="preserve">       ‧ 안전보건에 관한 방침수립, 시행 및 본 지침의 효율적인 운영을 위해 현장에 안전보건 관리조직</t>
  </si>
  <si>
    <t xml:space="preserve">         을 운영한다.</t>
  </si>
  <si>
    <t xml:space="preserve">       ‧ 안전보건관리상 제반문제에 대한 능율적이고 효과적인 근본대책 수립을 위하여 안전보건위원회를 </t>
  </si>
  <si>
    <t xml:space="preserve">         운영한다.</t>
  </si>
  <si>
    <t xml:space="preserve">     라. 안전보건관리 규정</t>
  </si>
  <si>
    <t xml:space="preserve">       ‧ 현장소장은 작업장에서 안전.보건을 유지하기 위하여 다음 각호 의 상황을 포함 안전보건관리</t>
  </si>
  <si>
    <t xml:space="preserve">         규정을 작성하여야 한다.</t>
  </si>
  <si>
    <t xml:space="preserve">          ① 안전.보건 조직과 그 직무에 관한 상황.</t>
  </si>
  <si>
    <t xml:space="preserve">          ② 안전보건교육에 관한 사항</t>
  </si>
  <si>
    <t xml:space="preserve">          ③ 작업장 안전관리 및 보건관리에 관한 사항 </t>
  </si>
  <si>
    <t xml:space="preserve">          ④ 사고조사 및 대책수립에 관한 사항</t>
  </si>
  <si>
    <t xml:space="preserve">   1.3.2 안전보건관련 조직원 및 업무</t>
  </si>
  <si>
    <t xml:space="preserve">  </t>
  </si>
  <si>
    <t xml:space="preserve">구    분</t>
  </si>
  <si>
    <t xml:space="preserve">담    당    업    무</t>
  </si>
  <si>
    <t xml:space="preserve">자 격 요 건</t>
  </si>
  <si>
    <t xml:space="preserve">  1) 안전보건
     총괄책임자</t>
  </si>
  <si>
    <t xml:space="preserve"> ◦ 안전보건관리 업무의 총괄관리 및 책임</t>
  </si>
  <si>
    <t xml:space="preserve"> ◦ 각종 시공예방계획의 수립에 관한 사항</t>
  </si>
  <si>
    <t xml:space="preserve"> ◦ 유해 위험방지에 관한 사항</t>
  </si>
  <si>
    <t xml:space="preserve"> ◦ 직원 및 기능직사원의 안전보건에 관한 사항</t>
  </si>
  <si>
    <t xml:space="preserve"> ◦ 건강진단등 건강관리에 관한 사항</t>
  </si>
  <si>
    <t xml:space="preserve"> ◦ 사고 원인조사 및 재발방지대책에 관한 사항</t>
  </si>
  <si>
    <t xml:space="preserve"> ◦ 안전보건 협의회의 소집, 운영</t>
  </si>
  <si>
    <t xml:space="preserve"> ◦ 안전사고 예방에 관한 법령준수 이행</t>
  </si>
  <si>
    <t xml:space="preserve">  2) 관리감독자</t>
  </si>
  <si>
    <t xml:space="preserve"> ◦ 안전관리 업무계획의 수립 및 시행</t>
  </si>
  <si>
    <t xml:space="preserve">각 공종 책임자</t>
  </si>
  <si>
    <t xml:space="preserve"> ◦ 안전작업의 지시 및 감독</t>
  </si>
  <si>
    <t xml:space="preserve"> ◦ 자체 점검실시 및 기록 유지</t>
  </si>
  <si>
    <t xml:space="preserve"> ◦ 안전에 관련된 제반시설,보호장구등의 설치및 유지관리</t>
  </si>
  <si>
    <t xml:space="preserve"> ◦ 재해의 긴급처치 및 원인조사 보고</t>
  </si>
  <si>
    <t xml:space="preserve"> ◦ 소속직원 및 근로자의 교육, 훈련</t>
  </si>
  <si>
    <t xml:space="preserve"> ◦ 무재해운동의 실천</t>
  </si>
  <si>
    <t xml:space="preserve">  3) 안전관리자</t>
  </si>
  <si>
    <t xml:space="preserve"> ◦ 안전관리 LINE조직외에 STAFF로 안전관리 업무를 
   담당하면서 총괄책임자를 보좌, 재해예방 업무를 수행</t>
  </si>
  <si>
    <t xml:space="preserve">전담 안전기사
(안전기사
자격증소유자)</t>
  </si>
  <si>
    <t xml:space="preserve"> ◦ 안전 작업표준에 따른 이행여부를 확인, 감독 실시</t>
  </si>
  <si>
    <t xml:space="preserve"> ◦ 안전관리비의 사용계획 및 집행</t>
  </si>
  <si>
    <t xml:space="preserve"> ◦ 안전교육계획의 수립 및 실시</t>
  </si>
  <si>
    <t xml:space="preserve"> ◦ 안전시설물 및 보호구 구입, 설치에 따른 안정성 판단</t>
  </si>
  <si>
    <t xml:space="preserve"> ◦ 각종 재해의 원인분석 및 대책수립과 안전주관부서보고</t>
  </si>
  <si>
    <t xml:space="preserve">  4) 안전담당자</t>
  </si>
  <si>
    <t xml:space="preserve"> ◦ 관리감독자의 역할보조</t>
  </si>
  <si>
    <t xml:space="preserve"> ◦ 유해, 위험작업시 작업장에 입회, 지휘감독</t>
  </si>
  <si>
    <t xml:space="preserve">  5) 안전보건협의회</t>
  </si>
  <si>
    <t xml:space="preserve">   협력업체간 공종의 인력조정 및 재해예방에 필요한
   조치를 강구 하고 안전에 대한 상호이해를 증진함과
   아울러 생산적인 협조 체제를 구축하기 위하여</t>
  </si>
  <si>
    <t xml:space="preserve">현력업체 와
공동으로 구성</t>
  </si>
  <si>
    <t xml:space="preserve">  ◦ 작업간의 인력 및 조정에 관한 행동</t>
  </si>
  <si>
    <t xml:space="preserve">  ◦ 작업장의 안전점검과 불안전행동 상태의 시정</t>
  </si>
  <si>
    <t xml:space="preserve">  ◦ 작업자의 안전보건교육의 지도 및 지원</t>
  </si>
  <si>
    <t xml:space="preserve">  ◦ 신호, 표지, 경보등의 통일 및 주지</t>
  </si>
  <si>
    <t xml:space="preserve">  ◦ 발생재해의 원인조사 및 재발방지대책의 검토 및 실시</t>
  </si>
  <si>
    <t xml:space="preserve">  ◦ 발주처 지도사항의 실시</t>
  </si>
  <si>
    <t xml:space="preserve">   1.3.3 안전보건관리 및 건강</t>
  </si>
  <si>
    <t xml:space="preserve">     가. 안전상의 조치</t>
  </si>
  <si>
    <t xml:space="preserve">       ‧ 기계, 기구, 기타설비에 의한 위험</t>
  </si>
  <si>
    <t xml:space="preserve">       ‧ 폭발성, 발화성 및 인화성 물질 등에 의한 위험 </t>
  </si>
  <si>
    <t xml:space="preserve">       ‧ 전기, 기타에너지에 의한 위험</t>
  </si>
  <si>
    <t xml:space="preserve">       ‧ 작업 중 근로자가 추락할 위험이 있는 장소 </t>
  </si>
  <si>
    <t xml:space="preserve">       ‧ 토사, 구조물 등이 붕괴할 우려가 있는 장소 </t>
  </si>
  <si>
    <t xml:space="preserve">     나. 보건상의 조치</t>
  </si>
  <si>
    <t xml:space="preserve">       ‧ 원재료, 가스, 증기, 분진, 산소결핍, 공기에 의한 장애 </t>
  </si>
  <si>
    <t xml:space="preserve">       ‧ 현장에서 배출되는 기체, 액체 또는 잔 재물 등에 의한 건강장애 </t>
  </si>
  <si>
    <t xml:space="preserve">       ‧ 환기, 채광, 조명, 보온, 방습 및 청결 등에 대한 적정기준 유지를 하지 않음으로써 발생하는 </t>
  </si>
  <si>
    <t xml:space="preserve">         건강장애</t>
  </si>
  <si>
    <t xml:space="preserve">     다. 건강진단</t>
  </si>
  <si>
    <t xml:space="preserve">       ‧ 채용 시 건강진단 : 근로자 채용 시 작업에 배치하기 전에 실시한다.</t>
  </si>
  <si>
    <t xml:space="preserve">         단 일용직 근로자는 30일 이상 계속 고용이 예상되는 경우에 한한다.</t>
  </si>
  <si>
    <t xml:space="preserve">       ‧ 일반건강진단 : 직원 및 현장직원 그리고 1년이상 채용한 근로자에 대하여 1년에 1회 실시한다.</t>
  </si>
  <si>
    <t xml:space="preserve">       ‧ 특수건강진단 : 소음발생현장에서 행하는 작업, 분진작업, 고압실내작업 및 잠수작업에 종사하</t>
  </si>
  <si>
    <t xml:space="preserve">         는 근로자는 채용 시 당해업무 배치 전환 시 및 1년에 1회 이상 정기적으로 실시한다.</t>
  </si>
  <si>
    <t xml:space="preserve">     라. 안전점검계획</t>
  </si>
  <si>
    <t xml:space="preserve">       ‧ 목적</t>
  </si>
  <si>
    <t xml:space="preserve">         - 현장의 안전관리 상태를 수시로 점검하여 작업환경의 불안전한 상태와 근로자의 불안전한 </t>
  </si>
  <si>
    <t xml:space="preserve">           행동으로부터 발생할 수 있는 모든 잠재적인 사고요인을 사전에 제거하여 인명 및 재산을 </t>
  </si>
  <si>
    <t xml:space="preserve">           보호하는데 목적이 있다.</t>
  </si>
  <si>
    <t xml:space="preserve">      </t>
  </si>
  <si>
    <t xml:space="preserve">       ‧ 안전점검대상</t>
  </si>
  <si>
    <t xml:space="preserve">         - 안전관리 조직구성 및 안전관리 활동상태</t>
  </si>
  <si>
    <t xml:space="preserve">         - 작업자의 정리정돈 및 불안전한 작업실시</t>
  </si>
  <si>
    <t xml:space="preserve">         - 자재, 설비, 장비 및 차량운행의 점검 및 감독</t>
  </si>
  <si>
    <t xml:space="preserve">         - 위험물 취급 및 방화관리 상태</t>
  </si>
  <si>
    <t xml:space="preserve">         - 근로자들의 작업 자세 확립과 반복적인 안전교육 실시상태</t>
  </si>
  <si>
    <t xml:space="preserve">         - 각종 안전보호용구 착용 및 기타 안전에 관한사항</t>
  </si>
  <si>
    <t xml:space="preserve">  1.4 안전시공 점검 및 행사계획</t>
  </si>
  <si>
    <t xml:space="preserve">   1.4.1 안전행사 계획</t>
  </si>
  <si>
    <t xml:space="preserve">종    류</t>
  </si>
  <si>
    <t xml:space="preserve">시    기</t>
  </si>
  <si>
    <t xml:space="preserve">주 요 행 사 내 용</t>
  </si>
  <si>
    <t xml:space="preserve">안전의 날 행사</t>
  </si>
  <si>
    <t xml:space="preserve">매월첫째주월요일</t>
  </si>
  <si>
    <t xml:space="preserve">  1) 월별 주용 안전관리교육</t>
  </si>
  <si>
    <t xml:space="preserve">  2) 안전조회및안전관리 일반사항교육</t>
  </si>
  <si>
    <t xml:space="preserve">  3) 안전사고 사례교육</t>
  </si>
  <si>
    <t xml:space="preserve">  4) 안전 및 환경관리우수자 시상</t>
  </si>
  <si>
    <t xml:space="preserve">근 로 자 의  날</t>
  </si>
  <si>
    <t xml:space="preserve">년중1회 (5월1일)</t>
  </si>
  <si>
    <t xml:space="preserve">  1) 회사소개(VTR상영)</t>
  </si>
  <si>
    <t xml:space="preserve">  2) 현장소개</t>
  </si>
  <si>
    <t xml:space="preserve">  3) 기념품증정(타올외)</t>
  </si>
  <si>
    <t xml:space="preserve">  4) 현장방문 직후의 외부 및 내부식사 제공</t>
  </si>
  <si>
    <t xml:space="preserve">  5) 체육대회(직원:근로자)1종목이상</t>
  </si>
  <si>
    <t xml:space="preserve">  6) 노래자랑을 겸한 야외회식</t>
  </si>
  <si>
    <r>
      <rPr>
        <sz val="10"/>
        <color rgb="FF000000"/>
        <rFont val="굴림체"/>
        <family val="3"/>
        <charset val="129"/>
      </rPr>
      <t xml:space="preserve">   </t>
    </r>
    <r>
      <rPr>
        <b val="true"/>
        <sz val="10"/>
        <color rgb="FF000000"/>
        <rFont val="굴림체"/>
        <family val="3"/>
        <charset val="129"/>
      </rPr>
      <t xml:space="preserve">1.4.2 안전(환경)점검 계획</t>
    </r>
  </si>
  <si>
    <t xml:space="preserve">점검종류</t>
  </si>
  <si>
    <t xml:space="preserve">점검시기</t>
  </si>
  <si>
    <t xml:space="preserve">점검자</t>
  </si>
  <si>
    <t xml:space="preserve">주 요 점 검 내 용</t>
  </si>
  <si>
    <t xml:space="preserve">일일정기점검</t>
  </si>
  <si>
    <t xml:space="preserve">오전 1회</t>
  </si>
  <si>
    <t xml:space="preserve"> 현장소장</t>
  </si>
  <si>
    <t xml:space="preserve">  안전시공CYCLE에 의거하여 실시</t>
  </si>
  <si>
    <t xml:space="preserve">오후 1회</t>
  </si>
  <si>
    <t xml:space="preserve"> 전담안전관리자</t>
  </si>
  <si>
    <t xml:space="preserve">  현장의 위험요소 지적 및 시행</t>
  </si>
  <si>
    <t xml:space="preserve">총2회이상</t>
  </si>
  <si>
    <t xml:space="preserve"> 안전당직자</t>
  </si>
  <si>
    <t xml:space="preserve">  잠재위험사항 발견 및 시정</t>
  </si>
  <si>
    <t xml:space="preserve"> 협력업체소장</t>
  </si>
  <si>
    <t xml:space="preserve">  정리정돈상태. 시정조치사항확인</t>
  </si>
  <si>
    <t xml:space="preserve">주간정기점검</t>
  </si>
  <si>
    <t xml:space="preserve">주 1 회</t>
  </si>
  <si>
    <t xml:space="preserve">  안전기준미비사항</t>
  </si>
  <si>
    <t xml:space="preserve">(매주금요일)</t>
  </si>
  <si>
    <t xml:space="preserve"> 전직원</t>
  </si>
  <si>
    <t xml:space="preserve">  개인보호구지급 및 착용상태</t>
  </si>
  <si>
    <t xml:space="preserve">16:30~17:00</t>
  </si>
  <si>
    <t xml:space="preserve">  환경관리계획 및 방안수립</t>
  </si>
  <si>
    <t xml:space="preserve">  분진관리</t>
  </si>
  <si>
    <t xml:space="preserve">월간정기점검</t>
  </si>
  <si>
    <t xml:space="preserve">월 1 회</t>
  </si>
  <si>
    <t xml:space="preserve">  쓰레기관리(폐자재)및재활용</t>
  </si>
  <si>
    <t xml:space="preserve">(매월마지막주</t>
  </si>
  <si>
    <t xml:space="preserve">  분리수거상태(이동소각로활용)</t>
  </si>
  <si>
    <t xml:space="preserve"> 금요일)</t>
  </si>
  <si>
    <t xml:space="preserve"> 협력업체대체</t>
  </si>
  <si>
    <t xml:space="preserve">  위험기계,기구(공도구)방호장치설치</t>
  </si>
  <si>
    <t xml:space="preserve">특 별 점 검</t>
  </si>
  <si>
    <t xml:space="preserve">현장위험요소</t>
  </si>
  <si>
    <t xml:space="preserve"> 현장소장.안저담당자</t>
  </si>
  <si>
    <t xml:space="preserve">  표준화시설물사용설치상태</t>
  </si>
  <si>
    <t xml:space="preserve">발 생 시</t>
  </si>
  <si>
    <t xml:space="preserve"> 해당협력업체소장</t>
  </si>
  <si>
    <t xml:space="preserve">  화재 발파 재해예방 및 재해시 조치사항</t>
  </si>
  <si>
    <t xml:space="preserve">     1.4.3 안전시공 CYCLE</t>
  </si>
  <si>
    <t xml:space="preserve">       가. 일일 안전시공 CYCLE</t>
  </si>
  <si>
    <t xml:space="preserve">시    간</t>
  </si>
  <si>
    <t xml:space="preserve">참 석 범 위  및  내 용</t>
  </si>
  <si>
    <t xml:space="preserve">아 침 조 회</t>
  </si>
  <si>
    <t xml:space="preserve">06:50~07:00</t>
  </si>
  <si>
    <t xml:space="preserve">  현장소장이하 전근로자 참석</t>
  </si>
  <si>
    <t xml:space="preserve">  체조 지적확인 TOUCH CALL실시</t>
  </si>
  <si>
    <t xml:space="preserve">  근로자 건강상태확인</t>
  </si>
  <si>
    <t xml:space="preserve">  공지사항전달</t>
  </si>
  <si>
    <t xml:space="preserve">작업 전 교육</t>
  </si>
  <si>
    <t xml:space="preserve">07:00~07:10</t>
  </si>
  <si>
    <t xml:space="preserve">  협력업체반장 근로자</t>
  </si>
  <si>
    <t xml:space="preserve">  당일작업내용 안전사항 전달 및 교육</t>
  </si>
  <si>
    <t xml:space="preserve">  작업변경 내용 교육</t>
  </si>
  <si>
    <t xml:space="preserve">신규 채용자</t>
  </si>
  <si>
    <t xml:space="preserve">07:10~08:10</t>
  </si>
  <si>
    <t xml:space="preserve">  안전관리자(당직자)주관 교육</t>
  </si>
  <si>
    <t xml:space="preserve">  건강확인 근로계약서 확인</t>
  </si>
  <si>
    <t xml:space="preserve">안 전 점 검</t>
  </si>
  <si>
    <t xml:space="preserve">07:30~11:30</t>
  </si>
  <si>
    <t xml:space="preserve">  현장소장 당직안전관리자 전담안전관리자 협력업체</t>
  </si>
  <si>
    <t xml:space="preserve">  소장 각1회 실시</t>
  </si>
  <si>
    <t xml:space="preserve">안전공정회의</t>
  </si>
  <si>
    <t xml:space="preserve">11:30~12:00</t>
  </si>
  <si>
    <t xml:space="preserve">  안전관리자 공사과장 담당기사 협력업체 소장 </t>
  </si>
  <si>
    <t xml:space="preserve">  당일 명일 작업내용 및 안전사항 토의</t>
  </si>
  <si>
    <t xml:space="preserve">  자재반입 중기사용계획 협의 및 조정</t>
  </si>
  <si>
    <t xml:space="preserve">중       식</t>
  </si>
  <si>
    <t xml:space="preserve">12:00~13:00</t>
  </si>
  <si>
    <t xml:space="preserve">13:00~16:00</t>
  </si>
  <si>
    <t xml:space="preserve">16:00~16:30</t>
  </si>
  <si>
    <t xml:space="preserve">  현장소장이하 전직원 실시</t>
  </si>
  <si>
    <t xml:space="preserve">  당일작업분석 및 미비점 조치</t>
  </si>
  <si>
    <t xml:space="preserve">  2~3일 후 작업계획 협의 및 의견조정</t>
  </si>
  <si>
    <t xml:space="preserve">16:30~18:00</t>
  </si>
  <si>
    <t xml:space="preserve">  당직안전관리자 및 전담안전관리자 :수시</t>
  </si>
  <si>
    <t xml:space="preserve">현장정리정돈</t>
  </si>
  <si>
    <t xml:space="preserve">17:50~18:00</t>
  </si>
  <si>
    <t xml:space="preserve">  현장소장이하 전근로자</t>
  </si>
  <si>
    <t xml:space="preserve">  작업종료전 청소 및 정리정돈 실시</t>
  </si>
  <si>
    <t xml:space="preserve">       나. 주간안전시공 CYCLE</t>
  </si>
  <si>
    <t xml:space="preserve">구    분</t>
  </si>
  <si>
    <t xml:space="preserve">일  시</t>
  </si>
  <si>
    <t xml:space="preserve">안전품질점검</t>
  </si>
  <si>
    <t xml:space="preserve">매주금요일
15:00~16:00</t>
  </si>
  <si>
    <t xml:space="preserve">  소장 전 직원 협력사 반장급 이상 정기점검</t>
  </si>
  <si>
    <t xml:space="preserve">매주금요일
16:00~16:30</t>
  </si>
  <si>
    <t xml:space="preserve">  금주안전공정 점검</t>
  </si>
  <si>
    <t xml:space="preserve">  다음 주 안전 공정 계획</t>
  </si>
  <si>
    <t xml:space="preserve">  협력업체 소장 참석</t>
  </si>
  <si>
    <t xml:space="preserve">정 리 정 돈</t>
  </si>
  <si>
    <t xml:space="preserve">매주토요일
11:00~12:00</t>
  </si>
  <si>
    <t xml:space="preserve">  전 업체별 공종별 현장청소 및 정리정돈</t>
  </si>
  <si>
    <t xml:space="preserve">  (전 직원 및 근로자)</t>
  </si>
  <si>
    <t xml:space="preserve">       다. 월간 안전시공 CYCLE</t>
  </si>
  <si>
    <t xml:space="preserve">  구       분</t>
  </si>
  <si>
    <t xml:space="preserve">일    시</t>
  </si>
  <si>
    <t xml:space="preserve">  안 전 품 질</t>
  </si>
  <si>
    <t xml:space="preserve">  매월 마지막주</t>
  </si>
  <si>
    <t xml:space="preserve">        현장소장 전직원  및 협력업체 소장 대표</t>
  </si>
  <si>
    <t xml:space="preserve">  점       검</t>
  </si>
  <si>
    <t xml:space="preserve"> 금요일 15:00~16:00</t>
  </si>
  <si>
    <t xml:space="preserve">        월간 정기점검 실시</t>
  </si>
  <si>
    <t xml:space="preserve">  매월 마지막주 </t>
  </si>
  <si>
    <t xml:space="preserve">        현장소장 전직원</t>
  </si>
  <si>
    <t xml:space="preserve">  협  의   회</t>
  </si>
  <si>
    <t xml:space="preserve"> 금요일 16:00~16:30</t>
  </si>
  <si>
    <t xml:space="preserve">        협력업체소장 대표</t>
  </si>
  <si>
    <t xml:space="preserve">  안 전  의날</t>
  </si>
  <si>
    <t xml:space="preserve">  매월 첫째주</t>
  </si>
  <si>
    <t xml:space="preserve">        현장소장이하 전직원</t>
  </si>
  <si>
    <t xml:space="preserve">  행       사</t>
  </si>
  <si>
    <t xml:space="preserve"> 월요일 아침조회시</t>
  </si>
  <si>
    <t xml:space="preserve">        우수근로자 협력사 시상</t>
  </si>
  <si>
    <t xml:space="preserve">        안전교육  .  공지사항</t>
  </si>
  <si>
    <t xml:space="preserve"> 1.5 현장안전관리 기구조직 및 업무</t>
  </si>
  <si>
    <t xml:space="preserve">  1.5.1 협력업체 안전관리</t>
  </si>
  <si>
    <t xml:space="preserve">      가. 목 적</t>
  </si>
  <si>
    <t xml:space="preserve">      : 협력업체 안전보건 수준의 지속적인 유지로 각종 안전사고를 미연에 방지하여 인명과 재산상의 </t>
  </si>
  <si>
    <t xml:space="preserve">        손실을 보호함과 동시에 재해책임의 기준을 정함에 그 목적이 있다.</t>
  </si>
  <si>
    <t xml:space="preserve">나.적용방법:</t>
  </si>
  <si>
    <t xml:space="preserve">현장의 시공에 참여하는 모든협혁업체</t>
  </si>
  <si>
    <t xml:space="preserve">      다. 조직편성</t>
  </si>
  <si>
    <t xml:space="preserve">      ‧ 협력업체는 안전보건관리 및 화재예방조직을 편성하여 공사계약 체결시 회사에 제출하여야 한다.</t>
  </si>
  <si>
    <t xml:space="preserve">      ‧ 협력업체는 안전관리자를 선임하여야 한다.</t>
  </si>
  <si>
    <t xml:space="preserve">      ‧ 당사의 안전보건관리 책임자는 협력업체를 포함한 안전관리를 총괄하는 안전보건총괄책임자가 된다.</t>
  </si>
  <si>
    <t xml:space="preserve">      라. 협력업체 구성 및 관리</t>
  </si>
  <si>
    <t xml:space="preserve">      ‧ 구  성 : 소장(안전보건총괄책임자) 및 협력업체의 장 전원</t>
  </si>
  <si>
    <t xml:space="preserve">      ‧ 협의내용</t>
  </si>
  <si>
    <t xml:space="preserve">        - 작업시작 시간 및 종료시간</t>
  </si>
  <si>
    <t xml:space="preserve">        - 작업장간의 연락방법 및 재해발생 위험시의 대피방법</t>
  </si>
  <si>
    <t xml:space="preserve">        - 기타 재해예방을 위하여 필요한 사항</t>
  </si>
  <si>
    <t xml:space="preserve">      ‧ 기  간 : 매월 1회 이상 정기회의 개최</t>
  </si>
  <si>
    <t xml:space="preserve">      ‧ 회의결과 : 기록, 보존</t>
  </si>
  <si>
    <r>
      <rPr>
        <sz val="10"/>
        <color rgb="FF000000"/>
        <rFont val="굴림체"/>
        <family val="3"/>
        <charset val="129"/>
      </rPr>
      <t xml:space="preserve">  </t>
    </r>
    <r>
      <rPr>
        <b val="true"/>
        <sz val="10"/>
        <color rgb="FF000000"/>
        <rFont val="굴림체"/>
        <family val="3"/>
        <charset val="129"/>
      </rPr>
      <t xml:space="preserve">1.5.2 방화관리 및 소방관리</t>
    </r>
  </si>
  <si>
    <t xml:space="preserve">    가. 방화관리</t>
  </si>
  <si>
    <t xml:space="preserve">      ‧ 현장에서 작업장별로 화재예방대책을 수립하고 3개월 1회씩 검사하여 시정조치 하여야 한다.</t>
  </si>
  <si>
    <t xml:space="preserve">      ‧ 작업장 및 옥외 창고는 화재의 요인이 없도록 청소하고 쓰레기는 매일 소각처리 하여야 한다.</t>
  </si>
  <si>
    <t xml:space="preserve">      ‧ 소방시설의 사용법 및 소방요령 교육.훈련을 실시하여 누구나 숙달하여야 한다. 인화성, 가연성 </t>
  </si>
  <si>
    <t xml:space="preserve">        기타 유해한 물질을 반입 저장할때는 옥외창고 바깥쪽 10m 까지는 공지를 유지하여야 하고 건물</t>
  </si>
  <si>
    <t xml:space="preserve">        위치에서 적어도 3m이내에 가연성물질을 저장해서는 안된다.</t>
  </si>
  <si>
    <t xml:space="preserve">     </t>
  </si>
  <si>
    <t xml:space="preserve">      ‧ 방화관리 조직</t>
  </si>
  <si>
    <t xml:space="preserve">방화 책임자</t>
  </si>
  <si>
    <t xml:space="preserve">현 장 소 장</t>
  </si>
  <si>
    <t xml:space="preserve">방화 관리자</t>
  </si>
  <si>
    <t xml:space="preserve">관리 책임자</t>
  </si>
  <si>
    <t xml:space="preserve">건물 화기책임자</t>
  </si>
  <si>
    <t xml:space="preserve">작업장 화기책임자</t>
  </si>
  <si>
    <t xml:space="preserve">위험물 취급책임자</t>
  </si>
  <si>
    <t xml:space="preserve">시설 관리자</t>
  </si>
  <si>
    <t xml:space="preserve">작 업 반 장</t>
  </si>
  <si>
    <t xml:space="preserve">위험물 취급자</t>
  </si>
  <si>
    <t xml:space="preserve">    나. 소방관리</t>
  </si>
  <si>
    <t xml:space="preserve">      ‧ 화재의 분류 및 화재별 소화방법</t>
  </si>
  <si>
    <t xml:space="preserve">분    류</t>
  </si>
  <si>
    <t xml:space="preserve">대상연료</t>
  </si>
  <si>
    <t xml:space="preserve">소    화</t>
  </si>
  <si>
    <t xml:space="preserve">소화방법</t>
  </si>
  <si>
    <t xml:space="preserve">소화약재</t>
  </si>
  <si>
    <t xml:space="preserve">A급(일반)화재</t>
  </si>
  <si>
    <t xml:space="preserve">고체연료</t>
  </si>
  <si>
    <t xml:space="preserve">냉각소화</t>
  </si>
  <si>
    <t xml:space="preserve">물</t>
  </si>
  <si>
    <t xml:space="preserve">B급(유류)화재</t>
  </si>
  <si>
    <t xml:space="preserve">액체연료</t>
  </si>
  <si>
    <t xml:space="preserve">질식소화</t>
  </si>
  <si>
    <t xml:space="preserve">분말,포말.CO2,Halih</t>
  </si>
  <si>
    <t xml:space="preserve">C급(전기)화재</t>
  </si>
  <si>
    <t xml:space="preserve">전기의 발화연소</t>
  </si>
  <si>
    <t xml:space="preserve">질식 및 냉각소화</t>
  </si>
  <si>
    <t xml:space="preserve">분말,CO2,Halih/301물</t>
  </si>
  <si>
    <t xml:space="preserve">D급(금속)화재</t>
  </si>
  <si>
    <t xml:space="preserve">가스, 금속분</t>
  </si>
  <si>
    <t xml:space="preserve">분리소화</t>
  </si>
  <si>
    <t xml:space="preserve">물질조사분말CO2</t>
  </si>
  <si>
    <t xml:space="preserve">    ‧ 응급소화</t>
  </si>
  <si>
    <t xml:space="preserve">      - 소화기는 언제든지 편리하게 사용할 수 있어야 한다.</t>
  </si>
  <si>
    <t xml:space="preserve">      - 소화기는 항시 점검.정비하고 소화 보충액을 철저히 하여 소화기 점검상태를 상세히 기록한다.</t>
  </si>
  <si>
    <t xml:space="preserve">      - 방화수, 방화사 등의 용기는 적색으로 칠하고 항상 물, 모래가 채워져 있어야 한다.</t>
  </si>
  <si>
    <t xml:space="preserve">    ‧ 소방관리조직</t>
  </si>
  <si>
    <t xml:space="preserve">소 방 대 장</t>
  </si>
  <si>
    <t xml:space="preserve">부  대  장</t>
  </si>
  <si>
    <t xml:space="preserve">관 리 과 장</t>
  </si>
  <si>
    <t xml:space="preserve">통 제 반</t>
  </si>
  <si>
    <t xml:space="preserve">소 화 반</t>
  </si>
  <si>
    <t xml:space="preserve">반 출 반</t>
  </si>
  <si>
    <t xml:space="preserve">구 조 반</t>
  </si>
  <si>
    <t xml:space="preserve">지   휘
경   보
훈   련</t>
  </si>
  <si>
    <t xml:space="preserve">소   화
급   화
</t>
  </si>
  <si>
    <t xml:space="preserve">반   출
경   계
복   구</t>
  </si>
  <si>
    <t xml:space="preserve">의   료
방   독
</t>
  </si>
  <si>
    <t xml:space="preserve">인원 : 5%</t>
  </si>
  <si>
    <t xml:space="preserve">인원 : 55%</t>
  </si>
  <si>
    <t xml:space="preserve">인원 : 30%</t>
  </si>
  <si>
    <t xml:space="preserve">인원 : 10%</t>
  </si>
  <si>
    <t xml:space="preserve"> 1.5.3 안전보건표시</t>
  </si>
  <si>
    <t xml:space="preserve">   가. 안전보건 표지의 설치</t>
  </si>
  <si>
    <t xml:space="preserve">    ‧ 현장소장은 현장작업에 안전보건 표지를 제작하여 근로자가 쉽게 식별할 수 있는 장소에 설치 또는
      부착 하여야 한다. 야간에 필요한 안전보건 표시는 야광물질을 사용하는 등 쉽게 식별할 수 있도록  
      제작 하여야 한다.</t>
  </si>
  <si>
    <t xml:space="preserve">   나. 안전보건 표지의 유지관리</t>
  </si>
  <si>
    <t xml:space="preserve">    ‧ 현장소장은 각종 표지함의 유지관리를 철저히 하여야 하며 설치현황 및 보유현황을 파악, 기록유지</t>
  </si>
  <si>
    <t xml:space="preserve">      하여야 한다.</t>
  </si>
  <si>
    <t xml:space="preserve"> 1.5.4 개인보호구 및 보호장비</t>
  </si>
  <si>
    <t xml:space="preserve">   가. 보호구의 종류</t>
  </si>
  <si>
    <t xml:space="preserve">    ‧ 안전모 </t>
  </si>
  <si>
    <t xml:space="preserve">     - 공사장에 출입하는 인원에 대하여 물체가 머리위에 떨어지거나 넘어지거나, 추락하여 부상하게될 
       위험을 방지할 수 있는 안전모를 착용한다.</t>
  </si>
  <si>
    <t xml:space="preserve">       a. 안전모 착용시 반드시 턱끈을 맨다.</t>
  </si>
  <si>
    <t xml:space="preserve">       b. 출입구 또는 부딪칠 수 있는 장소에 안전모를 착용토록 표지판을 부착한다.</t>
  </si>
  <si>
    <t xml:space="preserve">       c. 전기가 통하는 작업원은 절연용 안전모를 착용하여야 한다.</t>
  </si>
  <si>
    <t xml:space="preserve">    ‧ 안전화 </t>
  </si>
  <si>
    <t xml:space="preserve">     - 작업장내 뾰족한 물체에 발이 찔리거나 미끄러져 넘어지는 경우와 같이 물체를 놓쳐 발에 떨어져
       부상 할수 있는 위험을 방지할 수 있는 안전화를 착용한다.</t>
  </si>
  <si>
    <t xml:space="preserve">    ‧ 호흡용 보호구 </t>
  </si>
  <si>
    <t xml:space="preserve">     - 작업장의 내용에 따라 방진마스크, 방독마스크, 송기마스크를 착용한다. 방진마스크는 노동부장관의 
       검사품을 사용하고 항상 소독하여 깨끗이  사용한다.</t>
  </si>
  <si>
    <t xml:space="preserve">    ‧ 안전벨트 </t>
  </si>
  <si>
    <t xml:space="preserve">     - 작업장에 추락되지 아니하도록 시설물이 갖추어져야 한다. 그러나 시설물을 갖출수 없을시 안전
       벨트를  사용하여 추락을 방지한다.</t>
  </si>
  <si>
    <t xml:space="preserve">     - 준수사항 </t>
  </si>
  <si>
    <t xml:space="preserve">       a. 구명줄을 지지물에 묶을시 풀리지 않도록 한다.</t>
  </si>
  <si>
    <t xml:space="preserve">       b. 안전벨트나 구명줄을 변형시키거나 구멍을 내서는 안된다.</t>
  </si>
  <si>
    <t xml:space="preserve">       c. 공구주머니 부착시 끼워 사용하고 벨트를 변형 파손되지 않도록 한다.</t>
  </si>
  <si>
    <t xml:space="preserve">    ‧ 절연보호구 </t>
  </si>
  <si>
    <t xml:space="preserve">     - 전공은 안전벨트, 절연모자, 절연담요, 전선외피관, 부도체 도구등 보호구를 사용하여 작업을</t>
  </si>
  <si>
    <t xml:space="preserve">       하여야 한다. 계속 사용하는 용품은 3개월, 보관품은 6개월에 1회 절연체 검사를 하여야 한다.</t>
  </si>
  <si>
    <t xml:space="preserve">    ‧ 보안보호구 </t>
  </si>
  <si>
    <t xml:space="preserve">     - 연마, 분진 및 코발트작업, 용접작업등 먼지나 작은 파편이 비산하는 작업과 광열한 빛이나 열</t>
  </si>
  <si>
    <t xml:space="preserve">       을 발산하는 장소에서 작업시 보안경 이나 보안면을 착용한다.</t>
  </si>
  <si>
    <t xml:space="preserve">       a. 바람이 거세게 부는 작업에서 보안경 착용</t>
  </si>
  <si>
    <t xml:space="preserve">       b. 분진이 비산하는 작업에서 방진안경을 착용</t>
  </si>
  <si>
    <t xml:space="preserve">       c. 코발트 작업에는 코발트안경을 착용</t>
  </si>
  <si>
    <t xml:space="preserve">       d. 광열한 빛이 발하는 작업에서 용접안경을 착용하고 작업을 한다.</t>
  </si>
  <si>
    <t xml:space="preserve">       e. 뜨거운 작업시 눈을 보호하는 보안경을 착용하여야 한다.</t>
  </si>
  <si>
    <t xml:space="preserve">    ‧ 안전장갑 </t>
  </si>
  <si>
    <t xml:space="preserve">     - 거친물체, 모서리가 날카롭거나, 마찰하는 물건, 전기작업 또는 손을 상하거나, 찔리거나 화상</t>
  </si>
  <si>
    <t xml:space="preserve">       을 입을 수 있는 종업원은 손을 보호하는 장갑을 착용한다.</t>
  </si>
  <si>
    <t xml:space="preserve">    ‧ 귀 마 개 </t>
  </si>
  <si>
    <t xml:space="preserve">     - 소음.진동등과 이물질이 귀속으로 유입되어 난청 또는 질병을 유발시킬 수 있는 작업을 행할시</t>
  </si>
  <si>
    <t xml:space="preserve">       보호구를 착용한다.</t>
  </si>
  <si>
    <t xml:space="preserve">       a. 소음.진동이 심한 작업자는 귀마개 또는 귀덮개를 사용하여야 한다.</t>
  </si>
  <si>
    <t xml:space="preserve">       b. 귀속으로 이물질이 유입될 수 있는 작업에는 귀마개를 사용한다.</t>
  </si>
  <si>
    <t xml:space="preserve">       c. 보호구는 소독관리 한다.</t>
  </si>
  <si>
    <t xml:space="preserve"> 1.5.5 임시전력운영 및 조명</t>
  </si>
  <si>
    <t xml:space="preserve">   가. 목적</t>
  </si>
  <si>
    <t xml:space="preserve">    ‧ 국내 각 현장에서 운영하고 있는 공사용 임시전력시설을 보다 합리적으로 설치 관리하고 각종 전기</t>
  </si>
  <si>
    <t xml:space="preserve">      자재를 표준화하여 사용함으로써 전기안전사고를 사전에 방지하고 전력낭비를 극소화하는데 있다.</t>
  </si>
  <si>
    <t xml:space="preserve">   나. 각종 전기기기의 설치기준</t>
  </si>
  <si>
    <t xml:space="preserve">    ‧ 변전실</t>
  </si>
  <si>
    <t xml:space="preserve">      - 주배전반의 외함은 옥수방수 자립형으로 주차단기는 4P NFB로 사용하고 AM, VM, PF등을 취부하여</t>
  </si>
  <si>
    <t xml:space="preserve">        항상 점검할 수 있도록 하며 변전실은 FENCE를 설치하여 관계자외 일반인이 출입하지 못하도록</t>
  </si>
  <si>
    <t xml:space="preserve">        시건장치 및 위험표지판을 설치한다.</t>
  </si>
  <si>
    <t xml:space="preserve">    ‧ 옥외 변전반</t>
  </si>
  <si>
    <t xml:space="preserve">      - 옥외함은 철재 자립형으로 차단기는 NFB로 사용하고 지하실 전등 전열은 ELB로 사용하여 누전</t>
  </si>
  <si>
    <t xml:space="preserve">        을 방지하며 분전반 외함에 접지를 금한다.</t>
  </si>
  <si>
    <t xml:space="preserve">    ‧ 층별 분전반</t>
  </si>
  <si>
    <t xml:space="preserve">      - 주차단기는 NFB를 사용하고 용접기를 사용할 수 있는 터미널과 콘센트를 취부하고 현장의 작업</t>
  </si>
  <si>
    <t xml:space="preserve">        자들이 분전반을 열지 않고 사용 가능토록 한다.(전기부/주택전기 발생현장 실무지침서참조)</t>
  </si>
  <si>
    <t xml:space="preserve">    ‧ 옥외간선</t>
  </si>
  <si>
    <t xml:space="preserve">      - 옥외간선은 사용할 경우에는 ACSR-OC CABLE을 사용하고 지하매설할 경우는 ELP전선관에 가설</t>
  </si>
  <si>
    <r>
      <rPr>
        <sz val="10"/>
        <color rgb="FF000000"/>
        <rFont val="굴림체"/>
        <family val="3"/>
        <charset val="129"/>
      </rPr>
      <t xml:space="preserve">        </t>
    </r>
    <r>
      <rPr>
        <sz val="9.7"/>
        <color rgb="FF000000"/>
        <rFont val="굴림체"/>
        <family val="3"/>
        <charset val="129"/>
      </rPr>
      <t xml:space="preserve">CABLE을 포설한다.옥외 간선은 매주 절연검사를 하여 규정치 이하일 경우는 보수하거나 교체한다</t>
    </r>
    <r>
      <rPr>
        <sz val="9.1"/>
        <color rgb="FF000000"/>
        <rFont val="굴림체"/>
        <family val="3"/>
        <charset val="129"/>
      </rPr>
      <t xml:space="preserve">.</t>
    </r>
  </si>
  <si>
    <t xml:space="preserve">    ‧ 사무실 및 기타숙소</t>
  </si>
  <si>
    <t xml:space="preserve">      - 사무실 및 숙소는 규정품의 ELB를 사용하고 매주 누전차단기를 시험하여 작용여부를 확인한다. </t>
  </si>
  <si>
    <t xml:space="preserve">        숙소내 전열기의 사용은 가능한 제한하며 부득이 사용시는 규격품을 사용한다.</t>
  </si>
  <si>
    <t xml:space="preserve">    ‧ 현장 사용기기</t>
  </si>
  <si>
    <t xml:space="preserve">      - 각종 MOTOR(수중PUMP), 용접기등의 PORTABLE 전기기기에는 반드시 고무질 연전선(켑타이어 케이블)</t>
  </si>
  <si>
    <t xml:space="preserve">        을 사용하여, 필히 접지가 되도록하며 용접기 사용시는 용접기기의 용량에 맞는 전격방지기를 </t>
  </si>
  <si>
    <t xml:space="preserve">        사용하여, 감전예방 및 전기요금을 절감하도록 한다.</t>
  </si>
  <si>
    <t xml:space="preserve">    ‧ 전기 제반 안전대책</t>
  </si>
  <si>
    <t xml:space="preserve">      - 현장의 모든 전기 시설물은 전기공구장 책임하에 관리한다.</t>
  </si>
  <si>
    <t xml:space="preserve">      - 전기안전 일지를 매일 작성하여 공구장 관리부장, 소장의 결재를 득한다.</t>
  </si>
  <si>
    <t xml:space="preserve">        a. 전기재료는 KS규격품이나 제작자가 표시되어 있는 제품을 사용하여야 하며 용량에 맞는 규</t>
  </si>
  <si>
    <t xml:space="preserve">           격품을 사용한다.</t>
  </si>
  <si>
    <t xml:space="preserve">        b. 고압선 가까이서 작업은 위험하므로 작업을 금하고, 작업시에는 반드시 안전요원 감시하에 </t>
  </si>
  <si>
    <t xml:space="preserve">           작업한다.</t>
  </si>
  <si>
    <t xml:space="preserve">        c. 전기 사용중에 정전이 되었을 경우는 운전중인 기기의 스위치를 반드시 끈다.</t>
  </si>
  <si>
    <t xml:space="preserve">        d. 전기 기계기구의 조작은 안전조작 순서대로 진행되어야 하며 스위치를 끄고 작업할 시에는 </t>
  </si>
  <si>
    <t xml:space="preserve">           스위치에 투입금지 표찰은 걸어준다.</t>
  </si>
  <si>
    <t xml:space="preserve">        e. 정전작업시에는 검전기로 통전유무를 확인한 다음 정전 작업구간은 꼭 접지 시킨다.</t>
  </si>
  <si>
    <t xml:space="preserve">        f. 가설전기공사 옥외 시설물에 1V전선의 사용을 일체 금한다.</t>
  </si>
  <si>
    <t xml:space="preserve">        g. 작업종료 퇴근시 불필요한 전원은 필히 끈다.</t>
  </si>
  <si>
    <t xml:space="preserve">    ‧ 각종TEST 및 CHECK LIST</t>
  </si>
  <si>
    <t xml:space="preserve">      - 하기점검을 주기별로 실시하고 기록을 유지보관하여 지속적인 관리가 되도록 한다.</t>
  </si>
  <si>
    <t xml:space="preserve">        a. 절연점검(매주) : 각종 전기기기 및 각 FEDDER</t>
  </si>
  <si>
    <t xml:space="preserve">        b. PHASE BALANCE(매주) : 분전반</t>
  </si>
  <si>
    <t xml:space="preserve">        c. 누전차단기 점검(매주) : ELB</t>
  </si>
  <si>
    <t xml:space="preserve">        d. 전기 안전공사 점검(매월) : 형식에 그치지 말고 정확히 점검 받을것</t>
  </si>
  <si>
    <t xml:space="preserve">    ‧ 조명</t>
  </si>
  <si>
    <t xml:space="preserve">      - 일반사항 : 조명도가 부족하거나 너무 지나치게 높으면 눈에 피로를 가져오므로 다음조건을 충족</t>
  </si>
  <si>
    <t xml:space="preserve">        하여야 하며</t>
  </si>
  <si>
    <t xml:space="preserve">        a. 적당한 조명도를 유지하여야 한다.</t>
  </si>
  <si>
    <t xml:space="preserve">        b. 조명도가 균등하도록 한다.</t>
  </si>
  <si>
    <t xml:space="preserve">        c. 어찔어찔한 빛이 없도록 한다.</t>
  </si>
  <si>
    <t xml:space="preserve">        d. 적절한 광원을 선택한다.</t>
  </si>
  <si>
    <t xml:space="preserve">        e. 청소 및 수리에 안전하도록 한다.</t>
  </si>
  <si>
    <t xml:space="preserve">      - 조명기준</t>
  </si>
  <si>
    <t xml:space="preserve">        a. 초정밀작업 ____________ 750룩스 이상</t>
  </si>
  <si>
    <t xml:space="preserve">        b. 전밀한작업 ____________ 300룩스 이상</t>
  </si>
  <si>
    <t xml:space="preserve">        c. 보통작업   ____________ 150룩스 이상</t>
  </si>
  <si>
    <t xml:space="preserve">        d. 기타작업   ____________  75룩스 이상</t>
  </si>
  <si>
    <t xml:space="preserve"> 1.6 무재해 운동 추진</t>
  </si>
  <si>
    <t xml:space="preserve">  1.6.1 본사 무재해 운동</t>
  </si>
  <si>
    <t xml:space="preserve">   가. 목    적</t>
  </si>
  <si>
    <t xml:space="preserve">     ‧ 전 직원 및 근로자가 다같이 참여하여 재해예방을 위한 자율적인 운동을 촉진함으로써 재해예방 </t>
  </si>
  <si>
    <t xml:space="preserve">       의식을 고취하고 작업장내 모든 잠재적 재해요인을 사전에 파악, 시정하여 재해를 근본적으로 감</t>
  </si>
  <si>
    <t xml:space="preserve">       소, 근절키 위함.</t>
  </si>
  <si>
    <t xml:space="preserve">   나. 시행요령</t>
  </si>
  <si>
    <r>
      <rPr>
        <sz val="10"/>
        <color rgb="FF000000"/>
        <rFont val="굴림체"/>
        <family val="3"/>
        <charset val="129"/>
      </rPr>
      <t xml:space="preserve">    </t>
    </r>
    <r>
      <rPr>
        <sz val="9.5"/>
        <color rgb="FF000000"/>
        <rFont val="굴림체"/>
        <family val="3"/>
        <charset val="129"/>
      </rPr>
      <t xml:space="preserve"> ‧ </t>
    </r>
    <r>
      <rPr>
        <sz val="10"/>
        <color rgb="FF000000"/>
        <rFont val="굴림체"/>
        <family val="3"/>
        <charset val="129"/>
      </rPr>
      <t xml:space="preserve">무재해운동개시를 근로자에게 알리고 개시보고서를 14일 이내 본사안전관리부로 제출하여야한다.</t>
    </r>
  </si>
  <si>
    <t xml:space="preserve">     ‧ 무재해운동을 개시하기 전 현장 안전관리 조직을 구성하고 기본적 표준 안전시설을 갖추며 전직</t>
  </si>
  <si>
    <t xml:space="preserve">       원 및 근로자에게 안전교육을 실시함.</t>
  </si>
  <si>
    <t xml:space="preserve">     ‧ 현장 무재해 목표 시간을 설정 무재해 운동 개시일을 전 직원 및 근로자에게 공지하고 본사에 무</t>
  </si>
  <si>
    <t xml:space="preserve">       재해운동 개시 보고를 한후 현장 입구 및 주사무실 앞에 무재해 기록판을 설치 운영함.</t>
  </si>
  <si>
    <t xml:space="preserve">     ‧ 무재해운동을 효과적이고 조직적으로 실시하기 위해서 각 공구 및 하도업체별로 무재해 목표 시</t>
  </si>
  <si>
    <t xml:space="preserve">       간을 할당 설정해 주며 목표시간 참여인원 및 목표달성 기간중 재해발생 여부를 점검하고 무재해</t>
  </si>
  <si>
    <t xml:space="preserve">       운동 추진일지를 기록 유지토록 하며 안전관리자는 매일 전날까지의 무재해시간을 합산 무재해시</t>
  </si>
  <si>
    <t xml:space="preserve">       간을 합산 무재해 기록판을 기록 유지함.</t>
  </si>
  <si>
    <t xml:space="preserve">     ‧ 1차 목표를 달성한 현장은 2차목표(1차목표시간의 배수), 3차 목표(2차 목표시간의 배수), 4차목</t>
  </si>
  <si>
    <t xml:space="preserve">       표(3차 목표시간의 배수)등으로 무재해 목표시간을 증가하여 실시함.</t>
  </si>
  <si>
    <t xml:space="preserve">     ‧ 4일 이상의 요양을 요하는 재해가 발생되었을 시 지금까지 달성한 무재해시간을 무효로 하고 본</t>
  </si>
  <si>
    <t xml:space="preserve">       사에 무재해 개(재)시 보고를 하며 상기와 같은 동일한 방법으로 시행함.</t>
  </si>
  <si>
    <t xml:space="preserve">   다. 무재해 시간 산정방법</t>
  </si>
  <si>
    <t xml:space="preserve">     ‧ 무재해 시간은 무재해 운동 개시보고후 재해발생 전일까지의 일수를 말하며 공휴일등 휴업한 일</t>
  </si>
  <si>
    <t xml:space="preserve">       수는 무재해 기간 산정에서 제외함.</t>
  </si>
  <si>
    <r>
      <rPr>
        <sz val="10"/>
        <color rgb="FF000000"/>
        <rFont val="굴림체"/>
        <family val="3"/>
        <charset val="129"/>
      </rPr>
      <t xml:space="preserve">      </t>
    </r>
    <r>
      <rPr>
        <u val="single"/>
        <sz val="10"/>
        <color rgb="FF000000"/>
        <rFont val="굴림체"/>
        <family val="3"/>
        <charset val="129"/>
      </rPr>
      <t xml:space="preserve"> ｢예제 1｣ </t>
    </r>
    <r>
      <rPr>
        <sz val="10"/>
        <color rgb="FF000000"/>
        <rFont val="굴림체"/>
        <family val="3"/>
        <charset val="129"/>
      </rPr>
      <t xml:space="preserve">  1일 무재해 산정 방법</t>
    </r>
  </si>
  <si>
    <t xml:space="preserve">                  1일 1일 작업시간 : 10시간</t>
  </si>
  <si>
    <t xml:space="preserve">                  1일 평균동원 인원 : 50명의 경우</t>
  </si>
  <si>
    <t xml:space="preserve">                  1일 무재해 산정기간은 : 500시간임</t>
  </si>
  <si>
    <t xml:space="preserve">   라. 무재해 목표 시간 설정</t>
  </si>
  <si>
    <t xml:space="preserve">     ‧ 현장별로 공사금액, 공기, 공사종류 및 규모, 공사의 위험도, 작업인원, 목표달성 의지 등을 감</t>
  </si>
  <si>
    <t xml:space="preserve">       안, 목표 가능 시간을 설정할 수 있으며 1차 목표 시간은 일일평균 동원기준 1차 목표시간은 최</t>
  </si>
  <si>
    <t xml:space="preserve">       소한 100,000시간 또는 150일 이상 중 큰 쪽의 목표시간을 설정할 것을 권장함.</t>
  </si>
  <si>
    <t xml:space="preserve">   마. 표창 실시</t>
  </si>
  <si>
    <t xml:space="preserve">     ‧ 현장표창 : 목표 달성한 공구, 하도업자, 또는 작업반장을 현장자체 계획에 의거 시상함.</t>
  </si>
  <si>
    <t xml:space="preserve">       - 공구, 하도업체, 작업반의 작업인원, 작업공기, 작업규모 및 성격, 위험도 등을 감안 목표시간</t>
  </si>
  <si>
    <t xml:space="preserve">         및 시상내용에 차이를 둘수 있으며, 목표달성 차수에 관계없이 시상은 근로자 1명당 2,000원</t>
  </si>
  <si>
    <t xml:space="preserve">         이내로 할것을 권장함.</t>
  </si>
  <si>
    <t xml:space="preserve">       - 현장 전체로 무재해 목표 시간을 설정하였다면 개별적으로 시상이 가능함.</t>
  </si>
  <si>
    <t xml:space="preserve">     ‧ 본사표창 : 무재해 목표실적에 따른 현장 및 유공 직원에 표창 실시함.</t>
  </si>
  <si>
    <t xml:space="preserve">       - 표창내용</t>
  </si>
  <si>
    <t xml:space="preserve">    </t>
  </si>
  <si>
    <t xml:space="preserve">차수</t>
  </si>
  <si>
    <t xml:space="preserve">1차 목표</t>
  </si>
  <si>
    <t xml:space="preserve">2차 목표</t>
  </si>
  <si>
    <t xml:space="preserve">3차 목표</t>
  </si>
  <si>
    <t xml:space="preserve">4차 목표</t>
  </si>
  <si>
    <t xml:space="preserve">5차 목표</t>
  </si>
  <si>
    <t xml:space="preserve">구분</t>
  </si>
  <si>
    <t xml:space="preserve">격려금</t>
  </si>
  <si>
    <t xml:space="preserve">1인당2,000원</t>
  </si>
  <si>
    <t xml:space="preserve">표창장</t>
  </si>
  <si>
    <t xml:space="preserve">-</t>
  </si>
  <si>
    <t xml:space="preserve">유공직원표창</t>
  </si>
  <si>
    <t xml:space="preserve">부  상</t>
  </si>
  <si>
    <t xml:space="preserve">현장 포상금</t>
  </si>
  <si>
    <t xml:space="preserve">     ‧ 표창대상현장</t>
  </si>
  <si>
    <t xml:space="preserve">       - 본사 무재해 3차 이상 달성현장</t>
  </si>
  <si>
    <t xml:space="preserve">       - 노동부 무재해 3배 이상 달성현장</t>
  </si>
  <si>
    <t xml:space="preserve">       - 전 공사기간 무재해 달성현장 : 1년 이상</t>
  </si>
  <si>
    <t xml:space="preserve">     ‧ 표창 대상 기준</t>
  </si>
  <si>
    <t xml:space="preserve">       - 본사 3차, 노동부 3배 이상, “전공사기간 무재해 달성 현장”</t>
  </si>
  <si>
    <t xml:space="preserve">         : 소장, 관리책임자, 공구장, 안전관리자</t>
  </si>
  <si>
    <t xml:space="preserve">       - 본사 4차 이상 무재해 달성현장</t>
  </si>
  <si>
    <t xml:space="preserve">         : 소장, 관리책임자, 공구장(건축, 기계, 전기, 토목(3차 수상공구장 제외)</t>
  </si>
  <si>
    <t xml:space="preserve">           안전관리자</t>
  </si>
  <si>
    <t xml:space="preserve">     ‧ 상금 지급 기준</t>
  </si>
  <si>
    <t xml:space="preserve">       - 부  상 : 무재해 우수현장 상금조견표(등급별) 기준임.</t>
  </si>
  <si>
    <t xml:space="preserve">       - 격려금 : 근로자 격려금은 최고 1,000만원을 초과하지 않으며, 회사사정에 따라 증감할수 있음.
         (단, 소화 실적이 계획대비 90% 이하인 현장은 지급하지 않는다.</t>
  </si>
  <si>
    <t xml:space="preserve">   바. 무재해 달성 현장</t>
  </si>
  <si>
    <t xml:space="preserve">     ‧ 무재해 목표 달성으로 표창을 받고자 한는 현장은 아래의 증빙 서류를 달성일로 부터 15일 이내</t>
  </si>
  <si>
    <t xml:space="preserve">       에 본사로 제출하여야 하며, 접수후 안전환경 관리부에서 무재해 달성 현장에 출장하여 달성 여부를</t>
  </si>
  <si>
    <t xml:space="preserve">       조사하여야 한다. 단, 특별한 경우 서류로 대치할 수 있음.</t>
  </si>
  <si>
    <t xml:space="preserve">       ① 무재해 운동 (재)개시보고</t>
  </si>
  <si>
    <t xml:space="preserve">       ② 무재해 운동 추진일지</t>
  </si>
  <si>
    <t xml:space="preserve">       ③ 무재해 달성 확인서</t>
  </si>
  <si>
    <t xml:space="preserve">       ④ 안전교육일지</t>
  </si>
  <si>
    <t xml:space="preserve">       ⑤ 안전교육 이수자 명단</t>
  </si>
  <si>
    <t xml:space="preserve">       ⑥ 안전점검일지</t>
  </si>
  <si>
    <t xml:space="preserve">       ⑦ 보호구 지급대장</t>
  </si>
  <si>
    <t xml:space="preserve">       ⑧ 산업안전보건위원회 회의록</t>
  </si>
  <si>
    <t xml:space="preserve">       ⑨ 표준안전시설 및 위험기계기구, 안전조회건강진단 사진(10매이내)</t>
  </si>
  <si>
    <t xml:space="preserve">       ⑩ 현장 운영 개선 사례 : 2건 이상</t>
  </si>
  <si>
    <t xml:space="preserve">         - 기술적 개선사례 : 안전시설물 또는 개발, 표준화</t>
  </si>
  <si>
    <t xml:space="preserve">         - 관리적 개선사례 : 안전활동, 무재해 운동 기법 개발 등</t>
  </si>
  <si>
    <t xml:space="preserve">         - 환경정리정돈상태</t>
  </si>
  <si>
    <t xml:space="preserve">         - 증빙 서류는 사본을 각 1매씩 첨부요</t>
  </si>
  <si>
    <t xml:space="preserve">  1.6.2 협력업체 무재해운동</t>
  </si>
  <si>
    <t xml:space="preserve">    가. 목 적</t>
  </si>
  <si>
    <t xml:space="preserve">     ‧ 전직원 및 근로자가 다같이 참여하여 재해예방을 위한『자율적인 운동』을 촉진함으로써 『재해</t>
  </si>
  <si>
    <t xml:space="preserve">       예방의식』을 고취하고 작업장내 모든 잠재적 재해요인을 사전에 파악 시정하여 재해를 근본적으</t>
  </si>
  <si>
    <t xml:space="preserve">       로 감소 근절키 위함.</t>
  </si>
  <si>
    <t xml:space="preserve">    나. 실시방법</t>
  </si>
  <si>
    <t xml:space="preserve">      .</t>
  </si>
  <si>
    <t xml:space="preserve">단위 현장의 무재해운동 추진에 적극 참여하되 협력업체 단위로 무재해운동이 추진</t>
  </si>
  <si>
    <t xml:space="preserve">되도록</t>
  </si>
  <si>
    <t xml:space="preserve">단위현장과 협의한다</t>
  </si>
  <si>
    <t xml:space="preserve">      ‧ 단위현장내 협력업체 안전관리 조직을 구성, 점검하고 자체교육을 안전조례 등을 통하여 시행하</t>
  </si>
  <si>
    <t xml:space="preserve">        여 무재해운동 개시일과 목표시간을 직원 및 근로자에게 공지한다.</t>
  </si>
  <si>
    <t xml:space="preserve">      ‧ 협력업체 본사에도 무재해운동 개시보고를 하도록 한 후 협력업체 현장 사무실 앞에 무재해 기록</t>
  </si>
  <si>
    <t xml:space="preserve">        판을 설치 운영토록 한다.</t>
  </si>
  <si>
    <t xml:space="preserve">      ‧ 협력업체 현장 안전관리 책임자는 자사의 무재해추진 현황을 수시로</t>
  </si>
  <si>
    <t xml:space="preserve">현장 안전관리장와 상호 확인하여 일치시킨다.</t>
  </si>
  <si>
    <t xml:space="preserve">       ‧ 4일 이상의 요양을 요하는 재해가 발생되었을 시 지금까지 달성한 무재해 시간을 무효로 하고   </t>
  </si>
  <si>
    <t xml:space="preserve">단위현장의 경우와 동일한 방법으로 무재해 재개시를 시행한다. 그러나 재해가</t>
  </si>
  <si>
    <t xml:space="preserve">발생되지 않은 타 협력업체의 무재해운동은 계속 되어야 한다.</t>
  </si>
  <si>
    <t xml:space="preserve">.</t>
  </si>
  <si>
    <t xml:space="preserve">1차 목표를 달성한 협력 업체는</t>
  </si>
  <si>
    <t xml:space="preserve">단위현장에 무재해 목표달성 확인서를 획인받아 다음</t>
  </si>
  <si>
    <t xml:space="preserve">         목표를 위한 무재해 개시보고와 함께 협력업체 본사로 보고한다. 동시에 2차 목표(1차 목표시간의</t>
  </si>
  <si>
    <t xml:space="preserve">         배수), 3차 목표(2차 목표시간의 배수)등으로 무재해 목표시간을 증가하여 실시한다.</t>
  </si>
  <si>
    <t xml:space="preserve">     다. 무재해 시간 산정 방법</t>
  </si>
  <si>
    <t xml:space="preserve">       ‧ 무재해 시간은 무재해 운동 개시보고후 재해발생 전일까지의 일수를 말하며 휴업한 일수는 무재해</t>
  </si>
  <si>
    <t xml:space="preserve">         기간 산정에서 제외함.</t>
  </si>
  <si>
    <t xml:space="preserve">     라. 무재해 목표시간 설정</t>
  </si>
  <si>
    <t xml:space="preserve">       ‧ 협력업체별로 공사금액, 공기, 공사종류 및 규모공사의 위험도, 작업인원, 목표달성 의지 등을 감</t>
  </si>
  <si>
    <t xml:space="preserve">         안 목표가능 시간을 설정할 수 있으며 1차 목표시간은 최소한 10,000시간 또는 1개월 이상중 큰쪽</t>
  </si>
  <si>
    <t xml:space="preserve">의 목표시간을 설정할 것을 권장함.</t>
  </si>
  <si>
    <t xml:space="preserve">단위현장 소장의 재량으로 공사위험도에 따른</t>
  </si>
  <si>
    <t xml:space="preserve">         가중치를 적용 목표시간을 조정할 수도 있다.</t>
  </si>
  <si>
    <t xml:space="preserve">   2. 산업안전보건관리비 사용계획서</t>
  </si>
  <si>
    <t xml:space="preserve">     2.1 산업안전보건관리비 사용계획서</t>
  </si>
  <si>
    <t xml:space="preserve">산업안전보건관리비 사용계획서</t>
  </si>
  <si>
    <t xml:space="preserve">건설업체명</t>
  </si>
  <si>
    <t xml:space="preserve">공  사  명</t>
  </si>
  <si>
    <t xml:space="preserve">소  재  지</t>
  </si>
  <si>
    <t xml:space="preserve">대  표  자</t>
  </si>
  <si>
    <t xml:space="preserve">공 사 금액</t>
  </si>
  <si>
    <t xml:space="preserve">공 사 기 간</t>
  </si>
  <si>
    <t xml:space="preserve">발  주  자</t>
  </si>
  <si>
    <t xml:space="preserve">누계 공정률</t>
  </si>
  <si>
    <t xml:space="preserve">게  상  된
안전관리비</t>
  </si>
  <si>
    <t xml:space="preserve">사      용      금      액 </t>
  </si>
  <si>
    <t xml:space="preserve">항           목</t>
  </si>
  <si>
    <t xml:space="preserve">사 용 금 액</t>
  </si>
  <si>
    <t xml:space="preserve">누계 사용금액</t>
  </si>
  <si>
    <t xml:space="preserve">계</t>
  </si>
  <si>
    <t xml:space="preserve"> 1. 안전관리자 등 인건비 및 각종업무 수당등</t>
  </si>
  <si>
    <t xml:space="preserve"> 2. 안전시설비 등</t>
  </si>
  <si>
    <t xml:space="preserve"> 3. 개인보호구 및 안전장구 구입비 등</t>
  </si>
  <si>
    <t xml:space="preserve"> 4. 안전진단비 등</t>
  </si>
  <si>
    <t xml:space="preserve"> 5. 안전보건교육비 및 행사비 등</t>
  </si>
  <si>
    <t xml:space="preserve"> 6. 근로자 건강관리비 등</t>
  </si>
  <si>
    <t xml:space="preserve"> 7. 건설재해예방 기술지도비</t>
  </si>
  <si>
    <t xml:space="preserve"> 8. 본사 사용비</t>
  </si>
  <si>
    <t xml:space="preserve">    건설업산업안전보건관리비계상및사용기준 제10조 규정에 의하여 위와 같이 사용내역서를</t>
  </si>
  <si>
    <t xml:space="preserve">  작성하였습니다.</t>
  </si>
  <si>
    <t xml:space="preserve">작 성 자 직책 안전보건총괄책임자</t>
  </si>
  <si>
    <t xml:space="preserve">성 명</t>
  </si>
  <si>
    <t xml:space="preserve">2005. 3. 4 개정승인</t>
  </si>
  <si>
    <t xml:space="preserve">     2.2.1 안전보건관계자 인건비 및 각종 업무 수당등</t>
  </si>
  <si>
    <t xml:space="preserve">내        역</t>
  </si>
  <si>
    <t xml:space="preserve">개  월</t>
  </si>
  <si>
    <t xml:space="preserve">단  가</t>
  </si>
  <si>
    <t xml:space="preserve">금   액</t>
  </si>
  <si>
    <t xml:space="preserve">비   고</t>
  </si>
  <si>
    <t xml:space="preserve">◦ 안전보건 관계자의 인건비</t>
  </si>
  <si>
    <t xml:space="preserve"> ① 안전관리자(1인)</t>
  </si>
  <si>
    <t xml:space="preserve"> ② 크레인, 리프트등 </t>
  </si>
  <si>
    <t xml:space="preserve"> - 토공 : -개월 × -인</t>
  </si>
  <si>
    <t xml:space="preserve"> - 상․하수도공 : -개월 × -인</t>
  </si>
  <si>
    <t xml:space="preserve"> - 가시설공 : -개월 × -인</t>
  </si>
  <si>
    <t xml:space="preserve"> - 도로공 : -개월 × -인</t>
  </si>
  <si>
    <t xml:space="preserve">◦ 각종 안전담당자 업무수당</t>
  </si>
  <si>
    <t xml:space="preserve"> ① 공구별 안전담당자 업무수당</t>
  </si>
  <si>
    <t xml:space="preserve"> - 가시설공 : -개월 ×-인</t>
  </si>
  <si>
    <t xml:space="preserve"> - 도로공 : -개월 ×-인</t>
  </si>
  <si>
    <t xml:space="preserve"> ② 흙막이및 동바리설치 해체작업</t>
  </si>
  <si>
    <t xml:space="preserve"> ③ 굴착깊이가 2m미만인 이상지반</t>
  </si>
  <si>
    <t xml:space="preserve"> ④ 교량상부구조조립 및 해체작업</t>
  </si>
  <si>
    <t xml:space="preserve"> ⑤ 비계의 조립 및 해체작업</t>
  </si>
  <si>
    <t xml:space="preserve">소      계</t>
  </si>
  <si>
    <r>
      <rPr>
        <sz val="10"/>
        <color rgb="FF000000"/>
        <rFont val="굴림체"/>
        <family val="3"/>
        <charset val="129"/>
      </rPr>
      <t xml:space="preserve">      </t>
    </r>
    <r>
      <rPr>
        <b val="true"/>
        <sz val="10"/>
        <color rgb="FF000000"/>
        <rFont val="굴림체"/>
        <family val="3"/>
        <charset val="129"/>
      </rPr>
      <t xml:space="preserve">2.2.2 안전시설비 등</t>
    </r>
  </si>
  <si>
    <t xml:space="preserve">규   격</t>
  </si>
  <si>
    <t xml:space="preserve">수   량</t>
  </si>
  <si>
    <t xml:space="preserve">단   가</t>
  </si>
  <si>
    <t xml:space="preserve">금    액</t>
  </si>
  <si>
    <t xml:space="preserve">   ◦ 추락방지용 안전시설비</t>
  </si>
  <si>
    <t xml:space="preserve">     ① 난간대(표준, 개구부등)</t>
  </si>
  <si>
    <t xml:space="preserve">     ② 안전대 걸이용 로프</t>
  </si>
  <si>
    <t xml:space="preserve">     ③ 개구부 덮개</t>
  </si>
  <si>
    <t xml:space="preserve">     ④ 이동식 작업대</t>
  </si>
  <si>
    <t xml:space="preserve">     ⑤ 잡자재</t>
  </si>
  <si>
    <t xml:space="preserve">   ◦ 낙하, 비례물 보호용 시설비</t>
  </si>
  <si>
    <t xml:space="preserve">     ① 낙하물 방지망</t>
  </si>
  <si>
    <t xml:space="preserve">     ② 암석 방호세트</t>
  </si>
  <si>
    <t xml:space="preserve">     ③ 잡자재</t>
  </si>
  <si>
    <t xml:space="preserve">   ◦ 각종 안전표지등에 소요되는 비용</t>
  </si>
  <si>
    <t xml:space="preserve">     ① 출입 금지판</t>
  </si>
  <si>
    <t xml:space="preserve">     ② 접근 금지판</t>
  </si>
  <si>
    <t xml:space="preserve">     ③ 현수막</t>
  </si>
  <si>
    <t xml:space="preserve">     ④ 안전흉장</t>
  </si>
  <si>
    <t xml:space="preserve">     ⑤ 안전완장</t>
  </si>
  <si>
    <t xml:space="preserve">     ⑥ 안전표어 및 포스터</t>
  </si>
  <si>
    <t xml:space="preserve">     ⑦ 무재해 기록판</t>
  </si>
  <si>
    <t xml:space="preserve">     ⑧ 안전수칙 및 각종 표지판</t>
  </si>
  <si>
    <t xml:space="preserve">     ⑨ 전기, 가스, 수도 표지판</t>
  </si>
  <si>
    <t xml:space="preserve">     ⑩ 기타 각종 안전표지판</t>
  </si>
  <si>
    <t xml:space="preserve">     ⑪ 안전테이프</t>
  </si>
  <si>
    <t xml:space="preserve">     ⑫ 안전깃발</t>
  </si>
  <si>
    <t xml:space="preserve">     ⑬ 안전발파등 및 라바콘</t>
  </si>
  <si>
    <t xml:space="preserve">     ⑭ 차량유도등</t>
  </si>
  <si>
    <t xml:space="preserve">     ⑮ 신호용 렌턴(신호등)</t>
  </si>
  <si>
    <t xml:space="preserve">◦ 각종안정장치 구입수리에 소요되는비용</t>
  </si>
  <si>
    <t xml:space="preserve"> ① 크레인,리프트,곤도라,데릭등의권과 방지장치</t>
  </si>
  <si>
    <t xml:space="preserve"> ② 반발예상장치 및 톱날접촉 예방장치</t>
  </si>
  <si>
    <t xml:space="preserve"> ③ 자동전격방지장치</t>
  </si>
  <si>
    <t xml:space="preserve"> ④ 안전기 및 역화방지장치</t>
  </si>
  <si>
    <t xml:space="preserve"> ⑤ 안전 FENCE</t>
  </si>
  <si>
    <t xml:space="preserve"> ⑥ 점멸튜브</t>
  </si>
  <si>
    <t xml:space="preserve"> ⑦ 광전자 안전표시</t>
  </si>
  <si>
    <t xml:space="preserve"> ⑧ 점광등 및 점멸등</t>
  </si>
  <si>
    <t xml:space="preserve"> ⑨ 소화설비</t>
  </si>
  <si>
    <t xml:space="preserve"> ⑩ 기타설비</t>
  </si>
  <si>
    <t xml:space="preserve">◦ 위생 및 긴급피난용 시설비</t>
  </si>
  <si>
    <t xml:space="preserve"> ① 긴급대비 방송시설</t>
  </si>
  <si>
    <t xml:space="preserve"> ② 인터폰</t>
  </si>
  <si>
    <t xml:space="preserve">◦ 가설전기시설(누전차단기 및 접지시설)</t>
  </si>
  <si>
    <t xml:space="preserve">◦ 안전보건시설의 구입 및 설치, 
  유지보수에 소요되는 인건비 및 비용</t>
  </si>
  <si>
    <t xml:space="preserve">소         계</t>
  </si>
  <si>
    <r>
      <rPr>
        <sz val="10"/>
        <color rgb="FF000000"/>
        <rFont val="굴림체"/>
        <family val="3"/>
        <charset val="129"/>
      </rPr>
      <t xml:space="preserve">      </t>
    </r>
    <r>
      <rPr>
        <b val="true"/>
        <sz val="10"/>
        <color rgb="FF000000"/>
        <rFont val="굴림체"/>
        <family val="3"/>
        <charset val="129"/>
      </rPr>
      <t xml:space="preserve">2.2.3 개인 보호구 및 안전장구 구입비등</t>
    </r>
  </si>
  <si>
    <t xml:space="preserve">내          역</t>
  </si>
  <si>
    <t xml:space="preserve">1) 안전모</t>
  </si>
  <si>
    <t xml:space="preserve">2) 안전화</t>
  </si>
  <si>
    <t xml:space="preserve">3) 반사쪼끼</t>
  </si>
  <si>
    <t xml:space="preserve">4) 안전벨트</t>
  </si>
  <si>
    <t xml:space="preserve">5) 용접용 토시, 자켓</t>
  </si>
  <si>
    <t xml:space="preserve">6) 용접용 장갑</t>
  </si>
  <si>
    <t xml:space="preserve">7) 전기장갑</t>
  </si>
  <si>
    <t xml:space="preserve">8) 방진마스크</t>
  </si>
  <si>
    <t xml:space="preserve">9) 송기 마스크</t>
  </si>
  <si>
    <t xml:space="preserve">10) 산소호흡기</t>
  </si>
  <si>
    <t xml:space="preserve">11) 안전보호장구</t>
  </si>
  <si>
    <t xml:space="preserve">12) 안전장화</t>
  </si>
  <si>
    <t xml:space="preserve">13) 안전로프</t>
  </si>
  <si>
    <t xml:space="preserve">14) 귀보호구(귀마개,귀덮개)</t>
  </si>
  <si>
    <t xml:space="preserve">15) 용접보안경 및 보안면</t>
  </si>
  <si>
    <t xml:space="preserve">16) 방독마스크</t>
  </si>
  <si>
    <t xml:space="preserve">17) 기타 개인용 보호구</t>
  </si>
  <si>
    <t xml:space="preserve">              소        계</t>
  </si>
  <si>
    <t xml:space="preserve">     2.2.4 사업장의 안전진단비 등</t>
  </si>
  <si>
    <t xml:space="preserve">내         역</t>
  </si>
  <si>
    <t xml:space="preserve">횟   수</t>
  </si>
  <si>
    <t xml:space="preserve">비  고</t>
  </si>
  <si>
    <t xml:space="preserve">1) 유해 위험 방지계획서 작성비 등</t>
  </si>
  <si>
    <t xml:space="preserve">2) 산소농도 측정기 구입비</t>
  </si>
  <si>
    <t xml:space="preserve">3) 가스농도 측정기 구입비</t>
  </si>
  <si>
    <t xml:space="preserve">4) 유해위험 기구의 정기검사</t>
  </si>
  <si>
    <t xml:space="preserve">               소        계</t>
  </si>
  <si>
    <t xml:space="preserve">     2.2.5 안전보건 교육비 및 행사비</t>
  </si>
  <si>
    <t xml:space="preserve">내         역</t>
  </si>
  <si>
    <t xml:space="preserve"> 1) 안전보건 관리 책임자 교육</t>
  </si>
  <si>
    <t xml:space="preserve">  ① 신규교육</t>
  </si>
  <si>
    <t xml:space="preserve">  ② 보수교육</t>
  </si>
  <si>
    <t xml:space="preserve"> 2) 안전관리자 교육</t>
  </si>
  <si>
    <t xml:space="preserve">  ② 보수교육</t>
  </si>
  <si>
    <t xml:space="preserve"> 3) 사내 자체 안전보건 교육</t>
  </si>
  <si>
    <t xml:space="preserve">  ① 관리감독자 정기교육</t>
  </si>
  <si>
    <t xml:space="preserve">  ② 근로자 정기교육</t>
  </si>
  <si>
    <t xml:space="preserve">  ③ 본사 순회 교육</t>
  </si>
  <si>
    <t xml:space="preserve">  ④ 신규 채용시 교육</t>
  </si>
  <si>
    <t xml:space="preserve">  ⑤ 특별안전교육</t>
  </si>
  <si>
    <t xml:space="preserve">  ⑥ 작업변경시 교육</t>
  </si>
  <si>
    <t xml:space="preserve">  ⑦ 초청강사에 드는 비용</t>
  </si>
  <si>
    <t xml:space="preserve"> 4) 교육교재교육용 팜프렛,슬라이드,영화,VTR등</t>
  </si>
  <si>
    <t xml:space="preserve">  ① 안전도서</t>
  </si>
  <si>
    <t xml:space="preserve">  ② 안전교육용 슬라이드</t>
  </si>
  <si>
    <t xml:space="preserve">  ③ 안전교육용 비디오 테이프</t>
  </si>
  <si>
    <t xml:space="preserve">  ④ 안전교육용 궤도</t>
  </si>
  <si>
    <t xml:space="preserve">  ⑤ 안전방송용 테이프</t>
  </si>
  <si>
    <t xml:space="preserve">  ⑥ 시청각 교육용 기기 외</t>
  </si>
  <si>
    <t xml:space="preserve"> 5) 근로자의 안전보건 증진을 위한 교육 
    세미나, 견학, 시찰에 드는 비용</t>
  </si>
  <si>
    <t xml:space="preserve">  ① 무재해 추진 전문 양성자 과정</t>
  </si>
  <si>
    <t xml:space="preserve">  ② 협의체 회의</t>
  </si>
  <si>
    <t xml:space="preserve">  ③ 안전보건계획 수립 및 평가 전문과정</t>
  </si>
  <si>
    <t xml:space="preserve">  ④ 전기설비 화재예방 전문과정</t>
  </si>
  <si>
    <t xml:space="preserve"> 6) 안전보건 행사비</t>
  </si>
  <si>
    <t xml:space="preserve">  ① 안전기원제</t>
  </si>
  <si>
    <t xml:space="preserve">  ② 포상비</t>
  </si>
  <si>
    <t xml:space="preserve">  ③ 기타 사업장 안전관리업무추진에 
     소요되는 비용</t>
  </si>
  <si>
    <t xml:space="preserve">  ④ 무재해운동 추진비</t>
  </si>
  <si>
    <t xml:space="preserve">  ⑤ 안전교육장 시설비</t>
  </si>
  <si>
    <t xml:space="preserve">소       계</t>
  </si>
  <si>
    <t xml:space="preserve">     2.2.6 근로자의 건강 진단비</t>
  </si>
  <si>
    <t xml:space="preserve">내       역</t>
  </si>
  <si>
    <t xml:space="preserve"> 1) 근로자의 건강진단에 사용되는 비용</t>
  </si>
  <si>
    <t xml:space="preserve">  ① 채용시</t>
  </si>
  <si>
    <t xml:space="preserve">  ② 특수건강진단</t>
  </si>
  <si>
    <t xml:space="preserve">  ③ 일반건강진단</t>
  </si>
  <si>
    <t xml:space="preserve"> 2) 구급처리등에 소요되는 비용</t>
  </si>
  <si>
    <t xml:space="preserve">  ① 구급함</t>
  </si>
  <si>
    <t xml:space="preserve">  ② 구급약품</t>
  </si>
  <si>
    <t xml:space="preserve">  ③ 4일 미만의 부상자의 응급처리비용</t>
  </si>
  <si>
    <t xml:space="preserve">소       계</t>
  </si>
  <si>
    <t xml:space="preserve">     2.2.7 건설재해예방 기술지도비 (별도첨부)</t>
  </si>
  <si>
    <t xml:space="preserve">2.  품 질 관 리 계 획 서</t>
  </si>
  <si>
    <t xml:space="preserve"> 1. 작성기준</t>
  </si>
  <si>
    <t xml:space="preserve">  1.1 품질시험계획서 작성기준</t>
  </si>
  <si>
    <t xml:space="preserve">   ∙ 건설기술관리법 시행규칙 제15조 제4항 별표12의 품질보증계획서 작성기준에 따라 </t>
  </si>
  <si>
    <t xml:space="preserve">    1.품질방침, 2.운영계획, 3.현장품질관리 등의 요구내용과 당해 공사시방서에서 요구한 내용을 포함하고
      당사 품질보증 시스템 기준에 적합하게 작성하였음.</t>
  </si>
  <si>
    <t xml:space="preserve">  1.2 시험기구비치 계획서 작성기준</t>
  </si>
  <si>
    <t xml:space="preserve">  ∙ 건설기술관리법 시행규칙 제15조의4 제1항 별표10의 품질시험을 위한 시설 및 인력의 기준에 따라
    당 현장의 품질시험에 필요한 시험기구를 공업진흥청 계량법 내용에 따라 검교정을 필한 후 현장에 반입
    하고, 시험기구 관리대장, 시험기구 이력카드, 검교정 관리 현황표에 등록관리하여 시험기구가 항시 검․
    교정을  필한 상태에 있도록 계획하였으며,</t>
  </si>
  <si>
    <t xml:space="preserve">  ∙ 시험요원은 고급품질 관리원 1인 이상, 중급 또는 초급품질  관리원 1인 이상 확보하고,</t>
  </si>
  <si>
    <t xml:space="preserve">  ∙ 일반시방서 제2조의 아. 공사설계 등의 비치 및 제7조의 품질관리, 특별시방서의 규정에 따라 당해
    공사관련 제반표준시방서, KS규정집, 설계시공기준 등을 현장에 비치하여 공사 수행시 활용토록 계획수립.</t>
  </si>
  <si>
    <t xml:space="preserve"> 2. 품질시험 계획서</t>
  </si>
  <si>
    <t xml:space="preserve">  2.1 품질방침</t>
  </si>
  <si>
    <t xml:space="preserve">    본 품질계획서는 품질규격의 충족과 품질관리 전반에 관한 총체적인 관리로 제규정 요건에 적합하고
    세계화와 시장개방의 시대적 여건변화에따라 경쟁력을 갖추도록 작성하였다. 따라서 현장소장을 비롯하여
    현장의 모든 직원들은 개인의 역량을 최대한 발휘하여 진취적인 생각과 행동으로 발주자의 기대와 요구에
    부합되면서 쾌적한 생활환경 창조를 위해 끊임없는 노력을 기울여 고객의 요구를 충족시키며 본 계획서에 
    특별히 규정된 사항을 제외</t>
  </si>
  <si>
    <t xml:space="preserve">  2.2 운영계획</t>
  </si>
  <si>
    <t xml:space="preserve">   ∙품질관리의 중요성을 고려하여 현장경험이 풍부한 유경험자를 배치</t>
  </si>
  <si>
    <t xml:space="preserve">   ∙근로자의 품질관리 인식을 높이기 위한 지속적인 품질관리교육 실시</t>
  </si>
  <si>
    <t xml:space="preserve">   ∙공사에 사용되는 재료에 대한 철저한 사전검사 및 반입검사를 통한 소기의 품질확보</t>
  </si>
  <si>
    <t xml:space="preserve">   ∙협력업체직원에 대한 관련시방내용 수시교육 및 숙지</t>
  </si>
  <si>
    <t xml:space="preserve">  2.3 현장품질관리</t>
  </si>
  <si>
    <t xml:space="preserve">   2.3.1  조직</t>
  </si>
  <si>
    <t xml:space="preserve">    가. 적용범위</t>
  </si>
  <si>
    <t xml:space="preserve">본 장은</t>
  </si>
  <si>
    <t xml:space="preserve">공사로 행하는 현장조직과 각 구성원의 책임과</t>
  </si>
  <si>
    <t xml:space="preserve">       권한 및 외부조직 / 조직 단위간의 업무영역 조정에 대한 관리사항을 기술한다.</t>
  </si>
  <si>
    <t xml:space="preserve">    나. 참고</t>
  </si>
  <si>
    <t xml:space="preserve">      건설기술관리법, 시행령, 시행규칙</t>
  </si>
  <si>
    <t xml:space="preserve">    다. 일반사항</t>
  </si>
  <si>
    <t xml:space="preserve">      1. 본 현장 의                                              현장조직에 국한된 업무수행을 위하여 구성된다.</t>
  </si>
  <si>
    <t xml:space="preserve">현장조직에국한된 업무수행을 위하여 구성된다</t>
  </si>
  <si>
    <t xml:space="preserve">      2. 본 현장의 품질이행 및 확인조직은 조직도(그림1)에 따른다.</t>
  </si>
  <si>
    <t xml:space="preserve">    라. 책임과 권한</t>
  </si>
  <si>
    <t xml:space="preserve">      1.사장은 최고경영자로서 경영진을 대표하며 KS A9001 규격에 따라 품질시스템의 수립 이행 및 유지 
        관리에 대한  총괄적인 책임과 권한을 가지며, 품질경영 대리인을 선임하여 본 품질관리에 
        효과적이고 철저한 수행및 보증을 하도록 한다.</t>
  </si>
  <si>
    <t xml:space="preserve"> 2.품질경영 대리인은 "</t>
  </si>
  <si>
    <t xml:space="preserve">"의 품질관리가 효과적으로</t>
  </si>
  <si>
    <t xml:space="preserve">        이행 되는지 확인할 권한을 사장으로부터 위임은 받고 다음 사항에 대한 책임 과 권한을 갖는다.</t>
  </si>
  <si>
    <t xml:space="preserve">       ① KS A9001 규격에 따른 품질관리의 효과적인 수립, 이행 및 유지의 보증</t>
  </si>
  <si>
    <t xml:space="preserve">       ② 검토 및 품질관리 개선을 위한 기초자료로서 품질관리 시행결과를 사장에게 보고</t>
  </si>
  <si>
    <t xml:space="preserve">  3. 현장소장은 회사를 대표하여, 당 현장의 시공 관리를 통하여 </t>
  </si>
  <si>
    <t xml:space="preserve">품질방침, 발주처 품질요구사항 및 제반법규에 </t>
  </si>
  <si>
    <t xml:space="preserve">준한 최고품질의 축조물을 건립할 전반적인 책임이 있다</t>
  </si>
  <si>
    <t xml:space="preserve">     4. 현장소장은 다음 업무의 수행에 대한 책임이 있다.</t>
  </si>
  <si>
    <t xml:space="preserve">      ① 현장조직의 구성 및 각 구성원의 직무위임</t>
  </si>
  <si>
    <t xml:space="preserve">      ② 현장개설 계획수립 및 수행</t>
  </si>
  <si>
    <t xml:space="preserve">      ③ 건설공정 전반에 대한 관리 및 보고</t>
  </si>
  <si>
    <t xml:space="preserve">      ④ 품질계획서 작성 및 이행확인</t>
  </si>
  <si>
    <t xml:space="preserve">      ⑤ 현장 작업절차 및 지침의 수립</t>
  </si>
  <si>
    <t xml:space="preserve">      ⑥ 검사 및 시험 계획 수립</t>
  </si>
  <si>
    <t xml:space="preserve"> ⑦</t>
  </si>
  <si>
    <t xml:space="preserve">발주처와의 제반업무 및 설계변경 조정</t>
  </si>
  <si>
    <t xml:space="preserve">      ⑧ 검사 및 시험요원의 자격 여부 확인</t>
  </si>
  <si>
    <t xml:space="preserve">      ⑨ 특수공정요원의 자격 여부 확인</t>
  </si>
  <si>
    <t xml:space="preserve">      ⑩ 자재납품업체/협력업체의 관리 및 평가</t>
  </si>
  <si>
    <t xml:space="preserve">      ⑪ 현장요원의 OJT 및 현장 품질시스템 교육계획 수립</t>
  </si>
  <si>
    <t xml:space="preserve">      ⑫ 자재 및 용역 구매요청</t>
  </si>
  <si>
    <t xml:space="preserve">  2.3.2. 품질기록 관리</t>
  </si>
  <si>
    <t xml:space="preserve">   가. 적용범위</t>
  </si>
  <si>
    <t xml:space="preserve">     본 장은 현장에서 품질에 영향을 미치는 행위의 결과에 대한 객관적인 증거를 제공하는 품질기록의 식별,
     수집, 보관, 유지 및 조치에 대한 관리방법에 대하여 기술한다.</t>
  </si>
  <si>
    <t xml:space="preserve">   나. 정의</t>
  </si>
  <si>
    <t xml:space="preserve">     품질기록서 : 품질에 영향을 주는 행위의 결과 또는 제품의 품질에 관한 객관적인 증거를 제공하는
     완성된 문서</t>
  </si>
  <si>
    <t xml:space="preserve">   다. 일반사항</t>
  </si>
  <si>
    <t xml:space="preserve">     1. 품질기록서는 요구되는 품질의 달성여부와 품질시스템의 효율적인 운영을 입증하기 위하여 유지 관리
        되어야 한다.</t>
  </si>
  <si>
    <t xml:space="preserve">   '2.</t>
  </si>
  <si>
    <t xml:space="preserve">품질기록서는</t>
  </si>
  <si>
    <t xml:space="preserve">조직에 의하여 수행된 업무의 결과기록</t>
  </si>
  <si>
    <t xml:space="preserve">        만 아니라 자재납품업체 / 협력업체에서 수행된 결과의 기록을 포함한다.</t>
  </si>
  <si>
    <t xml:space="preserve">     3. 품질기록서는 손상, 변질 또는 손실로부터 보호되어야 하며 관련자재/시공부 위 및 작업 에 대하여 
        식별 및 추적이 가능하여야 한다.</t>
  </si>
  <si>
    <t xml:space="preserve">     4. 품질기록서의 회람 또는 결재도중 훼손 / 분실의 우려에 대처하기 위하여 해당 담당자는 회람 또는
        결재 후 편철 되기까지 품질기록서의 사본을 유지관리 하여야 한다.</t>
  </si>
  <si>
    <t xml:space="preserve">     5. 품질기록서는 품질기록서 보존년한을 기준하여 문서분류체계표에 보존기간이 명시되어 유지관리 
        되어야 한다.</t>
  </si>
  <si>
    <t xml:space="preserve">   라. 책임사항</t>
  </si>
  <si>
    <t xml:space="preserve">     1. 현장소장은 현장에서 발생되는 품질기록서의 식별,수집,목록작성,열람,파일링,보관, 지 및
        처리에 대한 전반적인 책임이 있다.</t>
  </si>
  <si>
    <t xml:space="preserve">     2. 각 팀장은 담당업무에서 발생된 품질기록서를 공사기간동안 유지관리할 책임이 있다.</t>
  </si>
  <si>
    <t xml:space="preserve">   마. 색인 및 파일링</t>
  </si>
  <si>
    <t xml:space="preserve">      ∙품질기록서의 색인 및 파일링은 문서관리지침에 따른다.</t>
  </si>
  <si>
    <t xml:space="preserve">   바. 보관 및 유지</t>
  </si>
  <si>
    <t xml:space="preserve">     1. 품질기록서는 해당 팀장의 허가 없이는 외부인원에의한 반출/열람이 될수 없도록 통제되어야 한다.</t>
  </si>
  <si>
    <t xml:space="preserve">     2. 품질기록서는 아래 방법 중의 하나로 유지될 수 있다.</t>
  </si>
  <si>
    <t xml:space="preserve">       ① 원본 또는 사본</t>
  </si>
  <si>
    <t xml:space="preserve">       ② 마이크로 필름 또는 사진</t>
  </si>
  <si>
    <t xml:space="preserve">       ③ 컴퓨터 데이터 베이스</t>
  </si>
  <si>
    <t xml:space="preserve">   사. 이관</t>
  </si>
  <si>
    <t xml:space="preserve">     1. 공사완료 후 계약에 요구된 품질기록서는 발주처에 이관해야 하며 특별한 경우 공사도 중에도 이관
        할수있다. 모든 품질기록서는 발주처 이관시에 그 사본을 만들어 유지관리 하도록 하여야 한다.</t>
  </si>
  <si>
    <t xml:space="preserve">     2. 보존기간이 만료되면 해당팀장은 품질기록서를 폐기하여야 하며 재량에 의하여 보존기간을 연기
        할 수도있다.</t>
  </si>
  <si>
    <t xml:space="preserve">     3. 공사완료후 문서관리요원은 현장에서 발생된 품질기록서를 취합하여 보존문서 목록표를 기록하여
        문서 이관절차에 따라서 문서보존창고로 이관하고 보존문서 목록표는 본사 해당 부서 문서관리
        담당자 에게 통보하여 계속적인 유지관리가 이루어지도록 하여야 한다.</t>
  </si>
  <si>
    <t xml:space="preserve">   아. 첨 부</t>
  </si>
  <si>
    <t xml:space="preserve">     * 품질기록서 보존년한</t>
  </si>
  <si>
    <t xml:space="preserve">번 호</t>
  </si>
  <si>
    <t xml:space="preserve">품 질 기 록 서 명</t>
  </si>
  <si>
    <t xml:space="preserve">보 존 년 한</t>
  </si>
  <si>
    <t xml:space="preserve">1</t>
  </si>
  <si>
    <t xml:space="preserve">설계도면</t>
  </si>
  <si>
    <t xml:space="preserve">준공 후 폐기</t>
  </si>
  <si>
    <t xml:space="preserve">2</t>
  </si>
  <si>
    <t xml:space="preserve">발주처 시방서</t>
  </si>
  <si>
    <t xml:space="preserve">준공 후 반환</t>
  </si>
  <si>
    <t xml:space="preserve">3</t>
  </si>
  <si>
    <t xml:space="preserve">설계변경 기록</t>
  </si>
  <si>
    <t xml:space="preserve">준공 후 3년</t>
  </si>
  <si>
    <t xml:space="preserve">- 현장 질의서 및 지시부 포함</t>
  </si>
  <si>
    <t xml:space="preserve">4</t>
  </si>
  <si>
    <t xml:space="preserve">검사 및 시험기록</t>
  </si>
  <si>
    <t xml:space="preserve">하자보증기간</t>
  </si>
  <si>
    <t xml:space="preserve">- 송장,사급자재수불부 및 지급자재 검사부, </t>
  </si>
  <si>
    <t xml:space="preserve">  콘크리트 타설일1보 포함</t>
  </si>
  <si>
    <t xml:space="preserve">5</t>
  </si>
  <si>
    <t xml:space="preserve">작업지시서</t>
  </si>
  <si>
    <t xml:space="preserve">- 시공확인서 / 지적사항 이행보고서 포함</t>
  </si>
  <si>
    <t xml:space="preserve">6</t>
  </si>
  <si>
    <t xml:space="preserve">시정조치요구서 및 대장</t>
  </si>
  <si>
    <t xml:space="preserve">7</t>
  </si>
  <si>
    <t xml:space="preserve">교육 / 훈련 기록</t>
  </si>
  <si>
    <t xml:space="preserve">시행 후 1년까지</t>
  </si>
  <si>
    <t xml:space="preserve">8</t>
  </si>
  <si>
    <t xml:space="preserve">검교정성적서</t>
  </si>
  <si>
    <t xml:space="preserve">차기 검교정시까지</t>
  </si>
  <si>
    <t xml:space="preserve">9</t>
  </si>
  <si>
    <t xml:space="preserve">검교정관리대장</t>
  </si>
  <si>
    <t xml:space="preserve">10</t>
  </si>
  <si>
    <t xml:space="preserve">품질계획서 및 작업절차서 / 지침서</t>
  </si>
  <si>
    <t xml:space="preserve">11</t>
  </si>
  <si>
    <t xml:space="preserve">준공도면</t>
  </si>
  <si>
    <t xml:space="preserve">영구</t>
  </si>
  <si>
    <t xml:space="preserve">12</t>
  </si>
  <si>
    <t xml:space="preserve">품질시험성과 총괄표(선정 / 관리시험)</t>
  </si>
  <si>
    <t xml:space="preserve">준공 후 10년까지</t>
  </si>
  <si>
    <t xml:space="preserve">  2.3.3 공정관리</t>
  </si>
  <si>
    <t xml:space="preserve">   가. 적용범위</t>
  </si>
  <si>
    <t xml:space="preserve">     본 장은 용접 및 비파괴시험 등의 특수공정을 포함하여 규정된 요구사항에 적합한 작업진행과 관리를
     위한 방법을 기술한다.</t>
  </si>
  <si>
    <t xml:space="preserve">   나. 참고</t>
  </si>
  <si>
    <t xml:space="preserve">시방서</t>
  </si>
  <si>
    <t xml:space="preserve">    1. 공종별 작업표준과 절차 / 지침은 상기 (나)항의 발주처 시방서를 준용하여야 하며 협력업체에서
       수행하는 작업의 경우 구매시점에서 발주처 시방서의 해당 부분을 첨부하여 협력업체에서의 작업절
       차서 / 지침서가 발주처 시방서의 요건을 위배되지 않도록 하여야 한다.</t>
  </si>
  <si>
    <t xml:space="preserve">    2. 발주처 시방서 와 "</t>
  </si>
  <si>
    <t xml:space="preserve">" 절차서/시방서 또는 협력업체</t>
  </si>
  <si>
    <t xml:space="preserve">       작업절차서 / 지침서가 서로 상충될 때에는 발주처 시방서가 우선한다.</t>
  </si>
  <si>
    <t xml:space="preserve">    1. 현장소장은 주요공정을 수행하는 협력업체의 해당 작업절차서 / 지침서를 제출 하도록 하여 발주처 
       시방서 또는 구매시방서와의 상충점 여부를 확인할 책임이 있다.</t>
  </si>
  <si>
    <t xml:space="preserve">    2. 현장소장은 특수공정이 협력업체 수행분일 경우 해당업체의 자격부여절차를 준용하며 자격부여 의 
       증빙자료를 제출하도록 하여 확인을 할 책임이 있다.</t>
  </si>
  <si>
    <t xml:space="preserve">   마. 공정관리</t>
  </si>
  <si>
    <t xml:space="preserve">    1. 현장소장은 주간,월간별 지정된 주기에 공사현황을 취합,공정보고서를 작성하여 발주처에 제출하여야 
       하며 이에 대한 사항을 유지관리 하여야 한다.</t>
  </si>
  <si>
    <t xml:space="preserve">    2. 현장소장은 전체공정 대비, 해당 관리업체의 공사현황을 수시로 점검하여 공정지체 등의 사항이 발생
       되지않도록 하여야 한다. 또한 공정지체 사항이 발생할 시에 품질에 영향을 미치지 않는 한도 내에서
       만회대책을 수립하여 수행토록 관리하여야 한다.</t>
  </si>
  <si>
    <t xml:space="preserve">  2.3.4. 검사 및 시험관리</t>
  </si>
  <si>
    <t xml:space="preserve">     본 장은 건설공정동안 규정된 요건에 적합한 프로젝트를 완공하기 위한 검사 및 시험에 대한 관리방법을 
     기술한다.</t>
  </si>
  <si>
    <t xml:space="preserve">   ∙ 일반검사 및 시험절차서</t>
  </si>
  <si>
    <t xml:space="preserve">   ∙ 검사 및 시험요원 자격검정 절차서</t>
  </si>
  <si>
    <t xml:space="preserve">   ∙ 공장검사 절차서</t>
  </si>
  <si>
    <t xml:space="preserve">   ∙ 인수검사 절차서</t>
  </si>
  <si>
    <t xml:space="preserve">    1. 검사 및 시험요원은 해당 검사 / 시험을 수행하기 전에 사용하고자 하는 검사, 측정 및 시험장비의 
       검교정 상태를 확인해야 한다.</t>
  </si>
  <si>
    <t xml:space="preserve">    2. 검사 및 시험이 완료된 후 검사 및 시험요원은 합부판정과 서명이 기록된 검사기록서를작성하여 품질
       기록으로 유지관리 하여야 한다.</t>
  </si>
  <si>
    <t xml:space="preserve">    3. 필요에 따라서 현장소장의 판단하에 검사 및 시험을 외부 검사 / 시험기관에 용역을 줄수 있다.</t>
  </si>
  <si>
    <t xml:space="preserve">    1. 현장소장은 검사 및 시험요원이 검사및 시험요원 자격검정절차서에 따른 자격여부를 확인하여야 한다.</t>
  </si>
  <si>
    <t xml:space="preserve">   마. 검사 및 시험 작업지침서</t>
  </si>
  <si>
    <t xml:space="preserve">    1. 건설공정, 도면 및 발주처 시방서 등에 따라서 현장소장은 주요공정에 대한 검사 및 시험계획서를 
       작성하여야 한다.</t>
  </si>
  <si>
    <t xml:space="preserve">    2. 작성된 검사및 시험계획서는 현장소장의 승인을 득한 후 관련 검사 및 시험 요원과 발주처 /협력업체
       (필요한 경우)에 배포하여야 한다.</t>
  </si>
  <si>
    <t xml:space="preserve">    3. 검사 및 시험 계획서에는 최소한 다음의 사항이 기술되어야 한다.</t>
  </si>
  <si>
    <t xml:space="preserve">      ① 관리시험 계획(항목)</t>
  </si>
  <si>
    <t xml:space="preserve">      ② 주요 공정별 검사점과 기준</t>
  </si>
  <si>
    <t xml:space="preserve">   바. 검사, 측정 및 시험장비의 취급</t>
  </si>
  <si>
    <t xml:space="preserve">    1. 검사, 측정 및 시험장비는 해당 업무의 수행 전에 검교정 되어야 하며, 소요</t>
  </si>
  <si>
    <t xml:space="preserve">       부하에 적합한 충분한 허용범위를 갖추어야 한다.</t>
  </si>
  <si>
    <t xml:space="preserve">    2. 검사, 측정 및 시험장비는 검사/시험 특성이나 해당장비 사용특성에 따라서 적절한 환경하에서 취급
       되어져야 한다.</t>
  </si>
  <si>
    <t xml:space="preserve">  2.3.5  선정시험 계획서</t>
  </si>
  <si>
    <t xml:space="preserve">종  별</t>
  </si>
  <si>
    <t xml:space="preserve">시험종목</t>
  </si>
  <si>
    <t xml:space="preserve">시험방법</t>
  </si>
  <si>
    <t xml:space="preserve">시험빈도</t>
  </si>
  <si>
    <t xml:space="preserve">설계물량</t>
  </si>
  <si>
    <t xml:space="preserve">토      공</t>
  </si>
  <si>
    <t xml:space="preserve">노상</t>
  </si>
  <si>
    <t xml:space="preserve">흙의입도</t>
  </si>
  <si>
    <t xml:space="preserve">KSF2302</t>
  </si>
  <si>
    <t xml:space="preserve">100 M 마다</t>
  </si>
  <si>
    <t xml:space="preserve">다    짐</t>
  </si>
  <si>
    <t xml:space="preserve">KSF2312</t>
  </si>
  <si>
    <t xml:space="preserve">400 M 마다</t>
  </si>
  <si>
    <t xml:space="preserve">선 택 층</t>
  </si>
  <si>
    <t xml:space="preserve">체 가 름</t>
  </si>
  <si>
    <t xml:space="preserve">KSF2502</t>
  </si>
  <si>
    <t xml:space="preserve">골재원 마다</t>
  </si>
  <si>
    <t xml:space="preserve">비중 및 흡수</t>
  </si>
  <si>
    <t xml:space="preserve">KSF2503,4</t>
  </si>
  <si>
    <t xml:space="preserve">마    모</t>
  </si>
  <si>
    <t xml:space="preserve">KSF2508</t>
  </si>
  <si>
    <t xml:space="preserve">#200체통과량</t>
  </si>
  <si>
    <t xml:space="preserve">KSF2511</t>
  </si>
  <si>
    <t xml:space="preserve">모래당량</t>
  </si>
  <si>
    <t xml:space="preserve">KSF2340</t>
  </si>
  <si>
    <t xml:space="preserve">보조기층</t>
  </si>
  <si>
    <t xml:space="preserve">     2.3.6 관리시험 계획서 </t>
  </si>
  <si>
    <t xml:space="preserve">계획횟수</t>
  </si>
  <si>
    <t xml:space="preserve">토   공</t>
  </si>
  <si>
    <t xml:space="preserve">노 상</t>
  </si>
  <si>
    <t xml:space="preserve">다   짐</t>
  </si>
  <si>
    <t xml:space="preserve">400M 마다</t>
  </si>
  <si>
    <t xml:space="preserve">현장밀도</t>
  </si>
  <si>
    <t xml:space="preserve">KSF2311</t>
  </si>
  <si>
    <t xml:space="preserve">선택층</t>
  </si>
  <si>
    <t xml:space="preserve">함 수 량</t>
  </si>
  <si>
    <t xml:space="preserve">KSF2306</t>
  </si>
  <si>
    <t xml:space="preserve">200M 마다</t>
  </si>
  <si>
    <t xml:space="preserve">#200체통괴량</t>
  </si>
  <si>
    <t xml:space="preserve">KSF2502,2311</t>
  </si>
  <si>
    <t xml:space="preserve">보 조
기 층</t>
  </si>
  <si>
    <t xml:space="preserve"> 200M 마다</t>
  </si>
  <si>
    <t xml:space="preserve">경 화 된
콘크리트</t>
  </si>
  <si>
    <t xml:space="preserve">압축강도</t>
  </si>
  <si>
    <t xml:space="preserve">KSF2405</t>
  </si>
  <si>
    <t xml:space="preserve">   100M3</t>
  </si>
  <si>
    <t xml:space="preserve">아 스 팔 트</t>
  </si>
  <si>
    <t xml:space="preserve">표  층</t>
  </si>
  <si>
    <t xml:space="preserve">먀샬안정도시험</t>
  </si>
  <si>
    <t xml:space="preserve">500M 마다</t>
  </si>
  <si>
    <t xml:space="preserve">아그팔트함량시험</t>
  </si>
  <si>
    <t xml:space="preserve">추출체가름시험</t>
  </si>
  <si>
    <t xml:space="preserve">밀도시험</t>
  </si>
  <si>
    <t xml:space="preserve">코아채취</t>
  </si>
  <si>
    <t xml:space="preserve">기  층</t>
  </si>
  <si>
    <t xml:space="preserve">먀살안정도시험</t>
  </si>
  <si>
    <t xml:space="preserve">아스팔트함량시험</t>
  </si>
  <si>
    <t xml:space="preserve">     2.3.7 검사시험 계획서</t>
  </si>
  <si>
    <t xml:space="preserve">토 공</t>
  </si>
  <si>
    <t xml:space="preserve">표 층</t>
  </si>
  <si>
    <t xml:space="preserve">KSF2308</t>
  </si>
  <si>
    <t xml:space="preserve">기 층</t>
  </si>
  <si>
    <t xml:space="preserve">3. 환 경 관 리 계 획 서</t>
  </si>
  <si>
    <t xml:space="preserve"> 1. 환경보전계획의 기본계획</t>
  </si>
  <si>
    <t xml:space="preserve">  1.1 기본계획의 개요</t>
  </si>
  <si>
    <r>
      <rPr>
        <sz val="10"/>
        <color rgb="FF000000"/>
        <rFont val="굴림체"/>
        <family val="3"/>
        <charset val="129"/>
      </rPr>
      <t xml:space="preserve">   </t>
    </r>
    <r>
      <rPr>
        <b val="true"/>
        <sz val="10"/>
        <color rgb="FF000000"/>
        <rFont val="굴림체"/>
        <family val="3"/>
        <charset val="129"/>
      </rPr>
      <t xml:space="preserve"> 1.1.1 목  적 </t>
    </r>
  </si>
  <si>
    <t xml:space="preserve">     ‧ 건설현장에서 발생되는 환경문제 (소음.진동, 비산먼지, 수질오염, 폐기물 등)에 대하여 효과적인</t>
  </si>
  <si>
    <t xml:space="preserve">       저감대책을 수립하여 작업장내의 환경개선은 물론 인근 자연환경에 미치는 영향을 최소화 한다.</t>
  </si>
  <si>
    <r>
      <rPr>
        <sz val="10"/>
        <color rgb="FF000000"/>
        <rFont val="굴림체"/>
        <family val="3"/>
        <charset val="129"/>
      </rPr>
      <t xml:space="preserve">    </t>
    </r>
    <r>
      <rPr>
        <b val="true"/>
        <sz val="10"/>
        <color rgb="FF000000"/>
        <rFont val="굴림체"/>
        <family val="3"/>
        <charset val="129"/>
      </rPr>
      <t xml:space="preserve">1.1.2 적용범위 </t>
    </r>
  </si>
  <si>
    <t xml:space="preserve">     ‧ 건설공사와 관련하여 발생되는 각종 환경오염의 방지 및 폐기물 관리업무에 대하여 적용한다.</t>
  </si>
  <si>
    <t xml:space="preserve">       또한 건설현장의 전조직 및 전인원에 대하여 적용된다.</t>
  </si>
  <si>
    <r>
      <rPr>
        <sz val="10"/>
        <color rgb="FF000000"/>
        <rFont val="굴림체"/>
        <family val="3"/>
        <charset val="129"/>
      </rPr>
      <t xml:space="preserve">   </t>
    </r>
    <r>
      <rPr>
        <b val="true"/>
        <sz val="10"/>
        <color rgb="FF000000"/>
        <rFont val="굴림체"/>
        <family val="3"/>
        <charset val="129"/>
      </rPr>
      <t xml:space="preserve"> 1.1.3 법규준용 </t>
    </r>
  </si>
  <si>
    <t xml:space="preserve">    ‧ 환경보존계획은 다음의 법규를 근거로 하여 작성되었으며 이를 준수함을 원칙으로 한다.</t>
  </si>
  <si>
    <t xml:space="preserve">      * 환 경 정 책 기 본 법</t>
  </si>
  <si>
    <t xml:space="preserve">      * 수 질 환 경 보 전 법</t>
  </si>
  <si>
    <t xml:space="preserve">      * 대 기 환 경 보 전 법</t>
  </si>
  <si>
    <t xml:space="preserve">      * 소음. 진 동 규 제 법</t>
  </si>
  <si>
    <t xml:space="preserve">      * 폐  기  물  관 리 법</t>
  </si>
  <si>
    <t xml:space="preserve">  1.2 환경기본계획의 조직</t>
  </si>
  <si>
    <r>
      <rPr>
        <sz val="10"/>
        <color rgb="FF000000"/>
        <rFont val="굴림체"/>
        <family val="3"/>
        <charset val="129"/>
      </rPr>
      <t xml:space="preserve">    </t>
    </r>
    <r>
      <rPr>
        <b val="true"/>
        <sz val="10"/>
        <color rgb="FF000000"/>
        <rFont val="굴림체"/>
        <family val="3"/>
        <charset val="129"/>
      </rPr>
      <t xml:space="preserve">1.2.1 현장환경관리조직표</t>
    </r>
  </si>
  <si>
    <t xml:space="preserve">환경관리 총괄책임자</t>
  </si>
  <si>
    <t xml:space="preserve">현  장  소   장</t>
  </si>
  <si>
    <t xml:space="preserve">환 경 관 리 자</t>
  </si>
  <si>
    <t xml:space="preserve">환경관리 협의체</t>
  </si>
  <si>
    <t xml:space="preserve">안 전 관 리 자</t>
  </si>
  <si>
    <t xml:space="preserve">    . 위원장 : 소   장
    . 위  원 : 관리감독자 및
               협력업체 대표
    . 간  사 : 환경관리자
</t>
  </si>
  <si>
    <t xml:space="preserve">환경관리 감독자</t>
  </si>
  <si>
    <t xml:space="preserve">환경관리 책임자</t>
  </si>
  <si>
    <t xml:space="preserve">관리,공사,공무책임자</t>
  </si>
  <si>
    <t xml:space="preserve">협력업체 대표</t>
  </si>
  <si>
    <t xml:space="preserve">환경 담당자</t>
  </si>
  <si>
    <t xml:space="preserve">관리,공사,공무 중
기 감독자</t>
  </si>
  <si>
    <t xml:space="preserve">관리,공사,공무 중
기 책임자</t>
  </si>
  <si>
    <t xml:space="preserve">환경 유지자</t>
  </si>
  <si>
    <t xml:space="preserve">관리,공사,노무
총무의 반장</t>
  </si>
  <si>
    <t xml:space="preserve">   1.2.2 환경관리 조직의 임무</t>
  </si>
  <si>
    <t xml:space="preserve">     가. 환경관리관계자</t>
  </si>
  <si>
    <t xml:space="preserve">      : 환경관리 관계자는 환경관리 총괄책임자, 환경관리자, 환경관리 감독자, 환경담당자로 구분한다.</t>
  </si>
  <si>
    <t xml:space="preserve">      ① 환경관리총괄 책임자는 현장소장이 되며 환경관리에 대한 업무를 총괄한다.</t>
  </si>
  <si>
    <t xml:space="preserve">      ② 환경관리자는 현장의 안전관리자가 겸직하며 환경관리 총괄책임자를 보좌하고,환경관리감독자 및 
         환경담당자에 대하여 이에 대한 지도조언을 한다.</t>
  </si>
  <si>
    <t xml:space="preserve">      ③ 환경관리감독자는 공구별, 공정별 당해업무의 장으로서 환경총괄책임자의 지시를 받아 환경보전 
         업무를 수행한다.</t>
  </si>
  <si>
    <t xml:space="preserve">      ④ 환경담당자는 공정별 또는 시설 및 설비의 작업에 관련된 자격을 소지한자로서 해당 환경관리 
         감독자의 지시를 받아 환경업무를 수행한다.</t>
  </si>
  <si>
    <t xml:space="preserve">     나. 현장환경관리 총괄책임자 : 다음 각호의 사항을 총괄 관리한다.</t>
  </si>
  <si>
    <t xml:space="preserve">      ① 환경보존(오염방지)계획의 수립에 관한 사항</t>
  </si>
  <si>
    <t xml:space="preserve">      ② 현장환경관리규정의 작성에 관한 사항</t>
  </si>
  <si>
    <t xml:space="preserve">      ③ 근로자의 환경교육에 관한 사항</t>
  </si>
  <si>
    <t xml:space="preserve">      ④ 환경오염방지설비. 시설 설치 운용에 관한 사항</t>
  </si>
  <si>
    <t xml:space="preserve">      ⑤ 폐기물 분리수거 및 처리에 관한 사항</t>
  </si>
  <si>
    <t xml:space="preserve">      ⑥ 기타 환경관련 업무전반에 관한 사항</t>
  </si>
  <si>
    <t xml:space="preserve">     다. 환경관리자</t>
  </si>
  <si>
    <t xml:space="preserve">      : 상기‘나’항(환경관리총괄책임자)에 대하여 기술적인 사항을 보좌하고 환경관리감독자 및 
        환경담당자 에 대하여 지도조언을 한다. 환경관리자가 수행하여야 할 업무는 다음과 같다.</t>
  </si>
  <si>
    <t xml:space="preserve">      ① 오염배출 가능성있는 설비, 장비의 점검 및 감독 </t>
  </si>
  <si>
    <t xml:space="preserve">      ② 환경교육계획 수립 및 시행</t>
  </si>
  <si>
    <t xml:space="preserve">      ③ 현장내 환경오염방지 상태 순회점검, 지도 및 조치 건의</t>
  </si>
  <si>
    <t xml:space="preserve">      ④ 현장의 환경오염발생의 원인조사 및 예방대책 수립</t>
  </si>
  <si>
    <t xml:space="preserve">      ⑤ 기타 현장의 환경보전에 관한 사항</t>
  </si>
  <si>
    <t xml:space="preserve">     라. 환경관리 감독자</t>
  </si>
  <si>
    <t xml:space="preserve">      : 당해업무와 관련된 기계, 기구, 장비 및 시설의 오염 배출방지에 대한 확인감독 및 조치</t>
  </si>
  <si>
    <t xml:space="preserve">        기타 환경총괄 책임자가 지시하는 환경보전업무 일체를 수행</t>
  </si>
  <si>
    <t xml:space="preserve">     마. 환경담당자</t>
  </si>
  <si>
    <t xml:space="preserve">      : 현장에서 직접 지휘, 감독하는 업무중 오염배출 기계 기구, 장비 및 시설의 오염배출 방지조치 </t>
  </si>
  <si>
    <t xml:space="preserve">        및 건의  기타 환경관리감독자가 지시하는 환경관리업무 수행</t>
  </si>
  <si>
    <t xml:space="preserve"> 1.3 환경 교육계획</t>
  </si>
  <si>
    <t xml:space="preserve">  1.3.1 환경교육 및 일정계획</t>
  </si>
  <si>
    <r>
      <rPr>
        <sz val="10"/>
        <color rgb="FF000000"/>
        <rFont val="굴림체"/>
        <family val="3"/>
        <charset val="129"/>
      </rPr>
      <t xml:space="preserve">     </t>
    </r>
    <r>
      <rPr>
        <b val="true"/>
        <sz val="10"/>
        <color rgb="FF000000"/>
        <rFont val="굴림체"/>
        <family val="3"/>
        <charset val="129"/>
      </rPr>
      <t xml:space="preserve">1.3.2 교육내용</t>
    </r>
  </si>
  <si>
    <t xml:space="preserve">구  분</t>
  </si>
  <si>
    <t xml:space="preserve">종 류</t>
  </si>
  <si>
    <t xml:space="preserve">실시회수</t>
  </si>
  <si>
    <t xml:space="preserve">시 간</t>
  </si>
  <si>
    <t xml:space="preserve">강 사</t>
  </si>
  <si>
    <t xml:space="preserve">비 고</t>
  </si>
  <si>
    <t xml:space="preserve">본사교육</t>
  </si>
  <si>
    <t xml:space="preserve">정기교육</t>
  </si>
  <si>
    <t xml:space="preserve">1회/반기</t>
  </si>
  <si>
    <t xml:space="preserve">2시간이상</t>
  </si>
  <si>
    <t xml:space="preserve">본사 인력관리부</t>
  </si>
  <si>
    <t xml:space="preserve">안전환경관리자 회의시병행</t>
  </si>
  <si>
    <t xml:space="preserve">선임시 교육</t>
  </si>
  <si>
    <t xml:space="preserve">현장선임시</t>
  </si>
  <si>
    <t xml:space="preserve">1시간이상</t>
  </si>
  <si>
    <t xml:space="preserve"> 현장
 자체교육</t>
  </si>
  <si>
    <t xml:space="preserve">관리감독자교육</t>
  </si>
  <si>
    <t xml:space="preserve">1회/월</t>
  </si>
  <si>
    <t xml:space="preserve">현장 환경관리자</t>
  </si>
  <si>
    <t xml:space="preserve">안전교육시 병행실시</t>
  </si>
  <si>
    <t xml:space="preserve">근로자 교육</t>
  </si>
  <si>
    <t xml:space="preserve">특별교육</t>
  </si>
  <si>
    <t xml:space="preserve">필요시</t>
  </si>
  <si>
    <t xml:space="preserve">인력관리부 또는 </t>
  </si>
  <si>
    <t xml:space="preserve">환경관리자로 인한
문제점 발생시</t>
  </si>
  <si>
    <t xml:space="preserve">       가. 환경보전의 중요성</t>
  </si>
  <si>
    <t xml:space="preserve">       나. 환경오염으로 인한 피해</t>
  </si>
  <si>
    <t xml:space="preserve">       다. 환경법 관련사항</t>
  </si>
  <si>
    <t xml:space="preserve">       라. 환경오염 방지시설의 운영 및 관리에 관한 사항</t>
  </si>
  <si>
    <t xml:space="preserve">       마. 환경관련 VTR 시청</t>
  </si>
  <si>
    <t xml:space="preserve">       바. 각자의 환경관리 책임 및 담당 작업과의 연관성</t>
  </si>
  <si>
    <t xml:space="preserve">       사. 각 분야별 교육</t>
  </si>
  <si>
    <t xml:space="preserve">        - 대기분야</t>
  </si>
  <si>
    <t xml:space="preserve">        - 수질분야</t>
  </si>
  <si>
    <t xml:space="preserve">        - 소음, 진동분야</t>
  </si>
  <si>
    <t xml:space="preserve">        - 폐기물 처리분야</t>
  </si>
  <si>
    <t xml:space="preserve">        - 재활용 분야, 기타</t>
  </si>
  <si>
    <t xml:space="preserve"> 2. 소음·진동 등 환경보전 계획</t>
  </si>
  <si>
    <t xml:space="preserve">  2.1 대책전 검토사항</t>
  </si>
  <si>
    <r>
      <rPr>
        <sz val="10"/>
        <color rgb="FF000000"/>
        <rFont val="굴림체"/>
        <family val="3"/>
        <charset val="129"/>
      </rPr>
      <t xml:space="preserve">   </t>
    </r>
    <r>
      <rPr>
        <b val="true"/>
        <sz val="10"/>
        <color rgb="FF000000"/>
        <rFont val="굴림체"/>
        <family val="3"/>
        <charset val="129"/>
      </rPr>
      <t xml:space="preserve">  2.1.1 기본적 검토사항</t>
    </r>
  </si>
  <si>
    <t xml:space="preserve">      ‧ 당해 공사지역이 대기오염 구제법상의 특정공사 사전신고 지정 구역인지를 확인하고, 지정구역</t>
  </si>
  <si>
    <t xml:space="preserve">        인 경우 건설소음 규제기준에 부합되게 공사</t>
  </si>
  <si>
    <t xml:space="preserve">        - 공사개시 7일전 특정공사사전 신고서, 공사 개황도 첨부 제출(시.도지사)</t>
  </si>
  <si>
    <t xml:space="preserve">      ‧ 공사장 주변의 입지조건 조사</t>
  </si>
  <si>
    <t xml:space="preserve">        - 공사현장의 입지현황 조사 ; 지형,지물 및 인근 주거지역과의 거리 및 영향을 조사한다.</t>
  </si>
  <si>
    <t xml:space="preserve">        - 토공사중 절토,성토 지역과 토취장과 공사시공 구역의 운반경로내에 절토,성토 장비 및 운반</t>
  </si>
  <si>
    <t xml:space="preserve">          장비로 인한 민간, 가축등에 피해우려 지역을 조사하여 사전에 방지대책을 강구한다.</t>
  </si>
  <si>
    <r>
      <rPr>
        <sz val="10"/>
        <color rgb="FF000000"/>
        <rFont val="굴림체"/>
        <family val="3"/>
        <charset val="129"/>
      </rPr>
      <t xml:space="preserve">    </t>
    </r>
    <r>
      <rPr>
        <b val="true"/>
        <sz val="10"/>
        <color rgb="FF000000"/>
        <rFont val="굴림체"/>
        <family val="3"/>
        <charset val="129"/>
      </rPr>
      <t xml:space="preserve"> 2.1.2 기술적 검토사항</t>
    </r>
  </si>
  <si>
    <t xml:space="preserve">      ‧ 건설기계의 소음·진동 크기파악 </t>
  </si>
  <si>
    <t xml:space="preserve">        - 해당 공종별 건설기계의 소음·진동레벨을 파악하여 적절한 건설기계의 작업배치 및 작업시간</t>
  </si>
  <si>
    <t xml:space="preserve">          을 책정한다.</t>
  </si>
  <si>
    <t xml:space="preserve">      ‧ 시공법의 분석 및 개발 </t>
  </si>
  <si>
    <t xml:space="preserve">        - 현행 공법을 분석하여 소음·진동 관련하여 최소화 하는데 주력하고 소음. 진동 저감을 위한 </t>
  </si>
  <si>
    <t xml:space="preserve">          공법 개발을 추진한다.</t>
  </si>
  <si>
    <t xml:space="preserve">      ‧ 소음·진동 방지시설 설치계획 </t>
  </si>
  <si>
    <t xml:space="preserve">        - 인근 주민 및 건물의 피해를 최소화하기 위하여 방지시설물을 설치해야 할 경우에는 방지시</t>
  </si>
  <si>
    <t xml:space="preserve">          설물의 내역서를 참조하여 최대의 효과를 얻을수 있도록 한다.</t>
  </si>
  <si>
    <t xml:space="preserve">      ‧ 특정공사의 종류별 규제치와 관련하여 특정공사에 사용되는 기구의 작업시간,작업배치,작업대수</t>
  </si>
  <si>
    <t xml:space="preserve">        등을 적정 배치하여 규제 준수에 노력한다.</t>
  </si>
  <si>
    <r>
      <rPr>
        <sz val="10"/>
        <color rgb="FF000000"/>
        <rFont val="굴림체"/>
        <family val="3"/>
        <charset val="129"/>
      </rPr>
      <t xml:space="preserve">  </t>
    </r>
    <r>
      <rPr>
        <b val="true"/>
        <sz val="11"/>
        <color rgb="FF000000"/>
        <rFont val="굴림체"/>
        <family val="3"/>
        <charset val="129"/>
      </rPr>
      <t xml:space="preserve"> 2.2 공종별 소음 저감대책</t>
    </r>
  </si>
  <si>
    <t xml:space="preserve">     가. 정지공사시</t>
  </si>
  <si>
    <t xml:space="preserve">      ① 굴삭,적재작업</t>
  </si>
  <si>
    <t xml:space="preserve">       ‧ 저소음 건설기계의 사용</t>
  </si>
  <si>
    <t xml:space="preserve">       ‧ 둔덕이나 흙무더기 등 굴삭시 가능한 한 민가등의 반대편에서부터 실시</t>
  </si>
  <si>
    <t xml:space="preserve">       ‧ 충격력에 의한 굴삭은 피하고 무리한 부하나 불필요한 고속운전 및 공회전을 삼가하여 신중히운전</t>
  </si>
  <si>
    <t xml:space="preserve">       ‧ 굴삭·적재기에 의해 직접 트럭에 짐을 싣는 경우 불필요한 소음·진동이 발생하지 않도록 낙하</t>
  </si>
  <si>
    <t xml:space="preserve">        높이를 낮게 유지하되 점성이 강한 흙을 방출할 때에는 덜컹거리는 소음방지</t>
  </si>
  <si>
    <t xml:space="preserve">      ② 불도우저 작업</t>
  </si>
  <si>
    <t xml:space="preserve">       ‧ 불도우저 이용 작업시 무리한 부하가 걸리지 않도록 하고 후진시 고속주행을 피하고 정속주행</t>
  </si>
  <si>
    <t xml:space="preserve">      ③ 다짐작업</t>
  </si>
  <si>
    <t xml:space="preserve">       ‧ 진동 및 충격력에 의해 다짐작업을 할 경우에는 기계의 종류 및 작업시간대를 설정</t>
  </si>
  <si>
    <t xml:space="preserve">     나. 운반공사시</t>
  </si>
  <si>
    <t xml:space="preserve">      ① 운반계획</t>
  </si>
  <si>
    <t xml:space="preserve">       ‧ 운반계획시 교통안전에 유의함과 아울러 소음저감뿐 아니라 비산먼지 저감등 다른 환경오염피</t>
  </si>
  <si>
    <t xml:space="preserve">        해의 최소화에도 노력</t>
  </si>
  <si>
    <t xml:space="preserve">       ‧ 운반장비에 있어서도 되도록이면 노후화 장비 및 고소음 장비를 교체</t>
  </si>
  <si>
    <t xml:space="preserve">      ② 운반로의 선정.운반로의 선정시  도로 및 인근 상황에 대해 사전조사가 필요</t>
  </si>
  <si>
    <t xml:space="preserve">       ‧ 학교주변, 주택밀집지역, 시장근처등 소음피해 우려지역은 가능한 피한다.</t>
  </si>
  <si>
    <t xml:space="preserve">       ‧ 운반로중 특히 소음이 심한경우에는 차음벽등 방지시설을 설치한다.</t>
  </si>
  <si>
    <t xml:space="preserve">       ‧ 급경사시나 급커브시 엔진소음 및 제동소음이 크게 증가할 우려가 있으므로 도로를 평탄하게</t>
  </si>
  <si>
    <t xml:space="preserve">         하거나 피한다.</t>
  </si>
  <si>
    <t xml:space="preserve">       ‧ 주변에 대한 소음피해를 줄이기 위해 되도록이면 포장도로나 넓은 도로 선정한다.</t>
  </si>
  <si>
    <t xml:space="preserve">      ③ 운반로의 유지</t>
  </si>
  <si>
    <t xml:space="preserve">       ‧ 운반로 노면상태를 수시 점검하고 필요시 유지·보수에 노력한다.</t>
  </si>
  <si>
    <t xml:space="preserve">      ④ 차량의 주행시</t>
  </si>
  <si>
    <t xml:space="preserve">       ‧ 운반차량의 주행속도는 도로 및 주변상황에 따라 적절하게 계획하여 실시, 불필요한 급발진, </t>
  </si>
  <si>
    <t xml:space="preserve">         급정거 및 공회전을 삼가한다.</t>
  </si>
  <si>
    <t xml:space="preserve">       ‧ 운반차량 선정시 운반량, 투입대수, 주행속도 등을 충분히 검토하여 효율적으로 운행</t>
  </si>
  <si>
    <t xml:space="preserve">     다. 천공 및 굴삭공사시</t>
  </si>
  <si>
    <t xml:space="preserve">      ① 천공작업</t>
  </si>
  <si>
    <t xml:space="preserve">       ‧ 착암기를 이용 일반 천공시 저소음 착암기(유압식 또는 소음기가 부착된 공압식)를 사용하고</t>
  </si>
  <si>
    <t xml:space="preserve">         작업자 주변에 방음막(벽)등을 설치하여 저감노력</t>
  </si>
  <si>
    <t xml:space="preserve">      ② 발파작업</t>
  </si>
  <si>
    <t xml:space="preserve">       ‧ 암반등을 발파할 경우 저폭속화약 등과 같은 저진동의 팽창제 및 특수화약이나 뇌관 등 사용</t>
  </si>
  <si>
    <t xml:space="preserve">        (학교나 민가 밀집지역 : 설계에 반영 필요시)</t>
  </si>
  <si>
    <t xml:space="preserve">       ‧ 시험발파등을 통해 주변에 피해를 야기시키지 않는 범위안에서 화약량사용</t>
  </si>
  <si>
    <t xml:space="preserve">       ‧ 발파작업시 사전에 발파장소, 시간등을 주민 및 작업장내 근로자에게 주지시켜 피해가 발생되</t>
  </si>
  <si>
    <t xml:space="preserve">        지 않도록 한다.</t>
  </si>
  <si>
    <t xml:space="preserve">     라. 기초공사시</t>
  </si>
  <si>
    <t xml:space="preserve">      ① 기초공법의 선정</t>
  </si>
  <si>
    <t xml:space="preserve">       ‧ 시공의 신뢰도가 높고 소음.진동이 적은 공법을 채택</t>
  </si>
  <si>
    <t xml:space="preserve">      ② 기성말뚝공사</t>
  </si>
  <si>
    <t xml:space="preserve">       ‧ 저소음용이나 방음대책이 강구된 항타기 사용</t>
  </si>
  <si>
    <t xml:space="preserve">       ‧ 말뚝을 하역하거나 박기위해 들어올리는 작업등을 할 경우 불필요한 소음.진동이 발생하지 않</t>
  </si>
  <si>
    <t xml:space="preserve">         도록 한다.</t>
  </si>
  <si>
    <t xml:space="preserve">     마. 콘크리트 공사시</t>
  </si>
  <si>
    <t xml:space="preserve">      ① 콘크리트 믹서 트럭</t>
  </si>
  <si>
    <t xml:space="preserve">       ‧ 콘크리트 타설시 공사현장이나 부근에 믹서트럭이 대기할 장소를 배려, 불필요한 공회전을</t>
  </si>
  <si>
    <t xml:space="preserve">         피한다.</t>
  </si>
  <si>
    <t xml:space="preserve">      ② 콘크리트 펌프카</t>
  </si>
  <si>
    <t xml:space="preserve">       ‧ 설치장소에 유의하고 콘크리트 압송파이프를 정비하여 불필요한 공회전 삼가.</t>
  </si>
  <si>
    <t xml:space="preserve">   2.3 진동 저감대책</t>
  </si>
  <si>
    <t xml:space="preserve">요      인</t>
  </si>
  <si>
    <t xml:space="preserve">대       책</t>
  </si>
  <si>
    <t xml:space="preserve">  1) 절토 및 성토시의 기존 
     구축물 접근 시공</t>
  </si>
  <si>
    <t xml:space="preserve">- 장비 서행</t>
  </si>
  <si>
    <t xml:space="preserve">- 진동차단벽 설치(필요시)</t>
  </si>
  <si>
    <t xml:space="preserve">- 근접지에 소형장비 투입</t>
  </si>
  <si>
    <t xml:space="preserve">  2) 항타</t>
  </si>
  <si>
    <t xml:space="preserve">- 필요시 pre-boring 실시</t>
  </si>
  <si>
    <t xml:space="preserve">- 사전에 주변 구조물 실태조사 및 진행중인 변화 관찰하여 대처</t>
  </si>
  <si>
    <t xml:space="preserve">  3) 구조물 설치</t>
  </si>
  <si>
    <t xml:space="preserve">- 위험개소는 인력철거</t>
  </si>
  <si>
    <t xml:space="preserve">- 소형장비 투입</t>
  </si>
  <si>
    <t xml:space="preserve">- 장비 급가동 및 공회전 금지</t>
  </si>
  <si>
    <t xml:space="preserve">- 조심스런 철거</t>
  </si>
  <si>
    <t xml:space="preserve">  4) 암발파 (다이너마이트에 
     의한 발파)</t>
  </si>
  <si>
    <t xml:space="preserve">- 필요시 컴바이트 사용</t>
  </si>
  <si>
    <t xml:space="preserve">- 장공발파 금지</t>
  </si>
  <si>
    <t xml:space="preserve">- 진동흡수 가마니 덮개</t>
  </si>
  <si>
    <t xml:space="preserve">- 브레이커 사용</t>
  </si>
  <si>
    <t xml:space="preserve">- 리퍼 굴착</t>
  </si>
  <si>
    <t xml:space="preserve">- 사용화약 및 뇌관의 변경검토</t>
  </si>
  <si>
    <t xml:space="preserve">   2.4 대기오염 방지 대책</t>
  </si>
  <si>
    <t xml:space="preserve">발생공정</t>
  </si>
  <si>
    <t xml:space="preserve">시설의 설치 및 작업시 조치사항</t>
  </si>
  <si>
    <t xml:space="preserve">방지시설</t>
  </si>
  <si>
    <t xml:space="preserve">야 적 장</t>
  </si>
  <si>
    <t xml:space="preserve">- 야적물을 종류별로 야적을 하고 방진덮개를 덮음-</t>
  </si>
  <si>
    <t xml:space="preserve"> - 방진 덮게
 - 살수 시설</t>
  </si>
  <si>
    <t xml:space="preserve">  - 방진덮개, 살수시설의 
    수시점검</t>
  </si>
  <si>
    <t xml:space="preserve">- 야적장 주위에 방진벽(막)설치운영</t>
  </si>
  <si>
    <t xml:space="preserve">- 야적장 입구에 살수시설을 설치하여 야적물</t>
  </si>
  <si>
    <t xml:space="preserve">  운반 및 수송시 살수</t>
  </si>
  <si>
    <t xml:space="preserve">싣 기 및
 내 리 기</t>
  </si>
  <si>
    <t xml:space="preserve">- 싣거나 내리는 장소 주위에 고정식 및 이동식살수
  시설을 설치하여 작업중 재비산이 없도록 주의</t>
  </si>
  <si>
    <t xml:space="preserve"> - 살수 시설
 - 방진막(벽)</t>
  </si>
  <si>
    <t xml:space="preserve">  - 방진막은 되도록이면 
    비산먼지를 충분히 
    저감되도록 설계시공</t>
  </si>
  <si>
    <t xml:space="preserve">- 바람이 심하게 부는 경우(8M/S이상)에는 작업을 
  중지하고 주위에 충분한 높이의 방진막을 
  설치하여 운용</t>
  </si>
  <si>
    <t xml:space="preserve">수   송</t>
  </si>
  <si>
    <t xml:space="preserve">- 공사장 입구에는 설수시설을 설치하여 항시살수</t>
  </si>
  <si>
    <t xml:space="preserve"> - 살수 시설
 - 세륜,
   세차시설</t>
  </si>
  <si>
    <t xml:space="preserve">  - 살수시설 및 차량세륜, 
    세차시설의 수시점검</t>
  </si>
  <si>
    <t xml:space="preserve">- 자동세륜시설을 설치하여 모든 출입차량에 대해 
  세륜을  의무적으로 실시</t>
  </si>
  <si>
    <t xml:space="preserve">- 적재차량에 대한 방진덮개를 씌우고 수송하도록
  지시</t>
  </si>
  <si>
    <t xml:space="preserve">야외작업</t>
  </si>
  <si>
    <t xml:space="preserve">- 야외작업시 작업주의의 높이이상의 이동식 
  방진망을 설치</t>
  </si>
  <si>
    <t xml:space="preserve"> - 방진막(벽)</t>
  </si>
  <si>
    <t xml:space="preserve"> - 야외작업주위에 일정높이
   이상의 방진멱(막)</t>
  </si>
  <si>
    <t xml:space="preserve">- 풍속이 8M/S이상의 경우 작업을 중지</t>
  </si>
  <si>
    <t xml:space="preserve">- 작업시작전 방지시설물을 설치한 후 작업하며
  작업종료시 작업장 주의를 청결하게 유지</t>
  </si>
  <si>
    <t xml:space="preserve">   2.5 수질오염 방지 계획</t>
  </si>
  <si>
    <t xml:space="preserve">      ‧ 공사현장에서 배출되는 수질오염에 의한 지역의 피해를 방지하기 위하여 현장에서 준수하여야할</t>
  </si>
  <si>
    <t xml:space="preserve">        수질오염 저감대책을 마련하여 작업자와 지역주민의 쾌적한 환경보전을 위하여 노력한다.</t>
  </si>
  <si>
    <r>
      <rPr>
        <sz val="10"/>
        <color rgb="FF000000"/>
        <rFont val="굴림체"/>
        <family val="3"/>
        <charset val="129"/>
      </rPr>
      <t xml:space="preserve">    </t>
    </r>
    <r>
      <rPr>
        <b val="true"/>
        <sz val="10"/>
        <color rgb="FF000000"/>
        <rFont val="굴림체"/>
        <family val="3"/>
        <charset val="129"/>
      </rPr>
      <t xml:space="preserve"> 2.5.1 수질오염 적용대상</t>
    </r>
  </si>
  <si>
    <t xml:space="preserve">        공사현장에서 수질오염의 원인이 되는 공사항목은 다음과 같다.</t>
  </si>
  <si>
    <t xml:space="preserve">         * 절토 및 성토</t>
  </si>
  <si>
    <t xml:space="preserve">         * 골재 취치 및 석재 채취</t>
  </si>
  <si>
    <t xml:space="preserve">         * 콘크리트공사</t>
  </si>
  <si>
    <t xml:space="preserve">         * 세륜·세차시설</t>
  </si>
  <si>
    <t xml:space="preserve">         * 생활하수(식당오수, 분뇨등)</t>
  </si>
  <si>
    <r>
      <rPr>
        <sz val="10"/>
        <color rgb="FF000000"/>
        <rFont val="굴림체"/>
        <family val="3"/>
        <charset val="129"/>
      </rPr>
      <t xml:space="preserve">     </t>
    </r>
    <r>
      <rPr>
        <b val="true"/>
        <sz val="10"/>
        <color rgb="FF000000"/>
        <rFont val="굴림체"/>
        <family val="3"/>
        <charset val="129"/>
      </rPr>
      <t xml:space="preserve">2.5.2 수질오염 방지대책</t>
    </r>
  </si>
  <si>
    <t xml:space="preserve">      가. 절토 성토지역</t>
  </si>
  <si>
    <t xml:space="preserve">         ‧ 가배수로 설치</t>
  </si>
  <si>
    <t xml:space="preserve">         ‧ 다짐설치</t>
  </si>
  <si>
    <t xml:space="preserve">         ‧ 침사지 또는 유수지 설치</t>
  </si>
  <si>
    <t xml:space="preserve">         ‧ 법면에 식목과 병행한 토사유실 방지시설 설치</t>
  </si>
  <si>
    <t xml:space="preserve">      나. 골재 및 석재 채취</t>
  </si>
  <si>
    <t xml:space="preserve">         ‧ 골재의 하천 유입방지</t>
  </si>
  <si>
    <t xml:space="preserve">         ‧ 채취장 주위의 가배수로 설치</t>
  </si>
  <si>
    <t xml:space="preserve">         ‧ 콘크리트 공사</t>
  </si>
  <si>
    <t xml:space="preserve">         ‧ 타설시 유실 방지 및 타설 후 거푸집등 수거</t>
  </si>
  <si>
    <t xml:space="preserve">         ‧ 하천유입 우려시 바닥에 비닐이나 가마니 등을 쌓음</t>
  </si>
  <si>
    <t xml:space="preserve">         ‧ 세척수의 처리를 위한 침전지 및 중화시설을 설치</t>
  </si>
  <si>
    <t xml:space="preserve">      다. 세륜.세차시설</t>
  </si>
  <si>
    <t xml:space="preserve">         ‧ 발생되는 모든 폐수는 일정관로를 연결하여 침사지등을 설치</t>
  </si>
  <si>
    <t xml:space="preserve">         ‧ 폐수중 유류가 섞인것은 별도로 처리한다.(특정폐기물 위탁처리)</t>
  </si>
  <si>
    <t xml:space="preserve">         ‧ 생활하수(식당오수 및 분뇨)</t>
  </si>
  <si>
    <t xml:space="preserve">         ‧ 오수정화시설 설치</t>
  </si>
  <si>
    <t xml:space="preserve">         ‧ 정기적으로 정화조 수거</t>
  </si>
  <si>
    <t xml:space="preserve">  3. 건설폐기물 처리 계획</t>
  </si>
  <si>
    <t xml:space="preserve">   3.1 건설현장에서의 폐기물 종류</t>
  </si>
  <si>
    <t xml:space="preserve">      가. 특정 폐기물 ‧</t>
  </si>
  <si>
    <t xml:space="preserve">         사업활동에서 발생하는 오니, 폐방수액, 폐유, 폐페인트, 기름걸레 폐합성수지 등.</t>
  </si>
  <si>
    <t xml:space="preserve">      나. 일반 폐기물 ‧ </t>
  </si>
  <si>
    <r>
      <rPr>
        <sz val="9.7"/>
        <color rgb="FF000000"/>
        <rFont val="굴림체"/>
        <family val="3"/>
        <charset val="129"/>
      </rPr>
      <t xml:space="preserve">         특정폐기물 외의 폐기물로서 쓰레기,연소재,토사,철거물 잔재,폐아스콘,폐고철,음식찌꺼기 등.</t>
    </r>
    <r>
      <rPr>
        <sz val="10"/>
        <color rgb="FF000000"/>
        <rFont val="굴림체"/>
        <family val="3"/>
        <charset val="129"/>
      </rPr>
      <t xml:space="preserve"> </t>
    </r>
  </si>
  <si>
    <r>
      <rPr>
        <b val="true"/>
        <sz val="11"/>
        <color rgb="FF000000"/>
        <rFont val="굴림체"/>
        <family val="3"/>
        <charset val="129"/>
      </rPr>
      <t xml:space="preserve">   3.2 관련법규 내용</t>
    </r>
    <r>
      <rPr>
        <sz val="10"/>
        <color rgb="FF000000"/>
        <rFont val="굴림체"/>
        <family val="3"/>
        <charset val="129"/>
      </rPr>
      <t xml:space="preserve"> </t>
    </r>
  </si>
  <si>
    <t xml:space="preserve">      가. 일반 폐기물 다량 배출자 신고대상</t>
  </si>
  <si>
    <t xml:space="preserve">        ① 1일 평균 300Kg 이상 일반폐기물 배출자.</t>
  </si>
  <si>
    <t xml:space="preserve">        ② 1주일에 1Ton이상 폐기물 배출자.</t>
  </si>
  <si>
    <t xml:space="preserve">        ③ 대기,수질,소음진동 규제법상 1일 평균 100Kg이상 배출자.</t>
  </si>
  <si>
    <t xml:space="preserve">      나. 배출자 신고</t>
  </si>
  <si>
    <t xml:space="preserve">        ① 배출일로부터 1개월 이내(상기①항) 시장, 군수, 구청장에 제출.</t>
  </si>
  <si>
    <t xml:space="preserve">        ② 배출예정일 7일전까지(상기②항) 시장, 군수, 구청장에 제출.</t>
  </si>
  <si>
    <t xml:space="preserve">      다. 수집처리 기준</t>
  </si>
  <si>
    <t xml:space="preserve">        ① 배출자 스스로 처리.</t>
  </si>
  <si>
    <t xml:space="preserve">        ② 관할구역 행정기관에서 처리.</t>
  </si>
  <si>
    <t xml:space="preserve">        ③ 일반폐기물 수집 운반업자가 처리, 위탁처리</t>
  </si>
  <si>
    <t xml:space="preserve">        ④ 운반시의 청결 유지.</t>
  </si>
  <si>
    <t xml:space="preserve">        ⑤ 성상이 다른 폐기물과 혼합처리 금지.</t>
  </si>
  <si>
    <t xml:space="preserve">        ⑥ 지정장소에 처리.</t>
  </si>
  <si>
    <t xml:space="preserve">        ⑦ 매립지의 침출수 처리시설 의무화.</t>
  </si>
  <si>
    <t xml:space="preserve">        ⑧ 소각처리시는 대기환경 보전법의 허용기준 이하준수.</t>
  </si>
  <si>
    <t xml:space="preserve">        ⑨ 일반폐기물 및 특별폐기물처리 관련법규 관련사항 준수하여 처리.</t>
  </si>
  <si>
    <t xml:space="preserve">   3.3 폐기물 처리과정</t>
  </si>
  <si>
    <t xml:space="preserve">   (환경현황보고)</t>
  </si>
  <si>
    <t xml:space="preserve">  (점  검)</t>
  </si>
  <si>
    <t xml:space="preserve">(인허가 서류)</t>
  </si>
  <si>
    <t xml:space="preserve">현       장</t>
  </si>
  <si>
    <t xml:space="preserve">위탁처리 업체</t>
  </si>
  <si>
    <t xml:space="preserve">       (신고접수:청소과)</t>
  </si>
  <si>
    <t xml:space="preserve">(계약관리)</t>
  </si>
  <si>
    <t xml:space="preserve">(신고접수:청소과)</t>
  </si>
  <si>
    <t xml:space="preserve">   3.4 폐기물의 단계별 처리계획</t>
  </si>
  <si>
    <t xml:space="preserve">    </t>
  </si>
  <si>
    <t xml:space="preserve">     3.4.1 발생의 억제</t>
  </si>
  <si>
    <t xml:space="preserve">        ① 공사관련 반입 포장재 및 포장폐기물은 납품자 수거원칙.</t>
  </si>
  <si>
    <t xml:space="preserve">        ② 장비운용시 발생 폐기물은(폐유, 윤활유, 넝마 등) 장비업자 회수처리.</t>
  </si>
  <si>
    <t xml:space="preserve">        ③ 표준화 작업에 의한 잔여 자재 발생억제.</t>
  </si>
  <si>
    <t xml:space="preserve">        ④ 1회용 자재 사용지양, 반복사용 가능한 자재선정 사용.</t>
  </si>
  <si>
    <t xml:space="preserve">   </t>
  </si>
  <si>
    <t xml:space="preserve">     3.4.2 분리수거</t>
  </si>
  <si>
    <t xml:space="preserve">        ① 현장사무소 및 공구사무소에 재활용 수집함 설치운영.</t>
  </si>
  <si>
    <t xml:space="preserve">        ② 가연성, 불연성, 재활용성으로 분리수거.</t>
  </si>
  <si>
    <t xml:space="preserve">        ③ 현장유용 재활용 폐기물(콘크리트, 아스콘 절단 파쇄분)외의 재활용 대상은 1회/월 총괄 수집</t>
  </si>
  <si>
    <t xml:space="preserve">           하여 관할 재생공사에 연락.</t>
  </si>
  <si>
    <r>
      <rPr>
        <sz val="10"/>
        <color rgb="FF000000"/>
        <rFont val="굴림체"/>
        <family val="3"/>
        <charset val="129"/>
      </rPr>
      <t xml:space="preserve">      </t>
    </r>
    <r>
      <rPr>
        <b val="true"/>
        <sz val="10"/>
        <color rgb="FF000000"/>
        <rFont val="굴림체"/>
        <family val="3"/>
        <charset val="129"/>
      </rPr>
      <t xml:space="preserve">3.4.3 보관방법</t>
    </r>
  </si>
  <si>
    <t xml:space="preserve">        ① 폐기물 보관시는 비산, 유출, 지하침투, 악취가 없도록.</t>
  </si>
  <si>
    <t xml:space="preserve">        ② 종류별 보관, 입하순처리, 2차오염 발생이 없도록.</t>
  </si>
  <si>
    <t xml:space="preserve">        ③ 특정폐기물과 일반폐기물 분리.</t>
  </si>
  <si>
    <t xml:space="preserve">        ④ 일반폐기물 90일, 특정폐기물 120일 이상 보관금지.</t>
  </si>
  <si>
    <t xml:space="preserve">     3.4.4 운반방법</t>
  </si>
  <si>
    <t xml:space="preserve">        ① 비산, 악취풍김, 미관저해가 없도록 조치.</t>
  </si>
  <si>
    <t xml:space="preserve">        ② 장거리 운반은 밀폐차량 이용.</t>
  </si>
  <si>
    <t xml:space="preserve">  </t>
  </si>
  <si>
    <r>
      <rPr>
        <sz val="10"/>
        <color rgb="FF000000"/>
        <rFont val="굴림체"/>
        <family val="3"/>
        <charset val="129"/>
      </rPr>
      <t xml:space="preserve">    </t>
    </r>
    <r>
      <rPr>
        <b val="true"/>
        <sz val="10"/>
        <color rgb="FF000000"/>
        <rFont val="굴림체"/>
        <family val="3"/>
        <charset val="129"/>
      </rPr>
      <t xml:space="preserve"> 3.4.5 중간처리</t>
    </r>
    <r>
      <rPr>
        <sz val="10"/>
        <color rgb="FF000000"/>
        <rFont val="굴림체"/>
        <family val="3"/>
        <charset val="129"/>
      </rPr>
      <t xml:space="preserve">(자체 또는 위탁처리)</t>
    </r>
  </si>
  <si>
    <t xml:space="preserve">        ① 자체소각은 소각로 설치.(간이설비)</t>
  </si>
  <si>
    <t xml:space="preserve">        ② 발생량이 많아서 위생비닐에 의한 처리가 곤란한 것은 위탁처리.</t>
  </si>
  <si>
    <r>
      <rPr>
        <sz val="10"/>
        <color rgb="FF000000"/>
        <rFont val="굴림체"/>
        <family val="3"/>
        <charset val="129"/>
      </rPr>
      <t xml:space="preserve">    </t>
    </r>
    <r>
      <rPr>
        <b val="true"/>
        <sz val="10"/>
        <color rgb="FF000000"/>
        <rFont val="굴림체"/>
        <family val="3"/>
        <charset val="129"/>
      </rPr>
      <t xml:space="preserve"> 3.4.6 최종단계</t>
    </r>
  </si>
  <si>
    <t xml:space="preserve">        ① 소각처리 발생재는 매립등의 적법처리</t>
  </si>
  <si>
    <t xml:space="preserve">        ② 환경관리자는 폐기물 관리지침 준수상태 1회/주 점검, 기록, 보관.</t>
  </si>
  <si>
    <t xml:space="preserve">    3.4.7 현장폐기물 처리과정</t>
  </si>
  <si>
    <t xml:space="preserve">       </t>
  </si>
  <si>
    <t xml:space="preserve">폐 기 물  발 생</t>
  </si>
  <si>
    <t xml:space="preserve">분 리 수거 실시</t>
  </si>
  <si>
    <t xml:space="preserve">재 활 용  쓰 레 기</t>
  </si>
  <si>
    <t xml:space="preserve">소 각  쓰 레 기</t>
  </si>
  <si>
    <t xml:space="preserve">건 설 폐 재</t>
  </si>
  <si>
    <t xml:space="preserve">    철골, 철근, 얇은 강판
    설비기기 등
    임목 폐기물(벌개제표)</t>
  </si>
  <si>
    <t xml:space="preserve">폐비닐류, 폐지류,
폐플라스틱, 폐목재
포장폐기물 및 기타
가연성 쓰레기</t>
  </si>
  <si>
    <t xml:space="preserve">콘크리트덩이
아스콘 덩이
시멘트 mor tar</t>
  </si>
  <si>
    <t xml:space="preserve">     재활용 수거함</t>
  </si>
  <si>
    <t xml:space="preserve">        분리 수거함</t>
  </si>
  <si>
    <t xml:space="preserve">매각처리 및 재활용</t>
  </si>
  <si>
    <t xml:space="preserve">적환장설치 및
처리업체 위탁</t>
  </si>
  <si>
    <t xml:space="preserve">콘크리트 밑
목재류 파쇄</t>
  </si>
  <si>
    <t xml:space="preserve">사업장 폐기물</t>
  </si>
  <si>
    <t xml:space="preserve">지정 폐기물</t>
  </si>
  <si>
    <t xml:space="preserve">콘크리트 류,
아스콘, 토사 등</t>
  </si>
  <si>
    <t xml:space="preserve">폐유, 도료 및
페인트류 등</t>
  </si>
  <si>
    <t xml:space="preserve">업체선정 위탁처리
직접운반 처리</t>
  </si>
  <si>
    <t xml:space="preserve">직접운반 처리
및 위탁처리</t>
  </si>
  <si>
    <t xml:space="preserve"> 4. 결 론</t>
  </si>
  <si>
    <t xml:space="preserve">   ‧본 공사 시공중 발생하는 폐기물은 공종별로 여러종류가 있으나, 폐기물 발생량을 최소화 할수있는 방법, 
    즉 매각처리, 현지유용, 주민들에게 공여(사용가능품)하는 방법등을 강구하면 쾌적한 공사환경이 될수 
    있을 것으로 판단된다. </t>
  </si>
  <si>
    <t xml:space="preserve">    그러나 공사진행중 예기치 못한 사태에 직면하거나 그 같은 다량의 폐기물 처리를 요하는 상황의 
    돌출에 대비하여 시행청과 환경관련 기관과도 지속적인 협의를 갖도록 하겠다. </t>
  </si>
  <si>
    <t xml:space="preserve">    현장 종사자들에게도 작업장의 철저한 환경관리가 기업의 이윤증대에 도움이 됨을 인식시키고 
    사회공익에 기여하는 기업인의 윤리의식과 기술자의 긍지를 갖고 폐기물 처리를 비롯한 환경보존전반에
    대하여 큰 관심을 갖고 시공에 임할수 있도록 교육을 실시해 나가겠다.</t>
  </si>
  <si>
    <t xml:space="preserve"> 5. 관련 법규 및 양식</t>
  </si>
  <si>
    <t xml:space="preserve">  5.1 대기환경보전법</t>
  </si>
  <si>
    <t xml:space="preserve">    법 제28조(비산먼지의 규제)</t>
  </si>
  <si>
    <t xml:space="preserve">     일정한 배출구 없이 대기 중에 배출되는 비산먼지를 발생시키는 사업으로서 대통령령이 정하는 사업을
     하고자 하는 자는 환경부장관이 정하는바에 따라 환경부장관에게 신고하고 비산먼지의 발생을억제하기
     위한 시설을 설치하거나 필요한 조치를 하여야 한다.</t>
  </si>
  <si>
    <t xml:space="preserve">    1. 시행령 제21조(비산먼지발생사업)</t>
  </si>
  <si>
    <t xml:space="preserve">       법 제28조에서“대통령령이 정하는 사업”이라 함은 다음 각호의 사업을 말한다.</t>
  </si>
  <si>
    <t xml:space="preserve">    2. 시행규칙 제48조(비산먼지발생사업의 신고)</t>
  </si>
  <si>
    <t xml:space="preserve">       시행령 제21조의 규정에 의하여 비산먼지발생사업을 하고자 하는자는 별지서식의『비산먼지발생사업
       신고서』를 사업 시행 전 3일전까지 관할 시․도지사, 환경 관리청장 또는 지방환경 관리청장에게
       제출하여야 한다. 신고한 때 에도 같다.</t>
  </si>
  <si>
    <t xml:space="preserve">       다만, 긴급을 요하는 공사로 시․도지사, 환경관리청장 또는 지방환경관리청장이 인정한 때에는 
       사업시행 전 3일전까지 비산먼지발생 사업신고를 제출할 수 있다.</t>
  </si>
  <si>
    <t xml:space="preserve">  5.2 소음․진동규제법</t>
  </si>
  <si>
    <t xml:space="preserve">    1. 법 제25조(특정공사의 사전신고)</t>
  </si>
  <si>
    <t xml:space="preserve">      ∙규제지역 안에서 특정공사를 시행하고자 하는 자는 환경부령이 정하는 바에 의하여 시․도지사에게 
       신고하여야 한다.</t>
  </si>
  <si>
    <t xml:space="preserve">      ∙시․도지사는 특정공사로 인한 소음․진동이 규제기준을초과한다고 인정하는 경우에는 작업시간의 조정,
       방음․방진시설의 설치 등을 명할 수 있다.</t>
  </si>
  <si>
    <t xml:space="preserve">    2. 시행령 제33조(특정공사의 사전신고)</t>
  </si>
  <si>
    <t xml:space="preserve">       법 제25조제1항의규정에 의하여 특정공사를 시행하고자 하는자는 당해 공사개시10일전까지 별지서식
      『특정공사사전시고서』에 특정공사의 개요,공사장위치도, 방음․방진시설의 설치내역 및도면, 기타 
       소음․진동저감대책 등의 서류를 첨부하여 시․도지사에게 제출한다.</t>
  </si>
  <si>
    <t xml:space="preserve">  5.3 환경영향평가법</t>
  </si>
  <si>
    <t xml:space="preserve">    1. 법 제26조(사후환경영향조사)</t>
  </si>
  <si>
    <t xml:space="preserve">       사업자는 대상사업의 착공 후에 발생할 수 있는 환경영향으로 인한 주변환경 의 피해를 방지하기
        위하여 환경영향을 조사하고 그 결과를 환경부장(관할환경청장)과 승인기관의장(승인 등을 얻지 
        아니하여도 되는 사업자의 경우에는 환경부장관) 에게 통보하여야 한다.</t>
  </si>
  <si>
    <t xml:space="preserve">    2. 시행규칙 제13조의 2(사업착공 등의 통보)</t>
  </si>
  <si>
    <t xml:space="preserve">       법 제25조의 규정에 의한 사업착공 등의 통보는 별지 제9호 서식에 의하여 그 사유가 발생한 날부터
       15일 이내에 행하여야 한다.(본조신설 ’97.10.6)</t>
  </si>
  <si>
    <t xml:space="preserve">    3. 시행규칙 제14조 3항(사후환경영향조사 대상사업 등)</t>
  </si>
  <si>
    <t xml:space="preserve">       법 제26조 제1항의 규정에 의한 사후환경영향 조사결과의 통보는 별지 제10호 서식에 의하여 조사
       기간이 만료된 날부터 30일 이내에 행하여야 한다.</t>
  </si>
  <si>
    <t xml:space="preserve">       다만, 조사기간이 1년 이상인 사업의 경우에는 매년도(사업을 7월 1 일 이후에 착공한 경우에는착공
       연도를 제외한다.)별 조사결과를 다음해 1월 31일까지  별도로 통보하여야 한다.</t>
  </si>
  <si>
    <t xml:space="preserve">  5.4 오수․분뇨 및 축산폐수의 처리에 관한 법률</t>
  </si>
  <si>
    <t xml:space="preserve">    1. 제9조의 2(합병정화조의 설치) 제9조 제1항의 규정에 의한 규모 미만의 건물 기타시설물을 설치하는
       자는 단독 또는 공동으로 합병정화조를 설치하여야 한다.</t>
  </si>
  <si>
    <t xml:space="preserve">    2. 제16조(합병정화조의 설치․변경신고)</t>
  </si>
  <si>
    <t xml:space="preserve">       법 제9조의 2 제2항의 규정에 의하여 합병정화조를 변경하고자 하는 자는 별지 </t>
  </si>
  <si>
    <t xml:space="preserve">       제3호 서식의 신고서에 다음 각호의 서류를 첨부하여 시장․군수․구청장 에게 제출 하여야 한다.</t>
  </si>
  <si>
    <t xml:space="preserve">      ① 합병정화조의 변경설계도서. 다만, 법 제39조의 규정에 의한 정화조 제조 업자가 제조한 
         합병정화조로 변경하는 경우에는 그러하지 아니한다.</t>
  </si>
  <si>
    <t xml:space="preserve">      ② 기타 변경내용을 증명하는 서류</t>
  </si>
  <si>
    <t xml:space="preserve">  5.5 폐기물 관리법</t>
  </si>
  <si>
    <t xml:space="preserve">    1. 법 제24조(사업장폐기물의 배출신고)</t>
  </si>
  <si>
    <t xml:space="preserve">     ∙ 사업장폐기물을 배출하는 사업자는 다음 사항을 지켜야 한다.</t>
  </si>
  <si>
    <t xml:space="preserve">      ① 사업장 안에서 발생하는 모든 폐기물을 적정하게 처리하여야 한다.</t>
  </si>
  <si>
    <t xml:space="preserve">      ② 생산공정에 있어서는 기술개발 및 재활용 등의 방법으로 사업장폐기물 발생 을 최대한으로억제
         하여야  한다.</t>
  </si>
  <si>
    <t xml:space="preserve">     ∙ 환경부령이 정하는 사업장폐기물 배출자는 사업장폐기물의 종류․발생량을  환경부 령이 정하는 바에
       따라 시장․군수․구청장에게 신고하여야 신고사항 중 변경하는 때에도 같다.</t>
  </si>
  <si>
    <t xml:space="preserve">    2. 시행규칙 제10조(사업장폐기물배출자의 신고)</t>
  </si>
  <si>
    <t xml:space="preserve">     ∙ 법 제24조 제2항에서 “환경부령이 정하는 사업장폐기물”이라 함은 다음 각호의 자를 말한다.</t>
  </si>
  <si>
    <t xml:space="preserve">      ① 및 ②항은 해당사항이 아니므로 생략</t>
  </si>
  <si>
    <t xml:space="preserve">      ③ 폐기물을 1일 평균 300㎏ 이상 배출하는 자</t>
  </si>
  <si>
    <t xml:space="preserve">      ④ 폐기물을 1회 1톤 이상 배출하거나 일련의 공사․작업 등 연속되는행위에 의하여 1주일에1톤이상
         배출  하는자</t>
  </si>
  <si>
    <t xml:space="preserve">     ∙ 사업장폐기물 배출자는 위의 제3항의 경우에는 사업개시일 또는 폐기물 배출일로 부터 1월 이내 에, 
       4항에 해당하는 경우에는 폐기물의 배출예정일 전까지 별지서식의『사업장폐기물배출자 신고서』를 
       관할 시장․군수․구청장에게 제출하여야 한다.</t>
  </si>
  <si>
    <t xml:space="preserve">   5.5.1 폐기물의 세부처리 계획</t>
  </si>
  <si>
    <t xml:space="preserve">폐기물 종류</t>
  </si>
  <si>
    <t xml:space="preserve">재활용</t>
  </si>
  <si>
    <t xml:space="preserve">처   리   방   법</t>
  </si>
  <si>
    <t xml:space="preserve">비     고</t>
  </si>
  <si>
    <t xml:space="preserve">쓰  레  기</t>
  </si>
  <si>
    <t xml:space="preserve">  분리수거용 수거함을 설치하여 재활용 대상과 
  위탁처리 대상으로 구분하고 각각 전문처리
  업체에게 위탁처리</t>
  </si>
  <si>
    <t xml:space="preserve">폐  금  속</t>
  </si>
  <si>
    <t xml:space="preserve">○</t>
  </si>
  <si>
    <t xml:space="preserve">  현장폐기물 보관소에 적재하는 것을 원칙으로 
  하며 고철류 등은 위탁처리</t>
  </si>
  <si>
    <t xml:space="preserve">폐      유</t>
  </si>
  <si>
    <t xml:space="preserve">  전량을 일정 용기에 수거하여 위탁처리</t>
  </si>
  <si>
    <t xml:space="preserve">폐합성수지류</t>
  </si>
  <si>
    <t xml:space="preserve">  전량 보관함에 수거 후 위탁처리</t>
  </si>
  <si>
    <t xml:space="preserve">쓰레기중 지정폐기물등은 따로 분리한다.</t>
  </si>
  <si>
    <t xml:space="preserve">폐      지</t>
  </si>
  <si>
    <t xml:space="preserve">폐  목  재</t>
  </si>
  <si>
    <t xml:space="preserve">  폐목재류는 현장폐기물 보관소에 적재하는 것을 
  원칙으로 하며 재활용하거나 소각처리한다. 
  유해물질 또는 피치류를 함유하는 폐목재는 
  전문업체에 위탁처리</t>
  </si>
  <si>
    <t xml:space="preserve">소각시 유해물질발생</t>
  </si>
  <si>
    <t xml:space="preserve">폐콘크리트</t>
  </si>
  <si>
    <t xml:space="preserve">  발생량 전량 재활용(구조물 뒤채움, 노상작업)
  을 원칙으로 하며 나머지는 위탁처리</t>
  </si>
  <si>
    <t xml:space="preserve">폐 아스콘</t>
  </si>
  <si>
    <t xml:space="preserve">  상기와 같다.</t>
  </si>
  <si>
    <t xml:space="preserve">건설 오니</t>
  </si>
  <si>
    <t xml:space="preserve">  건설 오니에도 지정폐기물로 간주하여 
  위탁처리를 원칙으로 한다.</t>
  </si>
  <si>
    <t xml:space="preserve">음  식  물</t>
  </si>
  <si>
    <t xml:space="preserve">  쓰레기 수거차량으로 처리의뢰</t>
  </si>
  <si>
    <t xml:space="preserve">분      뇨</t>
  </si>
  <si>
    <t xml:space="preserve">  적정규모의 분뇨 TANK를 설치하여 일정량
  초과 이전에 전문처리업체에 위탁처리</t>
  </si>
  <si>
    <t xml:space="preserve">이  하  여  백</t>
  </si>
  <si>
    <t xml:space="preserve">안전관리비 사용 내역서</t>
  </si>
  <si>
    <t xml:space="preserve">산업안전보건관리비 사용내역서</t>
  </si>
  <si>
    <t xml:space="preserve">소  재  지</t>
  </si>
  <si>
    <t xml:space="preserve">공 사 금 액</t>
  </si>
  <si>
    <t xml:space="preserve">발  주  자</t>
  </si>
  <si>
    <t xml:space="preserve">누계공정율</t>
  </si>
  <si>
    <t xml:space="preserve">계  상  된
안전관리비</t>
  </si>
  <si>
    <t xml:space="preserve">공사진척도에따른
사용기준금액</t>
  </si>
  <si>
    <t xml:space="preserve">사     용     금     액</t>
  </si>
  <si>
    <t xml:space="preserve">항                 목</t>
  </si>
  <si>
    <t xml:space="preserve">비 율</t>
  </si>
  <si>
    <t xml:space="preserve">  1. 안전보건관계자 인건비</t>
  </si>
  <si>
    <t xml:space="preserve">  2. 안전 시설비</t>
  </si>
  <si>
    <t xml:space="preserve">  3. 개인보호구/안전장구 구입비</t>
  </si>
  <si>
    <t xml:space="preserve">  4. 사업장 안전진단비</t>
  </si>
  <si>
    <t xml:space="preserve">  5. 안전보건교육/행사비</t>
  </si>
  <si>
    <t xml:space="preserve">  6. 근로자 건강진단비</t>
  </si>
  <si>
    <t xml:space="preserve">  7. 건설재해예방 기술지도비</t>
  </si>
  <si>
    <t xml:space="preserve">  8. 본사 사용비</t>
  </si>
  <si>
    <t xml:space="preserve">합                  계</t>
  </si>
  <si>
    <t xml:space="preserve">         건설공사 산업안전보건관리비 계상 및 사용기준 제10조에 의거 위와 같이 </t>
  </si>
  <si>
    <t xml:space="preserve">         당현장의 산업안전보건관리비 사용내역서를 제출합니다.</t>
  </si>
  <si>
    <t xml:space="preserve">작성자</t>
  </si>
  <si>
    <t xml:space="preserve">직 책 : 현장대리인</t>
  </si>
  <si>
    <t xml:space="preserve">성 명 :</t>
  </si>
  <si>
    <t xml:space="preserve">항 목 별   사 용 내 역 서</t>
  </si>
  <si>
    <t xml:space="preserve">항       목</t>
  </si>
  <si>
    <t xml:space="preserve">사용일자</t>
  </si>
  <si>
    <t xml:space="preserve">사  용  내  역</t>
  </si>
  <si>
    <t xml:space="preserve">금     액</t>
  </si>
  <si>
    <t xml:space="preserve"> 1. 안전보건관계자
    인건비 및 각종
    업무수당 등</t>
  </si>
  <si>
    <t xml:space="preserve">소 계</t>
  </si>
  <si>
    <t xml:space="preserve"> 2. 안전시설비 등</t>
  </si>
  <si>
    <t xml:space="preserve"> 3. 개인보호구 및
  안전장구 구입비</t>
  </si>
  <si>
    <t xml:space="preserve"> 4. 사업장의 안전
    진단비 등</t>
  </si>
  <si>
    <t xml:space="preserve"> 5. 안전보건교육비
    및 행사비 등</t>
  </si>
  <si>
    <t xml:space="preserve"> 6. 근로자의 건강
    진단비 등</t>
  </si>
  <si>
    <t xml:space="preserve"> 7. 건설재해예방
    기술지도비</t>
  </si>
  <si>
    <t xml:space="preserve"> 8. 본사 사용비</t>
  </si>
  <si>
    <t xml:space="preserve">합     계</t>
  </si>
  <si>
    <t xml:space="preserve">  주 : 사용내역은 항목별 사용일자가 빠른 순서로 작성</t>
  </si>
  <si>
    <t xml:space="preserve">사 진 대 지</t>
  </si>
  <si>
    <t xml:space="preserve">사   진   대   장</t>
  </si>
  <si>
    <t xml:space="preserve">  공 사 명 :</t>
  </si>
  <si>
    <t xml:space="preserve">사진내용:</t>
  </si>
  <si>
    <t xml:space="preserve">안전조끼</t>
  </si>
  <si>
    <t xml:space="preserve">안전밸트</t>
  </si>
  <si>
    <t xml:space="preserve">안전모</t>
  </si>
  <si>
    <t xml:space="preserve">안전화</t>
  </si>
  <si>
    <t xml:space="preserve">안전화 반입</t>
  </si>
  <si>
    <t xml:space="preserve">안전모 반입 </t>
  </si>
  <si>
    <t xml:space="preserve">환경보전비 사용내역서</t>
  </si>
  <si>
    <t xml:space="preserve"> 환 경 관 리 비 사 용 내 역 서</t>
  </si>
  <si>
    <t xml:space="preserve">공   사   명</t>
  </si>
  <si>
    <t xml:space="preserve">소   재   지</t>
  </si>
  <si>
    <t xml:space="preserve">대   표   자</t>
  </si>
  <si>
    <t xml:space="preserve">발   주   처</t>
  </si>
  <si>
    <t xml:space="preserve">계   상   된            환경 보전비</t>
  </si>
  <si>
    <t xml:space="preserve">사용금액</t>
  </si>
  <si>
    <t xml:space="preserve">사       용       금       액</t>
  </si>
  <si>
    <t xml:space="preserve">항          목</t>
  </si>
  <si>
    <t xml:space="preserve">금      액</t>
  </si>
  <si>
    <t xml:space="preserve">누계사용금액</t>
  </si>
  <si>
    <t xml:space="preserve">비  율</t>
  </si>
  <si>
    <t xml:space="preserve">1.비산먼지방지시설</t>
  </si>
  <si>
    <t xml:space="preserve">2.소음•진동방지시설</t>
  </si>
  <si>
    <t xml:space="preserve">3.폐기물처리비</t>
  </si>
  <si>
    <t xml:space="preserve">4.환경기술인,환경관련인건비</t>
  </si>
  <si>
    <t xml:space="preserve">5.기타방지시설</t>
  </si>
  <si>
    <t xml:space="preserve">상기와 같이 환경관리비를 사용하였기에 사용 내역을 제출합니다.</t>
  </si>
  <si>
    <t xml:space="preserve">작 성 자</t>
  </si>
  <si>
    <t xml:space="preserve">직책 :</t>
  </si>
  <si>
    <t xml:space="preserve">현장대리인</t>
  </si>
  <si>
    <t xml:space="preserve">항 목 별 사 용 내 역 서</t>
  </si>
  <si>
    <t xml:space="preserve">항      목</t>
  </si>
  <si>
    <t xml:space="preserve">금  액</t>
  </si>
  <si>
    <t xml:space="preserve">품  명</t>
  </si>
  <si>
    <t xml:space="preserve">단위</t>
  </si>
  <si>
    <t xml:space="preserve">단가</t>
  </si>
  <si>
    <t xml:space="preserve">수량</t>
  </si>
  <si>
    <t xml:space="preserve">4.환경기술인 및 환경관련 인건비용</t>
  </si>
  <si>
    <t xml:space="preserve">공 사 명 :</t>
  </si>
  <si>
    <t xml:space="preserve">현장내 물 살수</t>
  </si>
</sst>
</file>

<file path=xl/styles.xml><?xml version="1.0" encoding="utf-8"?>
<styleSheet xmlns="http://schemas.openxmlformats.org/spreadsheetml/2006/main">
  <numFmts count="24">
    <numFmt numFmtId="164" formatCode="General"/>
    <numFmt numFmtId="165" formatCode="#."/>
    <numFmt numFmtId="166" formatCode="_-* #,##0_-;\-* #,##0_-;_-* \-_-;_-@_-"/>
    <numFmt numFmtId="167" formatCode="_ * #,##0.00_ ;_ * \-#,##0.00_ ;_ * \-??_ ;_ @_ "/>
    <numFmt numFmtId="168" formatCode="d\.m\.yy"/>
    <numFmt numFmtId="169" formatCode="[$-409]#,##0_);\(#,##0\)"/>
    <numFmt numFmtId="170" formatCode="#,##0_ "/>
    <numFmt numFmtId="171" formatCode="yyyy&quot;년 &quot;m&quot;월 &quot;d\일;@"/>
    <numFmt numFmtId="172" formatCode="[$-409]m/d/yyyy"/>
    <numFmt numFmtId="173" formatCode="yyyy&quot;년 &quot;m\월;@"/>
    <numFmt numFmtId="174" formatCode="_-\₩* #,##0_-;&quot;-₩&quot;* #,##0_-;_-\₩* \-_-;_-@_-"/>
    <numFmt numFmtId="175" formatCode="General"/>
    <numFmt numFmtId="176" formatCode="&quot;₩ &quot;#,##0"/>
    <numFmt numFmtId="177" formatCode="000000\-0000000"/>
    <numFmt numFmtId="178" formatCode="##&quot; 원&quot;"/>
    <numFmt numFmtId="179" formatCode="#,##0_);[RED]\(#,##0\)"/>
    <numFmt numFmtId="180" formatCode="\₩#,##0_);[RED]&quot;(₩&quot;#,##0\)"/>
    <numFmt numFmtId="181" formatCode="0.0%"/>
    <numFmt numFmtId="182" formatCode="#,##0"/>
    <numFmt numFmtId="183" formatCode="0.00%"/>
    <numFmt numFmtId="184" formatCode="m&quot;월 &quot;d\일;@"/>
    <numFmt numFmtId="185" formatCode="_-* #,##0.0_-;\-* #,##0.0_-;_-* \-?_-;_-@_-"/>
    <numFmt numFmtId="186" formatCode="\₩#,##0;[RED]\₩#,##0"/>
    <numFmt numFmtId="187" formatCode="mm&quot;월 &quot;dd\일"/>
  </numFmts>
  <fonts count="75">
    <font>
      <sz val="11"/>
      <name val="돋움"/>
      <charset val="129"/>
      <family val="3"/>
    </font>
    <font>
      <sz val="10"/>
      <name val="Arial"/>
      <family val="0"/>
    </font>
    <font>
      <sz val="10"/>
      <name val="Arial"/>
      <family val="0"/>
    </font>
    <font>
      <sz val="10"/>
      <name val="Arial"/>
      <family val="0"/>
    </font>
    <font>
      <sz val="1"/>
      <color rgb="FF800000"/>
      <name val="Courier New"/>
      <family val="3"/>
    </font>
    <font>
      <sz val="12"/>
      <name val="¹UAAA¼"/>
      <family val="3"/>
      <charset val="129"/>
    </font>
    <font>
      <sz val="10"/>
      <name val="Arial"/>
      <family val="2"/>
    </font>
    <font>
      <b val="true"/>
      <sz val="11"/>
      <name val="돋움"/>
      <family val="3"/>
      <charset val="129"/>
    </font>
    <font>
      <b val="true"/>
      <sz val="12"/>
      <color rgb="FF333399"/>
      <name val="굴림체"/>
      <family val="3"/>
      <charset val="129"/>
    </font>
    <font>
      <sz val="9"/>
      <color rgb="FF000000"/>
      <name val="굴림체"/>
      <family val="3"/>
      <charset val="129"/>
    </font>
    <font>
      <b val="true"/>
      <sz val="9"/>
      <color rgb="FFFF0000"/>
      <name val="Arial"/>
      <family val="2"/>
    </font>
    <font>
      <sz val="9"/>
      <color rgb="FF000080"/>
      <name val="굴림체"/>
      <family val="3"/>
      <charset val="129"/>
    </font>
    <font>
      <sz val="9"/>
      <name val="굴림체"/>
      <family val="3"/>
      <charset val="129"/>
    </font>
    <font>
      <sz val="11"/>
      <color rgb="FF333333"/>
      <name val="돋움"/>
      <family val="3"/>
      <charset val="129"/>
    </font>
    <font>
      <sz val="11"/>
      <name val="굴림체"/>
      <family val="3"/>
      <charset val="129"/>
    </font>
    <font>
      <b val="true"/>
      <sz val="26"/>
      <name val="굴림체"/>
      <family val="3"/>
      <charset val="129"/>
    </font>
    <font>
      <sz val="12"/>
      <name val="굴림체"/>
      <family val="3"/>
      <charset val="129"/>
    </font>
    <font>
      <sz val="10"/>
      <name val="굴림체"/>
      <family val="3"/>
      <charset val="129"/>
    </font>
    <font>
      <b val="true"/>
      <sz val="14"/>
      <name val="굴림체"/>
      <family val="3"/>
      <charset val="129"/>
    </font>
    <font>
      <b val="true"/>
      <sz val="16"/>
      <name val="굴림체"/>
      <family val="3"/>
      <charset val="129"/>
    </font>
    <font>
      <b val="true"/>
      <sz val="24"/>
      <name val="굴림체"/>
      <family val="3"/>
      <charset val="129"/>
    </font>
    <font>
      <b val="true"/>
      <sz val="22"/>
      <name val="굴림체"/>
      <family val="3"/>
      <charset val="129"/>
    </font>
    <font>
      <b val="true"/>
      <sz val="18"/>
      <name val="굴림체"/>
      <family val="3"/>
      <charset val="129"/>
    </font>
    <font>
      <sz val="10.5"/>
      <name val="굴림체"/>
      <family val="3"/>
      <charset val="129"/>
    </font>
    <font>
      <b val="true"/>
      <sz val="20"/>
      <color rgb="FF000000"/>
      <name val="굴림체"/>
      <family val="3"/>
      <charset val="129"/>
    </font>
    <font>
      <b val="true"/>
      <sz val="18"/>
      <color rgb="FF000000"/>
      <name val="굴림체"/>
      <family val="3"/>
      <charset val="129"/>
    </font>
    <font>
      <b val="true"/>
      <sz val="20"/>
      <name val="굴림체"/>
      <family val="3"/>
      <charset val="129"/>
    </font>
    <font>
      <b val="true"/>
      <sz val="22"/>
      <color rgb="FF000000"/>
      <name val="굴림체"/>
      <family val="3"/>
      <charset val="129"/>
    </font>
    <font>
      <sz val="22"/>
      <name val="돋움"/>
      <family val="3"/>
      <charset val="129"/>
    </font>
    <font>
      <b val="true"/>
      <sz val="25"/>
      <color rgb="FF000000"/>
      <name val="굴림체"/>
      <family val="3"/>
      <charset val="129"/>
    </font>
    <font>
      <b val="true"/>
      <sz val="28.35"/>
      <color rgb="FF000000"/>
      <name val="굴림체"/>
      <family val="3"/>
      <charset val="129"/>
    </font>
    <font>
      <b val="true"/>
      <sz val="11.75"/>
      <color rgb="FF000000"/>
      <name val="굴림체"/>
      <family val="3"/>
      <charset val="129"/>
    </font>
    <font>
      <sz val="10"/>
      <color rgb="FF000000"/>
      <name val="굴림체"/>
      <family val="3"/>
      <charset val="129"/>
    </font>
    <font>
      <b val="true"/>
      <sz val="11"/>
      <color rgb="FF000000"/>
      <name val="굴림체"/>
      <family val="3"/>
      <charset val="129"/>
    </font>
    <font>
      <b val="true"/>
      <sz val="10"/>
      <color rgb="FF000000"/>
      <name val="굴림체"/>
      <family val="3"/>
      <charset val="129"/>
    </font>
    <font>
      <b val="true"/>
      <sz val="7"/>
      <color rgb="FF000000"/>
      <name val="굴림체"/>
      <family val="3"/>
      <charset val="129"/>
    </font>
    <font>
      <sz val="8"/>
      <color rgb="FF000000"/>
      <name val="굴림체"/>
      <family val="3"/>
      <charset val="129"/>
    </font>
    <font>
      <sz val="7"/>
      <color rgb="FF000000"/>
      <name val="굴림체"/>
      <family val="3"/>
      <charset val="129"/>
    </font>
    <font>
      <sz val="9"/>
      <name val="돋움"/>
      <family val="3"/>
      <charset val="129"/>
    </font>
    <font>
      <b val="true"/>
      <sz val="12"/>
      <color rgb="FF000000"/>
      <name val="굴림체"/>
      <family val="3"/>
      <charset val="129"/>
    </font>
    <font>
      <sz val="12"/>
      <color rgb="FF000000"/>
      <name val="한양신명조,한컴돋움"/>
      <family val="3"/>
      <charset val="129"/>
    </font>
    <font>
      <sz val="9.7"/>
      <color rgb="FF000000"/>
      <name val="굴림체"/>
      <family val="3"/>
      <charset val="129"/>
    </font>
    <font>
      <sz val="9.1"/>
      <color rgb="FF000000"/>
      <name val="굴림체"/>
      <family val="3"/>
      <charset val="129"/>
    </font>
    <font>
      <sz val="9.5"/>
      <color rgb="FF000000"/>
      <name val="굴림체"/>
      <family val="3"/>
      <charset val="129"/>
    </font>
    <font>
      <u val="single"/>
      <sz val="10"/>
      <color rgb="FF000000"/>
      <name val="굴림체"/>
      <family val="3"/>
      <charset val="129"/>
    </font>
    <font>
      <b val="true"/>
      <sz val="17"/>
      <color rgb="FF000000"/>
      <name val="굴림체"/>
      <family val="3"/>
      <charset val="129"/>
    </font>
    <font>
      <b val="true"/>
      <sz val="9"/>
      <color rgb="FF000000"/>
      <name val="굴림체"/>
      <family val="3"/>
      <charset val="129"/>
    </font>
    <font>
      <sz val="10"/>
      <color rgb="FF333333"/>
      <name val="굴림체"/>
      <family val="3"/>
      <charset val="129"/>
    </font>
    <font>
      <sz val="9"/>
      <color rgb="FF000000"/>
      <name val="돋움"/>
      <family val="3"/>
      <charset val="129"/>
    </font>
    <font>
      <sz val="10"/>
      <name val="돋움"/>
      <family val="3"/>
      <charset val="129"/>
    </font>
    <font>
      <b val="true"/>
      <sz val="10"/>
      <name val="굴림체"/>
      <family val="3"/>
      <charset val="129"/>
    </font>
    <font>
      <sz val="8"/>
      <name val="굴림체"/>
      <family val="3"/>
      <charset val="129"/>
    </font>
    <font>
      <sz val="11"/>
      <color rgb="FF000000"/>
      <name val="돋움"/>
      <family val="3"/>
      <charset val="129"/>
    </font>
    <font>
      <b val="true"/>
      <sz val="12"/>
      <color rgb="FFFFFFFF"/>
      <name val="굴림체"/>
      <family val="3"/>
      <charset val="129"/>
    </font>
    <font>
      <sz val="11"/>
      <name val="굴림"/>
      <family val="3"/>
      <charset val="129"/>
    </font>
    <font>
      <b val="true"/>
      <sz val="30"/>
      <name val="굴림"/>
      <family val="3"/>
      <charset val="129"/>
    </font>
    <font>
      <b val="true"/>
      <sz val="22"/>
      <name val="굴림"/>
      <family val="3"/>
      <charset val="129"/>
    </font>
    <font>
      <b val="true"/>
      <sz val="19"/>
      <name val="굴림"/>
      <family val="3"/>
      <charset val="129"/>
    </font>
    <font>
      <sz val="13"/>
      <name val="굴림"/>
      <family val="3"/>
      <charset val="129"/>
    </font>
    <font>
      <b val="true"/>
      <sz val="24"/>
      <name val="굴림"/>
      <family val="3"/>
      <charset val="129"/>
    </font>
    <font>
      <b val="true"/>
      <sz val="16"/>
      <name val="굴림"/>
      <family val="3"/>
      <charset val="129"/>
    </font>
    <font>
      <sz val="22"/>
      <name val="굴림체"/>
      <family val="3"/>
      <charset val="129"/>
    </font>
    <font>
      <b val="true"/>
      <sz val="12"/>
      <name val="굴림체"/>
      <family val="3"/>
      <charset val="129"/>
    </font>
    <font>
      <sz val="20"/>
      <name val="굴림체"/>
      <family val="3"/>
      <charset val="129"/>
    </font>
    <font>
      <sz val="14"/>
      <name val="굴림"/>
      <family val="3"/>
      <charset val="129"/>
    </font>
    <font>
      <b val="true"/>
      <sz val="15"/>
      <name val="굴림"/>
      <family val="3"/>
      <charset val="129"/>
    </font>
    <font>
      <b val="true"/>
      <sz val="18"/>
      <name val="굴림"/>
      <family val="3"/>
      <charset val="129"/>
    </font>
    <font>
      <sz val="18"/>
      <name val="돋움"/>
      <family val="3"/>
      <charset val="129"/>
    </font>
    <font>
      <b val="true"/>
      <sz val="18"/>
      <name val="돋움"/>
      <family val="3"/>
      <charset val="129"/>
    </font>
    <font>
      <b val="true"/>
      <sz val="9"/>
      <name val="돋움"/>
      <family val="3"/>
      <charset val="129"/>
    </font>
    <font>
      <b val="true"/>
      <sz val="8"/>
      <name val="돋움"/>
      <family val="3"/>
      <charset val="129"/>
    </font>
    <font>
      <b val="true"/>
      <sz val="14"/>
      <name val="돋움"/>
      <family val="3"/>
      <charset val="129"/>
    </font>
    <font>
      <sz val="12"/>
      <name val="돋움"/>
      <family val="3"/>
      <charset val="129"/>
    </font>
    <font>
      <b val="true"/>
      <sz val="12"/>
      <name val="돋움"/>
      <family val="3"/>
      <charset val="129"/>
    </font>
    <font>
      <sz val="8"/>
      <name val="돋움"/>
      <family val="3"/>
      <charset val="129"/>
    </font>
  </fonts>
  <fills count="5">
    <fill>
      <patternFill patternType="none"/>
    </fill>
    <fill>
      <patternFill patternType="gray125"/>
    </fill>
    <fill>
      <patternFill patternType="solid">
        <fgColor rgb="FFFFFF00"/>
        <bgColor rgb="FFFFFF00"/>
      </patternFill>
    </fill>
    <fill>
      <patternFill patternType="solid">
        <fgColor rgb="FFFFFFFF"/>
        <bgColor rgb="FFFFFFCC"/>
      </patternFill>
    </fill>
    <fill>
      <patternFill patternType="solid">
        <fgColor rgb="FFC0C0C0"/>
        <bgColor rgb="FFCCCCFF"/>
      </patternFill>
    </fill>
  </fills>
  <borders count="94">
    <border diagonalUp="false" diagonalDown="false">
      <left/>
      <right/>
      <top/>
      <bottom/>
      <diagonal/>
    </border>
    <border diagonalUp="false" diagonalDown="false">
      <left/>
      <right/>
      <top style="thin"/>
      <bottom style="thick"/>
      <diagonal/>
    </border>
    <border diagonalUp="false" diagonalDown="false">
      <left/>
      <right/>
      <top style="thick"/>
      <bottom/>
      <diagonal/>
    </border>
    <border diagonalUp="false" diagonalDown="false">
      <left/>
      <right style="hair"/>
      <top style="thin"/>
      <bottom style="hair"/>
      <diagonal/>
    </border>
    <border diagonalUp="false" diagonalDown="false">
      <left/>
      <right/>
      <top style="thin"/>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right/>
      <top style="hair"/>
      <bottom style="hair"/>
      <diagonal/>
    </border>
    <border diagonalUp="false" diagonalDown="false">
      <left style="thin"/>
      <right style="thin"/>
      <top style="hair"/>
      <bottom style="hair"/>
      <diagonal/>
    </border>
    <border diagonalUp="false" diagonalDown="false">
      <left style="thin"/>
      <right/>
      <top style="thin"/>
      <bottom/>
      <diagonal/>
    </border>
    <border diagonalUp="false" diagonalDown="false">
      <left/>
      <right style="thin"/>
      <top style="thin"/>
      <bottom/>
      <diagonal/>
    </border>
    <border diagonalUp="false" diagonalDown="false">
      <left/>
      <right style="hair"/>
      <top style="hair"/>
      <bottom/>
      <diagonal/>
    </border>
    <border diagonalUp="false" diagonalDown="false">
      <left style="thin"/>
      <right/>
      <top/>
      <bottom/>
      <diagonal/>
    </border>
    <border diagonalUp="false" diagonalDown="false">
      <left/>
      <right style="thin"/>
      <top/>
      <bottom/>
      <diagonal/>
    </border>
    <border diagonalUp="false" diagonalDown="false">
      <left/>
      <right/>
      <top style="hair"/>
      <bottom/>
      <diagonal/>
    </border>
    <border diagonalUp="false" diagonalDown="false">
      <left style="thin"/>
      <right/>
      <top/>
      <bottom style="thin"/>
      <diagonal/>
    </border>
    <border diagonalUp="false" diagonalDown="false">
      <left/>
      <right/>
      <top style="hair"/>
      <bottom style="thin"/>
      <diagonal/>
    </border>
    <border diagonalUp="false" diagonalDown="false">
      <left style="thin"/>
      <right style="thin"/>
      <top/>
      <bottom style="thin"/>
      <diagonal/>
    </border>
    <border diagonalUp="false" diagonalDown="false">
      <left/>
      <right style="hair"/>
      <top/>
      <bottom style="thin"/>
      <diagonal/>
    </border>
    <border diagonalUp="false" diagonalDown="false">
      <left style="thin"/>
      <right/>
      <top/>
      <bottom style="thick"/>
      <diagonal/>
    </border>
    <border diagonalUp="false" diagonalDown="false">
      <left/>
      <right/>
      <top/>
      <bottom style="thick"/>
      <diagonal/>
    </border>
    <border diagonalUp="false" diagonalDown="false">
      <left/>
      <right style="thin"/>
      <top/>
      <bottom style="thin"/>
      <diagonal/>
    </border>
    <border diagonalUp="false" diagonalDown="false">
      <left/>
      <right/>
      <top/>
      <bottom style="thin"/>
      <diagonal/>
    </border>
    <border diagonalUp="false" diagonalDown="false">
      <left/>
      <right/>
      <top style="double"/>
      <bottom/>
      <diagonal/>
    </border>
    <border diagonalUp="false" diagonalDown="false">
      <left style="thin"/>
      <right style="hair"/>
      <top style="thin"/>
      <bottom style="hair"/>
      <diagonal/>
    </border>
    <border diagonalUp="false" diagonalDown="false">
      <left/>
      <right style="thin"/>
      <top style="thin"/>
      <bottom style="hair"/>
      <diagonal/>
    </border>
    <border diagonalUp="false" diagonalDown="false">
      <left style="thin"/>
      <right style="hair"/>
      <top style="hair"/>
      <bottom style="hair"/>
      <diagonal/>
    </border>
    <border diagonalUp="false" diagonalDown="false">
      <left style="hair"/>
      <right style="hair"/>
      <top style="hair"/>
      <bottom style="hair"/>
      <diagonal/>
    </border>
    <border diagonalUp="false" diagonalDown="false">
      <left style="hair"/>
      <right style="thin"/>
      <top style="hair"/>
      <bottom style="hair"/>
      <diagonal/>
    </border>
    <border diagonalUp="false" diagonalDown="false">
      <left/>
      <right style="thin"/>
      <top style="hair"/>
      <bottom style="hair"/>
      <diagonal/>
    </border>
    <border diagonalUp="false" diagonalDown="false">
      <left style="hair"/>
      <right/>
      <top style="hair"/>
      <bottom style="hair"/>
      <diagonal/>
    </border>
    <border diagonalUp="false" diagonalDown="false">
      <left style="thin"/>
      <right style="hair"/>
      <top style="hair"/>
      <bottom style="thin"/>
      <diagonal/>
    </border>
    <border diagonalUp="false" diagonalDown="false">
      <left/>
      <right style="thin"/>
      <top style="hair"/>
      <bottom style="thin"/>
      <diagonal/>
    </border>
    <border diagonalUp="false" diagonalDown="false">
      <left style="hair"/>
      <right style="hair"/>
      <top style="hair"/>
      <bottom/>
      <diagonal/>
    </border>
    <border diagonalUp="false" diagonalDown="false">
      <left style="hair"/>
      <right/>
      <top/>
      <bottom style="hair"/>
      <diagonal/>
    </border>
    <border diagonalUp="false" diagonalDown="false">
      <left/>
      <right/>
      <top/>
      <bottom style="hair"/>
      <diagonal/>
    </border>
    <border diagonalUp="false" diagonalDown="false">
      <left style="hair"/>
      <right style="hair"/>
      <top/>
      <bottom style="hair"/>
      <diagonal/>
    </border>
    <border diagonalUp="false" diagonalDown="false">
      <left style="hair"/>
      <right style="hair"/>
      <top/>
      <bottom/>
      <diagonal/>
    </border>
    <border diagonalUp="false" diagonalDown="false">
      <left style="hair"/>
      <right/>
      <top/>
      <bottom/>
      <diagonal/>
    </border>
    <border diagonalUp="false" diagonalDown="false">
      <left/>
      <right style="hair"/>
      <top/>
      <bottom/>
      <diagonal/>
    </border>
    <border diagonalUp="false" diagonalDown="false">
      <left/>
      <right style="hair"/>
      <top/>
      <bottom style="hair"/>
      <diagonal/>
    </border>
    <border diagonalUp="false" diagonalDown="false">
      <left/>
      <right/>
      <top style="thin"/>
      <bottom/>
      <diagonal/>
    </border>
    <border diagonalUp="false" diagonalDown="false">
      <left/>
      <right/>
      <top/>
      <bottom style="double"/>
      <diagonal/>
    </border>
    <border diagonalUp="false" diagonalDown="false">
      <left/>
      <right/>
      <top/>
      <bottom style="medium">
        <color rgb="FFC0C0C0"/>
      </bottom>
      <diagonal/>
    </border>
    <border diagonalUp="false" diagonalDown="false">
      <left style="thin"/>
      <right style="hair"/>
      <top style="thin"/>
      <bottom/>
      <diagonal/>
    </border>
    <border diagonalUp="false" diagonalDown="false">
      <left style="hair"/>
      <right style="hair"/>
      <top style="thin"/>
      <bottom/>
      <diagonal/>
    </border>
    <border diagonalUp="false" diagonalDown="false">
      <left style="hair"/>
      <right style="thin"/>
      <top style="thin"/>
      <bottom/>
      <diagonal/>
    </border>
    <border diagonalUp="false" diagonalDown="false">
      <left style="thin"/>
      <right style="hair"/>
      <top style="thin"/>
      <bottom style="thin"/>
      <diagonal/>
    </border>
    <border diagonalUp="false" diagonalDown="false">
      <left style="hair"/>
      <right style="hair"/>
      <top style="thin"/>
      <bottom style="hair"/>
      <diagonal/>
    </border>
    <border diagonalUp="false" diagonalDown="false">
      <left style="hair"/>
      <right style="thin"/>
      <top/>
      <bottom style="hair"/>
      <diagonal/>
    </border>
    <border diagonalUp="false" diagonalDown="false">
      <left style="hair"/>
      <right style="thin"/>
      <top style="hair"/>
      <bottom/>
      <diagonal/>
    </border>
    <border diagonalUp="false" diagonalDown="false">
      <left style="hair"/>
      <right style="thin"/>
      <top/>
      <bottom/>
      <diagonal/>
    </border>
    <border diagonalUp="false" diagonalDown="false">
      <left style="hair"/>
      <right style="hair"/>
      <top style="hair"/>
      <bottom style="thin"/>
      <diagonal/>
    </border>
    <border diagonalUp="false" diagonalDown="false">
      <left style="hair"/>
      <right style="thin"/>
      <top/>
      <bottom style="thin"/>
      <diagonal/>
    </border>
    <border diagonalUp="false" diagonalDown="false">
      <left style="hair"/>
      <right style="hair"/>
      <top style="thin"/>
      <bottom style="thin"/>
      <diagonal/>
    </border>
    <border diagonalUp="false" diagonalDown="false">
      <left style="hair"/>
      <right style="thin"/>
      <top style="thin"/>
      <bottom style="thin"/>
      <diagonal/>
    </border>
    <border diagonalUp="false" diagonalDown="false">
      <left style="thin"/>
      <right style="hair"/>
      <top/>
      <bottom style="hair"/>
      <diagonal/>
    </border>
    <border diagonalUp="false" diagonalDown="false">
      <left style="hair"/>
      <right style="thin"/>
      <top style="thin"/>
      <bottom style="hair"/>
      <diagonal/>
    </border>
    <border diagonalUp="false" diagonalDown="false">
      <left style="hair"/>
      <right style="thin"/>
      <top style="hair"/>
      <bottom style="thin"/>
      <diagonal/>
    </border>
    <border diagonalUp="false" diagonalDown="false">
      <left style="hair"/>
      <right style="hair"/>
      <top/>
      <bottom style="thin"/>
      <diagonal/>
    </border>
    <border diagonalUp="false" diagonalDown="false">
      <left style="thin"/>
      <right style="hair"/>
      <top/>
      <bottom/>
      <diagonal/>
    </border>
    <border diagonalUp="false" diagonalDown="false">
      <left style="thin"/>
      <right style="hair"/>
      <top style="hair"/>
      <bottom/>
      <diagonal/>
    </border>
    <border diagonalUp="false" diagonalDown="false">
      <left style="thin"/>
      <right style="hair"/>
      <top/>
      <bottom style="thin"/>
      <diagonal/>
    </border>
    <border diagonalUp="false" diagonalDown="false">
      <left style="thin"/>
      <right style="thin"/>
      <top style="hair"/>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top style="thin"/>
      <bottom style="hair"/>
      <diagonal/>
    </border>
    <border diagonalUp="false" diagonalDown="false">
      <left style="thin"/>
      <right/>
      <top style="hair"/>
      <bottom style="hair"/>
      <diagonal/>
    </border>
    <border diagonalUp="false" diagonalDown="false">
      <left style="thin"/>
      <right/>
      <top style="hair"/>
      <bottom style="thin"/>
      <diagonal/>
    </border>
    <border diagonalUp="false" diagonalDown="false">
      <left style="hair"/>
      <right/>
      <top style="hair"/>
      <bottom style="thin"/>
      <diagonal/>
    </border>
    <border diagonalUp="false" diagonalDown="false">
      <left/>
      <right style="hair"/>
      <top style="hair"/>
      <bottom style="thin"/>
      <diagonal/>
    </border>
    <border diagonalUp="false" diagonalDown="false">
      <left style="thin"/>
      <right style="thin"/>
      <top/>
      <bottom/>
      <diagonal/>
    </border>
    <border diagonalUp="false" diagonalDown="false">
      <left style="thin"/>
      <right/>
      <top/>
      <bottom style="hair"/>
      <diagonal/>
    </border>
    <border diagonalUp="false" diagonalDown="false">
      <left/>
      <right style="thin"/>
      <top/>
      <bottom style="hair"/>
      <diagonal/>
    </border>
    <border diagonalUp="false" diagonalDown="false">
      <left style="hair"/>
      <right/>
      <top style="hair"/>
      <bottom/>
      <diagonal/>
    </border>
    <border diagonalUp="false" diagonalDown="false">
      <left style="hair"/>
      <right/>
      <top style="thin"/>
      <bottom style="hair"/>
      <diagonal/>
    </border>
    <border diagonalUp="false" diagonalDown="false">
      <left style="hair"/>
      <right/>
      <top style="thin"/>
      <bottom/>
      <diagonal/>
    </border>
    <border diagonalUp="false" diagonalDown="false">
      <left style="thin"/>
      <right/>
      <top style="hair"/>
      <bottom/>
      <diagonal/>
    </border>
    <border diagonalUp="false" diagonalDown="false">
      <left/>
      <right style="thin"/>
      <top style="hair"/>
      <bottom/>
      <diagonal/>
    </border>
    <border diagonalUp="false" diagonalDown="false">
      <left style="hair"/>
      <right/>
      <top/>
      <bottom style="thin"/>
      <diagonal/>
    </border>
    <border diagonalUp="false" diagonalDown="false">
      <left style="hair"/>
      <right/>
      <top style="thin"/>
      <bottom style="thin"/>
      <diagonal/>
    </border>
    <border diagonalUp="false" diagonalDown="false">
      <left/>
      <right/>
      <top style="thin"/>
      <bottom style="thin"/>
      <diagonal/>
    </border>
    <border diagonalUp="false" diagonalDown="false">
      <left style="thin"/>
      <right style="thin"/>
      <top style="thin"/>
      <bottom/>
      <diagonal/>
    </border>
    <border diagonalUp="false" diagonalDown="false">
      <left/>
      <right style="hair"/>
      <top style="thin"/>
      <bottom style="thin"/>
      <diagonal/>
    </border>
    <border diagonalUp="false" diagonalDown="false">
      <left style="double"/>
      <right/>
      <top style="double"/>
      <bottom/>
      <diagonal/>
    </border>
    <border diagonalUp="false" diagonalDown="false">
      <left/>
      <right style="double"/>
      <top style="double"/>
      <bottom/>
      <diagonal/>
    </border>
    <border diagonalUp="false" diagonalDown="false">
      <left style="double"/>
      <right/>
      <top/>
      <bottom/>
      <diagonal/>
    </border>
    <border diagonalUp="false" diagonalDown="false">
      <left/>
      <right style="double"/>
      <top/>
      <bottom/>
      <diagonal/>
    </border>
    <border diagonalUp="false" diagonalDown="false">
      <left style="double"/>
      <right/>
      <top/>
      <bottom style="double"/>
      <diagonal/>
    </border>
    <border diagonalUp="false" diagonalDown="false">
      <left/>
      <right style="double"/>
      <top/>
      <bottom style="double"/>
      <diagonal/>
    </border>
    <border diagonalUp="false" diagonalDown="false">
      <left style="thin"/>
      <right style="thin"/>
      <top/>
      <bottom style="hair"/>
      <diagonal/>
    </border>
    <border diagonalUp="false" diagonalDown="false">
      <left style="thin"/>
      <right style="thin"/>
      <top style="hair"/>
      <bottom/>
      <diagonal/>
    </border>
    <border diagonalUp="false" diagonalDown="false">
      <left/>
      <right/>
      <top style="thin"/>
      <bottom style="double"/>
      <diagonal/>
    </border>
  </borders>
  <cellStyleXfs count="33">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false" applyAlignment="true" applyProtection="false">
      <alignment horizontal="general" vertical="center" textRotation="0" wrapText="false" indent="0" shrinkToFit="false"/>
    </xf>
    <xf numFmtId="164" fontId="0" fillId="0" borderId="0" applyFont="true" applyBorder="false" applyAlignment="true" applyProtection="false">
      <alignment horizontal="general" vertical="center" textRotation="0" wrapText="false" indent="0" shrinkToFit="false"/>
    </xf>
    <xf numFmtId="164" fontId="0" fillId="0" borderId="0" applyFont="true" applyBorder="false" applyAlignment="true" applyProtection="false">
      <alignment horizontal="general" vertical="center" textRotation="0" wrapText="false" indent="0" shrinkToFit="false"/>
    </xf>
    <xf numFmtId="164" fontId="0" fillId="0" borderId="0" applyFont="true" applyBorder="false" applyAlignment="true" applyProtection="false">
      <alignment horizontal="general" vertical="center" textRotation="0" wrapText="false" indent="0" shrinkToFit="false"/>
    </xf>
    <xf numFmtId="165" fontId="4" fillId="0" borderId="0" applyFont="true" applyBorder="true" applyAlignment="true" applyProtection="true">
      <alignment horizontal="general" vertical="bottom" textRotation="0" wrapText="false" indent="0" shrinkToFit="false"/>
      <protection locked="false" hidden="false"/>
    </xf>
    <xf numFmtId="166" fontId="0" fillId="0" borderId="0" applyFont="true" applyBorder="false" applyAlignment="true" applyProtection="false">
      <alignment horizontal="general" vertical="center" textRotation="0" wrapText="false" indent="0" shrinkToFit="false"/>
    </xf>
    <xf numFmtId="167" fontId="0" fillId="0" borderId="0" applyFont="true" applyBorder="false" applyAlignment="true" applyProtection="false">
      <alignment horizontal="general" vertical="center" textRotation="0" wrapText="false" indent="0" shrinkToFit="false"/>
    </xf>
    <xf numFmtId="165" fontId="4" fillId="0" borderId="0" applyFont="true" applyBorder="true" applyAlignment="true" applyProtection="true">
      <alignment horizontal="general" vertical="bottom" textRotation="0" wrapText="false" indent="0" shrinkToFit="false"/>
      <protection locked="false" hidden="false"/>
    </xf>
    <xf numFmtId="164" fontId="0" fillId="0" borderId="0" applyFont="true" applyBorder="false" applyAlignment="true" applyProtection="false">
      <alignment horizontal="general" vertical="center" textRotation="0" wrapText="false" indent="0" shrinkToFit="false"/>
    </xf>
    <xf numFmtId="168" fontId="0" fillId="0" borderId="0" applyFont="true" applyBorder="false" applyAlignment="true" applyProtection="false">
      <alignment horizontal="general" vertical="center" textRotation="0" wrapText="false" indent="0" shrinkToFit="false"/>
    </xf>
    <xf numFmtId="164" fontId="5" fillId="0" borderId="0" applyFont="true" applyBorder="true" applyAlignment="true" applyProtection="true">
      <alignment horizontal="general" vertical="bottom" textRotation="0" wrapText="false" indent="0" shrinkToFit="false"/>
      <protection locked="true" hidden="false"/>
    </xf>
    <xf numFmtId="164" fontId="6"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false" hidden="false"/>
    </xf>
  </cellStyleXfs>
  <cellXfs count="898">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distributed" vertical="distributed" textRotation="0" wrapText="true" indent="0" shrinkToFit="false"/>
      <protection locked="true" hidden="false"/>
    </xf>
    <xf numFmtId="164" fontId="7" fillId="2" borderId="0" xfId="0" applyFont="true" applyBorder="false" applyAlignment="true" applyProtection="false">
      <alignment horizontal="distributed" vertical="distributed" textRotation="0" wrapText="true" indent="0" shrinkToFit="false"/>
      <protection locked="true" hidden="false"/>
    </xf>
    <xf numFmtId="164" fontId="7" fillId="0" borderId="0" xfId="0" applyFont="true" applyBorder="false" applyAlignment="false" applyProtection="false">
      <alignment horizontal="general"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true"/>
      <protection locked="true" hidden="false"/>
    </xf>
    <xf numFmtId="169" fontId="9" fillId="0" borderId="0" xfId="0" applyFont="true" applyBorder="true" applyAlignment="true" applyProtection="false">
      <alignment horizontal="left" vertical="bottom" textRotation="0" wrapText="false" indent="0" shrinkToFit="true"/>
      <protection locked="true" hidden="false"/>
    </xf>
    <xf numFmtId="164" fontId="10" fillId="0" borderId="2" xfId="0" applyFont="true" applyBorder="true" applyAlignment="true" applyProtection="false">
      <alignment horizontal="center" vertical="center" textRotation="0" wrapText="false" indent="0" shrinkToFit="true"/>
      <protection locked="true" hidden="false"/>
    </xf>
    <xf numFmtId="164" fontId="11" fillId="0" borderId="3" xfId="0" applyFont="true" applyBorder="true" applyAlignment="true" applyProtection="false">
      <alignment horizontal="distributed" vertical="center" textRotation="0" wrapText="false" indent="0" shrinkToFit="true"/>
      <protection locked="true" hidden="false"/>
    </xf>
    <xf numFmtId="164" fontId="11" fillId="0" borderId="4" xfId="0" applyFont="true" applyBorder="true" applyAlignment="true" applyProtection="false">
      <alignment horizontal="center" vertical="center" textRotation="0" wrapText="false" indent="0" shrinkToFit="true"/>
      <protection locked="true" hidden="false"/>
    </xf>
    <xf numFmtId="164" fontId="11" fillId="0" borderId="5" xfId="0" applyFont="true" applyBorder="true" applyAlignment="true" applyProtection="false">
      <alignment horizontal="distributed" vertical="center" textRotation="0" wrapText="false" indent="0" shrinkToFit="true"/>
      <protection locked="true" hidden="false"/>
    </xf>
    <xf numFmtId="164" fontId="11" fillId="0" borderId="4" xfId="0" applyFont="true" applyBorder="true" applyAlignment="true" applyProtection="false">
      <alignment horizontal="general" vertical="center" textRotation="0" wrapText="false" indent="0" shrinkToFit="true"/>
      <protection locked="true" hidden="false"/>
    </xf>
    <xf numFmtId="170" fontId="7" fillId="0" borderId="0" xfId="0" applyFont="true" applyBorder="false" applyAlignment="false" applyProtection="false">
      <alignment horizontal="general" vertical="center" textRotation="0" wrapText="false" indent="0" shrinkToFit="false"/>
      <protection locked="true" hidden="false"/>
    </xf>
    <xf numFmtId="170" fontId="0" fillId="0" borderId="0" xfId="0" applyFont="false" applyBorder="false" applyAlignment="false" applyProtection="false">
      <alignment horizontal="general" vertical="center" textRotation="0" wrapText="false" indent="0" shrinkToFit="false"/>
      <protection locked="true" hidden="false"/>
    </xf>
    <xf numFmtId="164" fontId="11" fillId="0" borderId="6" xfId="0" applyFont="true" applyBorder="true" applyAlignment="true" applyProtection="false">
      <alignment horizontal="distributed" vertical="center" textRotation="0" wrapText="false" indent="0" shrinkToFit="true"/>
      <protection locked="true" hidden="false"/>
    </xf>
    <xf numFmtId="164" fontId="11" fillId="0" borderId="7" xfId="0" applyFont="true" applyBorder="true" applyAlignment="true" applyProtection="false">
      <alignment horizontal="left" vertical="center" textRotation="0" wrapText="false" indent="0" shrinkToFit="true"/>
      <protection locked="true" hidden="false"/>
    </xf>
    <xf numFmtId="164" fontId="11" fillId="0" borderId="8" xfId="0" applyFont="true" applyBorder="true" applyAlignment="true" applyProtection="false">
      <alignment horizontal="distributed" vertical="center" textRotation="0" wrapText="false" indent="0" shrinkToFit="true"/>
      <protection locked="true" hidden="false"/>
    </xf>
    <xf numFmtId="164" fontId="11" fillId="0" borderId="7" xfId="0" applyFont="true" applyBorder="true" applyAlignment="true" applyProtection="false">
      <alignment horizontal="center" vertical="center" textRotation="0" wrapText="false" indent="0" shrinkToFit="true"/>
      <protection locked="true" hidden="false"/>
    </xf>
    <xf numFmtId="171" fontId="7" fillId="0" borderId="0" xfId="0" applyFont="true" applyBorder="false" applyAlignment="false" applyProtection="false">
      <alignment horizontal="general" vertical="center" textRotation="0" wrapText="false" indent="0" shrinkToFit="false"/>
      <protection locked="true" hidden="false"/>
    </xf>
    <xf numFmtId="164" fontId="11" fillId="0" borderId="7" xfId="0" applyFont="true" applyBorder="true" applyAlignment="true" applyProtection="false">
      <alignment horizontal="general" vertical="center" textRotation="0" wrapText="false" indent="0" shrinkToFit="true"/>
      <protection locked="true" hidden="false"/>
    </xf>
    <xf numFmtId="164" fontId="7" fillId="2" borderId="9" xfId="0" applyFont="true" applyBorder="true" applyAlignment="true" applyProtection="false">
      <alignment horizontal="distributed" vertical="distributed" textRotation="0" wrapText="true" indent="0" shrinkToFit="false"/>
      <protection locked="true" hidden="false"/>
    </xf>
    <xf numFmtId="164" fontId="7" fillId="0" borderId="10" xfId="0" applyFont="true" applyBorder="true" applyAlignment="false" applyProtection="false">
      <alignment horizontal="general" vertical="center" textRotation="0" wrapText="false" indent="0" shrinkToFit="false"/>
      <protection locked="true" hidden="false"/>
    </xf>
    <xf numFmtId="164" fontId="11" fillId="0" borderId="11" xfId="0" applyFont="true" applyBorder="true" applyAlignment="true" applyProtection="false">
      <alignment horizontal="distributed" vertical="center" textRotation="0" wrapText="false" indent="0" shrinkToFit="true"/>
      <protection locked="true" hidden="false"/>
    </xf>
    <xf numFmtId="164" fontId="7" fillId="2" borderId="12" xfId="0" applyFont="true" applyBorder="true" applyAlignment="true" applyProtection="false">
      <alignment horizontal="distributed" vertical="distributed" textRotation="0" wrapText="true" indent="0" shrinkToFit="false"/>
      <protection locked="true" hidden="false"/>
    </xf>
    <xf numFmtId="164" fontId="7" fillId="0" borderId="13" xfId="0" applyFont="true" applyBorder="true" applyAlignment="false" applyProtection="false">
      <alignment horizontal="general" vertical="center" textRotation="0" wrapText="false" indent="0" shrinkToFit="false"/>
      <protection locked="true" hidden="false"/>
    </xf>
    <xf numFmtId="164" fontId="11" fillId="0" borderId="14" xfId="0" applyFont="true" applyBorder="true" applyAlignment="true" applyProtection="false">
      <alignment horizontal="left" vertical="center" textRotation="0" wrapText="false" indent="0" shrinkToFit="true"/>
      <protection locked="true" hidden="false"/>
    </xf>
    <xf numFmtId="164" fontId="11" fillId="0" borderId="7" xfId="0" applyFont="true" applyBorder="true" applyAlignment="true" applyProtection="false">
      <alignment horizontal="left" vertical="distributed" textRotation="0" wrapText="true" indent="0" shrinkToFit="true"/>
      <protection locked="true" hidden="false"/>
    </xf>
    <xf numFmtId="172" fontId="0" fillId="0" borderId="0" xfId="0" applyFont="false" applyBorder="false" applyAlignment="false" applyProtection="false">
      <alignment horizontal="general" vertical="center" textRotation="0" wrapText="false" indent="0" shrinkToFit="false"/>
      <protection locked="true" hidden="false"/>
    </xf>
    <xf numFmtId="164" fontId="11" fillId="0" borderId="15" xfId="0" applyFont="true" applyBorder="true" applyAlignment="true" applyProtection="false">
      <alignment horizontal="distributed" vertical="center" textRotation="0" wrapText="false" indent="0" shrinkToFit="true"/>
      <protection locked="true" hidden="false"/>
    </xf>
    <xf numFmtId="164" fontId="11" fillId="0" borderId="16" xfId="0" applyFont="true" applyBorder="true" applyAlignment="true" applyProtection="false">
      <alignment horizontal="left" vertical="center" textRotation="0" wrapText="false" indent="0" shrinkToFit="true"/>
      <protection locked="true" hidden="false"/>
    </xf>
    <xf numFmtId="164" fontId="11" fillId="0" borderId="17" xfId="0" applyFont="true" applyBorder="true" applyAlignment="true" applyProtection="false">
      <alignment horizontal="general" vertical="center" textRotation="0" wrapText="false" indent="0" shrinkToFit="true"/>
      <protection locked="true" hidden="false"/>
    </xf>
    <xf numFmtId="164" fontId="11" fillId="0" borderId="18" xfId="0" applyFont="true" applyBorder="true" applyAlignment="true" applyProtection="false">
      <alignment horizontal="general" vertical="center" textRotation="0" wrapText="false" indent="0" shrinkToFit="true"/>
      <protection locked="true" hidden="false"/>
    </xf>
    <xf numFmtId="164" fontId="12" fillId="0" borderId="19" xfId="0" applyFont="true" applyBorder="true" applyAlignment="true" applyProtection="false">
      <alignment horizontal="general" vertical="center" textRotation="0" wrapText="false" indent="0" shrinkToFit="true"/>
      <protection locked="true" hidden="false"/>
    </xf>
    <xf numFmtId="164" fontId="11" fillId="0" borderId="20" xfId="0" applyFont="true" applyBorder="true" applyAlignment="true" applyProtection="false">
      <alignment horizontal="center" vertical="center" textRotation="0" wrapText="false" indent="0" shrinkToFit="true"/>
      <protection locked="true" hidden="false"/>
    </xf>
    <xf numFmtId="164" fontId="11" fillId="0" borderId="20" xfId="0" applyFont="true" applyBorder="true" applyAlignment="true" applyProtection="false">
      <alignment horizontal="left" vertical="center" textRotation="0" wrapText="false" indent="0" shrinkToFit="true"/>
      <protection locked="true" hidden="false"/>
    </xf>
    <xf numFmtId="164" fontId="12" fillId="0" borderId="0" xfId="0" applyFont="true" applyBorder="false" applyAlignment="true" applyProtection="false">
      <alignment horizontal="general" vertical="center" textRotation="0" wrapText="false" indent="0" shrinkToFit="true"/>
      <protection locked="true" hidden="false"/>
    </xf>
    <xf numFmtId="164" fontId="11" fillId="0" borderId="0" xfId="0" applyFont="true" applyBorder="true" applyAlignment="true" applyProtection="false">
      <alignment horizontal="center" vertical="center" textRotation="0" wrapText="false" indent="0" shrinkToFit="true"/>
      <protection locked="true" hidden="false"/>
    </xf>
    <xf numFmtId="164" fontId="11" fillId="0" borderId="0" xfId="0" applyFont="true" applyBorder="true" applyAlignment="true" applyProtection="false">
      <alignment horizontal="left" vertical="center" textRotation="0" wrapText="false" indent="0" shrinkToFit="true"/>
      <protection locked="true" hidden="false"/>
    </xf>
    <xf numFmtId="171" fontId="7" fillId="0" borderId="13" xfId="0" applyFont="true" applyBorder="true" applyAlignment="false" applyProtection="false">
      <alignment horizontal="general" vertical="center" textRotation="0" wrapText="false" indent="0" shrinkToFit="false"/>
      <protection locked="true" hidden="false"/>
    </xf>
    <xf numFmtId="172" fontId="13" fillId="0" borderId="0" xfId="0" applyFont="true" applyBorder="false" applyAlignment="true" applyProtection="false">
      <alignment horizontal="general" vertical="center" textRotation="0" wrapText="false" indent="0" shrinkToFit="true"/>
      <protection locked="true" hidden="false"/>
    </xf>
    <xf numFmtId="164" fontId="7" fillId="2" borderId="15" xfId="0" applyFont="true" applyBorder="true" applyAlignment="true" applyProtection="false">
      <alignment horizontal="distributed" vertical="distributed" textRotation="0" wrapText="true" indent="0" shrinkToFit="false"/>
      <protection locked="true" hidden="false"/>
    </xf>
    <xf numFmtId="173" fontId="7" fillId="0" borderId="21" xfId="0" applyFont="tru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false" applyProtection="false">
      <alignment horizontal="general" vertical="center" textRotation="0" wrapText="false" indent="0" shrinkToFit="false"/>
      <protection locked="true" hidden="false"/>
    </xf>
    <xf numFmtId="173" fontId="7" fillId="0" borderId="21" xfId="0" applyFont="true" applyBorder="true" applyAlignment="false" applyProtection="false">
      <alignment horizontal="general" vertical="center" textRotation="0" wrapText="false" indent="0" shrinkToFit="false"/>
      <protection locked="true" hidden="false"/>
    </xf>
    <xf numFmtId="171" fontId="7" fillId="0" borderId="21" xfId="0" applyFont="true" applyBorder="true" applyAlignment="false" applyProtection="false">
      <alignment horizontal="general" vertical="center" textRotation="0" wrapText="false" indent="0" shrinkToFit="false"/>
      <protection locked="true" hidden="false"/>
    </xf>
    <xf numFmtId="174" fontId="0" fillId="0" borderId="0" xfId="0" applyFont="false" applyBorder="false" applyAlignment="true" applyProtection="false">
      <alignment horizontal="right" vertical="center" textRotation="0" wrapText="false" indent="1" shrinkToFit="false"/>
      <protection locked="true" hidden="false"/>
    </xf>
    <xf numFmtId="174" fontId="0" fillId="0" borderId="0" xfId="0" applyFont="false" applyBorder="false" applyAlignment="fals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center" vertical="center" textRotation="0" wrapText="false" indent="0" shrinkToFit="false"/>
      <protection locked="true" hidden="false"/>
    </xf>
    <xf numFmtId="164" fontId="15" fillId="3" borderId="0"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false" applyAlignment="true" applyProtection="false">
      <alignment horizontal="center" vertical="center" textRotation="0" wrapText="false" indent="0" shrinkToFit="false"/>
      <protection locked="true" hidden="false"/>
    </xf>
    <xf numFmtId="164" fontId="16" fillId="3" borderId="0" xfId="0" applyFont="true" applyBorder="true" applyAlignment="true" applyProtection="false">
      <alignment horizontal="center" vertical="center" textRotation="0" wrapText="false" indent="0" shrinkToFit="false"/>
      <protection locked="true" hidden="false"/>
    </xf>
    <xf numFmtId="164" fontId="16" fillId="3" borderId="0" xfId="0" applyFont="true" applyBorder="true" applyAlignment="true" applyProtection="false">
      <alignment horizontal="distributed" vertical="center" textRotation="0" wrapText="false" indent="0" shrinkToFit="false"/>
      <protection locked="true" hidden="false"/>
    </xf>
    <xf numFmtId="169" fontId="16" fillId="3" borderId="0" xfId="0" applyFont="true" applyBorder="true" applyAlignment="true" applyProtection="false">
      <alignment horizontal="left" vertical="center" textRotation="0" wrapText="false" indent="0" shrinkToFit="false"/>
      <protection locked="true" hidden="false"/>
    </xf>
    <xf numFmtId="164" fontId="14" fillId="3" borderId="0" xfId="0" applyFont="true" applyBorder="true" applyAlignment="true" applyProtection="false">
      <alignment horizontal="distributed" vertical="center" textRotation="0" wrapText="false" indent="0" shrinkToFit="false"/>
      <protection locked="true" hidden="false"/>
    </xf>
    <xf numFmtId="175" fontId="16" fillId="3" borderId="0" xfId="0" applyFont="true" applyBorder="false" applyAlignment="true" applyProtection="false">
      <alignment horizontal="left" vertical="center" textRotation="0" wrapText="false" indent="0" shrinkToFit="false"/>
      <protection locked="true" hidden="false"/>
    </xf>
    <xf numFmtId="164" fontId="16" fillId="3" borderId="0" xfId="0" applyFont="true" applyBorder="false" applyAlignment="true" applyProtection="false">
      <alignment horizontal="right" vertical="center" textRotation="0" wrapText="false" indent="0" shrinkToFit="false"/>
      <protection locked="true" hidden="false"/>
    </xf>
    <xf numFmtId="176" fontId="14" fillId="3" borderId="0" xfId="0" applyFont="true" applyBorder="true" applyAlignment="true" applyProtection="false">
      <alignment horizontal="center" vertical="center" textRotation="0" wrapText="false" indent="0" shrinkToFit="false"/>
      <protection locked="true" hidden="false"/>
    </xf>
    <xf numFmtId="176" fontId="16" fillId="3" borderId="0" xfId="0" applyFont="true" applyBorder="false" applyAlignment="true" applyProtection="false">
      <alignment horizontal="general" vertical="center" textRotation="0" wrapText="false" indent="0" shrinkToFit="false"/>
      <protection locked="true" hidden="false"/>
    </xf>
    <xf numFmtId="172" fontId="16" fillId="3" borderId="0" xfId="0" applyFont="true" applyBorder="true" applyAlignment="true" applyProtection="false">
      <alignment horizontal="left" vertical="center" textRotation="0" wrapText="false" indent="0" shrinkToFit="false"/>
      <protection locked="true" hidden="false"/>
    </xf>
    <xf numFmtId="164" fontId="17" fillId="3" borderId="0" xfId="0" applyFont="true" applyBorder="true" applyAlignment="true" applyProtection="false">
      <alignment horizontal="distributed" vertical="center" textRotation="0" wrapText="false" indent="0" shrinkToFit="false"/>
      <protection locked="true" hidden="false"/>
    </xf>
    <xf numFmtId="164" fontId="0" fillId="3" borderId="0" xfId="0" applyFont="true" applyBorder="false" applyAlignment="true" applyProtection="false">
      <alignment horizontal="center" vertical="center" textRotation="0" wrapText="false" indent="0" shrinkToFit="false"/>
      <protection locked="true" hidden="false"/>
    </xf>
    <xf numFmtId="164" fontId="16" fillId="3" borderId="0" xfId="0" applyFont="true" applyBorder="true" applyAlignment="true" applyProtection="false">
      <alignment horizontal="left" vertical="center" textRotation="0" wrapText="false" indent="0" shrinkToFit="false"/>
      <protection locked="true" hidden="false"/>
    </xf>
    <xf numFmtId="169" fontId="16" fillId="3" borderId="0" xfId="0" applyFont="true" applyBorder="false" applyAlignment="true" applyProtection="false">
      <alignment horizontal="left" vertical="center" textRotation="0" wrapText="false" indent="0" shrinkToFit="false"/>
      <protection locked="true" hidden="false"/>
    </xf>
    <xf numFmtId="164" fontId="16" fillId="3" borderId="0" xfId="0" applyFont="true" applyBorder="false" applyAlignment="true" applyProtection="false">
      <alignment horizontal="distributed" vertical="center" textRotation="0" wrapText="false" indent="0" shrinkToFit="false"/>
      <protection locked="true" hidden="false"/>
    </xf>
    <xf numFmtId="175" fontId="16" fillId="3" borderId="0" xfId="0" applyFont="true" applyBorder="true" applyAlignment="true" applyProtection="false">
      <alignment horizontal="left" vertical="center" textRotation="0" wrapText="false" indent="0" shrinkToFit="false"/>
      <protection locked="true" hidden="false"/>
    </xf>
    <xf numFmtId="175" fontId="16" fillId="3" borderId="0" xfId="0" applyFont="true" applyBorder="true" applyAlignment="true" applyProtection="false">
      <alignment horizontal="distributed" vertical="center" textRotation="0" wrapText="false" indent="0" shrinkToFit="false"/>
      <protection locked="true" hidden="false"/>
    </xf>
    <xf numFmtId="164" fontId="16" fillId="3" borderId="0" xfId="0" applyFont="true" applyBorder="true" applyAlignment="true" applyProtection="false">
      <alignment horizontal="right" vertical="center" textRotation="0" wrapText="false" indent="0" shrinkToFit="false"/>
      <protection locked="true" hidden="false"/>
    </xf>
    <xf numFmtId="169" fontId="18" fillId="3" borderId="22" xfId="0" applyFont="true" applyBorder="true" applyAlignment="true" applyProtection="false">
      <alignment horizontal="left" vertical="center" textRotation="0" wrapText="false" indent="0" shrinkToFit="true"/>
      <protection locked="true" hidden="false"/>
    </xf>
    <xf numFmtId="164" fontId="19" fillId="3" borderId="22" xfId="0" applyFont="true" applyBorder="true" applyAlignment="true" applyProtection="false">
      <alignment horizontal="center" vertical="center" textRotation="0" wrapText="false" indent="0" shrinkToFit="false"/>
      <protection locked="true" hidden="false"/>
    </xf>
    <xf numFmtId="169" fontId="18" fillId="3" borderId="0" xfId="0" applyFont="true" applyBorder="false" applyAlignment="true" applyProtection="false">
      <alignment horizontal="center" vertical="center" textRotation="0" wrapText="false" indent="0" shrinkToFit="true"/>
      <protection locked="true" hidden="false"/>
    </xf>
    <xf numFmtId="164" fontId="20" fillId="3" borderId="0" xfId="0" applyFont="true" applyBorder="true" applyAlignment="true" applyProtection="false">
      <alignment horizontal="center" vertical="center" textRotation="0" wrapText="false" indent="0" shrinkToFit="false"/>
      <protection locked="true" hidden="false"/>
    </xf>
    <xf numFmtId="175" fontId="16" fillId="3" borderId="0" xfId="0" applyFont="true" applyBorder="true" applyAlignment="tru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left" vertical="center" textRotation="0" wrapText="false" indent="0" shrinkToFit="false"/>
      <protection locked="true" hidden="false"/>
    </xf>
    <xf numFmtId="169" fontId="0" fillId="3" borderId="0" xfId="0" applyFont="true" applyBorder="true" applyAlignment="true" applyProtection="false">
      <alignment horizontal="center" vertical="center" textRotation="0" wrapText="false" indent="0" shrinkToFit="false"/>
      <protection locked="true" hidden="false"/>
    </xf>
    <xf numFmtId="177" fontId="16" fillId="3" borderId="0" xfId="0" applyFont="true" applyBorder="true" applyAlignment="true" applyProtection="false">
      <alignment horizontal="left" vertical="center" textRotation="0" wrapText="false" indent="0" shrinkToFit="false"/>
      <protection locked="true" hidden="false"/>
    </xf>
    <xf numFmtId="164" fontId="14" fillId="3" borderId="0" xfId="0" applyFont="true" applyBorder="true" applyAlignment="true" applyProtection="false">
      <alignment horizontal="left" vertical="center" textRotation="0" wrapText="false" indent="0" shrinkToFit="false"/>
      <protection locked="true" hidden="false"/>
    </xf>
    <xf numFmtId="164" fontId="14" fillId="3" borderId="0" xfId="0" applyFont="true" applyBorder="true" applyAlignment="true" applyProtection="false">
      <alignment horizontal="center" vertical="center" textRotation="0" wrapText="false" indent="0" shrinkToFit="false"/>
      <protection locked="true" hidden="false"/>
    </xf>
    <xf numFmtId="175" fontId="16" fillId="3" borderId="0" xfId="0" applyFont="true" applyBorder="true" applyAlignment="true" applyProtection="false">
      <alignment horizontal="left" vertical="center" textRotation="0" wrapText="false" indent="0" shrinkToFit="true"/>
      <protection locked="true" hidden="false"/>
    </xf>
    <xf numFmtId="169" fontId="18" fillId="3" borderId="0" xfId="0" applyFont="true" applyBorder="false" applyAlignment="true" applyProtection="false">
      <alignment horizontal="general" vertical="center" textRotation="0" wrapText="false" indent="0" shrinkToFit="true"/>
      <protection locked="true" hidden="false"/>
    </xf>
    <xf numFmtId="164" fontId="21" fillId="3" borderId="0" xfId="0" applyFont="true" applyBorder="false" applyAlignment="true" applyProtection="false">
      <alignment horizontal="center" vertical="center" textRotation="0" wrapText="false" indent="0" shrinkToFit="false"/>
      <protection locked="true" hidden="false"/>
    </xf>
    <xf numFmtId="164" fontId="21" fillId="0" borderId="0" xfId="0" applyFont="true" applyBorder="false" applyAlignment="false" applyProtection="false">
      <alignment horizontal="general" vertical="center" textRotation="0" wrapText="false" indent="0" shrinkToFit="false"/>
      <protection locked="true" hidden="false"/>
    </xf>
    <xf numFmtId="164" fontId="14" fillId="3" borderId="23" xfId="0" applyFont="true" applyBorder="true" applyAlignment="true" applyProtection="false">
      <alignment horizontal="center" vertical="center" textRotation="0" wrapText="false" indent="0" shrinkToFit="false"/>
      <protection locked="true" hidden="false"/>
    </xf>
    <xf numFmtId="164" fontId="14" fillId="3" borderId="13" xfId="0" applyFont="true" applyBorder="true" applyAlignment="true" applyProtection="false">
      <alignment horizontal="center" vertical="center" textRotation="0" wrapText="false" indent="0" shrinkToFit="false"/>
      <protection locked="true" hidden="false"/>
    </xf>
    <xf numFmtId="164" fontId="16" fillId="3" borderId="24" xfId="0" applyFont="true" applyBorder="true" applyAlignment="true" applyProtection="false">
      <alignment horizontal="center" vertical="center" textRotation="0" wrapText="false" indent="0" shrinkToFit="false"/>
      <protection locked="true" hidden="false"/>
    </xf>
    <xf numFmtId="164" fontId="16" fillId="3" borderId="4" xfId="0" applyFont="true" applyBorder="true" applyAlignment="true" applyProtection="false">
      <alignment horizontal="center" vertical="center" textRotation="0" wrapText="false" indent="0" shrinkToFit="false"/>
      <protection locked="true" hidden="false"/>
    </xf>
    <xf numFmtId="169" fontId="16" fillId="3" borderId="4" xfId="0" applyFont="true" applyBorder="true" applyAlignment="true" applyProtection="false">
      <alignment horizontal="general" vertical="center" textRotation="0" wrapText="false" indent="0" shrinkToFit="false"/>
      <protection locked="true" hidden="false"/>
    </xf>
    <xf numFmtId="169" fontId="16" fillId="3" borderId="4" xfId="0" applyFont="true" applyBorder="true" applyAlignment="true" applyProtection="false">
      <alignment horizontal="center" vertical="center" textRotation="0" wrapText="false" indent="0" shrinkToFit="false"/>
      <protection locked="true" hidden="false"/>
    </xf>
    <xf numFmtId="164" fontId="16" fillId="3" borderId="25" xfId="0" applyFont="true" applyBorder="true" applyAlignment="true" applyProtection="false">
      <alignment horizontal="center" vertical="center" textRotation="0" wrapText="false" indent="0" shrinkToFit="false"/>
      <protection locked="true" hidden="false"/>
    </xf>
    <xf numFmtId="164" fontId="16" fillId="3" borderId="12" xfId="0" applyFont="true" applyBorder="true" applyAlignment="true" applyProtection="false">
      <alignment horizontal="center" vertical="center" textRotation="0" wrapText="false" indent="0" shrinkToFit="false"/>
      <protection locked="true" hidden="false"/>
    </xf>
    <xf numFmtId="164" fontId="16" fillId="3" borderId="26" xfId="0" applyFont="true" applyBorder="true" applyAlignment="true" applyProtection="false">
      <alignment horizontal="center" vertical="center" textRotation="0" wrapText="false" indent="0" shrinkToFit="false"/>
      <protection locked="true" hidden="false"/>
    </xf>
    <xf numFmtId="164" fontId="16" fillId="3" borderId="7" xfId="0" applyFont="true" applyBorder="true" applyAlignment="true" applyProtection="false">
      <alignment horizontal="center" vertical="center" textRotation="0" wrapText="false" indent="0" shrinkToFit="false"/>
      <protection locked="true" hidden="false"/>
    </xf>
    <xf numFmtId="172" fontId="16" fillId="3" borderId="7" xfId="0" applyFont="true" applyBorder="true" applyAlignment="true" applyProtection="false">
      <alignment horizontal="distributed" vertical="center" textRotation="0" wrapText="false" indent="0" shrinkToFit="false"/>
      <protection locked="true" hidden="false"/>
    </xf>
    <xf numFmtId="164" fontId="16" fillId="3" borderId="6" xfId="0" applyFont="true" applyBorder="true" applyAlignment="true" applyProtection="false">
      <alignment horizontal="center" vertical="center" textRotation="0" wrapText="false" indent="0" shrinkToFit="false"/>
      <protection locked="true" hidden="false"/>
    </xf>
    <xf numFmtId="164" fontId="16" fillId="3" borderId="27" xfId="0" applyFont="true" applyBorder="true" applyAlignment="true" applyProtection="false">
      <alignment horizontal="center" vertical="center" textRotation="0" wrapText="false" indent="0" shrinkToFit="false"/>
      <protection locked="true" hidden="false"/>
    </xf>
    <xf numFmtId="177" fontId="16" fillId="3" borderId="28" xfId="0" applyFont="true" applyBorder="true" applyAlignment="true" applyProtection="false">
      <alignment horizontal="center" vertical="center" textRotation="0" wrapText="false" indent="0" shrinkToFit="false"/>
      <protection locked="true" hidden="false"/>
    </xf>
    <xf numFmtId="175" fontId="17" fillId="3" borderId="7" xfId="0" applyFont="true" applyBorder="true" applyAlignment="true" applyProtection="false">
      <alignment horizontal="left" vertical="center" textRotation="0" wrapText="false" indent="0" shrinkToFit="false"/>
      <protection locked="true" hidden="false"/>
    </xf>
    <xf numFmtId="164" fontId="16" fillId="3" borderId="29" xfId="0" applyFont="true" applyBorder="true" applyAlignment="true" applyProtection="false">
      <alignment horizontal="center" vertical="center" textRotation="0" wrapText="false" indent="0" shrinkToFit="false"/>
      <protection locked="true" hidden="false"/>
    </xf>
    <xf numFmtId="169" fontId="16" fillId="3" borderId="7" xfId="0" applyFont="true" applyBorder="true" applyAlignment="true" applyProtection="false">
      <alignment horizontal="distributed" vertical="center" textRotation="0" wrapText="false" indent="0" shrinkToFit="false"/>
      <protection locked="true" hidden="false"/>
    </xf>
    <xf numFmtId="164" fontId="16" fillId="3" borderId="30" xfId="0" applyFont="true" applyBorder="true" applyAlignment="true" applyProtection="false">
      <alignment horizontal="center" vertical="center" textRotation="0" wrapText="false" indent="0" shrinkToFit="false"/>
      <protection locked="true" hidden="false"/>
    </xf>
    <xf numFmtId="169" fontId="16" fillId="3" borderId="7" xfId="0" applyFont="true" applyBorder="true" applyAlignment="true" applyProtection="false">
      <alignment horizontal="left" vertical="center" textRotation="0" wrapText="false" indent="0" shrinkToFit="false"/>
      <protection locked="true" hidden="false"/>
    </xf>
    <xf numFmtId="164" fontId="16" fillId="3" borderId="31" xfId="0" applyFont="true" applyBorder="true" applyAlignment="true" applyProtection="false">
      <alignment horizontal="center" vertical="center" textRotation="0" wrapText="false" indent="0" shrinkToFit="false"/>
      <protection locked="true" hidden="false"/>
    </xf>
    <xf numFmtId="164" fontId="16" fillId="3" borderId="16" xfId="0" applyFont="true" applyBorder="true" applyAlignment="true" applyProtection="false">
      <alignment horizontal="center" vertical="center" textRotation="0" wrapText="false" indent="0" shrinkToFit="false"/>
      <protection locked="true" hidden="false"/>
    </xf>
    <xf numFmtId="171" fontId="16" fillId="3" borderId="16" xfId="0" applyFont="true" applyBorder="true" applyAlignment="true" applyProtection="false">
      <alignment horizontal="center" vertical="center" textRotation="0" wrapText="false" indent="0" shrinkToFit="false"/>
      <protection locked="true" hidden="false"/>
    </xf>
    <xf numFmtId="164" fontId="16" fillId="3" borderId="32" xfId="0" applyFont="true" applyBorder="true" applyAlignment="true" applyProtection="false">
      <alignment horizontal="center" vertical="center" textRotation="0" wrapText="false" indent="0" shrinkToFit="false"/>
      <protection locked="true" hidden="false"/>
    </xf>
    <xf numFmtId="171" fontId="16" fillId="3" borderId="0" xfId="0" applyFont="true" applyBorder="true" applyAlignment="true" applyProtection="false">
      <alignment horizontal="center" vertical="center" textRotation="0" wrapText="false" indent="0" shrinkToFit="false"/>
      <protection locked="true" hidden="false"/>
    </xf>
    <xf numFmtId="172" fontId="16" fillId="3" borderId="0" xfId="0" applyFont="true" applyBorder="false" applyAlignment="true" applyProtection="false">
      <alignment horizontal="general" vertical="center" textRotation="0" wrapText="false" indent="0" shrinkToFit="false"/>
      <protection locked="true" hidden="false"/>
    </xf>
    <xf numFmtId="169" fontId="16" fillId="3" borderId="0" xfId="0" applyFont="true" applyBorder="true" applyAlignment="true" applyProtection="false">
      <alignment horizontal="center" vertical="center" textRotation="0" wrapText="false" indent="0" shrinkToFit="false"/>
      <protection locked="true" hidden="false"/>
    </xf>
    <xf numFmtId="169" fontId="18" fillId="3" borderId="0" xfId="0" applyFont="true" applyBorder="fals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19" fillId="3" borderId="0" xfId="0" applyFont="true" applyBorder="false" applyAlignment="true" applyProtection="false">
      <alignment horizontal="center" vertical="center" textRotation="0" wrapText="false" indent="0" shrinkToFit="false"/>
      <protection locked="true" hidden="false"/>
    </xf>
    <xf numFmtId="175" fontId="16" fillId="3" borderId="0" xfId="0" applyFont="true" applyBorder="false" applyAlignment="true" applyProtection="false">
      <alignment horizontal="general" vertical="center" textRotation="0" wrapText="false" indent="0" shrinkToFit="false"/>
      <protection locked="true" hidden="false"/>
    </xf>
    <xf numFmtId="169" fontId="18" fillId="3" borderId="22" xfId="0" applyFont="true" applyBorder="true" applyAlignment="true" applyProtection="false">
      <alignment horizontal="center" vertical="center" textRotation="0" wrapText="false" indent="0" shrinkToFit="true"/>
      <protection locked="true" hidden="false"/>
    </xf>
    <xf numFmtId="169" fontId="17" fillId="3" borderId="7" xfId="0" applyFont="true" applyBorder="true" applyAlignment="true" applyProtection="false">
      <alignment horizontal="distributed" vertical="center" textRotation="0" wrapText="false" indent="0" shrinkToFit="false"/>
      <protection locked="true" hidden="false"/>
    </xf>
    <xf numFmtId="172" fontId="16" fillId="3" borderId="16" xfId="0" applyFont="true" applyBorder="true" applyAlignment="true" applyProtection="false">
      <alignment horizontal="left" vertical="center" textRotation="0" wrapText="false" indent="0" shrinkToFit="false"/>
      <protection locked="true" hidden="false"/>
    </xf>
    <xf numFmtId="169" fontId="16" fillId="3" borderId="0" xfId="0" applyFont="true" applyBorder="false" applyAlignment="true" applyProtection="false">
      <alignment horizontal="general" vertical="center" textRotation="0" wrapText="false" indent="0" shrinkToFit="false"/>
      <protection locked="true" hidden="false"/>
    </xf>
    <xf numFmtId="164" fontId="14" fillId="3" borderId="0" xfId="0" applyFont="true" applyBorder="false" applyAlignment="true" applyProtection="false">
      <alignment horizontal="general" vertical="center" textRotation="0" wrapText="false" indent="0" shrinkToFit="false"/>
      <protection locked="true" hidden="false"/>
    </xf>
    <xf numFmtId="169" fontId="18" fillId="3" borderId="0" xfId="0" applyFont="true" applyBorder="true" applyAlignment="true" applyProtection="false">
      <alignment horizontal="left" vertical="center" textRotation="0" wrapText="false" indent="0" shrinkToFit="true"/>
      <protection locked="true" hidden="false"/>
    </xf>
    <xf numFmtId="169" fontId="18" fillId="3" borderId="0" xfId="0" applyFont="true" applyBorder="true" applyAlignment="true" applyProtection="false">
      <alignment horizontal="center" vertical="center" textRotation="0" wrapText="false" indent="0" shrinkToFit="true"/>
      <protection locked="true" hidden="false"/>
    </xf>
    <xf numFmtId="164" fontId="14" fillId="0" borderId="0" xfId="0" applyFont="true" applyBorder="false" applyAlignment="fals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left" vertical="center" textRotation="0" wrapText="false" indent="0" shrinkToFit="false"/>
      <protection locked="true" hidden="false"/>
    </xf>
    <xf numFmtId="164" fontId="22" fillId="0" borderId="27" xfId="0" applyFont="true" applyBorder="true" applyAlignment="true" applyProtection="false">
      <alignment horizontal="center" vertical="center" textRotation="0" wrapText="false" indent="0" shrinkToFit="false"/>
      <protection locked="true" hidden="false"/>
    </xf>
    <xf numFmtId="164" fontId="14" fillId="0" borderId="33" xfId="0" applyFont="true" applyBorder="true" applyAlignment="true" applyProtection="false">
      <alignment horizontal="center" vertical="center" textRotation="0" wrapText="false" indent="0" shrinkToFit="false"/>
      <protection locked="true" hidden="false"/>
    </xf>
    <xf numFmtId="175" fontId="14" fillId="0" borderId="27" xfId="0" applyFont="true" applyBorder="true" applyAlignment="false" applyProtection="false">
      <alignment horizontal="general" vertical="center" textRotation="0" wrapText="false" indent="0" shrinkToFit="false"/>
      <protection locked="true" hidden="false"/>
    </xf>
    <xf numFmtId="164" fontId="14" fillId="0" borderId="27" xfId="0" applyFont="true" applyBorder="true" applyAlignment="true" applyProtection="false">
      <alignment horizontal="center" vertical="center" textRotation="0" wrapText="false" indent="0" shrinkToFit="false"/>
      <protection locked="true" hidden="false"/>
    </xf>
    <xf numFmtId="164" fontId="14" fillId="0" borderId="34" xfId="0" applyFont="true" applyBorder="true" applyAlignment="false" applyProtection="false">
      <alignment horizontal="general" vertical="center" textRotation="0" wrapText="false" indent="0" shrinkToFit="false"/>
      <protection locked="true" hidden="false"/>
    </xf>
    <xf numFmtId="164" fontId="14" fillId="0" borderId="35" xfId="0" applyFont="true" applyBorder="true" applyAlignment="false" applyProtection="false">
      <alignment horizontal="general" vertical="center" textRotation="0" wrapText="false" indent="0" shrinkToFit="false"/>
      <protection locked="true" hidden="false"/>
    </xf>
    <xf numFmtId="164" fontId="23" fillId="0" borderId="6" xfId="0" applyFont="true" applyBorder="true" applyAlignment="true" applyProtection="false">
      <alignment horizontal="left" vertical="center" textRotation="0" wrapText="false" indent="0" shrinkToFit="false"/>
      <protection locked="true" hidden="false"/>
    </xf>
    <xf numFmtId="164" fontId="14" fillId="0" borderId="36" xfId="0" applyFont="true" applyBorder="true" applyAlignment="true" applyProtection="false">
      <alignment horizontal="center" vertical="center" textRotation="0" wrapText="false" indent="0" shrinkToFit="false"/>
      <protection locked="true" hidden="false"/>
    </xf>
    <xf numFmtId="174" fontId="17" fillId="0" borderId="27" xfId="0" applyFont="true" applyBorder="true" applyAlignment="true" applyProtection="false">
      <alignment horizontal="left" vertical="center" textRotation="0" wrapText="false" indent="0" shrinkToFit="false"/>
      <protection locked="true" hidden="false"/>
    </xf>
    <xf numFmtId="164" fontId="14" fillId="0" borderId="27" xfId="0" applyFont="true" applyBorder="true" applyAlignment="true" applyProtection="false">
      <alignment horizontal="center" vertical="center" textRotation="0" wrapText="true" indent="0" shrinkToFit="false"/>
      <protection locked="true" hidden="false"/>
    </xf>
    <xf numFmtId="175" fontId="14" fillId="0" borderId="30" xfId="0" applyFont="true" applyBorder="true" applyAlignment="true" applyProtection="false">
      <alignment horizontal="center" vertical="distributed" textRotation="0" wrapText="true" indent="0" shrinkToFit="false"/>
      <protection locked="true" hidden="false"/>
    </xf>
    <xf numFmtId="164" fontId="14" fillId="0" borderId="0" xfId="0" applyFont="true" applyBorder="true" applyAlignment="false" applyProtection="false">
      <alignment horizontal="general" vertical="center" textRotation="0" wrapText="false" indent="0" shrinkToFit="false"/>
      <protection locked="true" hidden="false"/>
    </xf>
    <xf numFmtId="175" fontId="14" fillId="0" borderId="27" xfId="0" applyFont="true" applyBorder="true" applyAlignment="true" applyProtection="false">
      <alignment horizontal="center" vertical="center" textRotation="0" wrapText="false" indent="0" shrinkToFit="true"/>
      <protection locked="true" hidden="false"/>
    </xf>
    <xf numFmtId="175" fontId="17" fillId="0" borderId="27" xfId="0" applyFont="true" applyBorder="true" applyAlignment="true" applyProtection="false">
      <alignment horizontal="general" vertical="center" textRotation="0" wrapText="true" indent="0" shrinkToFit="true"/>
      <protection locked="true" hidden="false"/>
    </xf>
    <xf numFmtId="175" fontId="17" fillId="0" borderId="27" xfId="0" applyFont="true" applyBorder="true" applyAlignment="true" applyProtection="false">
      <alignment horizontal="center" vertical="center" textRotation="0" wrapText="false" indent="0" shrinkToFit="false"/>
      <protection locked="true" hidden="false"/>
    </xf>
    <xf numFmtId="175" fontId="14" fillId="0" borderId="27" xfId="0" applyFont="true" applyBorder="true" applyAlignment="true" applyProtection="false">
      <alignment horizontal="left" vertical="center" textRotation="0" wrapText="true" indent="0" shrinkToFit="false"/>
      <protection locked="true" hidden="false"/>
    </xf>
    <xf numFmtId="164" fontId="16" fillId="0" borderId="37" xfId="0" applyFont="true" applyBorder="true" applyAlignment="true" applyProtection="false">
      <alignment horizontal="center" vertical="center" textRotation="0" wrapText="false" indent="0" shrinkToFit="false"/>
      <protection locked="true" hidden="false"/>
    </xf>
    <xf numFmtId="164" fontId="16" fillId="0" borderId="0" xfId="0" applyFont="true" applyBorder="false" applyAlignment="false" applyProtection="false">
      <alignment horizontal="general" vertical="center" textRotation="0" wrapText="false" indent="0" shrinkToFit="false"/>
      <protection locked="true" hidden="false"/>
    </xf>
    <xf numFmtId="164" fontId="14" fillId="0" borderId="30" xfId="0" applyFont="true" applyBorder="true" applyAlignment="false" applyProtection="false">
      <alignment horizontal="general" vertical="center" textRotation="0" wrapText="false" indent="0" shrinkToFit="false"/>
      <protection locked="true" hidden="false"/>
    </xf>
    <xf numFmtId="164" fontId="14" fillId="0" borderId="7" xfId="0" applyFont="true" applyBorder="true" applyAlignment="false" applyProtection="false">
      <alignment horizontal="general" vertical="center" textRotation="0" wrapText="false" indent="0" shrinkToFit="false"/>
      <protection locked="true" hidden="false"/>
    </xf>
    <xf numFmtId="164" fontId="14" fillId="0" borderId="6" xfId="0" applyFont="true" applyBorder="true" applyAlignment="false" applyProtection="false">
      <alignment horizontal="general" vertical="center" textRotation="0" wrapText="false" indent="0" shrinkToFit="false"/>
      <protection locked="true" hidden="false"/>
    </xf>
    <xf numFmtId="172" fontId="17" fillId="0" borderId="30" xfId="0" applyFont="true" applyBorder="true" applyAlignment="true" applyProtection="false">
      <alignment horizontal="center" vertical="center" textRotation="0" wrapText="false" indent="0" shrinkToFit="false"/>
      <protection locked="true" hidden="false"/>
    </xf>
    <xf numFmtId="172" fontId="17" fillId="0" borderId="6" xfId="0" applyFont="true" applyBorder="true" applyAlignment="true" applyProtection="false">
      <alignment horizontal="distributed" vertical="center" textRotation="0" wrapText="false" indent="0" shrinkToFit="false"/>
      <protection locked="true" hidden="false"/>
    </xf>
    <xf numFmtId="175" fontId="17" fillId="0" borderId="30" xfId="0" applyFont="true" applyBorder="true" applyAlignment="true" applyProtection="false">
      <alignment horizontal="center" vertical="center" textRotation="0" wrapText="false" indent="0" shrinkToFit="false"/>
      <protection locked="true" hidden="false"/>
    </xf>
    <xf numFmtId="178" fontId="14" fillId="0" borderId="7" xfId="0" applyFont="true" applyBorder="true" applyAlignment="false" applyProtection="false">
      <alignment horizontal="general" vertical="center" textRotation="0" wrapText="false" indent="0" shrinkToFit="false"/>
      <protection locked="true" hidden="false"/>
    </xf>
    <xf numFmtId="178" fontId="14" fillId="0" borderId="7" xfId="0" applyFont="true" applyBorder="true" applyAlignment="true" applyProtection="false">
      <alignment horizontal="left" vertical="center" textRotation="0" wrapText="false" indent="1" shrinkToFit="false"/>
      <protection locked="true" hidden="false"/>
    </xf>
    <xf numFmtId="178" fontId="14" fillId="0" borderId="6" xfId="0" applyFont="true" applyBorder="true" applyAlignment="true" applyProtection="false">
      <alignment horizontal="left" vertical="center" textRotation="0" wrapText="false" indent="1" shrinkToFit="false"/>
      <protection locked="true" hidden="false"/>
    </xf>
    <xf numFmtId="164" fontId="14" fillId="0" borderId="27" xfId="0" applyFont="true" applyBorder="true" applyAlignment="true" applyProtection="false">
      <alignment horizontal="left" vertical="center" textRotation="0" wrapText="false" indent="1" shrinkToFit="false"/>
      <protection locked="true" hidden="false"/>
    </xf>
    <xf numFmtId="179" fontId="14" fillId="0" borderId="27" xfId="0" applyFont="true" applyBorder="true" applyAlignment="false" applyProtection="false">
      <alignment horizontal="general" vertical="center" textRotation="0" wrapText="false" indent="0" shrinkToFit="false"/>
      <protection locked="true" hidden="false"/>
    </xf>
    <xf numFmtId="179" fontId="14" fillId="0" borderId="27" xfId="0" applyFont="true" applyBorder="true" applyAlignment="true" applyProtection="false">
      <alignment horizontal="left" vertical="center" textRotation="0" wrapText="false" indent="1" shrinkToFit="false"/>
      <protection locked="true" hidden="false"/>
    </xf>
    <xf numFmtId="179" fontId="14" fillId="0" borderId="27" xfId="0" applyFont="true" applyBorder="true" applyAlignment="true" applyProtection="false">
      <alignment horizontal="left" vertical="center" textRotation="0" wrapText="false" indent="0" shrinkToFit="false"/>
      <protection locked="true" hidden="false"/>
    </xf>
    <xf numFmtId="179" fontId="14" fillId="0" borderId="30" xfId="0" applyFont="true" applyBorder="true" applyAlignment="false" applyProtection="false">
      <alignment horizontal="general" vertical="center" textRotation="0" wrapText="false" indent="0" shrinkToFit="false"/>
      <protection locked="true" hidden="false"/>
    </xf>
    <xf numFmtId="179" fontId="14" fillId="0" borderId="7" xfId="0" applyFont="true" applyBorder="true" applyAlignment="false" applyProtection="false">
      <alignment horizontal="general" vertical="center" textRotation="0" wrapText="false" indent="0" shrinkToFit="false"/>
      <protection locked="true" hidden="false"/>
    </xf>
    <xf numFmtId="179" fontId="14" fillId="0" borderId="6" xfId="0" applyFont="true" applyBorder="true" applyAlignment="false" applyProtection="false">
      <alignment horizontal="general" vertical="center" textRotation="0" wrapText="false" indent="0" shrinkToFit="false"/>
      <protection locked="true" hidden="false"/>
    </xf>
    <xf numFmtId="179" fontId="14" fillId="0" borderId="27" xfId="0" applyFont="true" applyBorder="true" applyAlignment="true" applyProtection="false">
      <alignment horizontal="center" vertical="center" textRotation="0" wrapText="false" indent="0" shrinkToFit="false"/>
      <protection locked="true" hidden="false"/>
    </xf>
    <xf numFmtId="164" fontId="14" fillId="0" borderId="33" xfId="0" applyFont="true" applyBorder="true" applyAlignment="true" applyProtection="false">
      <alignment horizontal="left" vertical="center" textRotation="0" wrapText="false" indent="1" shrinkToFit="false"/>
      <protection locked="true" hidden="false"/>
    </xf>
    <xf numFmtId="179" fontId="14" fillId="0" borderId="33" xfId="0" applyFont="true" applyBorder="true" applyAlignment="true" applyProtection="false">
      <alignment horizontal="left" vertical="center" textRotation="0" wrapText="false" indent="1" shrinkToFit="false"/>
      <protection locked="true" hidden="false"/>
    </xf>
    <xf numFmtId="164" fontId="14" fillId="0" borderId="38" xfId="0" applyFont="true" applyBorder="true" applyAlignment="false" applyProtection="false">
      <alignment horizontal="general" vertical="center" textRotation="0" wrapText="false" indent="0" shrinkToFit="false"/>
      <protection locked="true" hidden="false"/>
    </xf>
    <xf numFmtId="164" fontId="14" fillId="0" borderId="39" xfId="0" applyFont="true" applyBorder="true" applyAlignment="false" applyProtection="false">
      <alignment horizontal="general" vertical="center" textRotation="0" wrapText="false" indent="0" shrinkToFit="false"/>
      <protection locked="true" hidden="false"/>
    </xf>
    <xf numFmtId="171" fontId="14" fillId="0" borderId="0" xfId="0" applyFont="true" applyBorder="true" applyAlignment="false" applyProtection="false">
      <alignment horizontal="general" vertical="center" textRotation="0" wrapText="false" indent="0" shrinkToFit="false"/>
      <protection locked="true" hidden="false"/>
    </xf>
    <xf numFmtId="175" fontId="14" fillId="0" borderId="0" xfId="0" applyFont="true" applyBorder="true" applyAlignment="true" applyProtection="false">
      <alignment horizontal="center" vertical="center" textRotation="0" wrapText="false" indent="0" shrinkToFit="false"/>
      <protection locked="true" hidden="false"/>
    </xf>
    <xf numFmtId="169" fontId="14" fillId="0" borderId="0" xfId="0" applyFont="true" applyBorder="true" applyAlignment="true" applyProtection="false">
      <alignment horizontal="center" vertical="center" textRotation="0" wrapText="false" indent="0" shrinkToFit="true"/>
      <protection locked="true" hidden="false"/>
    </xf>
    <xf numFmtId="164" fontId="14" fillId="0" borderId="40" xfId="0" applyFont="true" applyBorder="true" applyAlignment="false" applyProtection="false">
      <alignment horizontal="general" vertical="center" textRotation="0" wrapText="false" indent="0" shrinkToFit="false"/>
      <protection locked="true" hidden="false"/>
    </xf>
    <xf numFmtId="164" fontId="17" fillId="0" borderId="0" xfId="0" applyFont="true" applyBorder="false" applyAlignment="false" applyProtection="false">
      <alignment horizontal="general" vertical="center" textRotation="0" wrapText="false" indent="0" shrinkToFit="false"/>
      <protection locked="true" hidden="false"/>
    </xf>
    <xf numFmtId="164" fontId="14" fillId="0" borderId="34" xfId="0" applyFont="true" applyBorder="true" applyAlignment="true" applyProtection="false">
      <alignment horizontal="general" vertical="top" textRotation="0" wrapText="false" indent="0" shrinkToFit="false"/>
      <protection locked="true" hidden="false"/>
    </xf>
    <xf numFmtId="164" fontId="14" fillId="0" borderId="35" xfId="0" applyFont="true" applyBorder="true" applyAlignment="true" applyProtection="false">
      <alignment horizontal="general" vertical="top" textRotation="0" wrapText="false" indent="0" shrinkToFit="false"/>
      <protection locked="true" hidden="false"/>
    </xf>
    <xf numFmtId="164" fontId="17" fillId="0" borderId="35" xfId="0" applyFont="true" applyBorder="true" applyAlignment="true" applyProtection="false">
      <alignment horizontal="general" vertical="top" textRotation="0" wrapText="false" indent="0" shrinkToFit="false"/>
      <protection locked="true" hidden="false"/>
    </xf>
    <xf numFmtId="164" fontId="14" fillId="0" borderId="40" xfId="0" applyFont="true" applyBorder="tru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top" textRotation="0" wrapText="false" indent="0" shrinkToFit="false"/>
      <protection locked="true" hidden="false"/>
    </xf>
    <xf numFmtId="164" fontId="0" fillId="0" borderId="9" xfId="0" applyFont="false" applyBorder="true" applyAlignment="false" applyProtection="false">
      <alignment horizontal="general" vertical="center" textRotation="0" wrapText="false" indent="0" shrinkToFit="false"/>
      <protection locked="true" hidden="false"/>
    </xf>
    <xf numFmtId="164" fontId="0" fillId="0" borderId="41" xfId="0" applyFont="false" applyBorder="true" applyAlignment="false" applyProtection="false">
      <alignment horizontal="general" vertical="center" textRotation="0" wrapText="false" indent="0" shrinkToFit="false"/>
      <protection locked="true" hidden="false"/>
    </xf>
    <xf numFmtId="164" fontId="0" fillId="0" borderId="10" xfId="0" applyFont="false" applyBorder="true" applyAlignment="false" applyProtection="false">
      <alignment horizontal="general" vertical="center" textRotation="0" wrapText="false" indent="0" shrinkToFit="false"/>
      <protection locked="true" hidden="false"/>
    </xf>
    <xf numFmtId="164" fontId="0" fillId="0" borderId="12" xfId="0" applyFont="false" applyBorder="true" applyAlignment="false" applyProtection="false">
      <alignment horizontal="general" vertical="center" textRotation="0" wrapText="false" indent="0" shrinkToFit="false"/>
      <protection locked="true" hidden="false"/>
    </xf>
    <xf numFmtId="164" fontId="0" fillId="0" borderId="13" xfId="0" applyFont="false" applyBorder="true" applyAlignment="false" applyProtection="false">
      <alignment horizontal="general" vertical="center" textRotation="0" wrapText="false" indent="0" shrinkToFit="false"/>
      <protection locked="true" hidden="false"/>
    </xf>
    <xf numFmtId="175" fontId="20" fillId="0" borderId="42" xfId="0" applyFont="true" applyBorder="true" applyAlignment="true" applyProtection="false">
      <alignment horizontal="general" vertical="center" textRotation="0" wrapText="false" indent="0" shrinkToFit="false"/>
      <protection locked="true" hidden="false"/>
    </xf>
    <xf numFmtId="164" fontId="24" fillId="0" borderId="12"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false" applyAlignment="true" applyProtection="false">
      <alignment horizontal="center" vertical="center" textRotation="0" wrapText="false" indent="0" shrinkToFit="false"/>
      <protection locked="true" hidden="false"/>
    </xf>
    <xf numFmtId="164" fontId="25" fillId="0" borderId="23" xfId="0" applyFont="true" applyBorder="true" applyAlignment="true" applyProtection="false">
      <alignment horizontal="center" vertical="center" textRotation="0" wrapText="false" indent="0" shrinkToFit="false"/>
      <protection locked="true" hidden="false"/>
    </xf>
    <xf numFmtId="164" fontId="24" fillId="0" borderId="23" xfId="0" applyFont="true" applyBorder="true" applyAlignment="true" applyProtection="false">
      <alignment horizontal="center" vertical="center" textRotation="0" wrapText="false" indent="0" shrinkToFit="false"/>
      <protection locked="true" hidden="false"/>
    </xf>
    <xf numFmtId="164" fontId="24" fillId="0" borderId="13" xfId="0" applyFont="true" applyBorder="tru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0" fillId="0" borderId="13" xfId="0" applyFont="false" applyBorder="true" applyAlignment="true" applyProtection="false">
      <alignment horizontal="general" vertical="center" textRotation="0" wrapText="false" indent="0" shrinkToFit="false"/>
      <protection locked="true" hidden="false"/>
    </xf>
    <xf numFmtId="164" fontId="26" fillId="0" borderId="0" xfId="0" applyFont="true" applyBorder="true" applyAlignment="true" applyProtection="false">
      <alignment horizontal="distributed" vertical="center" textRotation="0" wrapText="false" indent="0" shrinkToFit="false"/>
      <protection locked="true" hidden="false"/>
    </xf>
    <xf numFmtId="164" fontId="27" fillId="0" borderId="12" xfId="0" applyFont="true" applyBorder="true" applyAlignment="true" applyProtection="false">
      <alignment horizontal="center" vertical="center" textRotation="0" wrapText="false" indent="0" shrinkToFit="false"/>
      <protection locked="true" hidden="false"/>
    </xf>
    <xf numFmtId="164" fontId="27" fillId="0" borderId="0" xfId="0" applyFont="true" applyBorder="false" applyAlignment="true" applyProtection="false">
      <alignment horizontal="center" vertical="center" textRotation="0" wrapText="false" indent="0" shrinkToFit="false"/>
      <protection locked="true" hidden="false"/>
    </xf>
    <xf numFmtId="164" fontId="27" fillId="0" borderId="13" xfId="0" applyFont="true" applyBorder="true" applyAlignment="true" applyProtection="false">
      <alignment horizontal="center" vertical="center" textRotation="0" wrapText="false" indent="0" shrinkToFit="false"/>
      <protection locked="true" hidden="false"/>
    </xf>
    <xf numFmtId="164" fontId="28" fillId="0" borderId="0" xfId="0" applyFont="true" applyBorder="false" applyAlignment="true" applyProtection="false">
      <alignment horizontal="general" vertical="center" textRotation="0" wrapText="false" indent="0" shrinkToFit="false"/>
      <protection locked="true" hidden="false"/>
    </xf>
    <xf numFmtId="175" fontId="27" fillId="0" borderId="0" xfId="0" applyFont="true" applyBorder="true" applyAlignment="true" applyProtection="false">
      <alignment horizontal="center" vertical="center" textRotation="0" wrapText="false" indent="0" shrinkToFit="false"/>
      <protection locked="true" hidden="false"/>
    </xf>
    <xf numFmtId="164" fontId="24" fillId="0" borderId="15" xfId="0" applyFont="true" applyBorder="true" applyAlignment="true" applyProtection="false">
      <alignment horizontal="center" vertical="center" textRotation="0" wrapText="false" indent="0" shrinkToFit="false"/>
      <protection locked="true" hidden="false"/>
    </xf>
    <xf numFmtId="164" fontId="24" fillId="0" borderId="22" xfId="0" applyFont="true" applyBorder="true" applyAlignment="true" applyProtection="false">
      <alignment horizontal="center" vertical="center" textRotation="0" wrapText="false" indent="0" shrinkToFit="false"/>
      <protection locked="true" hidden="false"/>
    </xf>
    <xf numFmtId="164" fontId="24" fillId="0" borderId="21" xfId="0" applyFont="true" applyBorder="true" applyAlignment="true" applyProtection="false">
      <alignment horizontal="center" vertical="center" textRotation="0" wrapText="false" indent="0" shrinkToFit="false"/>
      <protection locked="true" hidden="false"/>
    </xf>
    <xf numFmtId="164" fontId="24" fillId="3" borderId="9" xfId="0" applyFont="true" applyBorder="true" applyAlignment="true" applyProtection="false">
      <alignment horizontal="center" vertical="center" textRotation="0" wrapText="false" indent="0" shrinkToFit="false"/>
      <protection locked="true" hidden="false"/>
    </xf>
    <xf numFmtId="164" fontId="24" fillId="3" borderId="41" xfId="0" applyFont="true" applyBorder="true" applyAlignment="true" applyProtection="false">
      <alignment horizontal="center" vertical="center" textRotation="0" wrapText="false" indent="0" shrinkToFit="false"/>
      <protection locked="true" hidden="false"/>
    </xf>
    <xf numFmtId="164" fontId="24" fillId="3" borderId="10" xfId="0" applyFont="true" applyBorder="true" applyAlignment="true" applyProtection="false">
      <alignment horizontal="center"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24" fillId="3" borderId="12" xfId="0" applyFont="true" applyBorder="true" applyAlignment="true" applyProtection="false">
      <alignment horizontal="center" vertical="center" textRotation="0" wrapText="false" indent="0" shrinkToFit="false"/>
      <protection locked="true" hidden="false"/>
    </xf>
    <xf numFmtId="164" fontId="24" fillId="3" borderId="0" xfId="0" applyFont="true" applyBorder="false" applyAlignment="true" applyProtection="false">
      <alignment horizontal="center" vertical="center" textRotation="0" wrapText="false" indent="0" shrinkToFit="false"/>
      <protection locked="true" hidden="false"/>
    </xf>
    <xf numFmtId="164" fontId="24" fillId="3" borderId="13" xfId="0" applyFont="true" applyBorder="true" applyAlignment="true" applyProtection="false">
      <alignment horizontal="center" vertical="center" textRotation="0" wrapText="false" indent="0" shrinkToFit="false"/>
      <protection locked="true" hidden="false"/>
    </xf>
    <xf numFmtId="164" fontId="29" fillId="3" borderId="0" xfId="0" applyFont="true" applyBorder="true" applyAlignment="true" applyProtection="false">
      <alignment horizontal="center" vertical="center" textRotation="0" wrapText="false" indent="0" shrinkToFit="false"/>
      <protection locked="true" hidden="false"/>
    </xf>
    <xf numFmtId="175" fontId="25" fillId="3" borderId="0" xfId="0" applyFont="true" applyBorder="true" applyAlignment="true" applyProtection="false">
      <alignment horizontal="center" vertical="center" textRotation="0" wrapText="false" indent="0" shrinkToFit="false"/>
      <protection locked="true" hidden="false"/>
    </xf>
    <xf numFmtId="164" fontId="30" fillId="3" borderId="12" xfId="0" applyFont="true" applyBorder="true" applyAlignment="true" applyProtection="false">
      <alignment horizontal="center" vertical="center" textRotation="0" wrapText="false" indent="0" shrinkToFit="false"/>
      <protection locked="true" hidden="false"/>
    </xf>
    <xf numFmtId="164" fontId="30" fillId="3" borderId="0" xfId="0" applyFont="true" applyBorder="false" applyAlignment="true" applyProtection="false">
      <alignment horizontal="center" vertical="center" textRotation="0" wrapText="false" indent="0" shrinkToFit="false"/>
      <protection locked="true" hidden="false"/>
    </xf>
    <xf numFmtId="164" fontId="30" fillId="3" borderId="13" xfId="0" applyFont="true" applyBorder="true" applyAlignment="true" applyProtection="false">
      <alignment horizontal="center" vertical="center" textRotation="0" wrapText="false" indent="0" shrinkToFit="false"/>
      <protection locked="true" hidden="false"/>
    </xf>
    <xf numFmtId="164" fontId="30" fillId="3" borderId="15" xfId="0" applyFont="true" applyBorder="true" applyAlignment="true" applyProtection="false">
      <alignment horizontal="center" vertical="center" textRotation="0" wrapText="false" indent="0" shrinkToFit="false"/>
      <protection locked="true" hidden="false"/>
    </xf>
    <xf numFmtId="164" fontId="30" fillId="3" borderId="22" xfId="0" applyFont="true" applyBorder="true" applyAlignment="true" applyProtection="false">
      <alignment horizontal="center" vertical="center" textRotation="0" wrapText="false" indent="0" shrinkToFit="false"/>
      <protection locked="true" hidden="false"/>
    </xf>
    <xf numFmtId="164" fontId="30" fillId="3" borderId="21" xfId="0" applyFont="true" applyBorder="true" applyAlignment="true" applyProtection="false">
      <alignment horizontal="center" vertical="center" textRotation="0" wrapText="false" indent="0" shrinkToFit="false"/>
      <protection locked="true" hidden="false"/>
    </xf>
    <xf numFmtId="164" fontId="30" fillId="0" borderId="0" xfId="0" applyFont="true" applyBorder="false" applyAlignment="true" applyProtection="false">
      <alignment horizontal="center" vertical="center" textRotation="0" wrapText="false" indent="0" shrinkToFit="false"/>
      <protection locked="true" hidden="false"/>
    </xf>
    <xf numFmtId="164" fontId="31" fillId="0" borderId="0"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left" vertical="center" textRotation="0" wrapText="false" indent="0" shrinkToFit="false"/>
      <protection locked="true" hidden="false"/>
    </xf>
    <xf numFmtId="164" fontId="32" fillId="0" borderId="0" xfId="0" applyFont="true" applyBorder="true" applyAlignment="true" applyProtection="false">
      <alignment horizontal="justify" vertical="center" textRotation="0" wrapText="false" indent="0" shrinkToFit="false"/>
      <protection locked="true" hidden="false"/>
    </xf>
    <xf numFmtId="164" fontId="32" fillId="0" borderId="0" xfId="0" applyFont="true" applyBorder="false" applyAlignment="true" applyProtection="false">
      <alignment horizontal="justify" vertical="center" textRotation="0" wrapText="false" indent="0" shrinkToFit="false"/>
      <protection locked="true" hidden="false"/>
    </xf>
    <xf numFmtId="164" fontId="34" fillId="0" borderId="0" xfId="0" applyFont="true" applyBorder="false" applyAlignment="true" applyProtection="false">
      <alignment horizontal="right" vertical="bottom" textRotation="0" wrapText="false" indent="0" shrinkToFit="false"/>
      <protection locked="true" hidden="false"/>
    </xf>
    <xf numFmtId="175" fontId="35" fillId="0" borderId="0" xfId="0" applyFont="true" applyBorder="true" applyAlignment="true" applyProtection="false">
      <alignment horizontal="distributed" vertical="bottom" textRotation="0" wrapText="false" indent="0" shrinkToFit="false"/>
      <protection locked="true" hidden="false"/>
    </xf>
    <xf numFmtId="164" fontId="17" fillId="0" borderId="0" xfId="0" applyFont="true" applyBorder="true" applyAlignment="false" applyProtection="false">
      <alignment horizontal="general" vertical="center" textRotation="0" wrapText="false" indent="0" shrinkToFit="false"/>
      <protection locked="true" hidden="false"/>
    </xf>
    <xf numFmtId="164" fontId="32" fillId="0" borderId="0" xfId="0" applyFont="true" applyBorder="true" applyAlignment="true" applyProtection="false">
      <alignment horizontal="justify" vertical="top" textRotation="0" wrapText="true" indent="0" shrinkToFit="false"/>
      <protection locked="true" hidden="false"/>
    </xf>
    <xf numFmtId="164" fontId="32" fillId="0" borderId="0" xfId="0" applyFont="true" applyBorder="true" applyAlignment="true" applyProtection="false">
      <alignment horizontal="justify" vertical="center" textRotation="0" wrapText="true" indent="0" shrinkToFit="false"/>
      <protection locked="true" hidden="false"/>
    </xf>
    <xf numFmtId="164" fontId="33" fillId="0" borderId="0" xfId="0" applyFont="true" applyBorder="true" applyAlignment="true" applyProtection="false">
      <alignment horizontal="justify" vertical="center" textRotation="0" wrapText="false" indent="0" shrinkToFit="false"/>
      <protection locked="true" hidden="false"/>
    </xf>
    <xf numFmtId="164" fontId="33" fillId="0" borderId="0" xfId="0" applyFont="true" applyBorder="false" applyAlignment="true" applyProtection="false">
      <alignment horizontal="justify" vertical="center" textRotation="0" wrapText="false" indent="0" shrinkToFit="false"/>
      <protection locked="true" hidden="false"/>
    </xf>
    <xf numFmtId="164" fontId="34" fillId="0" borderId="0" xfId="0" applyFont="true" applyBorder="true" applyAlignment="true" applyProtection="false">
      <alignment horizontal="justify" vertical="center" textRotation="0" wrapText="false" indent="0" shrinkToFit="false"/>
      <protection locked="true" hidden="false"/>
    </xf>
    <xf numFmtId="164" fontId="34" fillId="0" borderId="0" xfId="0" applyFont="true" applyBorder="false" applyAlignment="true" applyProtection="false">
      <alignment horizontal="justify" vertical="center" textRotation="0" wrapText="false" indent="0" shrinkToFit="false"/>
      <protection locked="true" hidden="false"/>
    </xf>
    <xf numFmtId="164" fontId="32" fillId="0" borderId="43" xfId="0" applyFont="true" applyBorder="true" applyAlignment="true" applyProtection="false">
      <alignment horizontal="justify" vertical="center" textRotation="0" wrapText="false" indent="0" shrinkToFit="false"/>
      <protection locked="true" hidden="false"/>
    </xf>
    <xf numFmtId="164" fontId="32" fillId="0" borderId="0" xfId="0" applyFont="true" applyBorder="false" applyAlignment="true" applyProtection="false">
      <alignment horizontal="center" vertical="center" textRotation="0" wrapText="false" indent="0" shrinkToFit="false"/>
      <protection locked="true" hidden="false"/>
    </xf>
    <xf numFmtId="164" fontId="32" fillId="3" borderId="0" xfId="0" applyFont="true" applyBorder="false" applyAlignment="true" applyProtection="false">
      <alignment horizontal="center" vertical="center" textRotation="0" wrapText="true" indent="0" shrinkToFit="false"/>
      <protection locked="true" hidden="false"/>
    </xf>
    <xf numFmtId="164" fontId="9" fillId="3" borderId="44" xfId="0" applyFont="true" applyBorder="true" applyAlignment="true" applyProtection="false">
      <alignment horizontal="center" vertical="center" textRotation="0" wrapText="true" indent="0" shrinkToFit="false"/>
      <protection locked="true" hidden="false"/>
    </xf>
    <xf numFmtId="164" fontId="9" fillId="3" borderId="45" xfId="0" applyFont="true" applyBorder="true" applyAlignment="true" applyProtection="false">
      <alignment horizontal="center" vertical="center" textRotation="0" wrapText="true" indent="0" shrinkToFit="false"/>
      <protection locked="true" hidden="false"/>
    </xf>
    <xf numFmtId="164" fontId="9" fillId="3" borderId="46"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false" applyAlignment="true" applyProtection="false">
      <alignment horizontal="center" vertical="center" textRotation="0" wrapText="true" indent="0" shrinkToFit="false"/>
      <protection locked="true" hidden="false"/>
    </xf>
    <xf numFmtId="164" fontId="9" fillId="0" borderId="47" xfId="0" applyFont="true" applyBorder="true" applyAlignment="true" applyProtection="false">
      <alignment horizontal="center" vertical="center" textRotation="255" wrapText="true" indent="0" shrinkToFit="false"/>
      <protection locked="true" hidden="false"/>
    </xf>
    <xf numFmtId="164" fontId="9" fillId="0" borderId="48" xfId="0" applyFont="true" applyBorder="true" applyAlignment="true" applyProtection="false">
      <alignment horizontal="center" vertical="center" textRotation="0" wrapText="true" indent="0" shrinkToFit="false"/>
      <protection locked="true" hidden="false"/>
    </xf>
    <xf numFmtId="164" fontId="9" fillId="0" borderId="46" xfId="0" applyFont="true" applyBorder="true" applyAlignment="true" applyProtection="false">
      <alignment horizontal="left" vertical="center" textRotation="0" wrapText="true" indent="0" shrinkToFit="false"/>
      <protection locked="true" hidden="false"/>
    </xf>
    <xf numFmtId="164" fontId="9" fillId="0" borderId="49" xfId="0" applyFont="true" applyBorder="true" applyAlignment="true" applyProtection="false">
      <alignment horizontal="left" vertical="center" textRotation="0" wrapText="true" indent="0" shrinkToFit="false"/>
      <protection locked="true" hidden="false"/>
    </xf>
    <xf numFmtId="164" fontId="9" fillId="0" borderId="27" xfId="0" applyFont="true" applyBorder="true" applyAlignment="true" applyProtection="false">
      <alignment horizontal="center" vertical="center" textRotation="0" wrapText="true" indent="0" shrinkToFit="false"/>
      <protection locked="true" hidden="false"/>
    </xf>
    <xf numFmtId="164" fontId="9" fillId="0" borderId="50" xfId="0" applyFont="true" applyBorder="true" applyAlignment="true" applyProtection="false">
      <alignment horizontal="left" vertical="center" textRotation="0" wrapText="true" indent="0" shrinkToFit="false"/>
      <protection locked="true" hidden="false"/>
    </xf>
    <xf numFmtId="164" fontId="9" fillId="0" borderId="51"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true" indent="0" shrinkToFit="false"/>
      <protection locked="true" hidden="false"/>
    </xf>
    <xf numFmtId="164" fontId="9" fillId="0" borderId="52" xfId="0" applyFont="true" applyBorder="true" applyAlignment="true" applyProtection="false">
      <alignment horizontal="center" vertical="center" textRotation="0" wrapText="true" indent="0" shrinkToFit="false"/>
      <protection locked="true" hidden="false"/>
    </xf>
    <xf numFmtId="164" fontId="9" fillId="0" borderId="53" xfId="0" applyFont="true" applyBorder="true" applyAlignment="true" applyProtection="false">
      <alignment horizontal="left" vertical="center" textRotation="0" wrapText="true" indent="0" shrinkToFit="false"/>
      <protection locked="true" hidden="false"/>
    </xf>
    <xf numFmtId="164" fontId="32" fillId="3" borderId="13" xfId="0" applyFont="true" applyBorder="true" applyAlignment="true" applyProtection="false">
      <alignment horizontal="left" vertical="center" textRotation="0" wrapText="true" indent="0" shrinkToFit="false"/>
      <protection locked="true" hidden="false"/>
    </xf>
    <xf numFmtId="164" fontId="36" fillId="3" borderId="47" xfId="0" applyFont="true" applyBorder="true" applyAlignment="true" applyProtection="false">
      <alignment horizontal="center" vertical="center" textRotation="0" wrapText="true" indent="0" shrinkToFit="false"/>
      <protection locked="true" hidden="false"/>
    </xf>
    <xf numFmtId="164" fontId="36" fillId="3" borderId="54" xfId="0" applyFont="true" applyBorder="true" applyAlignment="true" applyProtection="false">
      <alignment horizontal="center" vertical="center" textRotation="0" wrapText="true" indent="0" shrinkToFit="false"/>
      <protection locked="true" hidden="false"/>
    </xf>
    <xf numFmtId="164" fontId="37" fillId="3" borderId="55" xfId="0" applyFont="true" applyBorder="true" applyAlignment="true" applyProtection="false">
      <alignment horizontal="general" vertical="center" textRotation="0" wrapText="true" indent="0" shrinkToFit="false"/>
      <protection locked="true" hidden="false"/>
    </xf>
    <xf numFmtId="164" fontId="32" fillId="0" borderId="13" xfId="0" applyFont="true" applyBorder="true" applyAlignment="true" applyProtection="false">
      <alignment horizontal="left" vertical="center" textRotation="0" wrapText="true" indent="0" shrinkToFit="false"/>
      <protection locked="true" hidden="false"/>
    </xf>
    <xf numFmtId="164" fontId="36" fillId="0" borderId="56" xfId="0" applyFont="true" applyBorder="true" applyAlignment="true" applyProtection="false">
      <alignment horizontal="center" vertical="center" textRotation="0" wrapText="true" indent="0" shrinkToFit="false"/>
      <protection locked="true" hidden="false"/>
    </xf>
    <xf numFmtId="164" fontId="36" fillId="0" borderId="36" xfId="0" applyFont="true" applyBorder="true" applyAlignment="true" applyProtection="false">
      <alignment horizontal="center" vertical="center" textRotation="0" wrapText="true" indent="0" shrinkToFit="false"/>
      <protection locked="true" hidden="false"/>
    </xf>
    <xf numFmtId="164" fontId="36" fillId="0" borderId="45" xfId="0" applyFont="true" applyBorder="true" applyAlignment="true" applyProtection="false">
      <alignment horizontal="left" vertical="center" textRotation="0" wrapText="true" indent="0" shrinkToFit="false"/>
      <protection locked="true" hidden="false"/>
    </xf>
    <xf numFmtId="164" fontId="37" fillId="0" borderId="57" xfId="0" applyFont="true" applyBorder="true" applyAlignment="true" applyProtection="false">
      <alignment horizontal="center" vertical="center" textRotation="0" wrapText="true" indent="0" shrinkToFit="false"/>
      <protection locked="true" hidden="false"/>
    </xf>
    <xf numFmtId="164" fontId="36" fillId="0" borderId="37" xfId="0" applyFont="true" applyBorder="true" applyAlignment="true" applyProtection="false">
      <alignment horizontal="left" vertical="center" textRotation="0" wrapText="true" indent="0" shrinkToFit="false"/>
      <protection locked="true" hidden="false"/>
    </xf>
    <xf numFmtId="164" fontId="37" fillId="0" borderId="37" xfId="0" applyFont="true" applyBorder="true" applyAlignment="true" applyProtection="false">
      <alignment horizontal="left" vertical="center" textRotation="0" wrapText="true" indent="0" shrinkToFit="false"/>
      <protection locked="true" hidden="false"/>
    </xf>
    <xf numFmtId="164" fontId="36" fillId="0" borderId="36" xfId="0" applyFont="true" applyBorder="true" applyAlignment="true" applyProtection="false">
      <alignment horizontal="left" vertical="center" textRotation="0" wrapText="true" indent="0" shrinkToFit="false"/>
      <protection locked="true" hidden="false"/>
    </xf>
    <xf numFmtId="164" fontId="36" fillId="0" borderId="26" xfId="0" applyFont="true" applyBorder="true" applyAlignment="true" applyProtection="false">
      <alignment horizontal="center" vertical="center" textRotation="0" wrapText="true" indent="0" shrinkToFit="false"/>
      <protection locked="true" hidden="false"/>
    </xf>
    <xf numFmtId="164" fontId="36" fillId="0" borderId="27" xfId="0" applyFont="true" applyBorder="true" applyAlignment="true" applyProtection="false">
      <alignment horizontal="center" vertical="center" textRotation="0" wrapText="true" indent="0" shrinkToFit="false"/>
      <protection locked="true" hidden="false"/>
    </xf>
    <xf numFmtId="164" fontId="36" fillId="0" borderId="33" xfId="0" applyFont="true" applyBorder="true" applyAlignment="true" applyProtection="false">
      <alignment horizontal="left" vertical="center" textRotation="0" wrapText="true" indent="0" shrinkToFit="false"/>
      <protection locked="true" hidden="false"/>
    </xf>
    <xf numFmtId="164" fontId="37" fillId="0" borderId="28" xfId="0" applyFont="true" applyBorder="true" applyAlignment="true" applyProtection="false">
      <alignment horizontal="center" vertical="center" textRotation="0" wrapText="true" indent="0" shrinkToFit="false"/>
      <protection locked="true" hidden="false"/>
    </xf>
    <xf numFmtId="164" fontId="0" fillId="0" borderId="13" xfId="0" applyFont="false" applyBorder="true" applyAlignment="true" applyProtection="false">
      <alignment horizontal="general" vertical="center" textRotation="0" wrapText="true" indent="0" shrinkToFit="false"/>
      <protection locked="true" hidden="false"/>
    </xf>
    <xf numFmtId="164" fontId="37" fillId="0" borderId="27" xfId="0" applyFont="true" applyBorder="true" applyAlignment="true" applyProtection="false">
      <alignment horizontal="center" vertical="center" textRotation="0" wrapText="true" indent="0" shrinkToFit="false"/>
      <protection locked="true" hidden="false"/>
    </xf>
    <xf numFmtId="164" fontId="36" fillId="0" borderId="31" xfId="0" applyFont="true" applyBorder="true" applyAlignment="true" applyProtection="false">
      <alignment horizontal="center" vertical="center" textRotation="0" wrapText="true" indent="0" shrinkToFit="false"/>
      <protection locked="true" hidden="false"/>
    </xf>
    <xf numFmtId="164" fontId="36" fillId="0" borderId="52" xfId="0" applyFont="true" applyBorder="true" applyAlignment="true" applyProtection="false">
      <alignment horizontal="center" vertical="center" textRotation="0" wrapText="true" indent="0" shrinkToFit="false"/>
      <protection locked="true" hidden="false"/>
    </xf>
    <xf numFmtId="164" fontId="37" fillId="0" borderId="52" xfId="0" applyFont="true" applyBorder="true" applyAlignment="true" applyProtection="false">
      <alignment horizontal="center" vertical="center" textRotation="0" wrapText="true" indent="0" shrinkToFit="false"/>
      <protection locked="true" hidden="false"/>
    </xf>
    <xf numFmtId="164" fontId="37" fillId="0" borderId="58" xfId="0" applyFont="true" applyBorder="true" applyAlignment="true" applyProtection="false">
      <alignment horizontal="center" vertical="center" textRotation="0" wrapText="true" indent="0" shrinkToFit="false"/>
      <protection locked="true" hidden="false"/>
    </xf>
    <xf numFmtId="164" fontId="36" fillId="0" borderId="59" xfId="0" applyFont="true" applyBorder="true" applyAlignment="true" applyProtection="false">
      <alignment horizontal="left" vertical="center" textRotation="0" wrapText="true" indent="0" shrinkToFit="false"/>
      <protection locked="true" hidden="false"/>
    </xf>
    <xf numFmtId="164" fontId="32" fillId="0" borderId="43" xfId="0" applyFont="true" applyBorder="true" applyAlignment="true" applyProtection="false">
      <alignment horizontal="left" vertical="center" textRotation="0" wrapText="true" indent="0" shrinkToFit="false"/>
      <protection locked="true" hidden="false"/>
    </xf>
    <xf numFmtId="164" fontId="36" fillId="0" borderId="43" xfId="0" applyFont="true" applyBorder="true" applyAlignment="true" applyProtection="false">
      <alignment horizontal="center" vertical="center" textRotation="0" wrapText="true" indent="0" shrinkToFit="false"/>
      <protection locked="true" hidden="false"/>
    </xf>
    <xf numFmtId="164" fontId="37" fillId="0" borderId="43" xfId="0" applyFont="true" applyBorder="true" applyAlignment="true" applyProtection="false">
      <alignment horizontal="center" vertical="center" textRotation="0" wrapText="true" indent="0" shrinkToFit="false"/>
      <protection locked="true" hidden="false"/>
    </xf>
    <xf numFmtId="164" fontId="36" fillId="0" borderId="43" xfId="0" applyFont="true" applyBorder="tru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center" vertical="center" textRotation="0" wrapText="true" indent="0" shrinkToFit="false"/>
      <protection locked="true" hidden="false"/>
    </xf>
    <xf numFmtId="164" fontId="37" fillId="0" borderId="0" xfId="0" applyFont="true" applyBorder="false" applyAlignment="true" applyProtection="false">
      <alignment horizontal="center"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32" fillId="0" borderId="0" xfId="0" applyFont="true" applyBorder="false" applyAlignment="true" applyProtection="false">
      <alignment horizontal="left" vertical="center" textRotation="0" wrapText="false" indent="0" shrinkToFit="false"/>
      <protection locked="true" hidden="false"/>
    </xf>
    <xf numFmtId="164" fontId="9" fillId="3" borderId="47" xfId="0" applyFont="true" applyBorder="true" applyAlignment="true" applyProtection="false">
      <alignment horizontal="center" vertical="center" textRotation="0" wrapText="true" indent="0" shrinkToFit="false"/>
      <protection locked="true" hidden="false"/>
    </xf>
    <xf numFmtId="164" fontId="9" fillId="3" borderId="54" xfId="0" applyFont="true" applyBorder="true" applyAlignment="true" applyProtection="false">
      <alignment horizontal="center" vertical="center" textRotation="0" wrapText="true" indent="0" shrinkToFit="false"/>
      <protection locked="true" hidden="false"/>
    </xf>
    <xf numFmtId="164" fontId="9" fillId="3" borderId="55" xfId="0" applyFont="true" applyBorder="true" applyAlignment="true" applyProtection="false">
      <alignment horizontal="center" vertical="center" textRotation="0" wrapText="true" indent="0" shrinkToFit="false"/>
      <protection locked="true" hidden="false"/>
    </xf>
    <xf numFmtId="164" fontId="9" fillId="0" borderId="56" xfId="0" applyFont="true" applyBorder="true" applyAlignment="true" applyProtection="false">
      <alignment horizontal="left" vertical="center" textRotation="0" wrapText="true" indent="0" shrinkToFit="false"/>
      <protection locked="true" hidden="false"/>
    </xf>
    <xf numFmtId="164" fontId="9" fillId="0" borderId="36" xfId="0" applyFont="true" applyBorder="true" applyAlignment="true" applyProtection="false">
      <alignment horizontal="left" vertical="center" textRotation="0" wrapText="true" indent="0" shrinkToFit="false"/>
      <protection locked="true" hidden="false"/>
    </xf>
    <xf numFmtId="164" fontId="9" fillId="0" borderId="49" xfId="0" applyFont="true" applyBorder="true" applyAlignment="true" applyProtection="false">
      <alignment horizontal="center" vertical="center" textRotation="0" wrapText="true" indent="0" shrinkToFit="false"/>
      <protection locked="true" hidden="false"/>
    </xf>
    <xf numFmtId="164" fontId="9" fillId="0" borderId="26" xfId="0" applyFont="true" applyBorder="true" applyAlignment="true" applyProtection="false">
      <alignment horizontal="left" vertical="center" textRotation="0" wrapText="true" indent="0" shrinkToFit="false"/>
      <protection locked="true" hidden="false"/>
    </xf>
    <xf numFmtId="164" fontId="9" fillId="0" borderId="27" xfId="0" applyFont="true" applyBorder="true" applyAlignment="true" applyProtection="false">
      <alignment horizontal="left" vertical="center" textRotation="0" wrapText="true" indent="0" shrinkToFit="false"/>
      <protection locked="true" hidden="false"/>
    </xf>
    <xf numFmtId="164" fontId="9" fillId="0" borderId="28" xfId="0" applyFont="true" applyBorder="true" applyAlignment="true" applyProtection="false">
      <alignment horizontal="center" vertical="center" textRotation="0" wrapText="true" indent="0" shrinkToFit="false"/>
      <protection locked="true" hidden="false"/>
    </xf>
    <xf numFmtId="164" fontId="37" fillId="0" borderId="27" xfId="0" applyFont="true" applyBorder="true" applyAlignment="true" applyProtection="false">
      <alignment horizontal="left" vertical="center" textRotation="0" wrapText="true" indent="0" shrinkToFit="false"/>
      <protection locked="true" hidden="false"/>
    </xf>
    <xf numFmtId="164" fontId="36" fillId="0" borderId="26" xfId="0" applyFont="true" applyBorder="true" applyAlignment="true" applyProtection="false">
      <alignment horizontal="left" vertical="center" textRotation="0" wrapText="true" indent="0" shrinkToFit="false"/>
      <protection locked="true" hidden="false"/>
    </xf>
    <xf numFmtId="164" fontId="9" fillId="0" borderId="31" xfId="0" applyFont="true" applyBorder="true" applyAlignment="true" applyProtection="false">
      <alignment horizontal="left" vertical="center" textRotation="0" wrapText="true" indent="0" shrinkToFit="false"/>
      <protection locked="true" hidden="false"/>
    </xf>
    <xf numFmtId="164" fontId="9" fillId="0" borderId="52" xfId="0" applyFont="true" applyBorder="true" applyAlignment="true" applyProtection="false">
      <alignment horizontal="left" vertical="center" textRotation="0" wrapText="true" indent="0" shrinkToFit="false"/>
      <protection locked="true" hidden="false"/>
    </xf>
    <xf numFmtId="164" fontId="9" fillId="0" borderId="58" xfId="0" applyFont="true" applyBorder="true" applyAlignment="true" applyProtection="false">
      <alignment horizontal="center" vertical="center" textRotation="0" wrapText="true" indent="0" shrinkToFit="false"/>
      <protection locked="true" hidden="false"/>
    </xf>
    <xf numFmtId="175" fontId="34" fillId="0" borderId="0" xfId="0" applyFont="true" applyBorder="true" applyAlignment="true" applyProtection="false">
      <alignment horizontal="distributed" vertical="center" textRotation="0" wrapText="false" indent="0" shrinkToFit="false"/>
      <protection locked="true" hidden="false"/>
    </xf>
    <xf numFmtId="164" fontId="17" fillId="0" borderId="0" xfId="0" applyFont="true" applyBorder="false" applyAlignment="true" applyProtection="false">
      <alignment horizontal="general" vertical="center" textRotation="0" wrapText="false" indent="0" shrinkToFit="false"/>
      <protection locked="true" hidden="false"/>
    </xf>
    <xf numFmtId="164" fontId="0" fillId="0" borderId="43" xfId="0" applyFont="false" applyBorder="true" applyAlignment="true" applyProtection="false">
      <alignment horizontal="general" vertical="center" textRotation="0" wrapText="false" indent="0" shrinkToFit="false"/>
      <protection locked="true" hidden="false"/>
    </xf>
    <xf numFmtId="164" fontId="32" fillId="0" borderId="0" xfId="0" applyFont="true" applyBorder="false" applyAlignment="true" applyProtection="false">
      <alignment horizontal="justify" vertical="center" textRotation="0" wrapText="true" indent="0" shrinkToFit="false"/>
      <protection locked="true" hidden="false"/>
    </xf>
    <xf numFmtId="164" fontId="9" fillId="0" borderId="24" xfId="0" applyFont="true" applyBorder="true" applyAlignment="true" applyProtection="false">
      <alignment horizontal="justify" vertical="center" textRotation="0" wrapText="true" indent="0" shrinkToFit="false"/>
      <protection locked="true" hidden="false"/>
    </xf>
    <xf numFmtId="164" fontId="9" fillId="0" borderId="45" xfId="0" applyFont="true" applyBorder="true" applyAlignment="true" applyProtection="false">
      <alignment horizontal="justify" vertical="center" textRotation="0" wrapText="true" indent="0" shrinkToFit="false"/>
      <protection locked="true" hidden="false"/>
    </xf>
    <xf numFmtId="164" fontId="9" fillId="0" borderId="57" xfId="0" applyFont="true" applyBorder="true" applyAlignment="true" applyProtection="false">
      <alignment horizontal="center" vertical="center" textRotation="0" wrapText="true" indent="0" shrinkToFit="false"/>
      <protection locked="true" hidden="false"/>
    </xf>
    <xf numFmtId="164" fontId="9" fillId="0" borderId="37" xfId="0" applyFont="true" applyBorder="true" applyAlignment="true" applyProtection="false">
      <alignment horizontal="justify" vertical="center" textRotation="0" wrapText="true" indent="0" shrinkToFit="false"/>
      <protection locked="true" hidden="false"/>
    </xf>
    <xf numFmtId="164" fontId="9" fillId="0" borderId="36" xfId="0" applyFont="true" applyBorder="true" applyAlignment="true" applyProtection="false">
      <alignment horizontal="justify" vertical="center" textRotation="0" wrapText="true" indent="0" shrinkToFit="false"/>
      <protection locked="true" hidden="false"/>
    </xf>
    <xf numFmtId="164" fontId="9" fillId="0" borderId="26" xfId="0" applyFont="true" applyBorder="true" applyAlignment="true" applyProtection="false">
      <alignment horizontal="justify" vertical="center" textRotation="0" wrapText="true" indent="0" shrinkToFit="false"/>
      <protection locked="true" hidden="false"/>
    </xf>
    <xf numFmtId="164" fontId="9" fillId="0" borderId="33" xfId="0" applyFont="true" applyBorder="true" applyAlignment="true" applyProtection="false">
      <alignment horizontal="justify" vertical="center" textRotation="0" wrapText="true" indent="0" shrinkToFit="false"/>
      <protection locked="true" hidden="false"/>
    </xf>
    <xf numFmtId="164" fontId="9" fillId="0" borderId="31" xfId="0" applyFont="true" applyBorder="true" applyAlignment="true" applyProtection="false">
      <alignment horizontal="justify" vertical="center" textRotation="0" wrapText="true" indent="0" shrinkToFit="false"/>
      <protection locked="true" hidden="false"/>
    </xf>
    <xf numFmtId="164" fontId="9" fillId="0" borderId="33" xfId="0" applyFont="true" applyBorder="true" applyAlignment="true" applyProtection="false">
      <alignment horizontal="justify" vertical="bottom" textRotation="0" wrapText="true" indent="0" shrinkToFit="false"/>
      <protection locked="true" hidden="false"/>
    </xf>
    <xf numFmtId="164" fontId="9" fillId="0" borderId="59" xfId="0" applyFont="true" applyBorder="true" applyAlignment="true" applyProtection="false">
      <alignment horizontal="justify" vertical="center"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9" fillId="0" borderId="24" xfId="0" applyFont="true" applyBorder="true" applyAlignment="true" applyProtection="false">
      <alignment horizontal="center" vertical="center" textRotation="0" wrapText="true" indent="0" shrinkToFit="false"/>
      <protection locked="true" hidden="false"/>
    </xf>
    <xf numFmtId="164" fontId="9" fillId="0" borderId="31" xfId="0" applyFont="true" applyBorder="true" applyAlignment="true" applyProtection="false">
      <alignment horizontal="center" vertical="center" textRotation="0" wrapText="true" indent="0" shrinkToFit="false"/>
      <protection locked="true" hidden="false"/>
    </xf>
    <xf numFmtId="164" fontId="9" fillId="0" borderId="44" xfId="0" applyFont="true" applyBorder="true" applyAlignment="true" applyProtection="false">
      <alignment horizontal="center" vertical="center" textRotation="0" wrapText="true" indent="0" shrinkToFit="false"/>
      <protection locked="true" hidden="false"/>
    </xf>
    <xf numFmtId="164" fontId="9" fillId="0" borderId="45" xfId="0" applyFont="true" applyBorder="true" applyAlignment="true" applyProtection="false">
      <alignment horizontal="center" vertical="center" textRotation="0" wrapText="true" indent="0" shrinkToFit="false"/>
      <protection locked="true" hidden="false"/>
    </xf>
    <xf numFmtId="164" fontId="9" fillId="0" borderId="45" xfId="0" applyFont="true" applyBorder="true" applyAlignment="true" applyProtection="false">
      <alignment horizontal="left" vertical="center" textRotation="0" wrapText="true" indent="0" shrinkToFit="false"/>
      <protection locked="true" hidden="false"/>
    </xf>
    <xf numFmtId="164" fontId="9" fillId="0" borderId="37" xfId="0" applyFont="true" applyBorder="true" applyAlignment="true" applyProtection="false">
      <alignment horizontal="center" vertical="center" textRotation="0" wrapText="true" indent="0" shrinkToFit="false"/>
      <protection locked="true" hidden="false"/>
    </xf>
    <xf numFmtId="164" fontId="9" fillId="0" borderId="37" xfId="0" applyFont="true" applyBorder="true" applyAlignment="true" applyProtection="false">
      <alignment horizontal="left" vertical="center" textRotation="0" wrapText="true" indent="0" shrinkToFit="false"/>
      <protection locked="true" hidden="false"/>
    </xf>
    <xf numFmtId="164" fontId="38" fillId="0" borderId="37" xfId="0" applyFont="true" applyBorder="true" applyAlignment="true" applyProtection="false">
      <alignment horizontal="center" vertical="center" textRotation="0" wrapText="true" indent="0" shrinkToFit="false"/>
      <protection locked="true" hidden="false"/>
    </xf>
    <xf numFmtId="164" fontId="9" fillId="0" borderId="26" xfId="0" applyFont="true" applyBorder="true" applyAlignment="true" applyProtection="false">
      <alignment horizontal="center" vertical="center" textRotation="0" wrapText="true" indent="0" shrinkToFit="false"/>
      <protection locked="true" hidden="false"/>
    </xf>
    <xf numFmtId="164" fontId="9" fillId="0" borderId="33" xfId="0" applyFont="true" applyBorder="true" applyAlignment="true" applyProtection="false">
      <alignment horizontal="center" vertical="center" textRotation="0" wrapText="true" indent="0" shrinkToFit="false"/>
      <protection locked="true" hidden="false"/>
    </xf>
    <xf numFmtId="164" fontId="9" fillId="0" borderId="33" xfId="0" applyFont="true" applyBorder="true" applyAlignment="true" applyProtection="false">
      <alignment horizontal="left" vertical="center" textRotation="0" wrapText="true" indent="0" shrinkToFit="false"/>
      <protection locked="true" hidden="false"/>
    </xf>
    <xf numFmtId="164" fontId="38" fillId="0" borderId="36" xfId="0" applyFont="true" applyBorder="true" applyAlignment="true" applyProtection="false">
      <alignment horizontal="center" vertical="center" textRotation="0" wrapText="true" indent="0" shrinkToFit="false"/>
      <protection locked="true" hidden="false"/>
    </xf>
    <xf numFmtId="164" fontId="38" fillId="0" borderId="36" xfId="0" applyFont="true" applyBorder="true" applyAlignment="true" applyProtection="false">
      <alignment horizontal="general" vertical="center" textRotation="0" wrapText="true" indent="0" shrinkToFit="false"/>
      <protection locked="true" hidden="false"/>
    </xf>
    <xf numFmtId="164" fontId="9" fillId="0" borderId="36" xfId="0" applyFont="true" applyBorder="true" applyAlignment="true" applyProtection="false">
      <alignment horizontal="center" vertical="center" textRotation="0" wrapText="true" indent="0" shrinkToFit="false"/>
      <protection locked="true" hidden="false"/>
    </xf>
    <xf numFmtId="164" fontId="9" fillId="0" borderId="59" xfId="0" applyFont="true" applyBorder="true" applyAlignment="true" applyProtection="false">
      <alignment horizontal="center" vertical="center" textRotation="0" wrapText="true" indent="0" shrinkToFit="false"/>
      <protection locked="true" hidden="false"/>
    </xf>
    <xf numFmtId="164" fontId="9" fillId="0" borderId="59" xfId="0" applyFont="true" applyBorder="true" applyAlignment="true" applyProtection="false">
      <alignment horizontal="left" vertical="center" textRotation="0" wrapText="true" indent="0" shrinkToFit="false"/>
      <protection locked="true" hidden="false"/>
    </xf>
    <xf numFmtId="164" fontId="9" fillId="0" borderId="28" xfId="0" applyFont="true" applyBorder="true" applyAlignment="true" applyProtection="false">
      <alignment horizontal="left" vertical="center" textRotation="0" wrapText="true" indent="0" shrinkToFit="false"/>
      <protection locked="true" hidden="false"/>
    </xf>
    <xf numFmtId="164" fontId="9" fillId="0" borderId="57" xfId="0" applyFont="true" applyBorder="true" applyAlignment="true" applyProtection="false">
      <alignment horizontal="left" vertical="center" textRotation="0" wrapText="true" indent="0" shrinkToFit="false"/>
      <protection locked="true" hidden="false"/>
    </xf>
    <xf numFmtId="164" fontId="9" fillId="0" borderId="60" xfId="0" applyFont="true" applyBorder="true" applyAlignment="true" applyProtection="false">
      <alignment horizontal="center" vertical="center" textRotation="0" wrapText="true" indent="0" shrinkToFit="false"/>
      <protection locked="true" hidden="false"/>
    </xf>
    <xf numFmtId="164" fontId="9" fillId="0" borderId="56" xfId="0" applyFont="true" applyBorder="true" applyAlignment="true" applyProtection="false">
      <alignment horizontal="center" vertical="center" textRotation="0" wrapText="true" indent="0" shrinkToFit="false"/>
      <protection locked="true" hidden="false"/>
    </xf>
    <xf numFmtId="164" fontId="9" fillId="0" borderId="61" xfId="0" applyFont="true" applyBorder="true" applyAlignment="true" applyProtection="false">
      <alignment horizontal="center" vertical="center" textRotation="0" wrapText="true" indent="0" shrinkToFit="false"/>
      <protection locked="true" hidden="false"/>
    </xf>
    <xf numFmtId="164" fontId="38" fillId="0" borderId="62" xfId="0" applyFont="true" applyBorder="true" applyAlignment="true" applyProtection="false">
      <alignment horizontal="center" vertical="center" textRotation="0" wrapText="true" indent="0" shrinkToFit="false"/>
      <protection locked="true" hidden="false"/>
    </xf>
    <xf numFmtId="164" fontId="0" fillId="0" borderId="43" xfId="0" applyFont="false" applyBorder="true" applyAlignment="true" applyProtection="false">
      <alignment horizontal="general" vertical="center" textRotation="0" wrapText="true" indent="0" shrinkToFit="false"/>
      <protection locked="true" hidden="false"/>
    </xf>
    <xf numFmtId="164" fontId="38" fillId="0" borderId="43" xfId="0" applyFont="true" applyBorder="true" applyAlignment="true" applyProtection="false">
      <alignment horizontal="general" vertical="center" textRotation="0" wrapText="true" indent="0" shrinkToFit="false"/>
      <protection locked="true" hidden="false"/>
    </xf>
    <xf numFmtId="164" fontId="9" fillId="0" borderId="43" xfId="0" applyFont="true" applyBorder="true" applyAlignment="true" applyProtection="false">
      <alignment horizontal="left" vertical="center" textRotation="0" wrapText="true" indent="0" shrinkToFit="false"/>
      <protection locked="true" hidden="false"/>
    </xf>
    <xf numFmtId="164" fontId="38" fillId="0" borderId="43" xfId="0" applyFont="true" applyBorder="true" applyAlignment="true" applyProtection="false">
      <alignment horizontal="general" vertical="center" textRotation="0" wrapText="false" indent="0" shrinkToFit="false"/>
      <protection locked="true" hidden="false"/>
    </xf>
    <xf numFmtId="164" fontId="39" fillId="0" borderId="0" xfId="0" applyFont="true" applyBorder="true" applyAlignment="true" applyProtection="false">
      <alignment horizontal="justify" vertical="center" textRotation="0" wrapText="false" indent="0" shrinkToFit="false"/>
      <protection locked="true" hidden="false"/>
    </xf>
    <xf numFmtId="164" fontId="39" fillId="0" borderId="0" xfId="0" applyFont="true" applyBorder="false" applyAlignment="true" applyProtection="false">
      <alignment horizontal="justify" vertical="center" textRotation="0" wrapText="false" indent="0" shrinkToFit="false"/>
      <protection locked="true" hidden="false"/>
    </xf>
    <xf numFmtId="164" fontId="32" fillId="0" borderId="0" xfId="0" applyFont="true" applyBorder="false" applyAlignment="true" applyProtection="false">
      <alignment horizontal="right" vertical="center" textRotation="0" wrapText="false" indent="0" shrinkToFit="false"/>
      <protection locked="true" hidden="false"/>
    </xf>
    <xf numFmtId="164" fontId="32" fillId="0" borderId="0" xfId="0" applyFont="true" applyBorder="true" applyAlignment="true" applyProtection="false">
      <alignment horizontal="left" vertical="center" textRotation="0" wrapText="false" indent="0" shrinkToFit="false"/>
      <protection locked="true" hidden="false"/>
    </xf>
    <xf numFmtId="164" fontId="9" fillId="0" borderId="0" xfId="0" applyFont="true" applyBorder="true" applyAlignment="true" applyProtection="false">
      <alignment horizontal="justify" vertical="center" textRotation="0" wrapText="false" indent="0" shrinkToFit="false"/>
      <protection locked="true" hidden="false"/>
    </xf>
    <xf numFmtId="164" fontId="32" fillId="0" borderId="5" xfId="0" applyFont="true" applyBorder="true" applyAlignment="true" applyProtection="false">
      <alignment horizontal="center" vertical="center" textRotation="0" wrapText="true" indent="0" shrinkToFit="false"/>
      <protection locked="true" hidden="false"/>
    </xf>
    <xf numFmtId="164" fontId="32" fillId="0" borderId="63" xfId="0" applyFont="true" applyBorder="true" applyAlignment="true" applyProtection="false">
      <alignment horizontal="center" vertical="center" textRotation="0" wrapText="true" indent="0" shrinkToFit="false"/>
      <protection locked="true" hidden="false"/>
    </xf>
    <xf numFmtId="164" fontId="32" fillId="0" borderId="64" xfId="0" applyFont="true" applyBorder="true" applyAlignment="true" applyProtection="false">
      <alignment horizontal="center" vertical="center" textRotation="0" wrapText="true" indent="0" shrinkToFit="false"/>
      <protection locked="true" hidden="false"/>
    </xf>
    <xf numFmtId="164" fontId="32" fillId="0" borderId="9" xfId="0" applyFont="true" applyBorder="true" applyAlignment="true" applyProtection="false">
      <alignment horizontal="center" vertical="center" textRotation="0" wrapText="true" indent="0" shrinkToFit="false"/>
      <protection locked="true" hidden="false"/>
    </xf>
    <xf numFmtId="164" fontId="32" fillId="0" borderId="41" xfId="0" applyFont="true" applyBorder="true" applyAlignment="true" applyProtection="false">
      <alignment horizontal="center" vertical="center" textRotation="0" wrapText="true" indent="0" shrinkToFit="false"/>
      <protection locked="true" hidden="false"/>
    </xf>
    <xf numFmtId="164" fontId="0" fillId="0" borderId="41" xfId="0" applyFont="false" applyBorder="true" applyAlignment="true" applyProtection="false">
      <alignment horizontal="general" vertical="center" textRotation="0" wrapText="false" indent="0" shrinkToFit="false"/>
      <protection locked="true" hidden="false"/>
    </xf>
    <xf numFmtId="164" fontId="0" fillId="0" borderId="65" xfId="0" applyFont="false" applyBorder="true" applyAlignment="true" applyProtection="false">
      <alignment horizontal="general" vertical="center" textRotation="0" wrapText="false" indent="0" shrinkToFit="false"/>
      <protection locked="true" hidden="false"/>
    </xf>
    <xf numFmtId="164" fontId="0" fillId="0" borderId="5" xfId="0" applyFont="true" applyBorder="true" applyAlignment="true" applyProtection="false">
      <alignment horizontal="center" vertical="center" textRotation="0" wrapText="false" indent="0" shrinkToFit="false"/>
      <protection locked="true" hidden="false"/>
    </xf>
    <xf numFmtId="164" fontId="32" fillId="0" borderId="13" xfId="0" applyFont="true" applyBorder="true" applyAlignment="true" applyProtection="false">
      <alignment horizontal="center" vertical="center" textRotation="0" wrapText="true" indent="0" shrinkToFit="false"/>
      <protection locked="true" hidden="false"/>
    </xf>
    <xf numFmtId="164" fontId="0" fillId="0" borderId="63" xfId="0" applyFont="true" applyBorder="true" applyAlignment="true" applyProtection="false">
      <alignment horizontal="center" vertical="center" textRotation="0" wrapText="false" indent="0" shrinkToFit="false"/>
      <protection locked="true" hidden="false"/>
    </xf>
    <xf numFmtId="164" fontId="40" fillId="0" borderId="0" xfId="0" applyFont="true" applyBorder="false" applyAlignment="true" applyProtection="false">
      <alignment horizontal="center" vertical="center" textRotation="0" wrapText="true" indent="0" shrinkToFit="false"/>
      <protection locked="true" hidden="false"/>
    </xf>
    <xf numFmtId="164" fontId="40" fillId="0" borderId="43" xfId="0" applyFont="true" applyBorder="true" applyAlignment="true" applyProtection="false">
      <alignment horizontal="center" vertical="center" textRotation="0" wrapText="true" indent="0" shrinkToFit="false"/>
      <protection locked="true" hidden="false"/>
    </xf>
    <xf numFmtId="164" fontId="32" fillId="3" borderId="0" xfId="0" applyFont="true" applyBorder="true" applyAlignment="true" applyProtection="false">
      <alignment horizontal="center" vertical="center" textRotation="0" wrapText="true" indent="0" shrinkToFit="false"/>
      <protection locked="true" hidden="false"/>
    </xf>
    <xf numFmtId="164" fontId="9" fillId="3" borderId="57" xfId="0" applyFont="true" applyBorder="true" applyAlignment="true" applyProtection="false">
      <alignment horizontal="center" vertical="center" textRotation="0" wrapText="true" indent="0" shrinkToFit="false"/>
      <protection locked="true" hidden="false"/>
    </xf>
    <xf numFmtId="164" fontId="9" fillId="3" borderId="33" xfId="0" applyFont="true" applyBorder="true" applyAlignment="true" applyProtection="false">
      <alignment horizontal="center" vertical="center" textRotation="0" wrapText="true" indent="0" shrinkToFit="false"/>
      <protection locked="true" hidden="false"/>
    </xf>
    <xf numFmtId="164" fontId="9" fillId="3" borderId="50" xfId="0" applyFont="true" applyBorder="true" applyAlignment="true" applyProtection="false">
      <alignment horizontal="center" vertical="center" textRotation="0" wrapText="true" indent="0" shrinkToFit="false"/>
      <protection locked="true" hidden="false"/>
    </xf>
    <xf numFmtId="164" fontId="32" fillId="0" borderId="39" xfId="0" applyFont="true" applyBorder="true" applyAlignment="true" applyProtection="false">
      <alignment horizontal="justify" vertical="center" textRotation="0" wrapText="true" indent="0" shrinkToFit="false"/>
      <protection locked="true" hidden="false"/>
    </xf>
    <xf numFmtId="164" fontId="32" fillId="0" borderId="39" xfId="0" applyFont="true" applyBorder="true" applyAlignment="true" applyProtection="false">
      <alignment horizontal="center" vertical="center" textRotation="0" wrapText="true" indent="0" shrinkToFit="false"/>
      <protection locked="true" hidden="false"/>
    </xf>
    <xf numFmtId="164" fontId="32" fillId="0" borderId="14" xfId="0" applyFont="true" applyBorder="true" applyAlignment="true" applyProtection="false">
      <alignment horizontal="center" vertical="center" textRotation="0" wrapText="true" indent="0" shrinkToFit="false"/>
      <protection locked="true" hidden="false"/>
    </xf>
    <xf numFmtId="164" fontId="32" fillId="0" borderId="11" xfId="0" applyFont="true" applyBorder="true" applyAlignment="true" applyProtection="false">
      <alignment horizontal="center" vertical="center" textRotation="0" wrapText="true" indent="0" shrinkToFit="false"/>
      <protection locked="true" hidden="false"/>
    </xf>
    <xf numFmtId="164" fontId="32" fillId="0" borderId="66" xfId="0" applyFont="true" applyBorder="true" applyAlignment="true" applyProtection="false">
      <alignment horizontal="center" vertical="center" textRotation="0" wrapText="true" indent="0" shrinkToFit="false"/>
      <protection locked="true" hidden="false"/>
    </xf>
    <xf numFmtId="164" fontId="32" fillId="3" borderId="0" xfId="0" applyFont="true" applyBorder="false" applyAlignment="true" applyProtection="false">
      <alignment horizontal="right" vertical="center" textRotation="0" wrapText="true" indent="0" shrinkToFit="false"/>
      <protection locked="true" hidden="false"/>
    </xf>
    <xf numFmtId="164" fontId="9" fillId="3" borderId="9" xfId="0" applyFont="true" applyBorder="true" applyAlignment="true" applyProtection="false">
      <alignment horizontal="right" vertical="center" textRotation="0" wrapText="true" indent="0" shrinkToFit="false"/>
      <protection locked="true" hidden="false"/>
    </xf>
    <xf numFmtId="164" fontId="32" fillId="3" borderId="0" xfId="0" applyFont="true" applyBorder="false" applyAlignment="true" applyProtection="false">
      <alignment horizontal="justify" vertical="center" textRotation="0" wrapText="true" indent="0" shrinkToFit="false"/>
      <protection locked="true" hidden="false"/>
    </xf>
    <xf numFmtId="164" fontId="9" fillId="3" borderId="12" xfId="0" applyFont="true" applyBorder="true" applyAlignment="true" applyProtection="false">
      <alignment horizontal="left" vertical="center" textRotation="0" wrapText="true" indent="0" shrinkToFit="false"/>
      <protection locked="true" hidden="false"/>
    </xf>
    <xf numFmtId="164" fontId="9" fillId="0" borderId="67" xfId="0" applyFont="true" applyBorder="true" applyAlignment="true" applyProtection="false">
      <alignment horizontal="center" vertical="center" textRotation="0" wrapText="true" indent="0" shrinkToFit="false"/>
      <protection locked="true" hidden="false"/>
    </xf>
    <xf numFmtId="164" fontId="9" fillId="0" borderId="68" xfId="0" applyFont="true" applyBorder="true" applyAlignment="true" applyProtection="false">
      <alignment horizontal="center" vertical="center" textRotation="0" wrapText="true" indent="0" shrinkToFit="false"/>
      <protection locked="true" hidden="false"/>
    </xf>
    <xf numFmtId="164" fontId="9" fillId="0" borderId="69" xfId="0" applyFont="true" applyBorder="true" applyAlignment="true" applyProtection="false">
      <alignment horizontal="center" vertical="center" textRotation="0" wrapText="true" indent="0" shrinkToFit="false"/>
      <protection locked="true" hidden="false"/>
    </xf>
    <xf numFmtId="175" fontId="34" fillId="0" borderId="0" xfId="0" applyFont="true" applyBorder="true" applyAlignment="true" applyProtection="false">
      <alignment horizontal="left" vertical="center" textRotation="0" wrapText="false" indent="0" shrinkToFit="true"/>
      <protection locked="true" hidden="false"/>
    </xf>
    <xf numFmtId="164" fontId="32" fillId="0" borderId="0"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true" applyAlignment="true" applyProtection="false">
      <alignment horizontal="justify" vertical="bottom" textRotation="0" wrapText="true" indent="0" shrinkToFit="false"/>
      <protection locked="true" hidden="false"/>
    </xf>
    <xf numFmtId="164" fontId="32" fillId="0" borderId="0" xfId="0" applyFont="true" applyBorder="false" applyAlignment="true" applyProtection="false">
      <alignment horizontal="right" vertical="center" textRotation="0" wrapText="true" indent="0" shrinkToFit="false"/>
      <protection locked="true" hidden="false"/>
    </xf>
    <xf numFmtId="164" fontId="32" fillId="0" borderId="0" xfId="0" applyFont="true" applyBorder="true" applyAlignment="true" applyProtection="false">
      <alignment horizontal="distributed" vertical="center" textRotation="0" wrapText="false" indent="0" shrinkToFit="false"/>
      <protection locked="true" hidden="false"/>
    </xf>
    <xf numFmtId="164" fontId="45" fillId="0" borderId="13" xfId="0" applyFont="true" applyBorder="true" applyAlignment="true" applyProtection="false">
      <alignment horizontal="center" vertical="center" textRotation="0" wrapText="true" indent="0" shrinkToFit="false"/>
      <protection locked="true" hidden="false"/>
    </xf>
    <xf numFmtId="164" fontId="45" fillId="0" borderId="66" xfId="0" applyFont="true" applyBorder="true" applyAlignment="true" applyProtection="false">
      <alignment horizontal="center" vertical="center" textRotation="0" wrapText="true" indent="0" shrinkToFit="false"/>
      <protection locked="true" hidden="false"/>
    </xf>
    <xf numFmtId="164" fontId="32" fillId="0" borderId="40" xfId="0" applyFont="true" applyBorder="true" applyAlignment="true" applyProtection="false">
      <alignment horizontal="center" vertical="center" textRotation="0" wrapText="true" indent="0" shrinkToFit="false"/>
      <protection locked="true" hidden="false"/>
    </xf>
    <xf numFmtId="175" fontId="32" fillId="0" borderId="36" xfId="0" applyFont="true" applyBorder="true" applyAlignment="true" applyProtection="false">
      <alignment horizontal="center" vertical="center" textRotation="0" wrapText="true" indent="0" shrinkToFit="false"/>
      <protection locked="true" hidden="false"/>
    </xf>
    <xf numFmtId="164" fontId="32" fillId="0" borderId="36" xfId="0" applyFont="true" applyBorder="true" applyAlignment="true" applyProtection="false">
      <alignment horizontal="center" vertical="center" textRotation="0" wrapText="true" indent="0" shrinkToFit="false"/>
      <protection locked="true" hidden="false"/>
    </xf>
    <xf numFmtId="175" fontId="32" fillId="0" borderId="57" xfId="0" applyFont="true" applyBorder="true" applyAlignment="true" applyProtection="false">
      <alignment horizontal="left" vertical="center" textRotation="0" wrapText="true" indent="0" shrinkToFit="false"/>
      <protection locked="true" hidden="false"/>
    </xf>
    <xf numFmtId="164" fontId="32" fillId="0" borderId="6" xfId="0" applyFont="true" applyBorder="true" applyAlignment="true" applyProtection="false">
      <alignment horizontal="center" vertical="center" textRotation="0" wrapText="true" indent="0" shrinkToFit="false"/>
      <protection locked="true" hidden="false"/>
    </xf>
    <xf numFmtId="175" fontId="32" fillId="0" borderId="27" xfId="0" applyFont="true" applyBorder="true" applyAlignment="true" applyProtection="false">
      <alignment horizontal="center" vertical="center" textRotation="0" wrapText="true" indent="0" shrinkToFit="false"/>
      <protection locked="true" hidden="false"/>
    </xf>
    <xf numFmtId="164" fontId="32" fillId="0" borderId="27" xfId="0" applyFont="true" applyBorder="true" applyAlignment="true" applyProtection="false">
      <alignment horizontal="center" vertical="center" textRotation="0" wrapText="true" indent="0" shrinkToFit="false"/>
      <protection locked="true" hidden="false"/>
    </xf>
    <xf numFmtId="175" fontId="32" fillId="0" borderId="28" xfId="0" applyFont="true" applyBorder="true" applyAlignment="true" applyProtection="false">
      <alignment horizontal="center" vertical="center" textRotation="0" wrapText="true" indent="0" shrinkToFit="false"/>
      <protection locked="true" hidden="false"/>
    </xf>
    <xf numFmtId="180" fontId="32" fillId="0" borderId="27" xfId="0" applyFont="true" applyBorder="true" applyAlignment="true" applyProtection="false">
      <alignment horizontal="center" vertical="center" textRotation="0" wrapText="true" indent="0" shrinkToFit="false"/>
      <protection locked="true" hidden="false"/>
    </xf>
    <xf numFmtId="172" fontId="32" fillId="0" borderId="30" xfId="0" applyFont="true" applyBorder="true" applyAlignment="true" applyProtection="false">
      <alignment horizontal="right" vertical="center" textRotation="0" wrapText="true" indent="0" shrinkToFit="false"/>
      <protection locked="true" hidden="false"/>
    </xf>
    <xf numFmtId="164" fontId="32" fillId="0" borderId="7" xfId="0" applyFont="true" applyBorder="true" applyAlignment="true" applyProtection="false">
      <alignment horizontal="center" vertical="center" textRotation="0" wrapText="true" indent="0" shrinkToFit="false"/>
      <protection locked="true" hidden="false"/>
    </xf>
    <xf numFmtId="172" fontId="32" fillId="0" borderId="29" xfId="0" applyFont="true" applyBorder="true" applyAlignment="true" applyProtection="false">
      <alignment horizontal="left" vertical="center" textRotation="0" wrapText="true" indent="0" shrinkToFit="false"/>
      <protection locked="true" hidden="false"/>
    </xf>
    <xf numFmtId="164" fontId="32" fillId="0" borderId="70" xfId="0" applyFont="true" applyBorder="true" applyAlignment="true" applyProtection="false">
      <alignment horizontal="left" vertical="center" textRotation="0" wrapText="true" indent="0" shrinkToFit="false"/>
      <protection locked="true" hidden="false"/>
    </xf>
    <xf numFmtId="164" fontId="32" fillId="0" borderId="16" xfId="0" applyFont="true" applyBorder="true" applyAlignment="true" applyProtection="false">
      <alignment horizontal="left" vertical="center" textRotation="0" wrapText="true" indent="0" shrinkToFit="false"/>
      <protection locked="true" hidden="false"/>
    </xf>
    <xf numFmtId="164" fontId="32" fillId="0" borderId="32" xfId="0" applyFont="true" applyBorder="true" applyAlignment="true" applyProtection="false">
      <alignment horizontal="left" vertical="center" textRotation="0" wrapText="true" indent="0" shrinkToFit="false"/>
      <protection locked="true" hidden="false"/>
    </xf>
    <xf numFmtId="164" fontId="32" fillId="0" borderId="49" xfId="0" applyFont="true" applyBorder="true" applyAlignment="true" applyProtection="false">
      <alignment horizontal="center" vertical="center" textRotation="0" wrapText="true" indent="0" shrinkToFit="false"/>
      <protection locked="true" hidden="false"/>
    </xf>
    <xf numFmtId="164" fontId="32" fillId="0" borderId="28" xfId="0" applyFont="true" applyBorder="true" applyAlignment="true" applyProtection="false">
      <alignment horizontal="center" vertical="center" textRotation="0" wrapText="true" indent="0" shrinkToFit="false"/>
      <protection locked="true" hidden="false"/>
    </xf>
    <xf numFmtId="164" fontId="32" fillId="0" borderId="13" xfId="0" applyFont="true" applyBorder="true" applyAlignment="true" applyProtection="false">
      <alignment horizontal="justify" vertical="center" textRotation="0" wrapText="true" indent="0" shrinkToFit="false"/>
      <protection locked="true" hidden="false"/>
    </xf>
    <xf numFmtId="164" fontId="9" fillId="0" borderId="6" xfId="0" applyFont="true" applyBorder="true" applyAlignment="true" applyProtection="false">
      <alignment horizontal="justify" vertical="center" textRotation="0" wrapText="true" indent="0" shrinkToFit="false"/>
      <protection locked="true" hidden="false"/>
    </xf>
    <xf numFmtId="164" fontId="32" fillId="0" borderId="27" xfId="0" applyFont="true" applyBorder="true" applyAlignment="true" applyProtection="false">
      <alignment horizontal="justify" vertical="center" textRotation="0" wrapText="true" indent="0" shrinkToFit="false"/>
      <protection locked="true" hidden="false"/>
    </xf>
    <xf numFmtId="164" fontId="32" fillId="0" borderId="28" xfId="0" applyFont="true" applyBorder="true" applyAlignment="true" applyProtection="false">
      <alignment horizontal="justify" vertical="center" textRotation="0" wrapText="true" indent="0" shrinkToFit="false"/>
      <protection locked="true" hidden="false"/>
    </xf>
    <xf numFmtId="164" fontId="32" fillId="0" borderId="6" xfId="0" applyFont="true" applyBorder="true" applyAlignment="true" applyProtection="false">
      <alignment horizontal="justify" vertical="center" textRotation="0" wrapText="true" indent="0" shrinkToFit="false"/>
      <protection locked="true" hidden="false"/>
    </xf>
    <xf numFmtId="164" fontId="32" fillId="0" borderId="11" xfId="0" applyFont="true" applyBorder="true" applyAlignment="true" applyProtection="false">
      <alignment horizontal="justify" vertical="center" textRotation="0" wrapText="true" indent="0" shrinkToFit="false"/>
      <protection locked="true" hidden="false"/>
    </xf>
    <xf numFmtId="164" fontId="32" fillId="0" borderId="33" xfId="0" applyFont="true" applyBorder="true" applyAlignment="true" applyProtection="false">
      <alignment horizontal="justify" vertical="center" textRotation="0" wrapText="true" indent="0" shrinkToFit="false"/>
      <protection locked="true" hidden="false"/>
    </xf>
    <xf numFmtId="164" fontId="32" fillId="0" borderId="50" xfId="0" applyFont="true" applyBorder="true" applyAlignment="true" applyProtection="false">
      <alignment horizontal="justify" vertical="center" textRotation="0" wrapText="true" indent="0" shrinkToFit="false"/>
      <protection locked="true" hidden="false"/>
    </xf>
    <xf numFmtId="164" fontId="32" fillId="0" borderId="10" xfId="0" applyFont="true" applyBorder="true" applyAlignment="true" applyProtection="false">
      <alignment horizontal="justify" vertical="center" textRotation="0" wrapText="true" indent="0" shrinkToFit="false"/>
      <protection locked="true" hidden="false"/>
    </xf>
    <xf numFmtId="164" fontId="32" fillId="0" borderId="12" xfId="0" applyFont="true" applyBorder="true" applyAlignment="true" applyProtection="false">
      <alignment horizontal="general" vertical="center" textRotation="0" wrapText="true" indent="0" shrinkToFit="false"/>
      <protection locked="true" hidden="false"/>
    </xf>
    <xf numFmtId="164" fontId="32" fillId="0" borderId="0" xfId="0" applyFont="true" applyBorder="false" applyAlignment="true" applyProtection="false">
      <alignment horizontal="general" vertical="center" textRotation="0" wrapText="true" indent="0" shrinkToFit="false"/>
      <protection locked="true" hidden="false"/>
    </xf>
    <xf numFmtId="172" fontId="32" fillId="0" borderId="0" xfId="0" applyFont="true" applyBorder="true" applyAlignment="true" applyProtection="false">
      <alignment horizontal="center" vertical="center" textRotation="0" wrapText="true" indent="0" shrinkToFit="false"/>
      <protection locked="true" hidden="false"/>
    </xf>
    <xf numFmtId="164" fontId="32" fillId="0" borderId="13" xfId="0" applyFont="true" applyBorder="true" applyAlignment="true" applyProtection="false">
      <alignment horizontal="general" vertical="center" textRotation="0" wrapText="true" indent="0" shrinkToFit="false"/>
      <protection locked="true" hidden="false"/>
    </xf>
    <xf numFmtId="164" fontId="32" fillId="0" borderId="12" xfId="0" applyFont="true" applyBorder="true" applyAlignment="true" applyProtection="false">
      <alignment horizontal="center" vertical="center" textRotation="0" wrapText="true" indent="0" shrinkToFit="false"/>
      <protection locked="true" hidden="false"/>
    </xf>
    <xf numFmtId="164" fontId="32" fillId="0" borderId="0" xfId="0" applyFont="true" applyBorder="true" applyAlignment="true" applyProtection="false">
      <alignment horizontal="center" vertical="center" textRotation="0" wrapText="true" indent="0" shrinkToFit="false"/>
      <protection locked="true" hidden="false"/>
    </xf>
    <xf numFmtId="169" fontId="32" fillId="0" borderId="0" xfId="0" applyFont="true" applyBorder="true" applyAlignment="true" applyProtection="false">
      <alignment horizontal="center" vertical="center" textRotation="0" wrapText="true" indent="0" shrinkToFit="false"/>
      <protection locked="true" hidden="false"/>
    </xf>
    <xf numFmtId="164" fontId="32" fillId="0" borderId="21" xfId="0" applyFont="true" applyBorder="true" applyAlignment="true" applyProtection="false">
      <alignment horizontal="justify" vertical="center" textRotation="0" wrapText="true" indent="0" shrinkToFit="false"/>
      <protection locked="true" hidden="false"/>
    </xf>
    <xf numFmtId="164" fontId="32" fillId="0" borderId="43" xfId="0" applyFont="true" applyBorder="true" applyAlignment="true" applyProtection="false">
      <alignment horizontal="center" vertical="center" textRotation="0" wrapText="false" indent="0" shrinkToFit="false"/>
      <protection locked="true" hidden="false"/>
    </xf>
    <xf numFmtId="164" fontId="32" fillId="3" borderId="13" xfId="0" applyFont="true" applyBorder="true" applyAlignment="true" applyProtection="false">
      <alignment horizontal="center" vertical="center" textRotation="0" wrapText="true" indent="0" shrinkToFit="false"/>
      <protection locked="true" hidden="false"/>
    </xf>
    <xf numFmtId="164" fontId="12" fillId="0" borderId="45" xfId="0" applyFont="true" applyBorder="true" applyAlignment="true" applyProtection="false">
      <alignment horizontal="center" vertical="center" textRotation="0" wrapText="false" indent="0" shrinkToFit="false"/>
      <protection locked="true" hidden="false"/>
    </xf>
    <xf numFmtId="164" fontId="12" fillId="0" borderId="46" xfId="0" applyFont="true" applyBorder="true" applyAlignment="true" applyProtection="false">
      <alignment horizontal="center" vertical="center" textRotation="0" wrapText="false" indent="0" shrinkToFit="false"/>
      <protection locked="true" hidden="false"/>
    </xf>
    <xf numFmtId="164" fontId="34" fillId="0" borderId="13" xfId="0" applyFont="true" applyBorder="true" applyAlignment="true" applyProtection="false">
      <alignment horizontal="justify" vertical="center" textRotation="0" wrapText="true" indent="0" shrinkToFit="false"/>
      <protection locked="true" hidden="false"/>
    </xf>
    <xf numFmtId="164" fontId="46" fillId="0" borderId="67" xfId="0" applyFont="true" applyBorder="true" applyAlignment="true" applyProtection="false">
      <alignment horizontal="justify" vertical="center" textRotation="0" wrapText="true" indent="0" shrinkToFit="false"/>
      <protection locked="true" hidden="false"/>
    </xf>
    <xf numFmtId="164" fontId="9" fillId="0" borderId="3" xfId="0" applyFont="true" applyBorder="true" applyAlignment="true" applyProtection="false">
      <alignment horizontal="justify" vertical="center" textRotation="0" wrapText="true" indent="0" shrinkToFit="false"/>
      <protection locked="true" hidden="false"/>
    </xf>
    <xf numFmtId="164" fontId="12" fillId="0" borderId="48" xfId="0" applyFont="true" applyBorder="true" applyAlignment="true" applyProtection="false">
      <alignment horizontal="general" vertical="center" textRotation="0" wrapText="false" indent="0" shrinkToFit="false"/>
      <protection locked="true" hidden="false"/>
    </xf>
    <xf numFmtId="164" fontId="12" fillId="0" borderId="57" xfId="0" applyFont="true" applyBorder="true" applyAlignment="true" applyProtection="false">
      <alignment horizontal="general" vertical="center" textRotation="0" wrapText="false" indent="0" shrinkToFit="false"/>
      <protection locked="true" hidden="false"/>
    </xf>
    <xf numFmtId="164" fontId="9" fillId="0" borderId="68" xfId="0" applyFont="true" applyBorder="true" applyAlignment="true" applyProtection="false">
      <alignment horizontal="justify" vertical="center" textRotation="0" wrapText="true" indent="0" shrinkToFit="false"/>
      <protection locked="true" hidden="false"/>
    </xf>
    <xf numFmtId="164" fontId="12" fillId="0" borderId="27" xfId="0" applyFont="true" applyBorder="true" applyAlignment="true" applyProtection="false">
      <alignment horizontal="general" vertical="center" textRotation="0" wrapText="false" indent="0" shrinkToFit="false"/>
      <protection locked="true" hidden="false"/>
    </xf>
    <xf numFmtId="164" fontId="12" fillId="0" borderId="28" xfId="0" applyFont="true" applyBorder="true" applyAlignment="true" applyProtection="false">
      <alignment horizontal="general" vertical="center" textRotation="0" wrapText="false" indent="0" shrinkToFit="false"/>
      <protection locked="true" hidden="false"/>
    </xf>
    <xf numFmtId="164" fontId="46" fillId="0" borderId="68" xfId="0" applyFont="true" applyBorder="true" applyAlignment="true" applyProtection="false">
      <alignment horizontal="justify" vertical="center" textRotation="0" wrapText="true" indent="0" shrinkToFit="false"/>
      <protection locked="true" hidden="false"/>
    </xf>
    <xf numFmtId="164" fontId="36" fillId="0" borderId="6" xfId="0" applyFont="true" applyBorder="true" applyAlignment="true" applyProtection="false">
      <alignment horizontal="justify" vertical="center" textRotation="0" wrapText="true" indent="0" shrinkToFit="false"/>
      <protection locked="true" hidden="false"/>
    </xf>
    <xf numFmtId="164" fontId="9" fillId="0" borderId="71" xfId="0" applyFont="true" applyBorder="true" applyAlignment="true" applyProtection="false">
      <alignment horizontal="center" vertical="center" textRotation="0" wrapText="true" indent="0" shrinkToFit="false"/>
      <protection locked="true" hidden="false"/>
    </xf>
    <xf numFmtId="164" fontId="12" fillId="0" borderId="52" xfId="0" applyFont="true" applyBorder="true" applyAlignment="true" applyProtection="false">
      <alignment horizontal="general" vertical="center" textRotation="0" wrapText="false" indent="0" shrinkToFit="false"/>
      <protection locked="true" hidden="false"/>
    </xf>
    <xf numFmtId="164" fontId="12" fillId="0" borderId="58" xfId="0" applyFont="true" applyBorder="true" applyAlignment="true" applyProtection="false">
      <alignment horizontal="general" vertical="center" textRotation="0" wrapText="fals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12" fillId="0" borderId="54" xfId="0" applyFont="true" applyBorder="true" applyAlignment="true" applyProtection="false">
      <alignment horizontal="center" vertical="center" textRotation="0" wrapText="false" indent="0" shrinkToFit="false"/>
      <protection locked="true" hidden="false"/>
    </xf>
    <xf numFmtId="164" fontId="12" fillId="0" borderId="55" xfId="0" applyFont="true" applyBorder="true" applyAlignment="true" applyProtection="false">
      <alignment horizontal="center" vertical="center" textRotation="0" wrapText="false" indent="0" shrinkToFit="false"/>
      <protection locked="true" hidden="false"/>
    </xf>
    <xf numFmtId="164" fontId="9" fillId="0" borderId="56" xfId="0" applyFont="true" applyBorder="true" applyAlignment="true" applyProtection="false">
      <alignment horizontal="justify" vertical="center" textRotation="0" wrapText="true" indent="0" shrinkToFit="false"/>
      <protection locked="true" hidden="false"/>
    </xf>
    <xf numFmtId="164" fontId="12" fillId="0" borderId="36" xfId="0" applyFont="true" applyBorder="true" applyAlignment="true" applyProtection="false">
      <alignment horizontal="center" vertical="center" textRotation="0" wrapText="false" indent="0" shrinkToFit="false"/>
      <protection locked="true" hidden="false"/>
    </xf>
    <xf numFmtId="164" fontId="12" fillId="0" borderId="49" xfId="0" applyFont="true" applyBorder="true" applyAlignment="true" applyProtection="false">
      <alignment horizontal="center" vertical="center" textRotation="0" wrapText="fals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38" fillId="0" borderId="27" xfId="0" applyFont="true" applyBorder="true" applyAlignment="true" applyProtection="false">
      <alignment horizontal="general" vertical="center" textRotation="0" wrapText="false" indent="0" shrinkToFit="false"/>
      <protection locked="true" hidden="false"/>
    </xf>
    <xf numFmtId="164" fontId="38" fillId="0" borderId="28" xfId="0" applyFont="true" applyBorder="true" applyAlignment="true" applyProtection="false">
      <alignment horizontal="general" vertical="center" textRotation="0" wrapText="false" indent="0" shrinkToFit="false"/>
      <protection locked="true" hidden="false"/>
    </xf>
    <xf numFmtId="164" fontId="38" fillId="0" borderId="27" xfId="0" applyFont="true" applyBorder="true" applyAlignment="false" applyProtection="false">
      <alignment horizontal="general" vertical="center" textRotation="0" wrapText="false" indent="0" shrinkToFit="false"/>
      <protection locked="true" hidden="false"/>
    </xf>
    <xf numFmtId="164" fontId="38" fillId="0" borderId="52" xfId="0" applyFont="true" applyBorder="true" applyAlignment="true" applyProtection="false">
      <alignment horizontal="general" vertical="center" textRotation="0" wrapText="false" indent="0" shrinkToFit="false"/>
      <protection locked="true" hidden="false"/>
    </xf>
    <xf numFmtId="164" fontId="38" fillId="0" borderId="58" xfId="0" applyFont="true" applyBorder="true" applyAlignment="true" applyProtection="false">
      <alignment horizontal="general" vertical="center" textRotation="0" wrapText="false" indent="0" shrinkToFit="false"/>
      <protection locked="true" hidden="false"/>
    </xf>
    <xf numFmtId="164" fontId="32" fillId="0" borderId="43" xfId="0" applyFont="true" applyBorder="true" applyAlignment="true" applyProtection="false">
      <alignment horizontal="justify" vertical="center" textRotation="0" wrapText="true" indent="0" shrinkToFit="false"/>
      <protection locked="true" hidden="false"/>
    </xf>
    <xf numFmtId="164" fontId="9" fillId="0" borderId="43" xfId="0" applyFont="true" applyBorder="true" applyAlignment="true" applyProtection="false">
      <alignment horizontal="justify" vertical="center" textRotation="0" wrapText="true" indent="0" shrinkToFit="false"/>
      <protection locked="true" hidden="false"/>
    </xf>
    <xf numFmtId="164" fontId="34" fillId="0" borderId="0" xfId="0" applyFont="true" applyBorder="false" applyAlignment="true" applyProtection="false">
      <alignment horizontal="left" vertical="center" textRotation="0" wrapText="true" indent="0" shrinkToFit="false"/>
      <protection locked="true" hidden="false"/>
    </xf>
    <xf numFmtId="164" fontId="12" fillId="0" borderId="36" xfId="0" applyFont="true" applyBorder="true" applyAlignment="true" applyProtection="false">
      <alignment horizontal="general" vertical="center" textRotation="0" wrapText="false" indent="0" shrinkToFit="false"/>
      <protection locked="true" hidden="false"/>
    </xf>
    <xf numFmtId="164" fontId="12" fillId="0" borderId="49" xfId="0" applyFont="true" applyBorder="true" applyAlignment="true" applyProtection="false">
      <alignment horizontal="general" vertical="center" textRotation="0" wrapText="false" indent="0" shrinkToFit="false"/>
      <protection locked="true" hidden="false"/>
    </xf>
    <xf numFmtId="164" fontId="37" fillId="0" borderId="26" xfId="0" applyFont="true" applyBorder="true" applyAlignment="true" applyProtection="false">
      <alignment horizontal="justify" vertical="center" textRotation="0" wrapText="true" indent="0" shrinkToFit="false"/>
      <protection locked="true" hidden="false"/>
    </xf>
    <xf numFmtId="164" fontId="34" fillId="0" borderId="0" xfId="0" applyFont="true" applyBorder="false" applyAlignment="true" applyProtection="false">
      <alignment horizontal="justify" vertical="center" textRotation="0" wrapText="true" indent="0" shrinkToFit="false"/>
      <protection locked="true" hidden="false"/>
    </xf>
    <xf numFmtId="164" fontId="47" fillId="3" borderId="0" xfId="0" applyFont="true" applyBorder="false" applyAlignment="true" applyProtection="false">
      <alignment horizontal="center" vertical="center" textRotation="0" wrapText="true" indent="0" shrinkToFit="false"/>
      <protection locked="true" hidden="false"/>
    </xf>
    <xf numFmtId="164" fontId="9" fillId="0" borderId="45" xfId="0" applyFont="true" applyBorder="true" applyAlignment="true" applyProtection="false">
      <alignment horizontal="center" vertical="center" textRotation="0" wrapText="false" indent="0" shrinkToFit="false"/>
      <protection locked="true" hidden="false"/>
    </xf>
    <xf numFmtId="164" fontId="9" fillId="0" borderId="46" xfId="0" applyFont="true" applyBorder="true" applyAlignment="true" applyProtection="false">
      <alignment horizontal="center" vertical="center" textRotation="0" wrapText="false" indent="0" shrinkToFit="false"/>
      <protection locked="true" hidden="false"/>
    </xf>
    <xf numFmtId="164" fontId="47" fillId="0" borderId="0" xfId="0" applyFont="true" applyBorder="false" applyAlignment="true" applyProtection="false">
      <alignment horizontal="justify" vertical="center" textRotation="0" wrapText="true" indent="0" shrinkToFit="false"/>
      <protection locked="true" hidden="false"/>
    </xf>
    <xf numFmtId="164" fontId="9" fillId="0" borderId="67" xfId="0" applyFont="true" applyBorder="true" applyAlignment="true" applyProtection="false">
      <alignment horizontal="justify" vertical="center" textRotation="0" wrapText="true" indent="0" shrinkToFit="false"/>
      <protection locked="true" hidden="false"/>
    </xf>
    <xf numFmtId="164" fontId="48" fillId="0" borderId="48" xfId="0" applyFont="true" applyBorder="true" applyAlignment="true" applyProtection="false">
      <alignment horizontal="general" vertical="center" textRotation="0" wrapText="false" indent="0" shrinkToFit="false"/>
      <protection locked="true" hidden="false"/>
    </xf>
    <xf numFmtId="164" fontId="48" fillId="0" borderId="48" xfId="0" applyFont="true" applyBorder="true" applyAlignment="false" applyProtection="false">
      <alignment horizontal="general" vertical="center" textRotation="0" wrapText="false" indent="0" shrinkToFit="false"/>
      <protection locked="true" hidden="false"/>
    </xf>
    <xf numFmtId="166" fontId="48" fillId="0" borderId="48" xfId="0" applyFont="true" applyBorder="true" applyAlignment="true" applyProtection="false">
      <alignment horizontal="general" vertical="center" textRotation="0" wrapText="false" indent="0" shrinkToFit="false"/>
      <protection locked="true" hidden="false"/>
    </xf>
    <xf numFmtId="164" fontId="48" fillId="0" borderId="57" xfId="0" applyFont="true" applyBorder="true" applyAlignment="true" applyProtection="false">
      <alignment horizontal="general" vertical="center" textRotation="0" wrapText="false" indent="0" shrinkToFit="false"/>
      <protection locked="true" hidden="false"/>
    </xf>
    <xf numFmtId="164" fontId="48" fillId="0" borderId="27" xfId="0" applyFont="true" applyBorder="true" applyAlignment="true" applyProtection="false">
      <alignment horizontal="general" vertical="center" textRotation="0" wrapText="false" indent="0" shrinkToFit="false"/>
      <protection locked="true" hidden="false"/>
    </xf>
    <xf numFmtId="164" fontId="48" fillId="0" borderId="27" xfId="0" applyFont="true" applyBorder="true" applyAlignment="false" applyProtection="false">
      <alignment horizontal="general" vertical="center" textRotation="0" wrapText="false" indent="0" shrinkToFit="false"/>
      <protection locked="true" hidden="false"/>
    </xf>
    <xf numFmtId="166" fontId="48" fillId="0" borderId="27" xfId="0" applyFont="true" applyBorder="true" applyAlignment="true" applyProtection="false">
      <alignment horizontal="general" vertical="center" textRotation="0" wrapText="false" indent="0" shrinkToFit="false"/>
      <protection locked="true" hidden="false"/>
    </xf>
    <xf numFmtId="164" fontId="48" fillId="0" borderId="28" xfId="0" applyFont="true" applyBorder="true" applyAlignment="true" applyProtection="false">
      <alignment horizontal="general" vertical="center" textRotation="0" wrapText="false" indent="0" shrinkToFit="false"/>
      <protection locked="true" hidden="false"/>
    </xf>
    <xf numFmtId="164" fontId="48" fillId="0" borderId="52" xfId="0" applyFont="true" applyBorder="true" applyAlignment="true" applyProtection="false">
      <alignment horizontal="general" vertical="center" textRotation="0" wrapText="false" indent="0" shrinkToFit="false"/>
      <protection locked="true" hidden="false"/>
    </xf>
    <xf numFmtId="166" fontId="48" fillId="0" borderId="52" xfId="0" applyFont="true" applyBorder="true" applyAlignment="true" applyProtection="false">
      <alignment horizontal="general" vertical="center" textRotation="0" wrapText="false" indent="0" shrinkToFit="false"/>
      <protection locked="true" hidden="false"/>
    </xf>
    <xf numFmtId="164" fontId="48" fillId="0" borderId="58" xfId="0" applyFont="true" applyBorder="true" applyAlignment="true" applyProtection="false">
      <alignment horizontal="general" vertical="center" textRotation="0" wrapText="false" indent="0" shrinkToFit="false"/>
      <protection locked="true" hidden="false"/>
    </xf>
    <xf numFmtId="164" fontId="38" fillId="0" borderId="45" xfId="0" applyFont="true" applyBorder="true" applyAlignment="true" applyProtection="false">
      <alignment horizontal="center" vertical="center" textRotation="0" wrapText="false" indent="0" shrinkToFit="false"/>
      <protection locked="true" hidden="false"/>
    </xf>
    <xf numFmtId="164" fontId="38" fillId="0" borderId="46" xfId="0" applyFont="true" applyBorder="true" applyAlignment="true" applyProtection="false">
      <alignment horizontal="center" vertical="center" textRotation="0" wrapText="false" indent="0" shrinkToFit="false"/>
      <protection locked="true" hidden="false"/>
    </xf>
    <xf numFmtId="164" fontId="32" fillId="0" borderId="67" xfId="0" applyFont="true" applyBorder="true" applyAlignment="true" applyProtection="false">
      <alignment horizontal="justify" vertical="center" textRotation="0" wrapText="true" indent="0" shrinkToFit="false"/>
      <protection locked="true" hidden="false"/>
    </xf>
    <xf numFmtId="164" fontId="38" fillId="0" borderId="48" xfId="0" applyFont="true" applyBorder="true" applyAlignment="true" applyProtection="false">
      <alignment horizontal="general" vertical="center" textRotation="0" wrapText="false" indent="0" shrinkToFit="false"/>
      <protection locked="true" hidden="false"/>
    </xf>
    <xf numFmtId="164" fontId="38" fillId="0" borderId="57" xfId="0" applyFont="true" applyBorder="true" applyAlignment="true" applyProtection="false">
      <alignment horizontal="general" vertical="center" textRotation="0" wrapText="false" indent="0" shrinkToFit="false"/>
      <protection locked="true" hidden="false"/>
    </xf>
    <xf numFmtId="164" fontId="32" fillId="0" borderId="68" xfId="0" applyFont="true" applyBorder="true" applyAlignment="true" applyProtection="false">
      <alignment horizontal="justify" vertical="center" textRotation="0" wrapText="true" indent="0" shrinkToFit="false"/>
      <protection locked="true" hidden="false"/>
    </xf>
    <xf numFmtId="164" fontId="9" fillId="0" borderId="31" xfId="0" applyFont="true" applyBorder="true" applyAlignment="true" applyProtection="false">
      <alignment horizontal="general" vertical="center" textRotation="0" wrapText="true" indent="0" shrinkToFit="false"/>
      <protection locked="true" hidden="false"/>
    </xf>
    <xf numFmtId="164" fontId="37" fillId="0" borderId="26" xfId="0" applyFont="true" applyBorder="true" applyAlignment="true" applyProtection="false">
      <alignment horizontal="left" vertical="center" textRotation="0" wrapText="true" indent="0" shrinkToFit="false"/>
      <protection locked="true" hidden="false"/>
    </xf>
    <xf numFmtId="164" fontId="36" fillId="0" borderId="26" xfId="0" applyFont="true" applyBorder="true" applyAlignment="true" applyProtection="false">
      <alignment horizontal="justify" vertical="center" textRotation="0" wrapText="true" indent="0" shrinkToFit="false"/>
      <protection locked="true" hidden="false"/>
    </xf>
    <xf numFmtId="164" fontId="38" fillId="0" borderId="36" xfId="0" applyFont="true" applyBorder="true" applyAlignment="true" applyProtection="false">
      <alignment horizontal="general" vertical="center" textRotation="0" wrapText="false" indent="0" shrinkToFit="false"/>
      <protection locked="true" hidden="false"/>
    </xf>
    <xf numFmtId="164" fontId="38" fillId="0" borderId="49" xfId="0" applyFont="true" applyBorder="true" applyAlignment="true" applyProtection="false">
      <alignment horizontal="general" vertical="center" textRotation="0" wrapText="false" indent="0" shrinkToFit="false"/>
      <protection locked="true" hidden="false"/>
    </xf>
    <xf numFmtId="164" fontId="38" fillId="0" borderId="0" xfId="0" applyFont="true" applyBorder="false" applyAlignment="true" applyProtection="false">
      <alignment horizontal="general" vertical="center" textRotation="0" wrapText="false" indent="0" shrinkToFit="false"/>
      <protection locked="true" hidden="false"/>
    </xf>
    <xf numFmtId="164" fontId="34" fillId="0" borderId="43" xfId="0" applyFont="true" applyBorder="true" applyAlignment="true" applyProtection="false">
      <alignment horizontal="justify" vertical="center" textRotation="0" wrapText="false" indent="0" shrinkToFit="false"/>
      <protection locked="true" hidden="false"/>
    </xf>
    <xf numFmtId="164" fontId="0" fillId="0" borderId="22" xfId="0" applyFont="false" applyBorder="true" applyAlignment="true" applyProtection="false">
      <alignment horizontal="general" vertical="center" textRotation="0" wrapText="false" indent="0" shrinkToFit="false"/>
      <protection locked="true" hidden="false"/>
    </xf>
    <xf numFmtId="164" fontId="0" fillId="0" borderId="9" xfId="0" applyFont="false" applyBorder="true" applyAlignment="true" applyProtection="false">
      <alignment horizontal="general" vertical="center" textRotation="0" wrapText="false" indent="0" shrinkToFit="false"/>
      <protection locked="true" hidden="false"/>
    </xf>
    <xf numFmtId="164" fontId="0" fillId="0" borderId="10" xfId="0" applyFont="false" applyBorder="true" applyAlignment="true" applyProtection="false">
      <alignment horizontal="general" vertical="center" textRotation="0" wrapText="false" indent="0" shrinkToFit="false"/>
      <protection locked="true" hidden="false"/>
    </xf>
    <xf numFmtId="164" fontId="29" fillId="0" borderId="72" xfId="0" applyFont="true" applyBorder="true" applyAlignment="true" applyProtection="false">
      <alignment horizontal="center" vertical="center" textRotation="0" wrapText="false" indent="0" shrinkToFit="false"/>
      <protection locked="true" hidden="false"/>
    </xf>
    <xf numFmtId="175" fontId="22" fillId="0" borderId="0" xfId="0" applyFont="true" applyBorder="true" applyAlignment="true" applyProtection="false">
      <alignment horizontal="center" vertical="center" textRotation="0" wrapText="false" indent="0" shrinkToFit="false"/>
      <protection locked="true" hidden="false"/>
    </xf>
    <xf numFmtId="164" fontId="0" fillId="0" borderId="15" xfId="0" applyFont="false" applyBorder="true" applyAlignment="true" applyProtection="false">
      <alignment horizontal="general" vertical="center" textRotation="0" wrapText="false" indent="0" shrinkToFit="false"/>
      <protection locked="true" hidden="false"/>
    </xf>
    <xf numFmtId="164" fontId="0" fillId="0" borderId="21" xfId="0" applyFont="false" applyBorder="true" applyAlignment="true" applyProtection="false">
      <alignment horizontal="general" vertical="center" textRotation="0" wrapText="false" indent="0" shrinkToFit="false"/>
      <protection locked="true" hidden="false"/>
    </xf>
    <xf numFmtId="164" fontId="39"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false" applyAlignment="true" applyProtection="false">
      <alignment horizontal="left" vertical="center" textRotation="0" wrapText="false" indent="0" shrinkToFit="false"/>
      <protection locked="true" hidden="false"/>
    </xf>
    <xf numFmtId="164" fontId="34" fillId="0" borderId="0" xfId="0" applyFont="true" applyBorder="true" applyAlignment="true" applyProtection="false">
      <alignment horizontal="left" vertical="center" textRotation="0" wrapText="false" indent="0" shrinkToFit="false"/>
      <protection locked="true" hidden="false"/>
    </xf>
    <xf numFmtId="164" fontId="49" fillId="0" borderId="0" xfId="0" applyFont="true" applyBorder="false" applyAlignment="true" applyProtection="false">
      <alignment horizontal="general" vertical="center" textRotation="0" wrapText="false" indent="0" shrinkToFit="false"/>
      <protection locked="true" hidden="false"/>
    </xf>
    <xf numFmtId="164" fontId="32" fillId="0" borderId="0" xfId="0" applyFont="true" applyBorder="true" applyAlignment="true" applyProtection="false">
      <alignment horizontal="right" vertical="center" textRotation="0" wrapText="false" indent="0" shrinkToFit="false"/>
      <protection locked="true" hidden="false"/>
    </xf>
    <xf numFmtId="175" fontId="50" fillId="0" borderId="0" xfId="0" applyFont="true" applyBorder="true" applyAlignment="true" applyProtection="false">
      <alignment horizontal="distributed" vertical="center" textRotation="0" wrapText="false" indent="0" shrinkToFit="false"/>
      <protection locked="true" hidden="false"/>
    </xf>
    <xf numFmtId="164" fontId="17" fillId="0" borderId="0" xfId="0" applyFont="true" applyBorder="tru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general" vertical="center" textRotation="0" wrapText="false" indent="0" shrinkToFit="false"/>
      <protection locked="true" hidden="false"/>
    </xf>
    <xf numFmtId="164" fontId="32" fillId="0" borderId="0" xfId="0" applyFont="true" applyBorder="true" applyAlignment="true" applyProtection="false">
      <alignment horizontal="right" vertical="center" textRotation="0" wrapText="true" indent="0" shrinkToFit="false"/>
      <protection locked="true" hidden="false"/>
    </xf>
    <xf numFmtId="175" fontId="34" fillId="0" borderId="0" xfId="0" applyFont="true" applyBorder="true" applyAlignment="true" applyProtection="false">
      <alignment horizontal="distributed" vertical="center" textRotation="0" wrapText="true" indent="0" shrinkToFit="false"/>
      <protection locked="true" hidden="false"/>
    </xf>
    <xf numFmtId="164" fontId="32" fillId="0" borderId="0" xfId="0" applyFont="true" applyBorder="true" applyAlignment="true" applyProtection="false">
      <alignment horizontal="general" vertical="center" textRotation="0" wrapText="false" indent="0" shrinkToFit="false"/>
      <protection locked="true" hidden="false"/>
    </xf>
    <xf numFmtId="164" fontId="49" fillId="0" borderId="0" xfId="0" applyFont="true" applyBorder="false" applyAlignment="true" applyProtection="false">
      <alignment horizontal="right" vertical="center" textRotation="0" wrapText="false" indent="0" shrinkToFit="false"/>
      <protection locked="true" hidden="false"/>
    </xf>
    <xf numFmtId="164" fontId="17" fillId="0" borderId="0"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distributed" vertical="center" textRotation="0" wrapText="true" indent="0" shrinkToFit="false"/>
      <protection locked="true" hidden="false"/>
    </xf>
    <xf numFmtId="164" fontId="32" fillId="0" borderId="43" xfId="0" applyFont="true" applyBorder="true" applyAlignment="true" applyProtection="false">
      <alignment horizontal="left" vertical="center" textRotation="0" wrapText="false" indent="0" shrinkToFit="false"/>
      <protection locked="true" hidden="false"/>
    </xf>
    <xf numFmtId="164" fontId="9" fillId="0" borderId="64" xfId="0" applyFont="true" applyBorder="true" applyAlignment="true" applyProtection="false">
      <alignment horizontal="center" vertical="center" textRotation="0" wrapText="true" indent="0" shrinkToFit="false"/>
      <protection locked="true" hidden="false"/>
    </xf>
    <xf numFmtId="164" fontId="9" fillId="0" borderId="54" xfId="0" applyFont="true" applyBorder="true" applyAlignment="true" applyProtection="false">
      <alignment horizontal="center" vertical="center" textRotation="0" wrapText="true" indent="0" shrinkToFit="false"/>
      <protection locked="true" hidden="false"/>
    </xf>
    <xf numFmtId="164" fontId="9" fillId="0" borderId="65" xfId="0" applyFont="true" applyBorder="true" applyAlignment="true" applyProtection="false">
      <alignment horizontal="center" vertical="center" textRotation="0" wrapText="true" indent="0" shrinkToFit="false"/>
      <protection locked="true" hidden="false"/>
    </xf>
    <xf numFmtId="164" fontId="9" fillId="0" borderId="73" xfId="0" applyFont="true" applyBorder="true" applyAlignment="true" applyProtection="false">
      <alignment horizontal="center" vertical="center" textRotation="0" wrapText="true" indent="0" shrinkToFit="false"/>
      <protection locked="true" hidden="false"/>
    </xf>
    <xf numFmtId="164" fontId="12" fillId="0" borderId="34" xfId="0" applyFont="true" applyBorder="true" applyAlignment="true" applyProtection="false">
      <alignment horizontal="general" vertical="center" textRotation="0" wrapText="false" indent="0" shrinkToFit="false"/>
      <protection locked="true" hidden="false"/>
    </xf>
    <xf numFmtId="164" fontId="9" fillId="0" borderId="40" xfId="0" applyFont="true" applyBorder="true" applyAlignment="true" applyProtection="false">
      <alignment horizontal="justify" vertical="center" textRotation="0" wrapText="true" indent="0" shrinkToFit="false"/>
      <protection locked="true" hidden="false"/>
    </xf>
    <xf numFmtId="164" fontId="12" fillId="0" borderId="35" xfId="0" applyFont="true" applyBorder="true" applyAlignment="true" applyProtection="false">
      <alignment horizontal="general" vertical="center" textRotation="0" wrapText="false" indent="0" shrinkToFit="false"/>
      <protection locked="true" hidden="false"/>
    </xf>
    <xf numFmtId="164" fontId="9" fillId="0" borderId="74" xfId="0" applyFont="true" applyBorder="true" applyAlignment="true" applyProtection="false">
      <alignment horizontal="justify" vertical="center" textRotation="0" wrapText="true" indent="0" shrinkToFit="false"/>
      <protection locked="true" hidden="false"/>
    </xf>
    <xf numFmtId="164" fontId="12" fillId="0" borderId="30" xfId="0" applyFont="true" applyBorder="true" applyAlignment="true" applyProtection="false">
      <alignment horizontal="general" vertical="center" textRotation="0" wrapText="false" indent="0" shrinkToFit="false"/>
      <protection locked="true" hidden="false"/>
    </xf>
    <xf numFmtId="164" fontId="12" fillId="0" borderId="7" xfId="0" applyFont="true" applyBorder="true" applyAlignment="true" applyProtection="false">
      <alignment horizontal="general" vertical="center" textRotation="0" wrapText="false" indent="0" shrinkToFit="false"/>
      <protection locked="true" hidden="false"/>
    </xf>
    <xf numFmtId="164" fontId="9" fillId="0" borderId="29" xfId="0" applyFont="true" applyBorder="true" applyAlignment="true" applyProtection="false">
      <alignment horizontal="justify" vertical="center" textRotation="0" wrapText="true" indent="0" shrinkToFit="false"/>
      <protection locked="true" hidden="false"/>
    </xf>
    <xf numFmtId="164" fontId="12" fillId="0" borderId="75" xfId="0" applyFont="true" applyBorder="true" applyAlignment="true" applyProtection="false">
      <alignment horizontal="general" vertical="center" textRotation="0" wrapText="false" indent="0" shrinkToFit="false"/>
      <protection locked="true" hidden="false"/>
    </xf>
    <xf numFmtId="164" fontId="9" fillId="0" borderId="11" xfId="0" applyFont="true" applyBorder="true" applyAlignment="true" applyProtection="false">
      <alignment horizontal="justify" vertical="center" textRotation="0" wrapText="tru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4" fontId="12" fillId="0" borderId="38" xfId="0" applyFont="true" applyBorder="true" applyAlignment="true" applyProtection="false">
      <alignment horizontal="general" vertical="center" textRotation="0" wrapText="false" indent="0" shrinkToFit="false"/>
      <protection locked="true" hidden="false"/>
    </xf>
    <xf numFmtId="164" fontId="9" fillId="0" borderId="39" xfId="0" applyFont="true" applyBorder="true" applyAlignment="true" applyProtection="false">
      <alignment horizontal="justify" vertical="center" textRotation="0" wrapText="true" indent="0" shrinkToFit="false"/>
      <protection locked="true" hidden="false"/>
    </xf>
    <xf numFmtId="164" fontId="12" fillId="0" borderId="70" xfId="0" applyFont="true" applyBorder="true" applyAlignment="true" applyProtection="false">
      <alignment horizontal="general" vertical="center" textRotation="0" wrapText="false" indent="0" shrinkToFit="false"/>
      <protection locked="true" hidden="false"/>
    </xf>
    <xf numFmtId="164" fontId="9" fillId="0" borderId="71" xfId="0" applyFont="true" applyBorder="true" applyAlignment="true" applyProtection="false">
      <alignment horizontal="justify" vertical="center" textRotation="0" wrapText="true" indent="0" shrinkToFit="false"/>
      <protection locked="true" hidden="false"/>
    </xf>
    <xf numFmtId="164" fontId="12" fillId="0" borderId="16" xfId="0" applyFont="true" applyBorder="true" applyAlignment="true" applyProtection="false">
      <alignment horizontal="general" vertical="center" textRotation="0" wrapText="false" indent="0" shrinkToFit="false"/>
      <protection locked="true" hidden="false"/>
    </xf>
    <xf numFmtId="164" fontId="9" fillId="0" borderId="32" xfId="0" applyFont="true" applyBorder="true" applyAlignment="true" applyProtection="false">
      <alignment horizontal="justify" vertical="center" textRotation="0" wrapText="true" indent="0" shrinkToFit="false"/>
      <protection locked="true" hidden="false"/>
    </xf>
    <xf numFmtId="164" fontId="34" fillId="0" borderId="0" xfId="0" applyFont="true" applyBorder="false" applyAlignment="true" applyProtection="false">
      <alignment horizontal="right" vertical="center" textRotation="0" wrapText="false" indent="0" shrinkToFit="false"/>
      <protection locked="true" hidden="false"/>
    </xf>
    <xf numFmtId="175" fontId="34" fillId="0" borderId="0" xfId="0" applyFont="true" applyBorder="true" applyAlignment="true" applyProtection="false">
      <alignment horizontal="right" vertical="center" textRotation="0" wrapText="false" indent="0" shrinkToFit="false"/>
      <protection locked="true" hidden="false"/>
    </xf>
    <xf numFmtId="164" fontId="9" fillId="0" borderId="9" xfId="0" applyFont="true" applyBorder="true" applyAlignment="true" applyProtection="false">
      <alignment horizontal="center" vertical="center" textRotation="0" wrapText="true" indent="0" shrinkToFit="false"/>
      <protection locked="true" hidden="false"/>
    </xf>
    <xf numFmtId="164" fontId="9" fillId="0" borderId="46" xfId="0" applyFont="true" applyBorder="true" applyAlignment="true" applyProtection="false">
      <alignment horizontal="center" vertical="center" textRotation="0" wrapText="true" indent="0" shrinkToFit="false"/>
      <protection locked="true" hidden="false"/>
    </xf>
    <xf numFmtId="164" fontId="9" fillId="0" borderId="76" xfId="0" applyFont="true" applyBorder="true" applyAlignment="true" applyProtection="false">
      <alignment horizontal="center" vertical="center" textRotation="255" wrapText="true" indent="0" shrinkToFit="false"/>
      <protection locked="true" hidden="false"/>
    </xf>
    <xf numFmtId="164" fontId="9" fillId="0" borderId="30" xfId="0" applyFont="true" applyBorder="true" applyAlignment="true" applyProtection="false">
      <alignment horizontal="center" vertical="center" textRotation="255" wrapText="true" indent="0" shrinkToFit="false"/>
      <protection locked="true" hidden="false"/>
    </xf>
    <xf numFmtId="164" fontId="9" fillId="0" borderId="70" xfId="0" applyFont="true" applyBorder="true" applyAlignment="true" applyProtection="false">
      <alignment horizontal="center" vertical="center" textRotation="255" wrapText="true" indent="0" shrinkToFit="false"/>
      <protection locked="true" hidden="false"/>
    </xf>
    <xf numFmtId="164" fontId="47" fillId="0" borderId="0" xfId="0" applyFont="true" applyBorder="false" applyAlignment="true" applyProtection="false">
      <alignment horizontal="center" vertical="center" textRotation="0" wrapText="true" indent="0" shrinkToFit="false"/>
      <protection locked="true" hidden="false"/>
    </xf>
    <xf numFmtId="164" fontId="9" fillId="0" borderId="47" xfId="0" applyFont="true" applyBorder="true" applyAlignment="true" applyProtection="false">
      <alignment horizontal="center" vertical="center" textRotation="0" wrapText="true" indent="0" shrinkToFit="false"/>
      <protection locked="true" hidden="false"/>
    </xf>
    <xf numFmtId="164" fontId="9" fillId="0" borderId="55" xfId="0" applyFont="true" applyBorder="true" applyAlignment="true" applyProtection="false">
      <alignment horizontal="center" vertical="center" textRotation="0" wrapText="true" indent="0" shrinkToFit="false"/>
      <protection locked="true" hidden="false"/>
    </xf>
    <xf numFmtId="164" fontId="9" fillId="0" borderId="24" xfId="0" applyFont="true" applyBorder="true" applyAlignment="true" applyProtection="false">
      <alignment horizontal="center" vertical="center" textRotation="255" wrapText="true" indent="0" shrinkToFit="false"/>
      <protection locked="true" hidden="false"/>
    </xf>
    <xf numFmtId="164" fontId="9" fillId="0" borderId="34" xfId="0" applyFont="true" applyBorder="true" applyAlignment="true" applyProtection="false">
      <alignment horizontal="center" vertical="center" textRotation="0" wrapText="true" indent="0" shrinkToFit="false"/>
      <protection locked="true" hidden="false"/>
    </xf>
    <xf numFmtId="164" fontId="48" fillId="0" borderId="36" xfId="0" applyFont="true" applyBorder="true" applyAlignment="true" applyProtection="false">
      <alignment horizontal="general" vertical="center" textRotation="0" wrapText="false" indent="0" shrinkToFit="false"/>
      <protection locked="true" hidden="false"/>
    </xf>
    <xf numFmtId="164" fontId="48" fillId="0" borderId="49" xfId="0" applyFont="true" applyBorder="true" applyAlignment="true" applyProtection="false">
      <alignment horizontal="general" vertical="center" textRotation="0" wrapText="false" indent="0" shrinkToFit="false"/>
      <protection locked="true" hidden="false"/>
    </xf>
    <xf numFmtId="164" fontId="9" fillId="0" borderId="30" xfId="0" applyFont="true" applyBorder="true" applyAlignment="true" applyProtection="false">
      <alignment horizontal="center" vertical="center" textRotation="0" wrapText="true" indent="0" shrinkToFit="false"/>
      <protection locked="true" hidden="false"/>
    </xf>
    <xf numFmtId="164" fontId="9" fillId="0" borderId="31" xfId="0" applyFont="true" applyBorder="true" applyAlignment="true" applyProtection="false">
      <alignment horizontal="center" vertical="center" textRotation="255" wrapText="true" indent="0" shrinkToFit="false"/>
      <protection locked="true" hidden="false"/>
    </xf>
    <xf numFmtId="164" fontId="9" fillId="0" borderId="56" xfId="0" applyFont="true" applyBorder="true" applyAlignment="true" applyProtection="false">
      <alignment horizontal="center" vertical="center" textRotation="255" wrapText="true" indent="0" shrinkToFit="false"/>
      <protection locked="true" hidden="false"/>
    </xf>
    <xf numFmtId="164" fontId="38" fillId="0" borderId="36" xfId="0" applyFont="true" applyBorder="true" applyAlignment="true" applyProtection="false">
      <alignment horizontal="center" vertical="center" textRotation="0" wrapText="false" indent="0" shrinkToFit="false"/>
      <protection locked="true" hidden="false"/>
    </xf>
    <xf numFmtId="164" fontId="38" fillId="0" borderId="27" xfId="0" applyFont="true" applyBorder="true" applyAlignment="true" applyProtection="false">
      <alignment horizontal="center" vertical="center" textRotation="0" wrapText="false" indent="0" shrinkToFit="false"/>
      <protection locked="true" hidden="false"/>
    </xf>
    <xf numFmtId="164" fontId="38" fillId="0" borderId="52" xfId="0" applyFont="true" applyBorder="true" applyAlignment="true" applyProtection="false">
      <alignment horizontal="center" vertical="center" textRotation="0" wrapText="false" indent="0" shrinkToFit="false"/>
      <protection locked="true" hidden="false"/>
    </xf>
    <xf numFmtId="164" fontId="9" fillId="0" borderId="5" xfId="0" applyFont="true" applyBorder="true" applyAlignment="true" applyProtection="false">
      <alignment horizontal="center" vertical="center" textRotation="0" wrapText="true" indent="0" shrinkToFit="false"/>
      <protection locked="true" hidden="false"/>
    </xf>
    <xf numFmtId="164" fontId="9" fillId="0" borderId="63"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justify" vertical="center" textRotation="0" wrapText="true" indent="0" shrinkToFit="false"/>
      <protection locked="true" hidden="false"/>
    </xf>
    <xf numFmtId="164" fontId="9" fillId="0" borderId="77" xfId="0" applyFont="true" applyBorder="true" applyAlignment="true" applyProtection="false">
      <alignment horizontal="center" vertical="center" textRotation="0" wrapText="true" indent="0" shrinkToFit="false"/>
      <protection locked="true" hidden="false"/>
    </xf>
    <xf numFmtId="164" fontId="9" fillId="0" borderId="38"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left" vertical="center" textRotation="0" wrapText="true" indent="0" shrinkToFit="false"/>
      <protection locked="true" hidden="false"/>
    </xf>
    <xf numFmtId="164" fontId="9" fillId="0" borderId="78" xfId="0" applyFont="true" applyBorder="true" applyAlignment="true" applyProtection="false">
      <alignment horizontal="center" vertical="center" textRotation="0" wrapText="true" indent="0" shrinkToFit="false"/>
      <protection locked="true" hidden="false"/>
    </xf>
    <xf numFmtId="164" fontId="9" fillId="0" borderId="14" xfId="0" applyFont="true" applyBorder="true" applyAlignment="true" applyProtection="false">
      <alignment horizontal="center" vertical="center" textRotation="0" wrapText="true" indent="0" shrinkToFit="false"/>
      <protection locked="true" hidden="false"/>
    </xf>
    <xf numFmtId="164" fontId="9" fillId="0" borderId="75" xfId="0" applyFont="true" applyBorder="true" applyAlignment="true" applyProtection="false">
      <alignment horizontal="center" vertical="center" textRotation="0" wrapText="true" indent="0" shrinkToFit="false"/>
      <protection locked="true" hidden="false"/>
    </xf>
    <xf numFmtId="164" fontId="9" fillId="0" borderId="79" xfId="0" applyFont="true" applyBorder="true" applyAlignment="true" applyProtection="false">
      <alignment horizontal="center" vertical="center" textRotation="0" wrapText="true" indent="0" shrinkToFit="false"/>
      <protection locked="true" hidden="false"/>
    </xf>
    <xf numFmtId="164" fontId="9" fillId="0" borderId="63" xfId="0" applyFont="true" applyBorder="true" applyAlignment="true" applyProtection="false">
      <alignment horizontal="left" vertical="center" textRotation="0" wrapText="true" indent="0" shrinkToFit="false"/>
      <protection locked="true" hidden="false"/>
    </xf>
    <xf numFmtId="164" fontId="9" fillId="0" borderId="70" xfId="0" applyFont="true" applyBorder="true" applyAlignment="true" applyProtection="false">
      <alignment horizontal="center" vertical="center" textRotation="0" wrapText="true" indent="0" shrinkToFit="false"/>
      <protection locked="true" hidden="false"/>
    </xf>
    <xf numFmtId="164" fontId="9" fillId="0" borderId="14" xfId="0" applyFont="true" applyBorder="true" applyAlignment="true" applyProtection="false">
      <alignment horizontal="justify" vertical="center" textRotation="0" wrapText="true" indent="0" shrinkToFit="false"/>
      <protection locked="true" hidden="false"/>
    </xf>
    <xf numFmtId="164" fontId="9" fillId="0" borderId="70" xfId="0" applyFont="true" applyBorder="true" applyAlignment="true" applyProtection="false">
      <alignment horizontal="justify" vertical="center" textRotation="0" wrapText="true" indent="0" shrinkToFit="false"/>
      <protection locked="true" hidden="false"/>
    </xf>
    <xf numFmtId="164" fontId="9" fillId="0" borderId="16" xfId="0" applyFont="true" applyBorder="true" applyAlignment="true" applyProtection="false">
      <alignment horizontal="center" vertical="center" textRotation="0" wrapText="true" indent="0" shrinkToFit="false"/>
      <protection locked="true" hidden="false"/>
    </xf>
    <xf numFmtId="164" fontId="9" fillId="0" borderId="80" xfId="0" applyFont="true" applyBorder="true" applyAlignment="true" applyProtection="false">
      <alignment horizontal="justify" vertical="center" textRotation="0" wrapText="true" indent="0" shrinkToFit="false"/>
      <protection locked="true" hidden="false"/>
    </xf>
    <xf numFmtId="164" fontId="9" fillId="0" borderId="81" xfId="0" applyFont="true" applyBorder="true" applyAlignment="true" applyProtection="false">
      <alignment horizontal="center" vertical="center" textRotation="0" wrapText="true" indent="0" shrinkToFit="false"/>
      <protection locked="true" hidden="false"/>
    </xf>
    <xf numFmtId="164" fontId="9" fillId="0" borderId="81" xfId="0" applyFont="true" applyBorder="true" applyAlignment="true" applyProtection="false">
      <alignment horizontal="justify" vertical="center" textRotation="0" wrapText="true" indent="0" shrinkToFit="false"/>
      <protection locked="true" hidden="false"/>
    </xf>
    <xf numFmtId="164" fontId="9" fillId="0" borderId="8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true" applyAlignment="true" applyProtection="false">
      <alignment horizontal="general" vertical="center" textRotation="0" wrapText="false" indent="0" shrinkToFit="false"/>
      <protection locked="true" hidden="false"/>
    </xf>
    <xf numFmtId="164" fontId="36" fillId="0" borderId="46" xfId="0" applyFont="true" applyBorder="true" applyAlignment="true" applyProtection="false">
      <alignment horizontal="justify" vertical="center" textRotation="0" wrapText="true" indent="0" shrinkToFit="false"/>
      <protection locked="true" hidden="false"/>
    </xf>
    <xf numFmtId="164" fontId="9" fillId="0" borderId="28" xfId="0" applyFont="true" applyBorder="true" applyAlignment="true" applyProtection="false">
      <alignment horizontal="justify" vertical="center" textRotation="0" wrapText="true" indent="0" shrinkToFit="false"/>
      <protection locked="true" hidden="false"/>
    </xf>
    <xf numFmtId="164" fontId="9" fillId="0" borderId="58" xfId="0" applyFont="true" applyBorder="true" applyAlignment="true" applyProtection="false">
      <alignment horizontal="justify"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9" fillId="3" borderId="64" xfId="0" applyFont="true" applyBorder="true" applyAlignment="true" applyProtection="false">
      <alignment horizontal="center" vertical="center" textRotation="0" wrapText="true" indent="0" shrinkToFit="false"/>
      <protection locked="true" hidden="false"/>
    </xf>
    <xf numFmtId="164" fontId="38" fillId="0" borderId="81" xfId="0" applyFont="true" applyBorder="true" applyAlignment="true" applyProtection="false">
      <alignment horizontal="general" vertical="center" textRotation="0" wrapText="false" indent="0" shrinkToFit="false"/>
      <protection locked="true" hidden="false"/>
    </xf>
    <xf numFmtId="164" fontId="9" fillId="3" borderId="65" xfId="0" applyFont="true" applyBorder="true" applyAlignment="true" applyProtection="false">
      <alignment horizontal="center" vertical="center" textRotation="0" wrapText="true" indent="0" shrinkToFit="false"/>
      <protection locked="true" hidden="false"/>
    </xf>
    <xf numFmtId="164" fontId="9" fillId="0" borderId="73" xfId="0" applyFont="true" applyBorder="true" applyAlignment="true" applyProtection="false">
      <alignment horizontal="justify" vertical="center" textRotation="0" wrapText="true" indent="0" shrinkToFit="false"/>
      <protection locked="true" hidden="false"/>
    </xf>
    <xf numFmtId="164" fontId="38" fillId="0" borderId="38" xfId="0" applyFont="true" applyBorder="true" applyAlignment="true" applyProtection="false">
      <alignment horizontal="general" vertical="center" textRotation="0" wrapText="false" indent="0" shrinkToFit="false"/>
      <protection locked="true" hidden="false"/>
    </xf>
    <xf numFmtId="164" fontId="9" fillId="0" borderId="13" xfId="0" applyFont="true" applyBorder="true" applyAlignment="true" applyProtection="false">
      <alignment horizontal="justify" vertical="center" textRotation="0" wrapText="true" indent="0" shrinkToFit="false"/>
      <protection locked="true" hidden="false"/>
    </xf>
    <xf numFmtId="164" fontId="38" fillId="0" borderId="34" xfId="0" applyFont="true" applyBorder="true" applyAlignment="true" applyProtection="false">
      <alignment horizontal="general" vertical="center" textRotation="0" wrapText="false" indent="0" shrinkToFit="false"/>
      <protection locked="true" hidden="false"/>
    </xf>
    <xf numFmtId="164" fontId="38" fillId="0" borderId="75" xfId="0" applyFont="true" applyBorder="true" applyAlignment="true" applyProtection="false">
      <alignment horizontal="general" vertical="center" textRotation="0" wrapText="false" indent="0" shrinkToFit="false"/>
      <protection locked="true" hidden="false"/>
    </xf>
    <xf numFmtId="164" fontId="9" fillId="0" borderId="79" xfId="0" applyFont="true" applyBorder="true" applyAlignment="true" applyProtection="false">
      <alignment horizontal="justify" vertical="center" textRotation="0" wrapText="true" indent="0" shrinkToFit="false"/>
      <protection locked="true" hidden="false"/>
    </xf>
    <xf numFmtId="164" fontId="9" fillId="0" borderId="69" xfId="0" applyFont="true" applyBorder="true" applyAlignment="true" applyProtection="false">
      <alignment horizontal="justify" vertical="center" textRotation="0" wrapText="true" indent="0" shrinkToFit="false"/>
      <protection locked="true" hidden="false"/>
    </xf>
    <xf numFmtId="164" fontId="38" fillId="0" borderId="80" xfId="0" applyFont="true" applyBorder="true" applyAlignment="true" applyProtection="false">
      <alignment horizontal="general" vertical="center" textRotation="0" wrapText="false" indent="0" shrinkToFit="false"/>
      <protection locked="true" hidden="false"/>
    </xf>
    <xf numFmtId="164" fontId="9" fillId="0" borderId="21" xfId="0" applyFont="true" applyBorder="true" applyAlignment="true" applyProtection="false">
      <alignment horizontal="justify" vertical="center" textRotation="0" wrapText="true" indent="0" shrinkToFit="false"/>
      <protection locked="true" hidden="false"/>
    </xf>
    <xf numFmtId="164" fontId="9" fillId="0" borderId="48" xfId="0" applyFont="true" applyBorder="true" applyAlignment="true" applyProtection="false">
      <alignment horizontal="left" vertical="center" textRotation="0" wrapText="true" indent="0" shrinkToFit="false"/>
      <protection locked="true" hidden="false"/>
    </xf>
    <xf numFmtId="164" fontId="36" fillId="0" borderId="57" xfId="0" applyFont="true" applyBorder="true" applyAlignment="true" applyProtection="false">
      <alignment horizontal="left" vertical="center" textRotation="0" wrapText="true" indent="0" shrinkToFit="false"/>
      <protection locked="true" hidden="false"/>
    </xf>
    <xf numFmtId="164" fontId="36" fillId="0" borderId="28" xfId="0" applyFont="true" applyBorder="true" applyAlignment="true" applyProtection="false">
      <alignment horizontal="left" vertical="center" textRotation="0" wrapText="true" indent="0" shrinkToFit="false"/>
      <protection locked="true" hidden="false"/>
    </xf>
    <xf numFmtId="164" fontId="36" fillId="0" borderId="58" xfId="0" applyFont="true" applyBorder="true" applyAlignment="true" applyProtection="false">
      <alignment horizontal="left" vertical="center" textRotation="0" wrapText="true" indent="0" shrinkToFit="false"/>
      <protection locked="true" hidden="false"/>
    </xf>
    <xf numFmtId="164" fontId="9" fillId="0" borderId="43" xfId="0" applyFont="true" applyBorder="true" applyAlignment="true" applyProtection="false">
      <alignment horizontal="center" vertical="center" textRotation="0" wrapText="true" indent="0" shrinkToFit="false"/>
      <protection locked="true" hidden="false"/>
    </xf>
    <xf numFmtId="164" fontId="41" fillId="0" borderId="0" xfId="0" applyFont="true" applyBorder="true" applyAlignment="true" applyProtection="false">
      <alignment horizontal="justify" vertical="center" textRotation="0" wrapText="false" indent="0" shrinkToFit="false"/>
      <protection locked="true" hidden="false"/>
    </xf>
    <xf numFmtId="164" fontId="41" fillId="0" borderId="0" xfId="0" applyFont="true" applyBorder="false" applyAlignment="true" applyProtection="false">
      <alignment horizontal="justify" vertical="center" textRotation="0" wrapText="false" indent="0" shrinkToFit="false"/>
      <protection locked="true" hidden="false"/>
    </xf>
    <xf numFmtId="164" fontId="9" fillId="0" borderId="66" xfId="0" applyFont="true" applyBorder="true" applyAlignment="true" applyProtection="false">
      <alignment horizontal="center" vertical="center" textRotation="0" wrapText="true" indent="0" shrinkToFit="false"/>
      <protection locked="true" hidden="false"/>
    </xf>
    <xf numFmtId="164" fontId="9" fillId="0" borderId="0" xfId="0" applyFont="true" applyBorder="true" applyAlignment="true" applyProtection="false">
      <alignment horizontal="general" vertical="bottom" textRotation="0" wrapText="true" indent="0" shrinkToFit="false"/>
      <protection locked="true" hidden="false"/>
    </xf>
    <xf numFmtId="164" fontId="12" fillId="0" borderId="0" xfId="0" applyFont="true" applyBorder="false" applyAlignment="false" applyProtection="false">
      <alignment horizontal="general" vertical="center" textRotation="0" wrapText="false" indent="0" shrinkToFit="false"/>
      <protection locked="true" hidden="false"/>
    </xf>
    <xf numFmtId="164" fontId="12" fillId="0" borderId="0" xfId="0" applyFont="true" applyBorder="true" applyAlignment="false" applyProtection="false">
      <alignment horizontal="general" vertical="center" textRotation="0" wrapText="false" indent="0" shrinkToFit="false"/>
      <protection locked="true" hidden="false"/>
    </xf>
    <xf numFmtId="164" fontId="12" fillId="0" borderId="0" xfId="0" applyFont="true" applyBorder="true" applyAlignment="true" applyProtection="false">
      <alignment horizontal="center" vertical="bottom" textRotation="0" wrapText="false" indent="0" shrinkToFit="false"/>
      <protection locked="true" hidden="false"/>
    </xf>
    <xf numFmtId="164" fontId="12" fillId="0" borderId="66"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center" vertical="top"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9" fillId="0" borderId="80" xfId="0" applyFont="true" applyBorder="true" applyAlignment="true" applyProtection="false">
      <alignment horizontal="center" vertical="center" textRotation="0" wrapText="true" indent="0" shrinkToFit="false"/>
      <protection locked="true" hidden="false"/>
    </xf>
    <xf numFmtId="164" fontId="9" fillId="0" borderId="83" xfId="0" applyFont="true" applyBorder="true" applyAlignment="true" applyProtection="false">
      <alignment horizontal="center" vertical="center" textRotation="0" wrapText="true" indent="0" shrinkToFit="false"/>
      <protection locked="true" hidden="false"/>
    </xf>
    <xf numFmtId="164" fontId="9" fillId="0" borderId="12" xfId="0" applyFont="true" applyBorder="true" applyAlignment="true" applyProtection="false">
      <alignment horizontal="center" vertical="center" textRotation="0" wrapText="true" indent="0" shrinkToFit="false"/>
      <protection locked="true" hidden="false"/>
    </xf>
    <xf numFmtId="164" fontId="12" fillId="0" borderId="77" xfId="0" applyFont="true" applyBorder="true" applyAlignment="true" applyProtection="false">
      <alignment horizontal="center" vertical="center" textRotation="0" wrapText="true" indent="0" shrinkToFit="false"/>
      <protection locked="true" hidden="false"/>
    </xf>
    <xf numFmtId="164" fontId="12" fillId="0" borderId="0" xfId="0" applyFont="true" applyBorder="false" applyAlignment="true" applyProtection="false">
      <alignment horizontal="center" vertical="center" textRotation="0" wrapText="true" indent="0" shrinkToFit="false"/>
      <protection locked="true" hidden="false"/>
    </xf>
    <xf numFmtId="164" fontId="12" fillId="0" borderId="0" xfId="0" applyFont="true" applyBorder="true" applyAlignment="true" applyProtection="false">
      <alignment horizontal="center" vertical="center" textRotation="0" wrapText="true" indent="0" shrinkToFit="false"/>
      <protection locked="true" hidden="false"/>
    </xf>
    <xf numFmtId="164" fontId="12" fillId="0" borderId="39" xfId="0" applyFont="true" applyBorder="true" applyAlignment="true" applyProtection="false">
      <alignment horizontal="center" vertical="center" textRotation="0" wrapText="true" indent="0" shrinkToFit="false"/>
      <protection locked="true" hidden="false"/>
    </xf>
    <xf numFmtId="164" fontId="12" fillId="0" borderId="80" xfId="0" applyFont="true" applyBorder="true" applyAlignment="true" applyProtection="false">
      <alignment horizontal="center" vertical="center" textRotation="0" wrapText="true" indent="0" shrinkToFit="false"/>
      <protection locked="true" hidden="false"/>
    </xf>
    <xf numFmtId="164" fontId="9" fillId="0" borderId="39" xfId="0" applyFont="true" applyBorder="true" applyAlignment="true" applyProtection="false">
      <alignment horizontal="center" vertical="center" textRotation="0" wrapText="true" indent="0" shrinkToFit="false"/>
      <protection locked="true" hidden="false"/>
    </xf>
    <xf numFmtId="164" fontId="9" fillId="0" borderId="18" xfId="0" applyFont="true" applyBorder="true" applyAlignment="true" applyProtection="false">
      <alignment horizontal="center" vertical="center" textRotation="0" wrapText="true" indent="0" shrinkToFit="false"/>
      <protection locked="true" hidden="false"/>
    </xf>
    <xf numFmtId="164" fontId="9" fillId="0" borderId="72" xfId="0" applyFont="true" applyBorder="true" applyAlignment="true" applyProtection="false">
      <alignment horizontal="center" vertical="center" textRotation="0" wrapText="true" indent="0" shrinkToFit="false"/>
      <protection locked="true" hidden="false"/>
    </xf>
    <xf numFmtId="164" fontId="9" fillId="0" borderId="84" xfId="0" applyFont="true" applyBorder="true" applyAlignment="true" applyProtection="false">
      <alignment horizontal="center" vertical="center" textRotation="0" wrapText="true" indent="0" shrinkToFit="false"/>
      <protection locked="true" hidden="false"/>
    </xf>
    <xf numFmtId="164" fontId="39" fillId="0" borderId="0" xfId="0" applyFont="true" applyBorder="tru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9" fillId="0" borderId="58" xfId="0" applyFont="true" applyBorder="true" applyAlignment="true" applyProtection="false">
      <alignment horizontal="left" vertical="center" textRotation="0" wrapText="true" indent="0" shrinkToFit="false"/>
      <protection locked="true" hidden="false"/>
    </xf>
    <xf numFmtId="164" fontId="53" fillId="0" borderId="0" xfId="0" applyFont="true" applyBorder="true" applyAlignment="true" applyProtection="false">
      <alignment horizontal="distributed" vertical="bottom" textRotation="0" wrapText="false" indent="0" shrinkToFit="false"/>
      <protection locked="true" hidden="false"/>
    </xf>
    <xf numFmtId="164" fontId="54" fillId="0" borderId="0" xfId="0" applyFont="true" applyBorder="false" applyAlignment="false" applyProtection="false">
      <alignment horizontal="general" vertical="center" textRotation="0" wrapText="false" indent="0" shrinkToFit="false"/>
      <protection locked="true" hidden="false"/>
    </xf>
    <xf numFmtId="164" fontId="55" fillId="0" borderId="0" xfId="0" applyFont="true" applyBorder="true" applyAlignment="true" applyProtection="false">
      <alignment horizontal="center" vertical="center" textRotation="0" wrapText="false" indent="0" shrinkToFit="false"/>
      <protection locked="true" hidden="false"/>
    </xf>
    <xf numFmtId="164" fontId="56" fillId="0" borderId="0" xfId="0" applyFont="true" applyBorder="true" applyAlignment="true" applyProtection="false">
      <alignment horizontal="center" vertical="center" textRotation="0" wrapText="false" indent="0" shrinkToFit="false"/>
      <protection locked="true" hidden="false"/>
    </xf>
    <xf numFmtId="175" fontId="57" fillId="0" borderId="0"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true" applyAlignment="true" applyProtection="false">
      <alignment horizontal="center" vertical="center" textRotation="0" wrapText="false" indent="0" shrinkToFit="false"/>
      <protection locked="true" hidden="false"/>
    </xf>
    <xf numFmtId="175" fontId="59" fillId="0" borderId="0" xfId="0" applyFont="true" applyBorder="true" applyAlignment="true" applyProtection="false">
      <alignment horizontal="center" vertical="center" textRotation="0" wrapText="false" indent="0" shrinkToFit="false"/>
      <protection locked="true" hidden="false"/>
    </xf>
    <xf numFmtId="164" fontId="60" fillId="0" borderId="0" xfId="0" applyFont="true" applyBorder="true" applyAlignment="true" applyProtection="false">
      <alignment horizontal="center" vertical="center" textRotation="0" wrapText="false" indent="0" shrinkToFit="false"/>
      <protection locked="true" hidden="false"/>
    </xf>
    <xf numFmtId="164" fontId="61" fillId="0" borderId="0" xfId="0" applyFont="true" applyBorder="true" applyAlignment="true" applyProtection="false">
      <alignment horizontal="center" vertical="center" textRotation="0" wrapText="false" indent="0" shrinkToFit="false"/>
      <protection locked="true" hidden="false"/>
    </xf>
    <xf numFmtId="164" fontId="14" fillId="0" borderId="0" xfId="0" applyFont="true" applyBorder="true" applyAlignment="true" applyProtection="false">
      <alignment horizontal="center" vertical="center" textRotation="0" wrapText="false" indent="0" shrinkToFit="false"/>
      <protection locked="true" hidden="false"/>
    </xf>
    <xf numFmtId="164" fontId="14" fillId="0" borderId="24" xfId="0" applyFont="true" applyBorder="true" applyAlignment="true" applyProtection="false">
      <alignment horizontal="center" vertical="center" textRotation="0" wrapText="false" indent="0" shrinkToFit="false"/>
      <protection locked="true" hidden="false"/>
    </xf>
    <xf numFmtId="175" fontId="14" fillId="0" borderId="48" xfId="0" applyFont="true" applyBorder="true" applyAlignment="true" applyProtection="false">
      <alignment horizontal="center" vertical="center" textRotation="0" wrapText="false" indent="0" shrinkToFit="false"/>
      <protection locked="true" hidden="false"/>
    </xf>
    <xf numFmtId="164" fontId="14" fillId="0" borderId="48" xfId="0" applyFont="true" applyBorder="true" applyAlignment="true" applyProtection="false">
      <alignment horizontal="center" vertical="center" textRotation="0" wrapText="false" indent="0" shrinkToFit="false"/>
      <protection locked="true" hidden="false"/>
    </xf>
    <xf numFmtId="175" fontId="17" fillId="0" borderId="57" xfId="0" applyFont="true" applyBorder="true" applyAlignment="true" applyProtection="false">
      <alignment horizontal="center" vertical="center" textRotation="0" wrapText="true" indent="0" shrinkToFit="true"/>
      <protection locked="true" hidden="false"/>
    </xf>
    <xf numFmtId="164" fontId="14" fillId="0" borderId="26" xfId="0" applyFont="true" applyBorder="true" applyAlignment="true" applyProtection="false">
      <alignment horizontal="center" vertical="center" textRotation="0" wrapText="false" indent="0" shrinkToFit="false"/>
      <protection locked="true" hidden="false"/>
    </xf>
    <xf numFmtId="175" fontId="14" fillId="0" borderId="28" xfId="0" applyFont="true" applyBorder="true" applyAlignment="true" applyProtection="false">
      <alignment horizontal="center" vertical="center" textRotation="0" wrapText="false" indent="0" shrinkToFit="false"/>
      <protection locked="true" hidden="false"/>
    </xf>
    <xf numFmtId="175" fontId="14" fillId="0" borderId="30" xfId="0" applyFont="true" applyBorder="true" applyAlignment="true" applyProtection="false">
      <alignment horizontal="right" vertical="center" textRotation="0" wrapText="false" indent="0" shrinkToFit="false"/>
      <protection locked="true" hidden="false"/>
    </xf>
    <xf numFmtId="171" fontId="17" fillId="0" borderId="27" xfId="0" applyFont="true" applyBorder="true" applyAlignment="true" applyProtection="false">
      <alignment horizontal="center" vertical="center" textRotation="0" wrapText="false" indent="0" shrinkToFit="false"/>
      <protection locked="true" hidden="false"/>
    </xf>
    <xf numFmtId="171" fontId="12" fillId="0" borderId="28" xfId="0" applyFont="true" applyBorder="true" applyAlignment="true" applyProtection="false">
      <alignment horizontal="center" vertical="center" textRotation="0" wrapText="false" indent="0" shrinkToFit="false"/>
      <protection locked="true" hidden="false"/>
    </xf>
    <xf numFmtId="181" fontId="14" fillId="0" borderId="30" xfId="0" applyFont="true" applyBorder="true" applyAlignment="true" applyProtection="false">
      <alignment horizontal="right" vertical="center" textRotation="0" wrapText="false" indent="0" shrinkToFit="false"/>
      <protection locked="true" hidden="false"/>
    </xf>
    <xf numFmtId="164" fontId="14" fillId="0" borderId="29" xfId="0" applyFont="true" applyBorder="true" applyAlignment="false" applyProtection="false">
      <alignment horizontal="general" vertical="center" textRotation="0" wrapText="false" indent="0" shrinkToFit="false"/>
      <protection locked="true" hidden="false"/>
    </xf>
    <xf numFmtId="164" fontId="14" fillId="0" borderId="26" xfId="0" applyFont="true" applyBorder="true" applyAlignment="true" applyProtection="false">
      <alignment horizontal="center" vertical="center" textRotation="0" wrapText="true" indent="0" shrinkToFit="false"/>
      <protection locked="true" hidden="false"/>
    </xf>
    <xf numFmtId="182" fontId="14" fillId="0" borderId="70" xfId="0" applyFont="true" applyBorder="true" applyAlignment="true" applyProtection="false">
      <alignment horizontal="right" vertical="center" textRotation="0" wrapText="false" indent="0" shrinkToFit="false"/>
      <protection locked="true" hidden="false"/>
    </xf>
    <xf numFmtId="182" fontId="14" fillId="0" borderId="14" xfId="0" applyFont="true" applyBorder="true" applyAlignment="true" applyProtection="false">
      <alignment horizontal="left" vertical="center" textRotation="0" wrapText="false" indent="0" shrinkToFit="false"/>
      <protection locked="true" hidden="false"/>
    </xf>
    <xf numFmtId="182" fontId="14" fillId="0" borderId="52" xfId="0" applyFont="true" applyBorder="true" applyAlignment="true" applyProtection="false">
      <alignment horizontal="center" vertical="center" textRotation="0" wrapText="true" indent="0" shrinkToFit="false"/>
      <protection locked="true" hidden="false"/>
    </xf>
    <xf numFmtId="175" fontId="14" fillId="0" borderId="70" xfId="0" applyFont="true" applyBorder="true" applyAlignment="true" applyProtection="false">
      <alignment horizontal="center" vertical="center" textRotation="0" wrapText="false" indent="0" shrinkToFit="false"/>
      <protection locked="true" hidden="false"/>
    </xf>
    <xf numFmtId="164" fontId="14" fillId="0" borderId="32" xfId="0" applyFont="true" applyBorder="true" applyAlignment="true" applyProtection="false">
      <alignment horizontal="left" vertical="center" textRotation="0" wrapText="false" indent="0" shrinkToFit="false"/>
      <protection locked="true" hidden="false"/>
    </xf>
    <xf numFmtId="166" fontId="14" fillId="0" borderId="0" xfId="0" applyFont="true" applyBorder="false" applyAlignment="false" applyProtection="false">
      <alignment horizontal="general" vertical="center" textRotation="0" wrapText="false" indent="0" shrinkToFit="false"/>
      <protection locked="true" hidden="false"/>
    </xf>
    <xf numFmtId="164" fontId="16" fillId="0" borderId="66" xfId="0" applyFont="true" applyBorder="true" applyAlignment="true" applyProtection="false">
      <alignment horizontal="center" vertical="center" textRotation="0" wrapText="false" indent="0" shrinkToFit="false"/>
      <protection locked="true" hidden="false"/>
    </xf>
    <xf numFmtId="164" fontId="14" fillId="0" borderId="56" xfId="0" applyFont="true" applyBorder="true" applyAlignment="true" applyProtection="false">
      <alignment horizontal="center" vertical="center" textRotation="0" wrapText="false" indent="0" shrinkToFit="false"/>
      <protection locked="true" hidden="false"/>
    </xf>
    <xf numFmtId="164" fontId="14" fillId="0" borderId="49" xfId="0" applyFont="true" applyBorder="true" applyAlignment="true" applyProtection="false">
      <alignment horizontal="center" vertical="center" textRotation="0" wrapText="false" indent="0" shrinkToFit="false"/>
      <protection locked="true" hidden="false"/>
    </xf>
    <xf numFmtId="164" fontId="14" fillId="0" borderId="26" xfId="0" applyFont="true" applyBorder="true" applyAlignment="true" applyProtection="false">
      <alignment horizontal="left" vertical="center" textRotation="0" wrapText="false" indent="0" shrinkToFit="false"/>
      <protection locked="true" hidden="false"/>
    </xf>
    <xf numFmtId="170" fontId="14" fillId="0" borderId="30" xfId="0" applyFont="true" applyBorder="true" applyAlignment="false" applyProtection="false">
      <alignment horizontal="general" vertical="center" textRotation="0" wrapText="false" indent="0" shrinkToFit="false"/>
      <protection locked="true" hidden="false"/>
    </xf>
    <xf numFmtId="170" fontId="14" fillId="0" borderId="7" xfId="0" applyFont="true" applyBorder="true" applyAlignment="false" applyProtection="false">
      <alignment horizontal="general" vertical="center" textRotation="0" wrapText="false" indent="0" shrinkToFit="false"/>
      <protection locked="true" hidden="false"/>
    </xf>
    <xf numFmtId="170" fontId="14" fillId="0" borderId="7" xfId="0" applyFont="true" applyBorder="true" applyAlignment="true" applyProtection="false">
      <alignment horizontal="right" vertical="center" textRotation="0" wrapText="false" indent="0" shrinkToFit="false"/>
      <protection locked="true" hidden="false"/>
    </xf>
    <xf numFmtId="183" fontId="14" fillId="0" borderId="28" xfId="0" applyFont="true" applyBorder="true" applyAlignment="true" applyProtection="false">
      <alignment horizontal="center" vertical="center" textRotation="0" wrapText="false" indent="0" shrinkToFit="false"/>
      <protection locked="true" hidden="false"/>
    </xf>
    <xf numFmtId="164" fontId="14" fillId="0" borderId="31" xfId="0" applyFont="true" applyBorder="true" applyAlignment="true" applyProtection="false">
      <alignment horizontal="center" vertical="center" textRotation="0" wrapText="false" indent="0" shrinkToFit="false"/>
      <protection locked="true" hidden="false"/>
    </xf>
    <xf numFmtId="170" fontId="14" fillId="0" borderId="70" xfId="0" applyFont="true" applyBorder="true" applyAlignment="true" applyProtection="false">
      <alignment horizontal="right" vertical="center" textRotation="0" wrapText="false" indent="0" shrinkToFit="false"/>
      <protection locked="true" hidden="false"/>
    </xf>
    <xf numFmtId="164" fontId="14" fillId="0" borderId="71" xfId="0" applyFont="true" applyBorder="true" applyAlignment="false" applyProtection="false">
      <alignment horizontal="general" vertical="center" textRotation="0" wrapText="false" indent="0" shrinkToFit="false"/>
      <protection locked="true" hidden="false"/>
    </xf>
    <xf numFmtId="183" fontId="14" fillId="0" borderId="58" xfId="0" applyFont="true" applyBorder="true" applyAlignment="true" applyProtection="false">
      <alignment horizontal="center" vertical="center" textRotation="0" wrapText="false" indent="0" shrinkToFit="false"/>
      <protection locked="true" hidden="false"/>
    </xf>
    <xf numFmtId="183" fontId="14" fillId="0" borderId="0" xfId="0" applyFont="true" applyBorder="false" applyAlignment="false" applyProtection="false">
      <alignment horizontal="general" vertical="center" textRotation="0" wrapText="false" indent="0" shrinkToFit="false"/>
      <protection locked="true" hidden="false"/>
    </xf>
    <xf numFmtId="164" fontId="14" fillId="0" borderId="0" xfId="0" applyFont="true" applyBorder="true" applyAlignment="true" applyProtection="false">
      <alignment horizontal="left" vertical="center" textRotation="0" wrapText="false" indent="0" shrinkToFit="false"/>
      <protection locked="true" hidden="false"/>
    </xf>
    <xf numFmtId="171" fontId="19" fillId="0" borderId="0" xfId="0" applyFont="true" applyBorder="true" applyAlignment="true" applyProtection="false">
      <alignment horizontal="center" vertical="center" textRotation="0" wrapText="false" indent="0" shrinkToFit="false"/>
      <protection locked="true" hidden="false"/>
    </xf>
    <xf numFmtId="164" fontId="62" fillId="0" borderId="0" xfId="0" applyFont="true" applyBorder="true" applyAlignment="true" applyProtection="false">
      <alignment horizontal="center" vertical="center" textRotation="0" wrapText="false" indent="0" shrinkToFit="false"/>
      <protection locked="true" hidden="false"/>
    </xf>
    <xf numFmtId="175" fontId="62" fillId="0" borderId="0" xfId="0" applyFont="true" applyBorder="true" applyAlignment="true" applyProtection="false">
      <alignment horizontal="center" vertical="center" textRotation="0" wrapText="false" indent="0" shrinkToFit="false"/>
      <protection locked="true" hidden="false"/>
    </xf>
    <xf numFmtId="164" fontId="62" fillId="0" borderId="0" xfId="0" applyFont="true" applyBorder="false" applyAlignment="false" applyProtection="false">
      <alignment horizontal="general" vertical="center" textRotation="0" wrapText="false" indent="0" shrinkToFit="false"/>
      <protection locked="true" hidden="false"/>
    </xf>
    <xf numFmtId="164" fontId="63" fillId="0" borderId="0" xfId="0" applyFont="true" applyBorder="true" applyAlignment="true" applyProtection="false">
      <alignment horizontal="center" vertical="center" textRotation="0" wrapText="false" indent="0" shrinkToFit="false"/>
      <protection locked="true" hidden="false"/>
    </xf>
    <xf numFmtId="164" fontId="14" fillId="0" borderId="22" xfId="0" applyFont="true" applyBorder="true" applyAlignment="false" applyProtection="false">
      <alignment horizontal="general" vertical="center" textRotation="0" wrapText="false" indent="0" shrinkToFit="false"/>
      <protection locked="true" hidden="false"/>
    </xf>
    <xf numFmtId="164" fontId="14" fillId="0" borderId="0" xfId="0" applyFont="true" applyBorder="false" applyAlignment="true" applyProtection="false">
      <alignment horizontal="right" vertical="center" textRotation="0" wrapText="false" indent="0" shrinkToFit="false"/>
      <protection locked="true" hidden="false"/>
    </xf>
    <xf numFmtId="164" fontId="14" fillId="0" borderId="47" xfId="0" applyFont="true" applyBorder="true" applyAlignment="true" applyProtection="false">
      <alignment horizontal="center" vertical="center" textRotation="0" wrapText="false" indent="0" shrinkToFit="false"/>
      <protection locked="true" hidden="false"/>
    </xf>
    <xf numFmtId="164" fontId="14" fillId="0" borderId="54" xfId="0" applyFont="true" applyBorder="true" applyAlignment="true" applyProtection="false">
      <alignment horizontal="center" vertical="center" textRotation="0" wrapText="false" indent="0" shrinkToFit="false"/>
      <protection locked="true" hidden="false"/>
    </xf>
    <xf numFmtId="164" fontId="14" fillId="0" borderId="55" xfId="0" applyFont="true" applyBorder="true" applyAlignment="true" applyProtection="false">
      <alignment horizontal="center" vertical="center" textRotation="0" wrapText="false" indent="0" shrinkToFit="false"/>
      <protection locked="true" hidden="false"/>
    </xf>
    <xf numFmtId="164" fontId="14" fillId="0" borderId="24" xfId="0" applyFont="true" applyBorder="true" applyAlignment="true" applyProtection="false">
      <alignment horizontal="left" vertical="center" textRotation="0" wrapText="true" indent="0" shrinkToFit="false"/>
      <protection locked="true" hidden="false"/>
    </xf>
    <xf numFmtId="184" fontId="17" fillId="0" borderId="48" xfId="0" applyFont="true" applyBorder="true" applyAlignment="true" applyProtection="false">
      <alignment horizontal="center" vertical="center" textRotation="0" wrapText="false" indent="0" shrinkToFit="false"/>
      <protection locked="true" hidden="false"/>
    </xf>
    <xf numFmtId="164" fontId="12" fillId="0" borderId="48" xfId="0" applyFont="true" applyBorder="true" applyAlignment="false" applyProtection="false">
      <alignment horizontal="general" vertical="center" textRotation="0" wrapText="false" indent="0" shrinkToFit="false"/>
      <protection locked="true" hidden="false"/>
    </xf>
    <xf numFmtId="164" fontId="17" fillId="0" borderId="48" xfId="0" applyFont="true" applyBorder="true" applyAlignment="false" applyProtection="false">
      <alignment horizontal="general" vertical="center" textRotation="0" wrapText="false" indent="0" shrinkToFit="false"/>
      <protection locked="true" hidden="false"/>
    </xf>
    <xf numFmtId="164" fontId="17" fillId="0" borderId="57" xfId="0" applyFont="true" applyBorder="true" applyAlignment="true" applyProtection="false">
      <alignment horizontal="center" vertical="center" textRotation="0" wrapText="true" indent="0" shrinkToFit="false"/>
      <protection locked="true" hidden="false"/>
    </xf>
    <xf numFmtId="184" fontId="17" fillId="0" borderId="27" xfId="0" applyFont="true" applyBorder="true" applyAlignment="true" applyProtection="false">
      <alignment horizontal="center" vertical="center" textRotation="0" wrapText="false" indent="0" shrinkToFit="false"/>
      <protection locked="true" hidden="false"/>
    </xf>
    <xf numFmtId="164" fontId="12" fillId="0" borderId="27" xfId="0" applyFont="true" applyBorder="true" applyAlignment="true" applyProtection="false">
      <alignment horizontal="left" vertical="center" textRotation="0" wrapText="false" indent="0" shrinkToFit="false"/>
      <protection locked="true" hidden="false"/>
    </xf>
    <xf numFmtId="164" fontId="17" fillId="0" borderId="27" xfId="0" applyFont="true" applyBorder="true" applyAlignment="false" applyProtection="false">
      <alignment horizontal="general" vertical="center" textRotation="0" wrapText="false" indent="0" shrinkToFit="false"/>
      <protection locked="true" hidden="false"/>
    </xf>
    <xf numFmtId="184" fontId="17" fillId="0" borderId="37" xfId="0" applyFont="true" applyBorder="true" applyAlignment="true" applyProtection="false">
      <alignment horizontal="center" vertical="center" textRotation="0" wrapText="false" indent="0" shrinkToFit="false"/>
      <protection locked="true" hidden="false"/>
    </xf>
    <xf numFmtId="164" fontId="17" fillId="0" borderId="37" xfId="0" applyFont="true" applyBorder="true" applyAlignment="false" applyProtection="false">
      <alignment horizontal="general" vertical="center" textRotation="0" wrapText="false" indent="0" shrinkToFit="false"/>
      <protection locked="true" hidden="false"/>
    </xf>
    <xf numFmtId="164" fontId="14" fillId="0" borderId="26" xfId="0" applyFont="true" applyBorder="true" applyAlignment="true" applyProtection="false">
      <alignment horizontal="left" vertical="center" textRotation="0" wrapText="true" indent="0" shrinkToFit="false"/>
      <protection locked="true" hidden="false"/>
    </xf>
    <xf numFmtId="164" fontId="17" fillId="0" borderId="28" xfId="0" applyFont="true" applyBorder="true" applyAlignment="true" applyProtection="false">
      <alignment horizontal="center" vertical="center" textRotation="0" wrapText="false" indent="0" shrinkToFit="false"/>
      <protection locked="true" hidden="false"/>
    </xf>
    <xf numFmtId="164" fontId="12" fillId="0" borderId="27" xfId="0" applyFont="true" applyBorder="true" applyAlignment="true" applyProtection="false">
      <alignment horizontal="left" vertical="center" textRotation="0" wrapText="false" indent="0" shrinkToFit="true"/>
      <protection locked="true" hidden="false"/>
    </xf>
    <xf numFmtId="164" fontId="14" fillId="0" borderId="26" xfId="0" applyFont="true" applyBorder="true" applyAlignment="true" applyProtection="false">
      <alignment horizontal="general" vertical="center" textRotation="0" wrapText="true" indent="0" shrinkToFit="false"/>
      <protection locked="true" hidden="false"/>
    </xf>
    <xf numFmtId="164" fontId="14" fillId="0" borderId="28" xfId="0" applyFont="true" applyBorder="true" applyAlignment="true" applyProtection="false">
      <alignment horizontal="center" vertical="center" textRotation="0" wrapText="false" indent="0" shrinkToFit="false"/>
      <protection locked="true" hidden="false"/>
    </xf>
    <xf numFmtId="185" fontId="14" fillId="0" borderId="0" xfId="0" applyFont="true" applyBorder="false" applyAlignment="false" applyProtection="false">
      <alignment horizontal="general" vertical="center" textRotation="0" wrapText="false" indent="0" shrinkToFit="false"/>
      <protection locked="true" hidden="false"/>
    </xf>
    <xf numFmtId="164" fontId="14" fillId="0" borderId="52" xfId="0" applyFont="true" applyBorder="true" applyAlignment="true" applyProtection="false">
      <alignment horizontal="center" vertical="center" textRotation="0" wrapText="false" indent="0" shrinkToFit="false"/>
      <protection locked="true" hidden="false"/>
    </xf>
    <xf numFmtId="175" fontId="14" fillId="0" borderId="52" xfId="0" applyFont="true" applyBorder="true" applyAlignment="true" applyProtection="false">
      <alignment horizontal="center" vertical="center" textRotation="0" wrapText="false" indent="0" shrinkToFit="false"/>
      <protection locked="true" hidden="false"/>
    </xf>
    <xf numFmtId="164" fontId="14" fillId="0" borderId="58" xfId="0" applyFont="true" applyBorder="true" applyAlignment="true" applyProtection="false">
      <alignment horizontal="center" vertical="center" textRotation="0" wrapText="false" indent="0" shrinkToFit="false"/>
      <protection locked="true" hidden="false"/>
    </xf>
    <xf numFmtId="164" fontId="14" fillId="0" borderId="41" xfId="0" applyFont="true" applyBorder="true" applyAlignment="true" applyProtection="false">
      <alignment horizontal="left" vertical="bottom" textRotation="0" wrapText="false" indent="0" shrinkToFit="false"/>
      <protection locked="true" hidden="false"/>
    </xf>
    <xf numFmtId="175" fontId="59" fillId="0" borderId="0" xfId="0" applyFont="true" applyBorder="true" applyAlignment="true" applyProtection="false">
      <alignment horizontal="center" vertical="bottom" textRotation="0" wrapText="false" indent="0" shrinkToFit="false"/>
      <protection locked="true" hidden="false"/>
    </xf>
    <xf numFmtId="164" fontId="22" fillId="0" borderId="83" xfId="0" applyFont="true" applyBorder="true" applyAlignment="true" applyProtection="false">
      <alignment horizontal="center" vertical="center" textRotation="0" wrapText="false" indent="0" shrinkToFit="false"/>
      <protection locked="true" hidden="false"/>
    </xf>
    <xf numFmtId="164" fontId="14" fillId="0" borderId="15" xfId="0" applyFont="true" applyBorder="true" applyAlignment="false" applyProtection="false">
      <alignment horizontal="general" vertical="center" textRotation="0" wrapText="false" indent="0" shrinkToFit="false"/>
      <protection locked="true" hidden="false"/>
    </xf>
    <xf numFmtId="175" fontId="17" fillId="0" borderId="22" xfId="0" applyFont="true" applyBorder="true" applyAlignment="false" applyProtection="false">
      <alignment horizontal="general" vertical="center" textRotation="0" wrapText="false" indent="0" shrinkToFit="false"/>
      <protection locked="true" hidden="false"/>
    </xf>
    <xf numFmtId="164" fontId="14" fillId="0" borderId="21" xfId="0" applyFont="true" applyBorder="true" applyAlignment="false" applyProtection="false">
      <alignment horizontal="general" vertical="center" textRotation="0" wrapText="false" indent="0" shrinkToFit="false"/>
      <protection locked="true" hidden="false"/>
    </xf>
    <xf numFmtId="164" fontId="14" fillId="0" borderId="9" xfId="0" applyFont="true" applyBorder="true" applyAlignment="false" applyProtection="false">
      <alignment horizontal="general" vertical="center" textRotation="0" wrapText="false" indent="0" shrinkToFit="false"/>
      <protection locked="true" hidden="false"/>
    </xf>
    <xf numFmtId="164" fontId="14" fillId="0" borderId="41" xfId="0" applyFont="true" applyBorder="true" applyAlignment="false" applyProtection="false">
      <alignment horizontal="general" vertical="center" textRotation="0" wrapText="false" indent="0" shrinkToFit="false"/>
      <protection locked="true" hidden="false"/>
    </xf>
    <xf numFmtId="164" fontId="14" fillId="0" borderId="10" xfId="0" applyFont="true" applyBorder="true" applyAlignment="false" applyProtection="false">
      <alignment horizontal="general" vertical="center" textRotation="0" wrapText="false" indent="0" shrinkToFit="false"/>
      <protection locked="true" hidden="false"/>
    </xf>
    <xf numFmtId="164" fontId="14" fillId="0" borderId="12" xfId="0" applyFont="true" applyBorder="true" applyAlignment="false" applyProtection="false">
      <alignment horizontal="general" vertical="center" textRotation="0" wrapText="false" indent="0" shrinkToFit="false"/>
      <protection locked="true" hidden="false"/>
    </xf>
    <xf numFmtId="164" fontId="14" fillId="0" borderId="13" xfId="0" applyFont="true" applyBorder="true" applyAlignment="false" applyProtection="false">
      <alignment horizontal="general" vertical="center" textRotation="0" wrapText="false" indent="0" shrinkToFit="false"/>
      <protection locked="true" hidden="false"/>
    </xf>
    <xf numFmtId="164" fontId="14" fillId="0" borderId="66" xfId="0" applyFont="true" applyBorder="true" applyAlignment="true" applyProtection="false">
      <alignment horizontal="center" vertical="center" textRotation="0" wrapText="false" indent="0" shrinkToFit="false"/>
      <protection locked="true" hidden="false"/>
    </xf>
    <xf numFmtId="164" fontId="14" fillId="0" borderId="64" xfId="0" applyFont="true" applyBorder="true" applyAlignment="false" applyProtection="false">
      <alignment horizontal="general" vertical="center" textRotation="0" wrapText="false" indent="0" shrinkToFit="false"/>
      <protection locked="true" hidden="false"/>
    </xf>
    <xf numFmtId="164" fontId="14" fillId="0" borderId="82" xfId="0" applyFont="true" applyBorder="true" applyAlignment="false" applyProtection="false">
      <alignment horizontal="general" vertical="center" textRotation="0" wrapText="false" indent="0" shrinkToFit="false"/>
      <protection locked="true" hidden="false"/>
    </xf>
    <xf numFmtId="164" fontId="14" fillId="0" borderId="65" xfId="0" applyFont="true" applyBorder="true" applyAlignment="false" applyProtection="false">
      <alignment horizontal="general" vertical="center" textRotation="0" wrapText="false" indent="0" shrinkToFit="false"/>
      <protection locked="true" hidden="false"/>
    </xf>
    <xf numFmtId="164" fontId="14" fillId="0" borderId="66" xfId="0" applyFont="true" applyBorder="true" applyAlignment="false" applyProtection="false">
      <alignment horizontal="general" vertical="center" textRotation="0" wrapText="false" indent="0" shrinkToFit="false"/>
      <protection locked="true" hidden="false"/>
    </xf>
    <xf numFmtId="175" fontId="60" fillId="0" borderId="0" xfId="0" applyFont="true" applyBorder="true" applyAlignment="true" applyProtection="false">
      <alignment horizontal="center" vertical="center" textRotation="0" wrapText="true" indent="0" shrinkToFit="false"/>
      <protection locked="true" hidden="false"/>
    </xf>
    <xf numFmtId="164" fontId="60" fillId="0" borderId="0" xfId="0" applyFont="true" applyBorder="false" applyAlignment="true" applyProtection="false">
      <alignment horizontal="right" vertical="center" textRotation="0" wrapText="true" indent="0" shrinkToFit="false"/>
      <protection locked="true" hidden="false"/>
    </xf>
    <xf numFmtId="164" fontId="60" fillId="0" borderId="0" xfId="0" applyFont="true" applyBorder="false" applyAlignment="true" applyProtection="false">
      <alignment horizontal="left" vertical="center" textRotation="0" wrapText="true" indent="0" shrinkToFit="false"/>
      <protection locked="true" hidden="false"/>
    </xf>
    <xf numFmtId="164" fontId="64" fillId="0" borderId="0" xfId="0" applyFont="true" applyBorder="false" applyAlignment="false" applyProtection="false">
      <alignment horizontal="general" vertical="center" textRotation="0" wrapText="false" indent="0" shrinkToFit="false"/>
      <protection locked="true" hidden="false"/>
    </xf>
    <xf numFmtId="164" fontId="64" fillId="0" borderId="0" xfId="0" applyFont="true" applyBorder="false" applyAlignment="true" applyProtection="false">
      <alignment horizontal="left"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71" fontId="60" fillId="0" borderId="0" xfId="0" applyFont="true" applyBorder="tru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center" vertical="bottom" textRotation="0" wrapText="false" indent="0" shrinkToFit="false"/>
      <protection locked="true" hidden="false"/>
    </xf>
    <xf numFmtId="175" fontId="66" fillId="0" borderId="0" xfId="0" applyFont="true" applyBorder="true" applyAlignment="true" applyProtection="false">
      <alignment horizontal="center" vertical="center" textRotation="0" wrapText="false" indent="0" shrinkToFit="false"/>
      <protection locked="true" hidden="false"/>
    </xf>
    <xf numFmtId="164" fontId="38" fillId="0" borderId="0" xfId="0" applyFont="true" applyBorder="false" applyAlignment="false" applyProtection="false">
      <alignment horizontal="general" vertical="center" textRotation="0" wrapText="false" indent="0" shrinkToFit="false"/>
      <protection locked="true" hidden="false"/>
    </xf>
    <xf numFmtId="164" fontId="38" fillId="0" borderId="85" xfId="0" applyFont="true" applyBorder="true" applyAlignment="false" applyProtection="false">
      <alignment horizontal="general" vertical="center" textRotation="0" wrapText="false" indent="0" shrinkToFit="false"/>
      <protection locked="true" hidden="false"/>
    </xf>
    <xf numFmtId="164" fontId="38" fillId="0" borderId="23" xfId="0" applyFont="true" applyBorder="true" applyAlignment="false" applyProtection="false">
      <alignment horizontal="general" vertical="center" textRotation="0" wrapText="false" indent="0" shrinkToFit="false"/>
      <protection locked="true" hidden="false"/>
    </xf>
    <xf numFmtId="164" fontId="38" fillId="0" borderId="86" xfId="0" applyFont="true" applyBorder="true" applyAlignment="false" applyProtection="false">
      <alignment horizontal="general" vertical="center" textRotation="0" wrapText="false" indent="0" shrinkToFit="false"/>
      <protection locked="true" hidden="false"/>
    </xf>
    <xf numFmtId="164" fontId="67" fillId="0" borderId="87" xfId="0" applyFont="true" applyBorder="true" applyAlignment="false" applyProtection="false">
      <alignment horizontal="general" vertical="center" textRotation="0" wrapText="false" indent="0" shrinkToFit="false"/>
      <protection locked="true" hidden="false"/>
    </xf>
    <xf numFmtId="164" fontId="68" fillId="0" borderId="0" xfId="0" applyFont="true" applyBorder="true" applyAlignment="true" applyProtection="false">
      <alignment horizontal="center" vertical="center" textRotation="0" wrapText="false" indent="0" shrinkToFit="false"/>
      <protection locked="true" hidden="false"/>
    </xf>
    <xf numFmtId="164" fontId="67" fillId="0" borderId="88" xfId="0" applyFont="true" applyBorder="true" applyAlignment="false" applyProtection="false">
      <alignment horizontal="general" vertical="center" textRotation="0" wrapText="false" indent="0" shrinkToFit="false"/>
      <protection locked="true" hidden="false"/>
    </xf>
    <xf numFmtId="164" fontId="38" fillId="0" borderId="87" xfId="0" applyFont="true" applyBorder="true" applyAlignment="false" applyProtection="false">
      <alignment horizontal="general" vertical="center" textRotation="0" wrapText="false" indent="0" shrinkToFit="false"/>
      <protection locked="true" hidden="false"/>
    </xf>
    <xf numFmtId="164" fontId="38" fillId="0" borderId="88" xfId="0" applyFont="true" applyBorder="true" applyAlignment="false" applyProtection="false">
      <alignment horizontal="general" vertical="center" textRotation="0" wrapText="false" indent="0" shrinkToFit="false"/>
      <protection locked="true" hidden="false"/>
    </xf>
    <xf numFmtId="164" fontId="69" fillId="0" borderId="66" xfId="0" applyFont="true" applyBorder="true" applyAlignment="true" applyProtection="false">
      <alignment horizontal="center" vertical="center" textRotation="0" wrapText="true" indent="0" shrinkToFit="false"/>
      <protection locked="true" hidden="false"/>
    </xf>
    <xf numFmtId="175" fontId="69" fillId="0" borderId="64" xfId="0" applyFont="true" applyBorder="true" applyAlignment="true" applyProtection="false">
      <alignment horizontal="left" vertical="center" textRotation="0" wrapText="false" indent="0" shrinkToFit="false"/>
      <protection locked="true" hidden="false"/>
    </xf>
    <xf numFmtId="164" fontId="69" fillId="0" borderId="66" xfId="0" applyFont="true" applyBorder="true" applyAlignment="true" applyProtection="false">
      <alignment horizontal="center" vertical="center" textRotation="0" wrapText="false" indent="0" shrinkToFit="false"/>
      <protection locked="true" hidden="false"/>
    </xf>
    <xf numFmtId="175" fontId="69" fillId="0" borderId="66" xfId="0" applyFont="true" applyBorder="true" applyAlignment="true" applyProtection="false">
      <alignment horizontal="left" vertical="center" textRotation="0" wrapText="true" indent="0" shrinkToFit="false"/>
      <protection locked="true" hidden="false"/>
    </xf>
    <xf numFmtId="175" fontId="69" fillId="0" borderId="64" xfId="0" applyFont="true" applyBorder="true" applyAlignment="true" applyProtection="false">
      <alignment horizontal="left" vertical="center" textRotation="0" wrapText="true" indent="0" shrinkToFit="false"/>
      <protection locked="true" hidden="false"/>
    </xf>
    <xf numFmtId="186" fontId="69" fillId="0" borderId="64" xfId="0" applyFont="true" applyBorder="true" applyAlignment="true" applyProtection="false">
      <alignment horizontal="right" vertical="center" textRotation="0" wrapText="true" indent="0" shrinkToFit="false"/>
      <protection locked="true" hidden="false"/>
    </xf>
    <xf numFmtId="171" fontId="69" fillId="0" borderId="64" xfId="0" applyFont="true" applyBorder="true" applyAlignment="true" applyProtection="false">
      <alignment horizontal="center" vertical="center" textRotation="0" wrapText="true" indent="0" shrinkToFit="false"/>
      <protection locked="true" hidden="false"/>
    </xf>
    <xf numFmtId="164" fontId="69" fillId="0" borderId="82" xfId="0" applyFont="true" applyBorder="true" applyAlignment="true" applyProtection="false">
      <alignment horizontal="center" vertical="center" textRotation="0" wrapText="true" indent="0" shrinkToFit="false"/>
      <protection locked="true" hidden="false"/>
    </xf>
    <xf numFmtId="171" fontId="69" fillId="0" borderId="65" xfId="0" applyFont="true" applyBorder="true" applyAlignment="true" applyProtection="false">
      <alignment horizontal="center" vertical="center" textRotation="0" wrapText="true" indent="0" shrinkToFit="false"/>
      <protection locked="true" hidden="false"/>
    </xf>
    <xf numFmtId="183" fontId="69" fillId="0" borderId="66" xfId="0" applyFont="true" applyBorder="true" applyAlignment="true" applyProtection="false">
      <alignment horizontal="left" vertical="center" textRotation="0" wrapText="true" indent="0" shrinkToFit="false"/>
      <protection locked="true" hidden="false"/>
    </xf>
    <xf numFmtId="186" fontId="69" fillId="0" borderId="66" xfId="0" applyFont="true" applyBorder="true" applyAlignment="true" applyProtection="false">
      <alignment horizontal="right" vertical="center" textRotation="0" wrapText="false" indent="0" shrinkToFit="false"/>
      <protection locked="true" hidden="false"/>
    </xf>
    <xf numFmtId="186" fontId="69" fillId="0" borderId="64" xfId="0" applyFont="true" applyBorder="true" applyAlignment="true" applyProtection="false">
      <alignment horizontal="left" vertical="center" textRotation="0" wrapText="false" indent="0" shrinkToFit="false"/>
      <protection locked="true" hidden="false"/>
    </xf>
    <xf numFmtId="183" fontId="69" fillId="0" borderId="65" xfId="0" applyFont="true" applyBorder="true" applyAlignment="false" applyProtection="false">
      <alignment horizontal="general" vertical="center" textRotation="0" wrapText="false" indent="0" shrinkToFit="false"/>
      <protection locked="true" hidden="false"/>
    </xf>
    <xf numFmtId="164" fontId="69" fillId="0" borderId="64" xfId="0" applyFont="true" applyBorder="true" applyAlignment="true" applyProtection="false">
      <alignment horizontal="center" vertical="center" textRotation="0" wrapText="false" indent="0" shrinkToFit="false"/>
      <protection locked="true" hidden="false"/>
    </xf>
    <xf numFmtId="164" fontId="69" fillId="0" borderId="65" xfId="0" applyFont="true" applyBorder="true" applyAlignment="true" applyProtection="false">
      <alignment horizontal="center" vertical="center" textRotation="0" wrapText="false" indent="0" shrinkToFit="false"/>
      <protection locked="true" hidden="false"/>
    </xf>
    <xf numFmtId="175" fontId="70" fillId="0" borderId="65" xfId="0" applyFont="true" applyBorder="true" applyAlignment="false" applyProtection="false">
      <alignment horizontal="general" vertical="center" textRotation="0" wrapText="false" indent="0" shrinkToFit="false"/>
      <protection locked="true" hidden="false"/>
    </xf>
    <xf numFmtId="175" fontId="70" fillId="0" borderId="66" xfId="0" applyFont="true" applyBorder="true" applyAlignment="false" applyProtection="false">
      <alignment horizontal="general" vertical="center" textRotation="0" wrapText="false" indent="0" shrinkToFit="false"/>
      <protection locked="true" hidden="false"/>
    </xf>
    <xf numFmtId="164" fontId="69" fillId="0" borderId="66" xfId="0" applyFont="true" applyBorder="true" applyAlignment="false" applyProtection="false">
      <alignment horizontal="general" vertical="center" textRotation="0" wrapText="false" indent="0" shrinkToFit="false"/>
      <protection locked="true" hidden="false"/>
    </xf>
    <xf numFmtId="164" fontId="69" fillId="0" borderId="64" xfId="0" applyFont="true" applyBorder="true" applyAlignment="false" applyProtection="false">
      <alignment horizontal="general" vertical="center" textRotation="0" wrapText="false" indent="0" shrinkToFit="false"/>
      <protection locked="true" hidden="false"/>
    </xf>
    <xf numFmtId="164" fontId="69" fillId="0" borderId="65" xfId="0" applyFont="true" applyBorder="true" applyAlignment="false" applyProtection="false">
      <alignment horizontal="general" vertical="center" textRotation="0" wrapText="false" indent="0" shrinkToFit="false"/>
      <protection locked="true" hidden="false"/>
    </xf>
    <xf numFmtId="164" fontId="69" fillId="0" borderId="41" xfId="0" applyFont="true" applyBorder="true" applyAlignment="false" applyProtection="false">
      <alignment horizontal="general" vertical="center" textRotation="0" wrapText="false" indent="0" shrinkToFit="false"/>
      <protection locked="true" hidden="false"/>
    </xf>
    <xf numFmtId="164" fontId="69" fillId="0" borderId="0" xfId="0" applyFont="true" applyBorder="false" applyAlignment="false" applyProtection="false">
      <alignment horizontal="general" vertical="center" textRotation="0" wrapText="false" indent="0" shrinkToFit="false"/>
      <protection locked="true" hidden="false"/>
    </xf>
    <xf numFmtId="171" fontId="71" fillId="0" borderId="88" xfId="0" applyFont="true" applyBorder="true" applyAlignment="true" applyProtection="false">
      <alignment horizontal="center" vertical="center" textRotation="0" wrapText="false" indent="0" shrinkToFit="false"/>
      <protection locked="true" hidden="false"/>
    </xf>
    <xf numFmtId="171" fontId="71" fillId="0" borderId="0" xfId="0" applyFont="true" applyBorder="fals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center" vertical="center" textRotation="0" wrapText="false" indent="0" shrinkToFit="false"/>
      <protection locked="true" hidden="false"/>
    </xf>
    <xf numFmtId="164" fontId="38" fillId="0" borderId="0" xfId="0" applyFont="true" applyBorder="false" applyAlignment="true" applyProtection="false">
      <alignment horizontal="center" vertical="center" textRotation="0" wrapText="false" indent="0" shrinkToFit="false"/>
      <protection locked="true" hidden="false"/>
    </xf>
    <xf numFmtId="164" fontId="72" fillId="0" borderId="87" xfId="0" applyFont="true" applyBorder="true" applyAlignment="false" applyProtection="false">
      <alignment horizontal="general" vertical="center" textRotation="0" wrapText="false" indent="0" shrinkToFit="false"/>
      <protection locked="true" hidden="false"/>
    </xf>
    <xf numFmtId="164" fontId="73" fillId="0" borderId="0" xfId="0" applyFont="true" applyBorder="false" applyAlignment="true" applyProtection="false">
      <alignment horizontal="distributed" vertical="center" textRotation="0" wrapText="false" indent="0" shrinkToFit="false"/>
      <protection locked="true" hidden="false"/>
    </xf>
    <xf numFmtId="164" fontId="73" fillId="0" borderId="0" xfId="0" applyFont="true" applyBorder="false" applyAlignment="true" applyProtection="false">
      <alignment horizontal="center" vertical="center" textRotation="0" wrapText="false" indent="0" shrinkToFit="false"/>
      <protection locked="true" hidden="false"/>
    </xf>
    <xf numFmtId="164" fontId="73" fillId="0" borderId="0" xfId="0" applyFont="true" applyBorder="false" applyAlignment="false" applyProtection="false">
      <alignment horizontal="general" vertical="center" textRotation="0" wrapText="false" indent="0" shrinkToFit="false"/>
      <protection locked="true" hidden="false"/>
    </xf>
    <xf numFmtId="164" fontId="72" fillId="0" borderId="0" xfId="0" applyFont="true" applyBorder="false" applyAlignment="true" applyProtection="false">
      <alignment horizontal="center" vertical="center" textRotation="0" wrapText="false" indent="0" shrinkToFit="false"/>
      <protection locked="true" hidden="false"/>
    </xf>
    <xf numFmtId="164" fontId="72" fillId="0" borderId="88" xfId="0" applyFont="true" applyBorder="true" applyAlignment="false" applyProtection="false">
      <alignment horizontal="general" vertical="center" textRotation="0" wrapText="false" indent="0" shrinkToFit="false"/>
      <protection locked="true" hidden="false"/>
    </xf>
    <xf numFmtId="164" fontId="72" fillId="0" borderId="0" xfId="0" applyFont="true" applyBorder="false" applyAlignment="fals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center" vertical="bottom" textRotation="0" wrapText="false" indent="0" shrinkToFit="false"/>
      <protection locked="true" hidden="false"/>
    </xf>
    <xf numFmtId="164" fontId="38" fillId="0" borderId="89" xfId="0" applyFont="true" applyBorder="true" applyAlignment="false" applyProtection="false">
      <alignment horizontal="general" vertical="center" textRotation="0" wrapText="false" indent="0" shrinkToFit="false"/>
      <protection locked="true" hidden="false"/>
    </xf>
    <xf numFmtId="164" fontId="7" fillId="0" borderId="42" xfId="0" applyFont="true" applyBorder="true" applyAlignment="true" applyProtection="false">
      <alignment horizontal="center" vertical="center" textRotation="0" wrapText="false" indent="0" shrinkToFit="false"/>
      <protection locked="true" hidden="false"/>
    </xf>
    <xf numFmtId="164" fontId="69" fillId="0" borderId="42" xfId="0" applyFont="true" applyBorder="true" applyAlignment="true" applyProtection="false">
      <alignment horizontal="center" vertical="bottom" textRotation="0" wrapText="false" indent="0" shrinkToFit="false"/>
      <protection locked="true" hidden="false"/>
    </xf>
    <xf numFmtId="164" fontId="38" fillId="0" borderId="42" xfId="0" applyFont="true" applyBorder="true" applyAlignment="true" applyProtection="false">
      <alignment horizontal="center" vertical="center" textRotation="0" wrapText="false" indent="0" shrinkToFit="false"/>
      <protection locked="true" hidden="false"/>
    </xf>
    <xf numFmtId="164" fontId="38" fillId="0" borderId="90" xfId="0" applyFont="true" applyBorder="true" applyAlignment="false" applyProtection="false">
      <alignment horizontal="general" vertical="center" textRotation="0" wrapText="false" indent="0" shrinkToFit="false"/>
      <protection locked="true" hidden="false"/>
    </xf>
    <xf numFmtId="164" fontId="74" fillId="0" borderId="0" xfId="0" applyFont="true" applyBorder="false" applyAlignment="false" applyProtection="false">
      <alignment horizontal="general" vertical="center" textRotation="0" wrapText="false" indent="0" shrinkToFit="false"/>
      <protection locked="true" hidden="false"/>
    </xf>
    <xf numFmtId="164" fontId="0" fillId="0" borderId="85" xfId="0" applyFont="true" applyBorder="true" applyAlignment="false" applyProtection="false">
      <alignment horizontal="general" vertical="center" textRotation="0" wrapText="false" indent="0" shrinkToFit="false"/>
      <protection locked="true" hidden="false"/>
    </xf>
    <xf numFmtId="164" fontId="74" fillId="0" borderId="23" xfId="0" applyFont="true" applyBorder="true" applyAlignment="false" applyProtection="false">
      <alignment horizontal="general" vertical="center" textRotation="0" wrapText="false" indent="0" shrinkToFit="false"/>
      <protection locked="true" hidden="false"/>
    </xf>
    <xf numFmtId="164" fontId="0" fillId="0" borderId="23" xfId="0" applyFont="true" applyBorder="true" applyAlignment="false" applyProtection="false">
      <alignment horizontal="general" vertical="center" textRotation="0" wrapText="false" indent="0" shrinkToFit="false"/>
      <protection locked="true" hidden="false"/>
    </xf>
    <xf numFmtId="164" fontId="0" fillId="0" borderId="86" xfId="0" applyFont="true" applyBorder="true" applyAlignment="false" applyProtection="false">
      <alignment horizontal="general" vertical="center" textRotation="0" wrapText="false" indent="0" shrinkToFit="false"/>
      <protection locked="true" hidden="false"/>
    </xf>
    <xf numFmtId="164" fontId="0" fillId="0" borderId="87" xfId="0" applyFont="true" applyBorder="true" applyAlignment="false" applyProtection="false">
      <alignment horizontal="general" vertical="center" textRotation="0" wrapText="false" indent="0" shrinkToFit="false"/>
      <protection locked="true" hidden="false"/>
    </xf>
    <xf numFmtId="164" fontId="0" fillId="0" borderId="88" xfId="0" applyFont="true" applyBorder="true" applyAlignment="false" applyProtection="false">
      <alignment horizontal="general" vertical="center" textRotation="0" wrapText="false" indent="0" shrinkToFit="false"/>
      <protection locked="true" hidden="false"/>
    </xf>
    <xf numFmtId="164" fontId="70" fillId="0" borderId="66" xfId="0" applyFont="true" applyBorder="true" applyAlignment="false" applyProtection="false">
      <alignment horizontal="general" vertical="center" textRotation="0" wrapText="false" indent="0" shrinkToFit="false"/>
      <protection locked="true" hidden="false"/>
    </xf>
    <xf numFmtId="164" fontId="38" fillId="0" borderId="5" xfId="0" applyFont="true" applyBorder="true" applyAlignment="true" applyProtection="false">
      <alignment horizontal="general" vertical="center" textRotation="0" wrapText="true" indent="0" shrinkToFit="false"/>
      <protection locked="true" hidden="false"/>
    </xf>
    <xf numFmtId="187" fontId="38" fillId="0" borderId="5" xfId="0" applyFont="true" applyBorder="true" applyAlignment="true" applyProtection="false">
      <alignment horizontal="center" vertical="center" textRotation="0" wrapText="false" indent="0" shrinkToFit="false"/>
      <protection locked="true" hidden="false"/>
    </xf>
    <xf numFmtId="164" fontId="38" fillId="0" borderId="5" xfId="0" applyFont="true" applyBorder="true" applyAlignment="false" applyProtection="false">
      <alignment horizontal="general" vertical="center" textRotation="0" wrapText="false" indent="0" shrinkToFit="false"/>
      <protection locked="true" hidden="false"/>
    </xf>
    <xf numFmtId="164" fontId="38" fillId="0" borderId="5" xfId="0" applyFont="true" applyBorder="true" applyAlignment="true" applyProtection="false">
      <alignment horizontal="center" vertical="center" textRotation="0" wrapText="false" indent="0" shrinkToFit="false"/>
      <protection locked="true" hidden="false"/>
    </xf>
    <xf numFmtId="164" fontId="38" fillId="0" borderId="8" xfId="0" applyFont="true" applyBorder="true" applyAlignment="true" applyProtection="false">
      <alignment horizontal="general" vertical="center" textRotation="0" wrapText="true" indent="0" shrinkToFit="false"/>
      <protection locked="true" hidden="false"/>
    </xf>
    <xf numFmtId="187" fontId="38" fillId="0" borderId="8" xfId="0" applyFont="true" applyBorder="true" applyAlignment="true" applyProtection="false">
      <alignment horizontal="center" vertical="center" textRotation="0" wrapText="false" indent="0" shrinkToFit="false"/>
      <protection locked="true" hidden="false"/>
    </xf>
    <xf numFmtId="164" fontId="38" fillId="0" borderId="8" xfId="0" applyFont="true" applyBorder="true" applyAlignment="false" applyProtection="false">
      <alignment horizontal="general" vertical="center" textRotation="0" wrapText="false" indent="0" shrinkToFit="false"/>
      <protection locked="true" hidden="false"/>
    </xf>
    <xf numFmtId="164" fontId="38" fillId="0" borderId="8" xfId="0" applyFont="true" applyBorder="true" applyAlignment="true" applyProtection="false">
      <alignment horizontal="center" vertical="center" textRotation="0" wrapText="false" indent="0" shrinkToFit="false"/>
      <protection locked="true" hidden="false"/>
    </xf>
    <xf numFmtId="164" fontId="38" fillId="0" borderId="91" xfId="0" applyFont="true" applyBorder="true" applyAlignment="true" applyProtection="false">
      <alignment horizontal="general" vertical="center" textRotation="0" wrapText="true" indent="0" shrinkToFit="false"/>
      <protection locked="true" hidden="false"/>
    </xf>
    <xf numFmtId="164" fontId="38" fillId="0" borderId="92" xfId="0" applyFont="true" applyBorder="true" applyAlignment="false" applyProtection="false">
      <alignment horizontal="general" vertical="center" textRotation="0" wrapText="false" indent="0" shrinkToFit="false"/>
      <protection locked="true" hidden="false"/>
    </xf>
    <xf numFmtId="164" fontId="38" fillId="0" borderId="63" xfId="0" applyFont="true" applyBorder="true" applyAlignment="true" applyProtection="false">
      <alignment horizontal="general" vertical="center" textRotation="0" wrapText="true" indent="0" shrinkToFit="false"/>
      <protection locked="true" hidden="false"/>
    </xf>
    <xf numFmtId="164" fontId="38" fillId="0" borderId="63" xfId="0" applyFont="true" applyBorder="true" applyAlignment="false" applyProtection="false">
      <alignment horizontal="general" vertical="center" textRotation="0" wrapText="false" indent="0" shrinkToFit="false"/>
      <protection locked="true" hidden="false"/>
    </xf>
    <xf numFmtId="164" fontId="38" fillId="0" borderId="63" xfId="0" applyFont="true" applyBorder="true" applyAlignment="true" applyProtection="false">
      <alignment horizontal="center" vertical="center" textRotation="0" wrapText="false" indent="0" shrinkToFit="false"/>
      <protection locked="true" hidden="false"/>
    </xf>
    <xf numFmtId="164" fontId="70" fillId="4" borderId="66" xfId="0" applyFont="true" applyBorder="true" applyAlignment="true" applyProtection="false">
      <alignment horizontal="center" vertical="center" textRotation="0" wrapText="true" indent="0" shrinkToFit="false"/>
      <protection locked="true" hidden="false"/>
    </xf>
    <xf numFmtId="164" fontId="38" fillId="4" borderId="66" xfId="0" applyFont="true" applyBorder="true" applyAlignment="true" applyProtection="false">
      <alignment horizontal="center" vertical="center" textRotation="0" wrapText="false" indent="0" shrinkToFit="false"/>
      <protection locked="true" hidden="false"/>
    </xf>
    <xf numFmtId="164" fontId="38" fillId="4" borderId="66" xfId="0" applyFont="true" applyBorder="true" applyAlignment="false" applyProtection="false">
      <alignment horizontal="general" vertical="center" textRotation="0" wrapText="false" indent="0" shrinkToFit="false"/>
      <protection locked="true" hidden="false"/>
    </xf>
    <xf numFmtId="164" fontId="70" fillId="0" borderId="66" xfId="0" applyFont="true" applyBorder="true" applyAlignment="true" applyProtection="false">
      <alignment horizontal="left" vertical="center" textRotation="0" wrapText="false" indent="0" shrinkToFit="false"/>
      <protection locked="true" hidden="false"/>
    </xf>
    <xf numFmtId="164" fontId="38" fillId="0" borderId="5" xfId="0" applyFont="true" applyBorder="true" applyAlignment="true" applyProtection="false">
      <alignment horizontal="left" vertical="center" textRotation="0" wrapText="true" indent="0" shrinkToFit="false"/>
      <protection locked="true" hidden="false"/>
    </xf>
    <xf numFmtId="164" fontId="38" fillId="0" borderId="8" xfId="0" applyFont="true" applyBorder="true" applyAlignment="true" applyProtection="false">
      <alignment horizontal="left" vertical="center" textRotation="0" wrapText="true" indent="0" shrinkToFit="false"/>
      <protection locked="true" hidden="false"/>
    </xf>
    <xf numFmtId="164" fontId="38" fillId="0" borderId="63" xfId="0" applyFont="true" applyBorder="true" applyAlignment="true" applyProtection="false">
      <alignment horizontal="left" vertical="center" textRotation="0" wrapText="true" indent="0" shrinkToFit="false"/>
      <protection locked="true" hidden="false"/>
    </xf>
    <xf numFmtId="164" fontId="70" fillId="0" borderId="17" xfId="0" applyFont="true" applyBorder="true" applyAlignment="true" applyProtection="false">
      <alignment horizontal="left" vertical="center" textRotation="0" wrapText="false" indent="0" shrinkToFit="false"/>
      <protection locked="true" hidden="false"/>
    </xf>
    <xf numFmtId="187" fontId="38" fillId="0" borderId="91" xfId="0" applyFont="true" applyBorder="true" applyAlignment="true" applyProtection="false">
      <alignment horizontal="center" vertical="center" textRotation="0" wrapText="false" indent="0" shrinkToFit="false"/>
      <protection locked="true" hidden="false"/>
    </xf>
    <xf numFmtId="164" fontId="38" fillId="0" borderId="91" xfId="0" applyFont="true" applyBorder="true" applyAlignment="false" applyProtection="false">
      <alignment horizontal="general" vertical="center" textRotation="0" wrapText="false" indent="0" shrinkToFit="false"/>
      <protection locked="true" hidden="false"/>
    </xf>
    <xf numFmtId="164" fontId="38" fillId="0" borderId="91" xfId="0" applyFont="true" applyBorder="true" applyAlignment="true" applyProtection="false">
      <alignment horizontal="center" vertical="center" textRotation="0" wrapText="false" indent="0" shrinkToFit="false"/>
      <protection locked="true" hidden="false"/>
    </xf>
    <xf numFmtId="164" fontId="38" fillId="0" borderId="8" xfId="0" applyFont="true" applyBorder="true" applyAlignment="true" applyProtection="false">
      <alignment horizontal="left" vertical="center" textRotation="0" wrapText="false" indent="0" shrinkToFit="true"/>
      <protection locked="true" hidden="false"/>
    </xf>
    <xf numFmtId="164" fontId="70" fillId="0" borderId="66" xfId="0" applyFont="true" applyBorder="true" applyAlignment="true" applyProtection="false">
      <alignment horizontal="left" vertical="center" textRotation="0" wrapText="true" indent="0" shrinkToFit="false"/>
      <protection locked="true" hidden="false"/>
    </xf>
    <xf numFmtId="164" fontId="38" fillId="0" borderId="5" xfId="0" applyFont="true" applyBorder="true" applyAlignment="true" applyProtection="false">
      <alignment horizontal="left" vertical="center" textRotation="0" wrapText="false" indent="0" shrinkToFit="true"/>
      <protection locked="true" hidden="false"/>
    </xf>
    <xf numFmtId="164" fontId="70" fillId="4" borderId="17" xfId="0" applyFont="true" applyBorder="true" applyAlignment="true" applyProtection="false">
      <alignment horizontal="center" vertical="center" textRotation="0" wrapText="true" indent="0" shrinkToFit="false"/>
      <protection locked="true" hidden="false"/>
    </xf>
    <xf numFmtId="164" fontId="70" fillId="3" borderId="66" xfId="0" applyFont="true" applyBorder="true" applyAlignment="true" applyProtection="false">
      <alignment horizontal="left" vertical="center" textRotation="0" wrapText="false" indent="0" shrinkToFit="false"/>
      <protection locked="true" hidden="false"/>
    </xf>
    <xf numFmtId="164" fontId="69" fillId="3" borderId="5" xfId="0" applyFont="true" applyBorder="true" applyAlignment="true" applyProtection="false">
      <alignment horizontal="center" vertical="center" textRotation="0" wrapText="true" indent="0" shrinkToFit="false"/>
      <protection locked="true" hidden="false"/>
    </xf>
    <xf numFmtId="175" fontId="38" fillId="3" borderId="5" xfId="0" applyFont="true" applyBorder="true" applyAlignment="false" applyProtection="false">
      <alignment horizontal="general" vertical="center" textRotation="0" wrapText="false" indent="0" shrinkToFit="false"/>
      <protection locked="true" hidden="false"/>
    </xf>
    <xf numFmtId="164" fontId="69" fillId="3" borderId="92" xfId="0" applyFont="true" applyBorder="true" applyAlignment="true" applyProtection="false">
      <alignment horizontal="center" vertical="center" textRotation="0" wrapText="true" indent="0" shrinkToFit="false"/>
      <protection locked="true" hidden="false"/>
    </xf>
    <xf numFmtId="175" fontId="38" fillId="3" borderId="92" xfId="0" applyFont="true" applyBorder="true" applyAlignment="false" applyProtection="false">
      <alignment horizontal="general" vertical="center" textRotation="0" wrapText="false" indent="0" shrinkToFit="false"/>
      <protection locked="true" hidden="false"/>
    </xf>
    <xf numFmtId="164" fontId="70" fillId="3" borderId="93" xfId="0" applyFont="true" applyBorder="true" applyAlignment="true" applyProtection="false">
      <alignment horizontal="center" vertical="center" textRotation="0" wrapText="true" indent="0" shrinkToFit="false"/>
      <protection locked="true" hidden="false"/>
    </xf>
    <xf numFmtId="164" fontId="69" fillId="3" borderId="93" xfId="0" applyFont="true" applyBorder="true" applyAlignment="true" applyProtection="false">
      <alignment horizontal="center" vertical="center" textRotation="0" wrapText="true" indent="0" shrinkToFit="false"/>
      <protection locked="true" hidden="false"/>
    </xf>
    <xf numFmtId="164" fontId="38" fillId="3" borderId="93" xfId="0" applyFont="true" applyBorder="true" applyAlignment="true" applyProtection="false">
      <alignment horizontal="center" vertical="center" textRotation="0" wrapText="false" indent="0" shrinkToFit="false"/>
      <protection locked="true" hidden="false"/>
    </xf>
    <xf numFmtId="164" fontId="38" fillId="3" borderId="93" xfId="0" applyFont="true" applyBorder="true" applyAlignment="false" applyProtection="false">
      <alignment horizontal="general" vertical="center" textRotation="0" wrapText="false" indent="0" shrinkToFit="false"/>
      <protection locked="true" hidden="false"/>
    </xf>
    <xf numFmtId="164" fontId="38" fillId="3" borderId="90" xfId="0" applyFont="true" applyBorder="true" applyAlignment="false" applyProtection="false">
      <alignment horizontal="general" vertical="center" textRotation="0" wrapText="false" indent="0" shrinkToFit="false"/>
      <protection locked="true" hidden="false"/>
    </xf>
    <xf numFmtId="175" fontId="17" fillId="0" borderId="64" xfId="0" applyFont="true" applyBorder="true" applyAlignment="false" applyProtection="false">
      <alignment horizontal="general" vertical="center" textRotation="0" wrapText="false" indent="0" shrinkToFit="false"/>
      <protection locked="true" hidden="false"/>
    </xf>
    <xf numFmtId="164" fontId="22" fillId="0" borderId="82"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false" applyAlignment="true" applyProtection="false">
      <alignment horizontal="distributed" vertical="distributed" textRotation="0" wrapText="true" indent="0" shrinkToFit="false"/>
      <protection locked="true" hidden="false"/>
    </xf>
    <xf numFmtId="164" fontId="11" fillId="0" borderId="3" xfId="0" applyFont="true" applyBorder="true" applyAlignment="true" applyProtection="false">
      <alignment horizontal="distributed" vertical="center" textRotation="0" wrapText="false" indent="0" shrinkToFit="true"/>
      <protection locked="true" hidden="false"/>
    </xf>
    <xf numFmtId="164" fontId="11" fillId="0" borderId="5" xfId="0" applyFont="true" applyBorder="true" applyAlignment="true" applyProtection="false">
      <alignment horizontal="distributed" vertical="center" textRotation="0" wrapText="false" indent="0" shrinkToFit="true"/>
      <protection locked="true" hidden="false"/>
    </xf>
    <xf numFmtId="164" fontId="11" fillId="0" borderId="6" xfId="0" applyFont="true" applyBorder="true" applyAlignment="true" applyProtection="false">
      <alignment horizontal="distributed" vertical="center" textRotation="0" wrapText="false" indent="0" shrinkToFit="true"/>
      <protection locked="true" hidden="false"/>
    </xf>
    <xf numFmtId="164" fontId="11" fillId="0" borderId="8" xfId="0" applyFont="true" applyBorder="true" applyAlignment="true" applyProtection="false">
      <alignment horizontal="distributed" vertical="center" textRotation="0" wrapText="false" indent="0" shrinkToFit="true"/>
      <protection locked="true" hidden="false"/>
    </xf>
    <xf numFmtId="164" fontId="7" fillId="2" borderId="9" xfId="0" applyFont="true" applyBorder="true" applyAlignment="true" applyProtection="false">
      <alignment horizontal="distributed" vertical="distributed" textRotation="0" wrapText="true" indent="0" shrinkToFit="false"/>
      <protection locked="true" hidden="false"/>
    </xf>
    <xf numFmtId="164" fontId="11" fillId="0" borderId="11" xfId="0" applyFont="true" applyBorder="true" applyAlignment="true" applyProtection="false">
      <alignment horizontal="distributed" vertical="center" textRotation="0" wrapText="false" indent="0" shrinkToFit="true"/>
      <protection locked="true" hidden="false"/>
    </xf>
    <xf numFmtId="164" fontId="7" fillId="2" borderId="12" xfId="0" applyFont="true" applyBorder="true" applyAlignment="true" applyProtection="false">
      <alignment horizontal="distributed" vertical="distributed" textRotation="0" wrapText="true" indent="0" shrinkToFit="false"/>
      <protection locked="true" hidden="false"/>
    </xf>
    <xf numFmtId="164" fontId="11" fillId="0" borderId="15" xfId="0" applyFont="true" applyBorder="true" applyAlignment="true" applyProtection="false">
      <alignment horizontal="distributed" vertical="center" textRotation="0" wrapText="false" indent="0" shrinkToFit="true"/>
      <protection locked="true" hidden="false"/>
    </xf>
    <xf numFmtId="164" fontId="7" fillId="2" borderId="15" xfId="0" applyFont="true" applyBorder="true" applyAlignment="true" applyProtection="false">
      <alignment horizontal="distributed" vertical="distributed" textRotation="0" wrapText="true" indent="0" shrinkToFit="false"/>
      <protection locked="true" hidden="false"/>
    </xf>
    <xf numFmtId="164" fontId="16" fillId="3" borderId="0" xfId="0" applyFont="true" applyBorder="true" applyAlignment="true" applyProtection="false">
      <alignment horizontal="distributed" vertical="center" textRotation="0" wrapText="false" indent="0" shrinkToFit="false"/>
      <protection locked="true" hidden="false"/>
    </xf>
    <xf numFmtId="164" fontId="14" fillId="3" borderId="0" xfId="0" applyFont="true" applyBorder="true" applyAlignment="true" applyProtection="false">
      <alignment horizontal="distributed" vertical="center" textRotation="0" wrapText="false" indent="0" shrinkToFit="false"/>
      <protection locked="true" hidden="false"/>
    </xf>
    <xf numFmtId="164" fontId="17" fillId="3" borderId="0" xfId="0" applyFont="true" applyBorder="true" applyAlignment="true" applyProtection="false">
      <alignment horizontal="distributed" vertical="center" textRotation="0" wrapText="false" indent="0" shrinkToFit="false"/>
      <protection locked="true" hidden="false"/>
    </xf>
    <xf numFmtId="164" fontId="16" fillId="3" borderId="0" xfId="0" applyFont="true" applyBorder="false" applyAlignment="true" applyProtection="false">
      <alignment horizontal="distributed" vertical="center" textRotation="0" wrapText="false" indent="0" shrinkToFit="false"/>
      <protection locked="true" hidden="false"/>
    </xf>
    <xf numFmtId="175" fontId="16" fillId="3" borderId="0" xfId="0" applyFont="true" applyBorder="true" applyAlignment="true" applyProtection="false">
      <alignment horizontal="distributed" vertical="center" textRotation="0" wrapText="false" indent="0" shrinkToFit="false"/>
      <protection locked="true" hidden="false"/>
    </xf>
    <xf numFmtId="172" fontId="16" fillId="3" borderId="7" xfId="0" applyFont="true" applyBorder="true" applyAlignment="true" applyProtection="false">
      <alignment horizontal="distributed" vertical="center" textRotation="0" wrapText="false" indent="0" shrinkToFit="false"/>
      <protection locked="true" hidden="false"/>
    </xf>
    <xf numFmtId="169" fontId="16" fillId="3" borderId="7" xfId="0" applyFont="true" applyBorder="true" applyAlignment="true" applyProtection="false">
      <alignment horizontal="distributed" vertical="center" textRotation="0" wrapText="false" indent="0" shrinkToFit="false"/>
      <protection locked="true" hidden="false"/>
    </xf>
    <xf numFmtId="169" fontId="17" fillId="3" borderId="7" xfId="0" applyFont="true" applyBorder="true" applyAlignment="true" applyProtection="false">
      <alignment horizontal="distributed" vertical="center" textRotation="0" wrapText="false" indent="0" shrinkToFit="false"/>
      <protection locked="true" hidden="false"/>
    </xf>
    <xf numFmtId="172" fontId="17" fillId="0" borderId="6" xfId="0" applyFont="true" applyBorder="true" applyAlignment="true" applyProtection="false">
      <alignment horizontal="distributed" vertical="center" textRotation="0" wrapText="false" indent="0" shrinkToFit="false"/>
      <protection locked="true" hidden="false"/>
    </xf>
    <xf numFmtId="164" fontId="26" fillId="0" borderId="0" xfId="0" applyFont="true" applyBorder="true" applyAlignment="true" applyProtection="false">
      <alignment horizontal="distributed" vertical="center" textRotation="0" wrapText="false" indent="0" shrinkToFit="false"/>
      <protection locked="true" hidden="false"/>
    </xf>
    <xf numFmtId="164" fontId="32" fillId="0" borderId="0" xfId="0" applyFont="true" applyBorder="true" applyAlignment="true" applyProtection="false">
      <alignment horizontal="justify" vertical="center" textRotation="0" wrapText="false" indent="0" shrinkToFit="false"/>
      <protection locked="true" hidden="false"/>
    </xf>
    <xf numFmtId="164" fontId="32" fillId="0" borderId="0" xfId="0" applyFont="true" applyBorder="false" applyAlignment="true" applyProtection="false">
      <alignment horizontal="justify" vertical="center" textRotation="0" wrapText="false" indent="0" shrinkToFit="false"/>
      <protection locked="true" hidden="false"/>
    </xf>
    <xf numFmtId="175" fontId="35" fillId="0" borderId="0" xfId="0" applyFont="true" applyBorder="true" applyAlignment="true" applyProtection="false">
      <alignment horizontal="distributed" vertical="bottom" textRotation="0" wrapText="false" indent="0" shrinkToFit="false"/>
      <protection locked="true" hidden="false"/>
    </xf>
    <xf numFmtId="164" fontId="32" fillId="0" borderId="0" xfId="0" applyFont="true" applyBorder="true" applyAlignment="true" applyProtection="false">
      <alignment horizontal="justify" vertical="top" textRotation="0" wrapText="true" indent="0" shrinkToFit="false"/>
      <protection locked="true" hidden="false"/>
    </xf>
    <xf numFmtId="164" fontId="32" fillId="0" borderId="0" xfId="0" applyFont="true" applyBorder="true" applyAlignment="true" applyProtection="false">
      <alignment horizontal="justify" vertical="center" textRotation="0" wrapText="true" indent="0" shrinkToFit="false"/>
      <protection locked="true" hidden="false"/>
    </xf>
    <xf numFmtId="164" fontId="33" fillId="0" borderId="0" xfId="0" applyFont="true" applyBorder="true" applyAlignment="true" applyProtection="false">
      <alignment horizontal="justify" vertical="center" textRotation="0" wrapText="false" indent="0" shrinkToFit="false"/>
      <protection locked="true" hidden="false"/>
    </xf>
    <xf numFmtId="164" fontId="33" fillId="0" borderId="0" xfId="0" applyFont="true" applyBorder="false" applyAlignment="true" applyProtection="false">
      <alignment horizontal="justify" vertical="center" textRotation="0" wrapText="false" indent="0" shrinkToFit="false"/>
      <protection locked="true" hidden="false"/>
    </xf>
    <xf numFmtId="164" fontId="34" fillId="0" borderId="0" xfId="0" applyFont="true" applyBorder="true" applyAlignment="true" applyProtection="false">
      <alignment horizontal="justify" vertical="center" textRotation="0" wrapText="false" indent="0" shrinkToFit="false"/>
      <protection locked="true" hidden="false"/>
    </xf>
    <xf numFmtId="164" fontId="34" fillId="0" borderId="0" xfId="0" applyFont="true" applyBorder="false" applyAlignment="true" applyProtection="false">
      <alignment horizontal="justify" vertical="center" textRotation="0" wrapText="false" indent="0" shrinkToFit="false"/>
      <protection locked="true" hidden="false"/>
    </xf>
    <xf numFmtId="164" fontId="32" fillId="0" borderId="43" xfId="0" applyFont="true" applyBorder="true" applyAlignment="true" applyProtection="false">
      <alignment horizontal="justify" vertical="center" textRotation="0" wrapText="false" indent="0" shrinkToFit="false"/>
      <protection locked="true" hidden="false"/>
    </xf>
    <xf numFmtId="175" fontId="34" fillId="0" borderId="0" xfId="0" applyFont="true" applyBorder="true" applyAlignment="true" applyProtection="false">
      <alignment horizontal="distributed" vertical="center" textRotation="0" wrapText="false" indent="0" shrinkToFit="false"/>
      <protection locked="true" hidden="false"/>
    </xf>
    <xf numFmtId="164" fontId="32" fillId="0" borderId="0" xfId="0" applyFont="true" applyBorder="false" applyAlignment="true" applyProtection="false">
      <alignment horizontal="justify" vertical="center" textRotation="0" wrapText="true" indent="0" shrinkToFit="false"/>
      <protection locked="true" hidden="false"/>
    </xf>
    <xf numFmtId="164" fontId="9" fillId="0" borderId="24" xfId="0" applyFont="true" applyBorder="true" applyAlignment="true" applyProtection="false">
      <alignment horizontal="justify" vertical="center" textRotation="0" wrapText="true" indent="0" shrinkToFit="false"/>
      <protection locked="true" hidden="false"/>
    </xf>
    <xf numFmtId="164" fontId="9" fillId="0" borderId="45" xfId="0" applyFont="true" applyBorder="true" applyAlignment="true" applyProtection="false">
      <alignment horizontal="justify" vertical="center" textRotation="0" wrapText="true" indent="0" shrinkToFit="false"/>
      <protection locked="true" hidden="false"/>
    </xf>
    <xf numFmtId="164" fontId="9" fillId="0" borderId="37" xfId="0" applyFont="true" applyBorder="true" applyAlignment="true" applyProtection="false">
      <alignment horizontal="justify" vertical="center" textRotation="0" wrapText="true" indent="0" shrinkToFit="false"/>
      <protection locked="true" hidden="false"/>
    </xf>
    <xf numFmtId="164" fontId="9" fillId="0" borderId="36" xfId="0" applyFont="true" applyBorder="true" applyAlignment="true" applyProtection="false">
      <alignment horizontal="justify" vertical="center" textRotation="0" wrapText="true" indent="0" shrinkToFit="false"/>
      <protection locked="true" hidden="false"/>
    </xf>
    <xf numFmtId="164" fontId="9" fillId="0" borderId="26" xfId="0" applyFont="true" applyBorder="true" applyAlignment="true" applyProtection="false">
      <alignment horizontal="justify" vertical="center" textRotation="0" wrapText="true" indent="0" shrinkToFit="false"/>
      <protection locked="true" hidden="false"/>
    </xf>
    <xf numFmtId="164" fontId="9" fillId="0" borderId="33" xfId="0" applyFont="true" applyBorder="true" applyAlignment="true" applyProtection="false">
      <alignment horizontal="justify" vertical="center" textRotation="0" wrapText="true" indent="0" shrinkToFit="false"/>
      <protection locked="true" hidden="false"/>
    </xf>
    <xf numFmtId="164" fontId="9" fillId="0" borderId="31" xfId="0" applyFont="true" applyBorder="true" applyAlignment="true" applyProtection="false">
      <alignment horizontal="justify" vertical="center" textRotation="0" wrapText="true" indent="0" shrinkToFit="false"/>
      <protection locked="true" hidden="false"/>
    </xf>
    <xf numFmtId="164" fontId="9" fillId="0" borderId="33" xfId="0" applyFont="true" applyBorder="true" applyAlignment="true" applyProtection="false">
      <alignment horizontal="justify" vertical="bottom" textRotation="0" wrapText="true" indent="0" shrinkToFit="false"/>
      <protection locked="true" hidden="false"/>
    </xf>
    <xf numFmtId="164" fontId="9" fillId="0" borderId="59" xfId="0" applyFont="true" applyBorder="true" applyAlignment="true" applyProtection="false">
      <alignment horizontal="justify" vertical="center" textRotation="0" wrapText="true" indent="0" shrinkToFit="false"/>
      <protection locked="true" hidden="false"/>
    </xf>
    <xf numFmtId="164" fontId="39" fillId="0" borderId="0" xfId="0" applyFont="true" applyBorder="true" applyAlignment="true" applyProtection="false">
      <alignment horizontal="justify" vertical="center" textRotation="0" wrapText="false" indent="0" shrinkToFit="false"/>
      <protection locked="true" hidden="false"/>
    </xf>
    <xf numFmtId="164" fontId="39" fillId="0" borderId="0" xfId="0" applyFont="true" applyBorder="false" applyAlignment="true" applyProtection="false">
      <alignment horizontal="justify" vertical="center" textRotation="0" wrapText="false" indent="0" shrinkToFit="false"/>
      <protection locked="true" hidden="false"/>
    </xf>
    <xf numFmtId="164" fontId="9" fillId="0" borderId="0" xfId="0" applyFont="true" applyBorder="true" applyAlignment="true" applyProtection="false">
      <alignment horizontal="justify" vertical="center" textRotation="0" wrapText="false" indent="0" shrinkToFit="false"/>
      <protection locked="true" hidden="false"/>
    </xf>
    <xf numFmtId="164" fontId="32" fillId="0" borderId="39" xfId="0" applyFont="true" applyBorder="true" applyAlignment="true" applyProtection="false">
      <alignment horizontal="justify" vertical="center" textRotation="0" wrapText="true" indent="0" shrinkToFit="false"/>
      <protection locked="true" hidden="false"/>
    </xf>
    <xf numFmtId="164" fontId="32" fillId="3" borderId="0" xfId="0" applyFont="true" applyBorder="false" applyAlignment="true" applyProtection="false">
      <alignment horizontal="justify" vertical="center" textRotation="0" wrapText="true" indent="0" shrinkToFit="false"/>
      <protection locked="true" hidden="false"/>
    </xf>
    <xf numFmtId="164" fontId="32" fillId="0" borderId="0" xfId="0" applyFont="true" applyBorder="true" applyAlignment="true" applyProtection="false">
      <alignment horizontal="justify" vertical="bottom" textRotation="0" wrapText="true" indent="0" shrinkToFit="false"/>
      <protection locked="true" hidden="false"/>
    </xf>
    <xf numFmtId="164" fontId="32" fillId="0" borderId="0" xfId="0" applyFont="true" applyBorder="true" applyAlignment="true" applyProtection="false">
      <alignment horizontal="distributed" vertical="center" textRotation="0" wrapText="false" indent="0" shrinkToFit="false"/>
      <protection locked="true" hidden="false"/>
    </xf>
    <xf numFmtId="164" fontId="32" fillId="0" borderId="13" xfId="0" applyFont="true" applyBorder="true" applyAlignment="true" applyProtection="false">
      <alignment horizontal="justify" vertical="center" textRotation="0" wrapText="true" indent="0" shrinkToFit="false"/>
      <protection locked="true" hidden="false"/>
    </xf>
    <xf numFmtId="164" fontId="9" fillId="0" borderId="6" xfId="0" applyFont="true" applyBorder="true" applyAlignment="true" applyProtection="false">
      <alignment horizontal="justify" vertical="center" textRotation="0" wrapText="true" indent="0" shrinkToFit="false"/>
      <protection locked="true" hidden="false"/>
    </xf>
    <xf numFmtId="164" fontId="32" fillId="0" borderId="27" xfId="0" applyFont="true" applyBorder="true" applyAlignment="true" applyProtection="false">
      <alignment horizontal="justify" vertical="center" textRotation="0" wrapText="true" indent="0" shrinkToFit="false"/>
      <protection locked="true" hidden="false"/>
    </xf>
    <xf numFmtId="164" fontId="32" fillId="0" borderId="28" xfId="0" applyFont="true" applyBorder="true" applyAlignment="true" applyProtection="false">
      <alignment horizontal="justify" vertical="center" textRotation="0" wrapText="true" indent="0" shrinkToFit="false"/>
      <protection locked="true" hidden="false"/>
    </xf>
    <xf numFmtId="164" fontId="32" fillId="0" borderId="6" xfId="0" applyFont="true" applyBorder="true" applyAlignment="true" applyProtection="false">
      <alignment horizontal="justify" vertical="center" textRotation="0" wrapText="true" indent="0" shrinkToFit="false"/>
      <protection locked="true" hidden="false"/>
    </xf>
    <xf numFmtId="164" fontId="32" fillId="0" borderId="11" xfId="0" applyFont="true" applyBorder="true" applyAlignment="true" applyProtection="false">
      <alignment horizontal="justify" vertical="center" textRotation="0" wrapText="true" indent="0" shrinkToFit="false"/>
      <protection locked="true" hidden="false"/>
    </xf>
    <xf numFmtId="164" fontId="32" fillId="0" borderId="33" xfId="0" applyFont="true" applyBorder="true" applyAlignment="true" applyProtection="false">
      <alignment horizontal="justify" vertical="center" textRotation="0" wrapText="true" indent="0" shrinkToFit="false"/>
      <protection locked="true" hidden="false"/>
    </xf>
    <xf numFmtId="164" fontId="32" fillId="0" borderId="50" xfId="0" applyFont="true" applyBorder="true" applyAlignment="true" applyProtection="false">
      <alignment horizontal="justify" vertical="center" textRotation="0" wrapText="true" indent="0" shrinkToFit="false"/>
      <protection locked="true" hidden="false"/>
    </xf>
    <xf numFmtId="164" fontId="32" fillId="0" borderId="10" xfId="0" applyFont="true" applyBorder="true" applyAlignment="true" applyProtection="false">
      <alignment horizontal="justify" vertical="center" textRotation="0" wrapText="true" indent="0" shrinkToFit="false"/>
      <protection locked="true" hidden="false"/>
    </xf>
    <xf numFmtId="164" fontId="32" fillId="0" borderId="21" xfId="0" applyFont="true" applyBorder="true" applyAlignment="true" applyProtection="false">
      <alignment horizontal="justify" vertical="center" textRotation="0" wrapText="true" indent="0" shrinkToFit="false"/>
      <protection locked="true" hidden="false"/>
    </xf>
    <xf numFmtId="164" fontId="34" fillId="0" borderId="13" xfId="0" applyFont="true" applyBorder="true" applyAlignment="true" applyProtection="false">
      <alignment horizontal="justify" vertical="center" textRotation="0" wrapText="true" indent="0" shrinkToFit="false"/>
      <protection locked="true" hidden="false"/>
    </xf>
    <xf numFmtId="164" fontId="46" fillId="0" borderId="67" xfId="0" applyFont="true" applyBorder="true" applyAlignment="true" applyProtection="false">
      <alignment horizontal="justify" vertical="center" textRotation="0" wrapText="true" indent="0" shrinkToFit="false"/>
      <protection locked="true" hidden="false"/>
    </xf>
    <xf numFmtId="164" fontId="9" fillId="0" borderId="3" xfId="0" applyFont="true" applyBorder="true" applyAlignment="true" applyProtection="false">
      <alignment horizontal="justify" vertical="center" textRotation="0" wrapText="true" indent="0" shrinkToFit="false"/>
      <protection locked="true" hidden="false"/>
    </xf>
    <xf numFmtId="164" fontId="9" fillId="0" borderId="68" xfId="0" applyFont="true" applyBorder="true" applyAlignment="true" applyProtection="false">
      <alignment horizontal="justify" vertical="center" textRotation="0" wrapText="true" indent="0" shrinkToFit="false"/>
      <protection locked="true" hidden="false"/>
    </xf>
    <xf numFmtId="164" fontId="46" fillId="0" borderId="68" xfId="0" applyFont="true" applyBorder="true" applyAlignment="true" applyProtection="false">
      <alignment horizontal="justify" vertical="center" textRotation="0" wrapText="true" indent="0" shrinkToFit="false"/>
      <protection locked="true" hidden="false"/>
    </xf>
    <xf numFmtId="164" fontId="36" fillId="0" borderId="6" xfId="0" applyFont="true" applyBorder="true" applyAlignment="true" applyProtection="false">
      <alignment horizontal="justify" vertical="center" textRotation="0" wrapText="true" indent="0" shrinkToFit="false"/>
      <protection locked="true" hidden="false"/>
    </xf>
    <xf numFmtId="164" fontId="9" fillId="0" borderId="56" xfId="0" applyFont="true" applyBorder="true" applyAlignment="true" applyProtection="false">
      <alignment horizontal="justify" vertical="center" textRotation="0" wrapText="true" indent="0" shrinkToFit="false"/>
      <protection locked="true" hidden="false"/>
    </xf>
    <xf numFmtId="164" fontId="32" fillId="0" borderId="43" xfId="0" applyFont="true" applyBorder="true" applyAlignment="true" applyProtection="false">
      <alignment horizontal="justify" vertical="center" textRotation="0" wrapText="true" indent="0" shrinkToFit="false"/>
      <protection locked="true" hidden="false"/>
    </xf>
    <xf numFmtId="164" fontId="9" fillId="0" borderId="43" xfId="0" applyFont="true" applyBorder="true" applyAlignment="true" applyProtection="false">
      <alignment horizontal="justify" vertical="center" textRotation="0" wrapText="true" indent="0" shrinkToFit="false"/>
      <protection locked="true" hidden="false"/>
    </xf>
    <xf numFmtId="164" fontId="37" fillId="0" borderId="26" xfId="0" applyFont="true" applyBorder="true" applyAlignment="true" applyProtection="false">
      <alignment horizontal="justify" vertical="center" textRotation="0" wrapText="true" indent="0" shrinkToFit="false"/>
      <protection locked="true" hidden="false"/>
    </xf>
    <xf numFmtId="164" fontId="34" fillId="0" borderId="0" xfId="0" applyFont="true" applyBorder="false" applyAlignment="true" applyProtection="false">
      <alignment horizontal="justify" vertical="center" textRotation="0" wrapText="true" indent="0" shrinkToFit="false"/>
      <protection locked="true" hidden="false"/>
    </xf>
    <xf numFmtId="164" fontId="47" fillId="0" borderId="0" xfId="0" applyFont="true" applyBorder="false" applyAlignment="true" applyProtection="false">
      <alignment horizontal="justify" vertical="center" textRotation="0" wrapText="true" indent="0" shrinkToFit="false"/>
      <protection locked="true" hidden="false"/>
    </xf>
    <xf numFmtId="164" fontId="9" fillId="0" borderId="67" xfId="0" applyFont="true" applyBorder="true" applyAlignment="true" applyProtection="false">
      <alignment horizontal="justify" vertical="center" textRotation="0" wrapText="true" indent="0" shrinkToFit="false"/>
      <protection locked="true" hidden="false"/>
    </xf>
    <xf numFmtId="164" fontId="32" fillId="0" borderId="67" xfId="0" applyFont="true" applyBorder="true" applyAlignment="true" applyProtection="false">
      <alignment horizontal="justify" vertical="center" textRotation="0" wrapText="true" indent="0" shrinkToFit="false"/>
      <protection locked="true" hidden="false"/>
    </xf>
    <xf numFmtId="164" fontId="32" fillId="0" borderId="68" xfId="0" applyFont="true" applyBorder="true" applyAlignment="true" applyProtection="false">
      <alignment horizontal="justify" vertical="center" textRotation="0" wrapText="true" indent="0" shrinkToFit="false"/>
      <protection locked="true" hidden="false"/>
    </xf>
    <xf numFmtId="164" fontId="36" fillId="0" borderId="26" xfId="0" applyFont="true" applyBorder="true" applyAlignment="true" applyProtection="false">
      <alignment horizontal="justify" vertical="center" textRotation="0" wrapText="true" indent="0" shrinkToFit="false"/>
      <protection locked="true" hidden="false"/>
    </xf>
    <xf numFmtId="164" fontId="34" fillId="0" borderId="43" xfId="0" applyFont="true" applyBorder="true" applyAlignment="true" applyProtection="false">
      <alignment horizontal="justify" vertical="center" textRotation="0" wrapText="false" indent="0" shrinkToFit="false"/>
      <protection locked="true" hidden="false"/>
    </xf>
    <xf numFmtId="175" fontId="50" fillId="0" borderId="0" xfId="0" applyFont="true" applyBorder="true" applyAlignment="true" applyProtection="false">
      <alignment horizontal="distributed" vertical="center" textRotation="0" wrapText="false" indent="0" shrinkToFit="false"/>
      <protection locked="true" hidden="false"/>
    </xf>
    <xf numFmtId="175" fontId="34" fillId="0" borderId="0" xfId="0" applyFont="true" applyBorder="true" applyAlignment="true" applyProtection="false">
      <alignment horizontal="distributed" vertical="center" textRotation="0" wrapText="true" indent="0" shrinkToFit="false"/>
      <protection locked="true" hidden="false"/>
    </xf>
    <xf numFmtId="164" fontId="9" fillId="0" borderId="0" xfId="0" applyFont="true" applyBorder="true" applyAlignment="true" applyProtection="false">
      <alignment horizontal="distributed" vertical="center" textRotation="0" wrapText="true" indent="0" shrinkToFit="false"/>
      <protection locked="true" hidden="false"/>
    </xf>
    <xf numFmtId="164" fontId="9" fillId="0" borderId="40" xfId="0" applyFont="true" applyBorder="true" applyAlignment="true" applyProtection="false">
      <alignment horizontal="justify" vertical="center" textRotation="0" wrapText="true" indent="0" shrinkToFit="false"/>
      <protection locked="true" hidden="false"/>
    </xf>
    <xf numFmtId="164" fontId="9" fillId="0" borderId="74" xfId="0" applyFont="true" applyBorder="true" applyAlignment="true" applyProtection="false">
      <alignment horizontal="justify" vertical="center" textRotation="0" wrapText="true" indent="0" shrinkToFit="false"/>
      <protection locked="true" hidden="false"/>
    </xf>
    <xf numFmtId="164" fontId="9" fillId="0" borderId="29" xfId="0" applyFont="true" applyBorder="true" applyAlignment="true" applyProtection="false">
      <alignment horizontal="justify" vertical="center" textRotation="0" wrapText="true" indent="0" shrinkToFit="false"/>
      <protection locked="true" hidden="false"/>
    </xf>
    <xf numFmtId="164" fontId="9" fillId="0" borderId="11" xfId="0" applyFont="true" applyBorder="true" applyAlignment="true" applyProtection="false">
      <alignment horizontal="justify" vertical="center" textRotation="0" wrapText="true" indent="0" shrinkToFit="false"/>
      <protection locked="true" hidden="false"/>
    </xf>
    <xf numFmtId="164" fontId="9" fillId="0" borderId="39" xfId="0" applyFont="true" applyBorder="true" applyAlignment="true" applyProtection="false">
      <alignment horizontal="justify" vertical="center" textRotation="0" wrapText="true" indent="0" shrinkToFit="false"/>
      <protection locked="true" hidden="false"/>
    </xf>
    <xf numFmtId="164" fontId="9" fillId="0" borderId="71" xfId="0" applyFont="true" applyBorder="true" applyAlignment="true" applyProtection="false">
      <alignment horizontal="justify" vertical="center" textRotation="0" wrapText="true" indent="0" shrinkToFit="false"/>
      <protection locked="true" hidden="false"/>
    </xf>
    <xf numFmtId="164" fontId="9" fillId="0" borderId="32" xfId="0" applyFont="true" applyBorder="true" applyAlignment="true" applyProtection="false">
      <alignment horizontal="justify" vertical="center" textRotation="0" wrapText="true" indent="0" shrinkToFit="false"/>
      <protection locked="true" hidden="false"/>
    </xf>
    <xf numFmtId="164" fontId="9" fillId="0" borderId="0" xfId="0" applyFont="true" applyBorder="false" applyAlignment="true" applyProtection="false">
      <alignment horizontal="justify" vertical="center" textRotation="0" wrapText="true" indent="0" shrinkToFit="false"/>
      <protection locked="true" hidden="false"/>
    </xf>
    <xf numFmtId="164" fontId="9" fillId="0" borderId="14" xfId="0" applyFont="true" applyBorder="true" applyAlignment="true" applyProtection="false">
      <alignment horizontal="justify" vertical="center" textRotation="0" wrapText="true" indent="0" shrinkToFit="false"/>
      <protection locked="true" hidden="false"/>
    </xf>
    <xf numFmtId="164" fontId="9" fillId="0" borderId="70" xfId="0" applyFont="true" applyBorder="true" applyAlignment="true" applyProtection="false">
      <alignment horizontal="justify" vertical="center" textRotation="0" wrapText="true" indent="0" shrinkToFit="false"/>
      <protection locked="true" hidden="false"/>
    </xf>
    <xf numFmtId="164" fontId="9" fillId="0" borderId="80" xfId="0" applyFont="true" applyBorder="true" applyAlignment="true" applyProtection="false">
      <alignment horizontal="justify" vertical="center" textRotation="0" wrapText="true" indent="0" shrinkToFit="false"/>
      <protection locked="true" hidden="false"/>
    </xf>
    <xf numFmtId="164" fontId="9" fillId="0" borderId="81" xfId="0" applyFont="true" applyBorder="true" applyAlignment="true" applyProtection="false">
      <alignment horizontal="justify" vertical="center" textRotation="0" wrapText="true" indent="0" shrinkToFit="false"/>
      <protection locked="true" hidden="false"/>
    </xf>
    <xf numFmtId="164" fontId="36" fillId="0" borderId="46" xfId="0" applyFont="true" applyBorder="true" applyAlignment="true" applyProtection="false">
      <alignment horizontal="justify" vertical="center" textRotation="0" wrapText="true" indent="0" shrinkToFit="false"/>
      <protection locked="true" hidden="false"/>
    </xf>
    <xf numFmtId="164" fontId="9" fillId="0" borderId="28" xfId="0" applyFont="true" applyBorder="true" applyAlignment="true" applyProtection="false">
      <alignment horizontal="justify" vertical="center" textRotation="0" wrapText="true" indent="0" shrinkToFit="false"/>
      <protection locked="true" hidden="false"/>
    </xf>
    <xf numFmtId="164" fontId="9" fillId="0" borderId="58" xfId="0" applyFont="true" applyBorder="true" applyAlignment="true" applyProtection="false">
      <alignment horizontal="justify" vertical="center" textRotation="0" wrapText="true" indent="0" shrinkToFit="false"/>
      <protection locked="true" hidden="false"/>
    </xf>
    <xf numFmtId="164" fontId="9" fillId="0" borderId="73" xfId="0" applyFont="true" applyBorder="true" applyAlignment="true" applyProtection="false">
      <alignment horizontal="justify" vertical="center" textRotation="0" wrapText="true" indent="0" shrinkToFit="false"/>
      <protection locked="true" hidden="false"/>
    </xf>
    <xf numFmtId="164" fontId="9" fillId="0" borderId="13" xfId="0" applyFont="true" applyBorder="true" applyAlignment="true" applyProtection="false">
      <alignment horizontal="justify" vertical="center" textRotation="0" wrapText="true" indent="0" shrinkToFit="false"/>
      <protection locked="true" hidden="false"/>
    </xf>
    <xf numFmtId="164" fontId="9" fillId="0" borderId="79" xfId="0" applyFont="true" applyBorder="true" applyAlignment="true" applyProtection="false">
      <alignment horizontal="justify" vertical="center" textRotation="0" wrapText="true" indent="0" shrinkToFit="false"/>
      <protection locked="true" hidden="false"/>
    </xf>
    <xf numFmtId="164" fontId="9" fillId="0" borderId="69" xfId="0" applyFont="true" applyBorder="true" applyAlignment="true" applyProtection="false">
      <alignment horizontal="justify" vertical="center" textRotation="0" wrapText="true" indent="0" shrinkToFit="false"/>
      <protection locked="true" hidden="false"/>
    </xf>
    <xf numFmtId="164" fontId="9" fillId="0" borderId="21" xfId="0" applyFont="true" applyBorder="true" applyAlignment="true" applyProtection="false">
      <alignment horizontal="justify" vertical="center" textRotation="0" wrapText="true" indent="0" shrinkToFit="false"/>
      <protection locked="true" hidden="false"/>
    </xf>
    <xf numFmtId="164" fontId="41" fillId="0" borderId="0" xfId="0" applyFont="true" applyBorder="true" applyAlignment="true" applyProtection="false">
      <alignment horizontal="justify" vertical="center" textRotation="0" wrapText="false" indent="0" shrinkToFit="false"/>
      <protection locked="true" hidden="false"/>
    </xf>
    <xf numFmtId="164" fontId="41" fillId="0" borderId="0" xfId="0" applyFont="true" applyBorder="false" applyAlignment="true" applyProtection="false">
      <alignment horizontal="justify" vertical="center" textRotation="0" wrapText="false" indent="0" shrinkToFit="false"/>
      <protection locked="true" hidden="false"/>
    </xf>
    <xf numFmtId="164" fontId="53" fillId="0" borderId="0" xfId="0" applyFont="true" applyBorder="true" applyAlignment="true" applyProtection="false">
      <alignment horizontal="distributed" vertical="bottom" textRotation="0" wrapText="false" indent="0" shrinkToFit="false"/>
      <protection locked="true" hidden="false"/>
    </xf>
    <xf numFmtId="164" fontId="69" fillId="0" borderId="0" xfId="0" applyFont="true" applyBorder="false" applyAlignment="true" applyProtection="false">
      <alignment horizontal="centerContinuous" vertical="center" textRotation="0" wrapText="false" indent="0" shrinkToFit="false"/>
      <protection locked="true" hidden="false"/>
    </xf>
    <xf numFmtId="164" fontId="38" fillId="0" borderId="0" xfId="0" applyFont="true" applyBorder="false" applyAlignment="true" applyProtection="false">
      <alignment horizontal="centerContinuous" vertical="center" textRotation="0" wrapText="false" indent="0" shrinkToFit="false"/>
      <protection locked="true" hidden="false"/>
    </xf>
    <xf numFmtId="164" fontId="73" fillId="0" borderId="0" xfId="0" applyFont="true" applyBorder="false" applyAlignment="true" applyProtection="false">
      <alignment horizontal="distributed" vertical="center" textRotation="0" wrapText="false" indent="0" shrinkToFit="false"/>
      <protection locked="true" hidden="false"/>
    </xf>
    <xf numFmtId="164" fontId="7" fillId="0" borderId="0" xfId="0" applyFont="true" applyBorder="false" applyAlignment="true" applyProtection="false">
      <alignment horizontal="centerContinuous" vertical="center" textRotation="0" wrapText="false" indent="0" shrinkToFit="false"/>
      <protection locked="true" hidden="false"/>
    </xf>
    <xf numFmtId="164" fontId="69" fillId="0" borderId="0" xfId="0" applyFont="true" applyBorder="false" applyAlignment="true" applyProtection="false">
      <alignment horizontal="centerContinuous" vertical="bottom" textRotation="0" wrapText="false" indent="0" shrinkToFit="false"/>
      <protection locked="true" hidden="false"/>
    </xf>
    <xf numFmtId="164" fontId="7" fillId="0" borderId="42" xfId="0" applyFont="true" applyBorder="true" applyAlignment="true" applyProtection="false">
      <alignment horizontal="centerContinuous" vertical="center" textRotation="0" wrapText="false" indent="0" shrinkToFit="false"/>
      <protection locked="true" hidden="false"/>
    </xf>
    <xf numFmtId="164" fontId="69" fillId="0" borderId="42" xfId="0" applyFont="true" applyBorder="true" applyAlignment="true" applyProtection="false">
      <alignment horizontal="centerContinuous" vertical="bottom" textRotation="0" wrapText="false" indent="0" shrinkToFit="false"/>
      <protection locked="true" hidden="false"/>
    </xf>
    <xf numFmtId="164" fontId="38" fillId="0" borderId="42" xfId="0" applyFont="true" applyBorder="true" applyAlignment="true" applyProtection="false">
      <alignment horizontal="centerContinuous" vertical="center" textRotation="0" wrapText="false" indent="0" shrinkToFit="false"/>
      <protection locked="true" hidden="false"/>
    </xf>
  </cellXfs>
  <cellStyles count="19">
    <cellStyle name="Normal" xfId="0" builtinId="0"/>
    <cellStyle name="Comma" xfId="15" builtinId="3"/>
    <cellStyle name="Comma [0]" xfId="16" builtinId="6"/>
    <cellStyle name="Currency" xfId="17" builtinId="4"/>
    <cellStyle name="Currency [0]" xfId="18" builtinId="7"/>
    <cellStyle name="Percent" xfId="19" builtinId="5"/>
    <cellStyle name="스타일 1" xfId="20"/>
    <cellStyle name="스타일 2" xfId="21"/>
    <cellStyle name="스타일 3" xfId="22"/>
    <cellStyle name="스타일 4" xfId="23"/>
    <cellStyle name="스타일 5" xfId="24"/>
    <cellStyle name="스타일 6" xfId="25"/>
    <cellStyle name="스타일 7" xfId="26"/>
    <cellStyle name="스타일 8" xfId="27"/>
    <cellStyle name="스타일 9" xfId="28"/>
    <cellStyle name="스타일 10" xfId="29"/>
    <cellStyle name="스타일 11" xfId="30"/>
    <cellStyle name="스타일 12" xfId="31"/>
    <cellStyle name="스타일 13" xfId="32"/>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8" Type="http://schemas.openxmlformats.org/officeDocument/2006/relationships/sharedStrings" Target="sharedStrings.xml"/>
</Relationships>
</file>

<file path=xl/ctrlProps/ctrlProps2.xml><?xml version="1.0" encoding="utf-8"?>
<formControlPr xmlns="http://schemas.microsoft.com/office/spreadsheetml/2009/9/main" objectType="Button" lockText="1"/>
</file>

<file path=xl/ctrlProps/ctrlProps3.xml><?xml version="1.0" encoding="utf-8"?>
<formControlPr xmlns="http://schemas.microsoft.com/office/spreadsheetml/2009/9/main" objectType="Button" lockText="1"/>
</file>

<file path=xl/ctrlProps/ctrlProps5.xml><?xml version="1.0" encoding="utf-8"?>
<formControlPr xmlns="http://schemas.microsoft.com/office/spreadsheetml/2009/9/main" objectType="CheckBox" checked="Checked" autoLine="false" print="true" lockText="1" noThreeD="1"/>
</file>

<file path=xl/ctrlProps/ctrlProps6.xml><?xml version="1.0" encoding="utf-8"?>
<formControlPr xmlns="http://schemas.microsoft.com/office/spreadsheetml/2009/9/main" objectType="CheckBox" autoLine="false" print="true" lockText="1" noThreeD="1"/>
</file>

<file path=xl/ctrlProps/ctrlProps7.xml><?xml version="1.0" encoding="utf-8"?>
<formControlPr xmlns="http://schemas.microsoft.com/office/spreadsheetml/2009/9/main" objectType="CheckBox" checked="Checked" autoLine="false" print="true" lockText="1" noThreeD="1"/>
</file>

<file path=xl/ctrlProps/ctrlProps8.xml><?xml version="1.0" encoding="utf-8"?>
<formControlPr xmlns="http://schemas.microsoft.com/office/spreadsheetml/2009/9/main" objectType="CheckBox" autoLine="false" print="true" lockText="1" noThreeD="1"/>
</file>

<file path=xl/ctrlProps/ctrlProps9.xml><?xml version="1.0" encoding="utf-8"?>
<formControlPr xmlns="http://schemas.microsoft.com/office/spreadsheetml/2009/9/main" objectType="CheckBox" autoLine="false" print="true" lockText="1" noThreeD="1"/>
</file>

<file path=xl/ctrlProps/ctrlProps10.xml><?xml version="1.0" encoding="utf-8"?>
<formControlPr xmlns="http://schemas.microsoft.com/office/spreadsheetml/2009/9/main" objectType="CheckBox" autoLine="false" print="true" lockText="1" noThreeD="1"/>
</file>

<file path=xl/ctrlProps/ctrlProps11.xml><?xml version="1.0" encoding="utf-8"?>
<formControlPr xmlns="http://schemas.microsoft.com/office/spreadsheetml/2009/9/main" objectType="CheckBox" autoLine="false" print="true" lockText="1" noThreeD="1"/>
</file>

<file path=xl/ctrlProps/ctrlProps12.xml><?xml version="1.0" encoding="utf-8"?>
<formControlPr xmlns="http://schemas.microsoft.com/office/spreadsheetml/2009/9/main" objectType="CheckBox" autoLine="false" print="true" lockText="1" noThreeD="1"/>
</file>

<file path=xl/ctrlProps/ctrlProps13.xml><?xml version="1.0" encoding="utf-8"?>
<formControlPr xmlns="http://schemas.microsoft.com/office/spreadsheetml/2009/9/main" objectType="CheckBox" checked="Checked" autoLine="false" print="true" lockText="1" noThreeD="1"/>
</file>

<file path=xl/drawings/_rels/drawing1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1.png"/><Relationship Id="rId3" Type="http://schemas.openxmlformats.org/officeDocument/2006/relationships/image" Target="../media/image1.png"/><Relationship Id="rId4" Type="http://schemas.openxmlformats.org/officeDocument/2006/relationships/image" Target="../media/image1.png"/><Relationship Id="rId5" Type="http://schemas.openxmlformats.org/officeDocument/2006/relationships/image" Target="../media/image1.png"/><Relationship Id="rId6" Type="http://schemas.openxmlformats.org/officeDocument/2006/relationships/image" Target="../media/image1.png"/><Relationship Id="rId7"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image" Target="../media/image2.jpeg"/><Relationship Id="rId2" Type="http://schemas.openxmlformats.org/officeDocument/2006/relationships/image" Target="../media/image3.jpeg"/><Relationship Id="rId3" Type="http://schemas.openxmlformats.org/officeDocument/2006/relationships/image" Target="../media/image4.jpeg"/><Relationship Id="rId4" Type="http://schemas.openxmlformats.org/officeDocument/2006/relationships/image" Target="../media/image5.jpeg"/><Relationship Id="rId5" Type="http://schemas.openxmlformats.org/officeDocument/2006/relationships/image" Target="../media/image6.jpeg"/>
</Relationships>
</file>

<file path=xl/drawings/_rels/drawing16.xml.rels><?xml version="1.0" encoding="UTF-8"?>
<Relationships xmlns="http://schemas.openxmlformats.org/package/2006/relationships"><Relationship Id="rId1" Type="http://schemas.openxmlformats.org/officeDocument/2006/relationships/image" Target="../media/image7.jpeg"/><Relationship Id="rId2" Type="http://schemas.openxmlformats.org/officeDocument/2006/relationships/image" Target="../media/image8.jpeg"/>
</Relationships>
</file>

<file path=xl/drawings/_rels/drawing17.xml.rels><?xml version="1.0" encoding="UTF-8"?>
<Relationships xmlns="http://schemas.openxmlformats.org/package/2006/relationships"><Relationship Id="rId1" Type="http://schemas.openxmlformats.org/officeDocument/2006/relationships/image" Target="../media/image9.jpeg"/>
</Relationships>
</file>

<file path=xl/drawings/drawing1.xml><?xml version="1.0" encoding="utf-8"?>
<xdr:wsDr xmlns:xdr="http://schemas.openxmlformats.org/drawingml/2006/spreadsheetDrawing" xmlns:a="http://schemas.openxmlformats.org/drawingml/2006/main" xmlns:r="http://schemas.openxmlformats.org/officeDocument/2006/relationships">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Button 2" descr="Button 3" hidden="0"/>
            <xdr:cNvSpPr/>
          </xdr:nvSpPr>
          <xdr:spPr>
            <a:xfrm>
              <a:off x="0" y="0"/>
              <a:ext cx="0" cy="0"/>
            </a:xfrm>
            <a:prstGeom prst="rect">
              <a:avLst/>
            </a:prstGeom>
          </xdr:spPr>
          <xdr:txBody>
            <a:bodyPr anchor="ctr">
              <a:noAutofit/>
            </a:bodyPr>
            <a:p>
              <a:r>
                <a:t>Button 3</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2" name="Button 3" descr="Button 3" hidden="0"/>
            <xdr:cNvSpPr/>
          </xdr:nvSpPr>
          <xdr:spPr>
            <a:xfrm>
              <a:off x="0" y="0"/>
              <a:ext cx="0" cy="0"/>
            </a:xfrm>
            <a:prstGeom prst="rect">
              <a:avLst/>
            </a:prstGeom>
          </xdr:spPr>
          <xdr:txBody>
            <a:bodyPr anchor="ctr">
              <a:noAutofit/>
            </a:bodyPr>
            <a:p>
              <a:r>
                <a:t>Button 3</a:t>
              </a:r>
            </a:p>
          </xdr:txBody>
        </xdr:sp>
        <xdr:clientData/>
      </xdr:twoCellAnchor>
    </mc:Choice>
  </mc:AlternateContent>
</xdr:wsDr>
</file>

<file path=xl/drawings/drawing4.xml><?xml version="1.0" encoding="utf-8"?>
<xdr:wsDr xmlns:xdr="http://schemas.openxmlformats.org/drawingml/2006/spreadsheetDrawing" xmlns:a="http://schemas.openxmlformats.org/drawingml/2006/main" xmlns:r="http://schemas.openxmlformats.org/officeDocument/2006/relationships">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heck Box 1" descr="공공기관" hidden="0"/>
            <xdr:cNvSpPr/>
          </xdr:nvSpPr>
          <xdr:spPr>
            <a:xfrm>
              <a:off x="0" y="0"/>
              <a:ext cx="0" cy="0"/>
            </a:xfrm>
            <a:prstGeom prst="rect">
              <a:avLst/>
            </a:prstGeom>
          </xdr:spPr>
          <xdr:txBody>
            <a:bodyPr anchor="ctr">
              <a:noAutofit/>
            </a:bodyPr>
            <a:p>
              <a:r>
                <a:t>공공기관</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2" name="Check Box 2" descr="민간" hidden="0"/>
            <xdr:cNvSpPr/>
          </xdr:nvSpPr>
          <xdr:spPr>
            <a:xfrm>
              <a:off x="0" y="0"/>
              <a:ext cx="0" cy="0"/>
            </a:xfrm>
            <a:prstGeom prst="rect">
              <a:avLst/>
            </a:prstGeom>
          </xdr:spPr>
          <xdr:txBody>
            <a:bodyPr anchor="ctr">
              <a:noAutofit/>
            </a:bodyPr>
            <a:p>
              <a:r>
                <a:t>민간</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3" name="Check Box 3" descr="단독공사" hidden="0"/>
            <xdr:cNvSpPr/>
          </xdr:nvSpPr>
          <xdr:spPr>
            <a:xfrm>
              <a:off x="0" y="0"/>
              <a:ext cx="0" cy="0"/>
            </a:xfrm>
            <a:prstGeom prst="rect">
              <a:avLst/>
            </a:prstGeom>
          </xdr:spPr>
          <xdr:txBody>
            <a:bodyPr anchor="ctr">
              <a:noAutofit/>
            </a:bodyPr>
            <a:p>
              <a:r>
                <a:t>단독공사</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4" name="Check Box 4" descr="공동도급" hidden="0"/>
            <xdr:cNvSpPr/>
          </xdr:nvSpPr>
          <xdr:spPr>
            <a:xfrm>
              <a:off x="0" y="0"/>
              <a:ext cx="0" cy="0"/>
            </a:xfrm>
            <a:prstGeom prst="rect">
              <a:avLst/>
            </a:prstGeom>
          </xdr:spPr>
          <xdr:txBody>
            <a:bodyPr anchor="ctr">
              <a:noAutofit/>
            </a:bodyPr>
            <a:p>
              <a:r>
                <a:t>공동도급</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5" name="Check Box 5" descr="공동이행방식" hidden="0"/>
            <xdr:cNvSpPr/>
          </xdr:nvSpPr>
          <xdr:spPr>
            <a:xfrm>
              <a:off x="0" y="0"/>
              <a:ext cx="0" cy="0"/>
            </a:xfrm>
            <a:prstGeom prst="rect">
              <a:avLst/>
            </a:prstGeom>
          </xdr:spPr>
          <xdr:txBody>
            <a:bodyPr anchor="ctr">
              <a:noAutofit/>
            </a:bodyPr>
            <a:p>
              <a:r>
                <a:t>공동이행방식</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6" name="Check Box 6" descr="분담이행방식" hidden="0"/>
            <xdr:cNvSpPr/>
          </xdr:nvSpPr>
          <xdr:spPr>
            <a:xfrm>
              <a:off x="0" y="0"/>
              <a:ext cx="0" cy="0"/>
            </a:xfrm>
            <a:prstGeom prst="rect">
              <a:avLst/>
            </a:prstGeom>
          </xdr:spPr>
          <xdr:txBody>
            <a:bodyPr anchor="ctr">
              <a:noAutofit/>
            </a:bodyPr>
            <a:p>
              <a:r>
                <a:t>분담이행방식</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7" name="Check Box 7" descr="주계약자관리방식" hidden="0"/>
            <xdr:cNvSpPr/>
          </xdr:nvSpPr>
          <xdr:spPr>
            <a:xfrm>
              <a:off x="0" y="0"/>
              <a:ext cx="0" cy="0"/>
            </a:xfrm>
            <a:prstGeom prst="rect">
              <a:avLst/>
            </a:prstGeom>
          </xdr:spPr>
          <xdr:txBody>
            <a:bodyPr anchor="ctr">
              <a:noAutofit/>
            </a:bodyPr>
            <a:p>
              <a:r>
                <a:t>주계약자관리방식</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8" name="Check Box 8" descr="장기계속공사" hidden="0"/>
            <xdr:cNvSpPr/>
          </xdr:nvSpPr>
          <xdr:spPr>
            <a:xfrm>
              <a:off x="0" y="0"/>
              <a:ext cx="0" cy="0"/>
            </a:xfrm>
            <a:prstGeom prst="rect">
              <a:avLst/>
            </a:prstGeom>
          </xdr:spPr>
          <xdr:txBody>
            <a:bodyPr anchor="ctr">
              <a:noAutofit/>
            </a:bodyPr>
            <a:p>
              <a:r>
                <a:t>장기계속공사</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9" name="Check Box 9" descr="기타공사" hidden="0"/>
            <xdr:cNvSpPr/>
          </xdr:nvSpPr>
          <xdr:spPr>
            <a:xfrm>
              <a:off x="0" y="0"/>
              <a:ext cx="0" cy="0"/>
            </a:xfrm>
            <a:prstGeom prst="rect">
              <a:avLst/>
            </a:prstGeom>
          </xdr:spPr>
          <xdr:txBody>
            <a:bodyPr anchor="ctr">
              <a:noAutofit/>
            </a:bodyPr>
            <a:p>
              <a:r>
                <a:t>기타공사</a:t>
              </a:r>
            </a:p>
          </xdr:txBody>
        </xdr:sp>
        <xdr:clientData/>
      </xdr:twoCellAnchor>
    </mc:Choice>
  </mc:AlternateContent>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5</xdr:row>
      <xdr:rowOff>0</xdr:rowOff>
    </xdr:from>
    <xdr:to>
      <xdr:col>0</xdr:col>
      <xdr:colOff>8640</xdr:colOff>
      <xdr:row>5</xdr:row>
      <xdr:rowOff>9000</xdr:rowOff>
    </xdr:to>
    <xdr:pic>
      <xdr:nvPicPr>
        <xdr:cNvPr id="0" name="Picture 1" descr="UNI000003c0bc8f"/>
        <xdr:cNvPicPr/>
      </xdr:nvPicPr>
      <xdr:blipFill>
        <a:blip r:embed="rId1"/>
        <a:stretch/>
      </xdr:blipFill>
      <xdr:spPr>
        <a:xfrm>
          <a:off x="0" y="2160360"/>
          <a:ext cx="8640" cy="9000"/>
        </a:xfrm>
        <a:prstGeom prst="rect">
          <a:avLst/>
        </a:prstGeom>
        <a:ln w="0">
          <a:noFill/>
        </a:ln>
      </xdr:spPr>
    </xdr:pic>
    <xdr:clientData/>
  </xdr:twoCellAnchor>
  <xdr:twoCellAnchor editAs="oneCell">
    <xdr:from>
      <xdr:col>0</xdr:col>
      <xdr:colOff>0</xdr:colOff>
      <xdr:row>1508</xdr:row>
      <xdr:rowOff>0</xdr:rowOff>
    </xdr:from>
    <xdr:to>
      <xdr:col>0</xdr:col>
      <xdr:colOff>8640</xdr:colOff>
      <xdr:row>1508</xdr:row>
      <xdr:rowOff>9720</xdr:rowOff>
    </xdr:to>
    <xdr:pic>
      <xdr:nvPicPr>
        <xdr:cNvPr id="1" name="Picture 2" descr="UNI000003c0bc91"/>
        <xdr:cNvPicPr/>
      </xdr:nvPicPr>
      <xdr:blipFill>
        <a:blip r:embed="rId2"/>
        <a:stretch/>
      </xdr:blipFill>
      <xdr:spPr>
        <a:xfrm>
          <a:off x="0" y="269210880"/>
          <a:ext cx="8640" cy="9720"/>
        </a:xfrm>
        <a:prstGeom prst="rect">
          <a:avLst/>
        </a:prstGeom>
        <a:ln w="0">
          <a:noFill/>
        </a:ln>
      </xdr:spPr>
    </xdr:pic>
    <xdr:clientData/>
  </xdr:twoCellAnchor>
  <xdr:twoCellAnchor editAs="oneCell">
    <xdr:from>
      <xdr:col>0</xdr:col>
      <xdr:colOff>0</xdr:colOff>
      <xdr:row>1508</xdr:row>
      <xdr:rowOff>0</xdr:rowOff>
    </xdr:from>
    <xdr:to>
      <xdr:col>0</xdr:col>
      <xdr:colOff>8640</xdr:colOff>
      <xdr:row>1508</xdr:row>
      <xdr:rowOff>9720</xdr:rowOff>
    </xdr:to>
    <xdr:pic>
      <xdr:nvPicPr>
        <xdr:cNvPr id="2" name="Picture 3" descr="UNI000003c0bc93"/>
        <xdr:cNvPicPr/>
      </xdr:nvPicPr>
      <xdr:blipFill>
        <a:blip r:embed="rId3"/>
        <a:stretch/>
      </xdr:blipFill>
      <xdr:spPr>
        <a:xfrm>
          <a:off x="0" y="269210880"/>
          <a:ext cx="8640" cy="9720"/>
        </a:xfrm>
        <a:prstGeom prst="rect">
          <a:avLst/>
        </a:prstGeom>
        <a:ln w="0">
          <a:noFill/>
        </a:ln>
      </xdr:spPr>
    </xdr:pic>
    <xdr:clientData/>
  </xdr:twoCellAnchor>
  <xdr:twoCellAnchor editAs="oneCell">
    <xdr:from>
      <xdr:col>0</xdr:col>
      <xdr:colOff>7920</xdr:colOff>
      <xdr:row>1508</xdr:row>
      <xdr:rowOff>0</xdr:rowOff>
    </xdr:from>
    <xdr:to>
      <xdr:col>0</xdr:col>
      <xdr:colOff>16560</xdr:colOff>
      <xdr:row>1508</xdr:row>
      <xdr:rowOff>9720</xdr:rowOff>
    </xdr:to>
    <xdr:pic>
      <xdr:nvPicPr>
        <xdr:cNvPr id="3" name="Picture 4" descr="UNI000003c0bc95"/>
        <xdr:cNvPicPr/>
      </xdr:nvPicPr>
      <xdr:blipFill>
        <a:blip r:embed="rId4"/>
        <a:stretch/>
      </xdr:blipFill>
      <xdr:spPr>
        <a:xfrm>
          <a:off x="7920" y="269210880"/>
          <a:ext cx="8640" cy="9720"/>
        </a:xfrm>
        <a:prstGeom prst="rect">
          <a:avLst/>
        </a:prstGeom>
        <a:ln w="0">
          <a:noFill/>
        </a:ln>
      </xdr:spPr>
    </xdr:pic>
    <xdr:clientData/>
  </xdr:twoCellAnchor>
  <xdr:twoCellAnchor editAs="oneCell">
    <xdr:from>
      <xdr:col>0</xdr:col>
      <xdr:colOff>7920</xdr:colOff>
      <xdr:row>1508</xdr:row>
      <xdr:rowOff>0</xdr:rowOff>
    </xdr:from>
    <xdr:to>
      <xdr:col>0</xdr:col>
      <xdr:colOff>16560</xdr:colOff>
      <xdr:row>1508</xdr:row>
      <xdr:rowOff>9720</xdr:rowOff>
    </xdr:to>
    <xdr:pic>
      <xdr:nvPicPr>
        <xdr:cNvPr id="4" name="Picture 5" descr="UNI000003c0bc97"/>
        <xdr:cNvPicPr/>
      </xdr:nvPicPr>
      <xdr:blipFill>
        <a:blip r:embed="rId5"/>
        <a:stretch/>
      </xdr:blipFill>
      <xdr:spPr>
        <a:xfrm>
          <a:off x="7920" y="269210880"/>
          <a:ext cx="8640" cy="9720"/>
        </a:xfrm>
        <a:prstGeom prst="rect">
          <a:avLst/>
        </a:prstGeom>
        <a:ln w="0">
          <a:noFill/>
        </a:ln>
      </xdr:spPr>
    </xdr:pic>
    <xdr:clientData/>
  </xdr:twoCellAnchor>
  <xdr:twoCellAnchor editAs="oneCell">
    <xdr:from>
      <xdr:col>0</xdr:col>
      <xdr:colOff>16200</xdr:colOff>
      <xdr:row>1508</xdr:row>
      <xdr:rowOff>0</xdr:rowOff>
    </xdr:from>
    <xdr:to>
      <xdr:col>0</xdr:col>
      <xdr:colOff>24840</xdr:colOff>
      <xdr:row>1508</xdr:row>
      <xdr:rowOff>9720</xdr:rowOff>
    </xdr:to>
    <xdr:pic>
      <xdr:nvPicPr>
        <xdr:cNvPr id="5" name="Picture 6" descr="UNI000003c0bc99"/>
        <xdr:cNvPicPr/>
      </xdr:nvPicPr>
      <xdr:blipFill>
        <a:blip r:embed="rId6"/>
        <a:stretch/>
      </xdr:blipFill>
      <xdr:spPr>
        <a:xfrm>
          <a:off x="16200" y="269210880"/>
          <a:ext cx="8640" cy="9720"/>
        </a:xfrm>
        <a:prstGeom prst="rect">
          <a:avLst/>
        </a:prstGeom>
        <a:ln w="0">
          <a:noFill/>
        </a:ln>
      </xdr:spPr>
    </xdr:pic>
    <xdr:clientData/>
  </xdr:twoCellAnchor>
  <xdr:twoCellAnchor editAs="oneCell">
    <xdr:from>
      <xdr:col>0</xdr:col>
      <xdr:colOff>31680</xdr:colOff>
      <xdr:row>1508</xdr:row>
      <xdr:rowOff>0</xdr:rowOff>
    </xdr:from>
    <xdr:to>
      <xdr:col>0</xdr:col>
      <xdr:colOff>40320</xdr:colOff>
      <xdr:row>1508</xdr:row>
      <xdr:rowOff>9720</xdr:rowOff>
    </xdr:to>
    <xdr:pic>
      <xdr:nvPicPr>
        <xdr:cNvPr id="6" name="Picture 7" descr="UNI000003c0bc9b"/>
        <xdr:cNvPicPr/>
      </xdr:nvPicPr>
      <xdr:blipFill>
        <a:blip r:embed="rId7"/>
        <a:stretch/>
      </xdr:blipFill>
      <xdr:spPr>
        <a:xfrm>
          <a:off x="31680" y="269210880"/>
          <a:ext cx="8640" cy="9720"/>
        </a:xfrm>
        <a:prstGeom prst="rect">
          <a:avLst/>
        </a:prstGeom>
        <a:ln w="0">
          <a:noFill/>
        </a:ln>
      </xdr:spPr>
    </xdr:pic>
    <xdr:clientData/>
  </xdr:twoCellAnchor>
  <xdr:twoCellAnchor editAs="oneCell">
    <xdr:from>
      <xdr:col>1</xdr:col>
      <xdr:colOff>0</xdr:colOff>
      <xdr:row>583</xdr:row>
      <xdr:rowOff>0</xdr:rowOff>
    </xdr:from>
    <xdr:to>
      <xdr:col>3</xdr:col>
      <xdr:colOff>8280</xdr:colOff>
      <xdr:row>584</xdr:row>
      <xdr:rowOff>190440</xdr:rowOff>
    </xdr:to>
    <xdr:sp>
      <xdr:nvSpPr>
        <xdr:cNvPr id="7" name="Line 8"/>
        <xdr:cNvSpPr/>
      </xdr:nvSpPr>
      <xdr:spPr>
        <a:xfrm>
          <a:off x="485640" y="121413240"/>
          <a:ext cx="693000" cy="380880"/>
        </a:xfrm>
        <a:prstGeom prst="line">
          <a:avLst/>
        </a:prstGeom>
        <a:ln w="3240">
          <a:solidFill>
            <a:srgbClr val="000000"/>
          </a:solidFill>
          <a:miter/>
        </a:ln>
      </xdr:spPr>
      <xdr:style>
        <a:lnRef idx="0"/>
        <a:fillRef idx="0"/>
        <a:effectRef idx="0"/>
        <a:fontRef idx="minor"/>
      </xdr:style>
    </xdr:sp>
    <xdr:clientData/>
  </xdr:twoCellAnchor>
  <xdr:twoCellAnchor editAs="oneCell">
    <xdr:from>
      <xdr:col>9</xdr:col>
      <xdr:colOff>39960</xdr:colOff>
      <xdr:row>1543</xdr:row>
      <xdr:rowOff>38160</xdr:rowOff>
    </xdr:from>
    <xdr:to>
      <xdr:col>9</xdr:col>
      <xdr:colOff>40320</xdr:colOff>
      <xdr:row>1543</xdr:row>
      <xdr:rowOff>123480</xdr:rowOff>
    </xdr:to>
    <xdr:sp>
      <xdr:nvSpPr>
        <xdr:cNvPr id="8" name="Line 9"/>
        <xdr:cNvSpPr/>
      </xdr:nvSpPr>
      <xdr:spPr>
        <a:xfrm>
          <a:off x="3263760" y="275585760"/>
          <a:ext cx="360" cy="8532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9</xdr:col>
      <xdr:colOff>39960</xdr:colOff>
      <xdr:row>1545</xdr:row>
      <xdr:rowOff>19080</xdr:rowOff>
    </xdr:from>
    <xdr:to>
      <xdr:col>9</xdr:col>
      <xdr:colOff>40320</xdr:colOff>
      <xdr:row>1545</xdr:row>
      <xdr:rowOff>104760</xdr:rowOff>
    </xdr:to>
    <xdr:sp>
      <xdr:nvSpPr>
        <xdr:cNvPr id="9" name="Line 10"/>
        <xdr:cNvSpPr/>
      </xdr:nvSpPr>
      <xdr:spPr>
        <a:xfrm>
          <a:off x="3263760" y="276200280"/>
          <a:ext cx="360" cy="8568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4</xdr:col>
      <xdr:colOff>39600</xdr:colOff>
      <xdr:row>1552</xdr:row>
      <xdr:rowOff>47880</xdr:rowOff>
    </xdr:from>
    <xdr:to>
      <xdr:col>4</xdr:col>
      <xdr:colOff>39960</xdr:colOff>
      <xdr:row>1553</xdr:row>
      <xdr:rowOff>66600</xdr:rowOff>
    </xdr:to>
    <xdr:sp>
      <xdr:nvSpPr>
        <xdr:cNvPr id="10" name="Line 11"/>
        <xdr:cNvSpPr/>
      </xdr:nvSpPr>
      <xdr:spPr>
        <a:xfrm>
          <a:off x="1552320" y="277849080"/>
          <a:ext cx="360" cy="27396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9</xdr:col>
      <xdr:colOff>39960</xdr:colOff>
      <xdr:row>1552</xdr:row>
      <xdr:rowOff>28800</xdr:rowOff>
    </xdr:from>
    <xdr:to>
      <xdr:col>9</xdr:col>
      <xdr:colOff>40320</xdr:colOff>
      <xdr:row>1553</xdr:row>
      <xdr:rowOff>66600</xdr:rowOff>
    </xdr:to>
    <xdr:sp>
      <xdr:nvSpPr>
        <xdr:cNvPr id="11" name="Line 12"/>
        <xdr:cNvSpPr/>
      </xdr:nvSpPr>
      <xdr:spPr>
        <a:xfrm>
          <a:off x="3263760" y="277830000"/>
          <a:ext cx="360" cy="293040"/>
        </a:xfrm>
        <a:prstGeom prst="line">
          <a:avLst/>
        </a:prstGeom>
        <a:ln w="9360">
          <a:solidFill>
            <a:srgbClr val="000000"/>
          </a:solidFill>
          <a:miter/>
          <a:tailEnd len="med" type="arrow" w="med"/>
        </a:ln>
      </xdr:spPr>
      <xdr:style>
        <a:lnRef idx="0"/>
        <a:fillRef idx="0"/>
        <a:effectRef idx="0"/>
        <a:fontRef idx="minor"/>
      </xdr:style>
    </xdr:sp>
    <xdr:clientData/>
  </xdr:twoCellAnchor>
  <xdr:twoCellAnchor editAs="oneCell">
    <xdr:from>
      <xdr:col>7</xdr:col>
      <xdr:colOff>39240</xdr:colOff>
      <xdr:row>1503</xdr:row>
      <xdr:rowOff>28440</xdr:rowOff>
    </xdr:from>
    <xdr:to>
      <xdr:col>9</xdr:col>
      <xdr:colOff>111240</xdr:colOff>
      <xdr:row>1503</xdr:row>
      <xdr:rowOff>28440</xdr:rowOff>
    </xdr:to>
    <xdr:sp>
      <xdr:nvSpPr>
        <xdr:cNvPr id="12" name="Line 13"/>
        <xdr:cNvSpPr/>
      </xdr:nvSpPr>
      <xdr:spPr>
        <a:xfrm flipH="1">
          <a:off x="2578680" y="267781320"/>
          <a:ext cx="756360" cy="0"/>
        </a:xfrm>
        <a:prstGeom prst="line">
          <a:avLst/>
        </a:prstGeom>
        <a:ln w="9360">
          <a:solidFill>
            <a:srgbClr val="000000"/>
          </a:solidFill>
          <a:miter/>
          <a:tailEnd len="med" type="triangle" w="med"/>
        </a:ln>
      </xdr:spPr>
      <xdr:style>
        <a:lnRef idx="0"/>
        <a:fillRef idx="0"/>
        <a:effectRef idx="0"/>
        <a:fontRef idx="minor"/>
      </xdr:style>
    </xdr:sp>
    <xdr:clientData/>
  </xdr:twoCellAnchor>
  <xdr:twoCellAnchor editAs="oneCell">
    <xdr:from>
      <xdr:col>7</xdr:col>
      <xdr:colOff>55800</xdr:colOff>
      <xdr:row>1503</xdr:row>
      <xdr:rowOff>105120</xdr:rowOff>
    </xdr:from>
    <xdr:to>
      <xdr:col>9</xdr:col>
      <xdr:colOff>119880</xdr:colOff>
      <xdr:row>1503</xdr:row>
      <xdr:rowOff>105120</xdr:rowOff>
    </xdr:to>
    <xdr:sp>
      <xdr:nvSpPr>
        <xdr:cNvPr id="13" name="Line 14"/>
        <xdr:cNvSpPr/>
      </xdr:nvSpPr>
      <xdr:spPr>
        <a:xfrm>
          <a:off x="2595240" y="267858000"/>
          <a:ext cx="748440" cy="0"/>
        </a:xfrm>
        <a:prstGeom prst="line">
          <a:avLst/>
        </a:prstGeom>
        <a:ln w="9360">
          <a:solidFill>
            <a:srgbClr val="000000"/>
          </a:solidFill>
          <a:miter/>
          <a:tailEnd len="med" type="triangle" w="med"/>
        </a:ln>
      </xdr:spPr>
      <xdr:style>
        <a:lnRef idx="0"/>
        <a:fillRef idx="0"/>
        <a:effectRef idx="0"/>
        <a:fontRef idx="minor"/>
      </xdr:style>
    </xdr:sp>
    <xdr:clientData/>
  </xdr:twoCellAnchor>
  <xdr:twoCellAnchor editAs="oneCell">
    <xdr:from>
      <xdr:col>5</xdr:col>
      <xdr:colOff>0</xdr:colOff>
      <xdr:row>1504</xdr:row>
      <xdr:rowOff>28440</xdr:rowOff>
    </xdr:from>
    <xdr:to>
      <xdr:col>5</xdr:col>
      <xdr:colOff>360</xdr:colOff>
      <xdr:row>1505</xdr:row>
      <xdr:rowOff>123840</xdr:rowOff>
    </xdr:to>
    <xdr:sp>
      <xdr:nvSpPr>
        <xdr:cNvPr id="14" name="Line 15"/>
        <xdr:cNvSpPr/>
      </xdr:nvSpPr>
      <xdr:spPr>
        <a:xfrm>
          <a:off x="1854720" y="268098120"/>
          <a:ext cx="360" cy="412200"/>
        </a:xfrm>
        <a:prstGeom prst="line">
          <a:avLst/>
        </a:prstGeom>
        <a:ln w="9360">
          <a:solidFill>
            <a:srgbClr val="000000"/>
          </a:solidFill>
          <a:miter/>
          <a:tailEnd len="med" type="triangle" w="med"/>
        </a:ln>
      </xdr:spPr>
      <xdr:style>
        <a:lnRef idx="0"/>
        <a:fillRef idx="0"/>
        <a:effectRef idx="0"/>
        <a:fontRef idx="minor"/>
      </xdr:style>
    </xdr:sp>
    <xdr:clientData/>
  </xdr:twoCellAnchor>
  <xdr:twoCellAnchor editAs="oneCell">
    <xdr:from>
      <xdr:col>6</xdr:col>
      <xdr:colOff>0</xdr:colOff>
      <xdr:row>1504</xdr:row>
      <xdr:rowOff>28080</xdr:rowOff>
    </xdr:from>
    <xdr:to>
      <xdr:col>6</xdr:col>
      <xdr:colOff>360</xdr:colOff>
      <xdr:row>1505</xdr:row>
      <xdr:rowOff>104760</xdr:rowOff>
    </xdr:to>
    <xdr:sp>
      <xdr:nvSpPr>
        <xdr:cNvPr id="15" name="Line 16"/>
        <xdr:cNvSpPr/>
      </xdr:nvSpPr>
      <xdr:spPr>
        <a:xfrm flipV="1">
          <a:off x="2197080" y="268097760"/>
          <a:ext cx="360" cy="393480"/>
        </a:xfrm>
        <a:prstGeom prst="line">
          <a:avLst/>
        </a:prstGeom>
        <a:ln w="9360">
          <a:solidFill>
            <a:srgbClr val="000000"/>
          </a:solidFill>
          <a:miter/>
          <a:tailEnd len="med" type="triangle" w="med"/>
        </a:ln>
      </xdr:spPr>
      <xdr:style>
        <a:lnRef idx="0"/>
        <a:fillRef idx="0"/>
        <a:effectRef idx="0"/>
        <a:fontRef idx="minor"/>
      </xdr:style>
    </xdr:sp>
    <xdr:clientData/>
  </xdr:twoCellAnchor>
  <xdr:twoCellAnchor editAs="oneCell">
    <xdr:from>
      <xdr:col>5</xdr:col>
      <xdr:colOff>0</xdr:colOff>
      <xdr:row>1500</xdr:row>
      <xdr:rowOff>66600</xdr:rowOff>
    </xdr:from>
    <xdr:to>
      <xdr:col>5</xdr:col>
      <xdr:colOff>360</xdr:colOff>
      <xdr:row>1502</xdr:row>
      <xdr:rowOff>76680</xdr:rowOff>
    </xdr:to>
    <xdr:sp>
      <xdr:nvSpPr>
        <xdr:cNvPr id="16" name="Line 17"/>
        <xdr:cNvSpPr/>
      </xdr:nvSpPr>
      <xdr:spPr>
        <a:xfrm flipV="1">
          <a:off x="1854720" y="266992200"/>
          <a:ext cx="360" cy="520560"/>
        </a:xfrm>
        <a:prstGeom prst="line">
          <a:avLst/>
        </a:prstGeom>
        <a:ln w="9360">
          <a:solidFill>
            <a:srgbClr val="000000"/>
          </a:solidFill>
          <a:miter/>
          <a:tailEnd len="med" type="triangle" w="med"/>
        </a:ln>
      </xdr:spPr>
      <xdr:style>
        <a:lnRef idx="0"/>
        <a:fillRef idx="0"/>
        <a:effectRef idx="0"/>
        <a:fontRef idx="minor"/>
      </xdr:style>
    </xdr:sp>
    <xdr:clientData/>
  </xdr:twoCellAnchor>
  <xdr:twoCellAnchor editAs="oneCell">
    <xdr:from>
      <xdr:col>6</xdr:col>
      <xdr:colOff>-360</xdr:colOff>
      <xdr:row>1500</xdr:row>
      <xdr:rowOff>66600</xdr:rowOff>
    </xdr:from>
    <xdr:to>
      <xdr:col>6</xdr:col>
      <xdr:colOff>0</xdr:colOff>
      <xdr:row>1502</xdr:row>
      <xdr:rowOff>85320</xdr:rowOff>
    </xdr:to>
    <xdr:sp>
      <xdr:nvSpPr>
        <xdr:cNvPr id="17" name="Line 18"/>
        <xdr:cNvSpPr/>
      </xdr:nvSpPr>
      <xdr:spPr>
        <a:xfrm flipH="1">
          <a:off x="2196720" y="266992200"/>
          <a:ext cx="360" cy="529200"/>
        </a:xfrm>
        <a:prstGeom prst="line">
          <a:avLst/>
        </a:prstGeom>
        <a:ln w="9360">
          <a:solidFill>
            <a:srgbClr val="000000"/>
          </a:solidFill>
          <a:miter/>
          <a:tailEnd len="med" type="triangle" w="med"/>
        </a:ln>
      </xdr:spPr>
      <xdr:style>
        <a:lnRef idx="0"/>
        <a:fillRef idx="0"/>
        <a:effectRef idx="0"/>
        <a:fontRef idx="minor"/>
      </xdr:style>
    </xdr:sp>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111600</xdr:colOff>
      <xdr:row>3</xdr:row>
      <xdr:rowOff>9360</xdr:rowOff>
    </xdr:from>
    <xdr:to>
      <xdr:col>3</xdr:col>
      <xdr:colOff>175680</xdr:colOff>
      <xdr:row>21</xdr:row>
      <xdr:rowOff>66960</xdr:rowOff>
    </xdr:to>
    <xdr:pic>
      <xdr:nvPicPr>
        <xdr:cNvPr id="18" name="그림 1" descr=""/>
        <xdr:cNvPicPr/>
      </xdr:nvPicPr>
      <xdr:blipFill>
        <a:blip r:embed="rId1"/>
        <a:stretch/>
      </xdr:blipFill>
      <xdr:spPr>
        <a:xfrm>
          <a:off x="111600" y="943560"/>
          <a:ext cx="2222280" cy="3143520"/>
        </a:xfrm>
        <a:prstGeom prst="rect">
          <a:avLst/>
        </a:prstGeom>
        <a:ln w="0">
          <a:noFill/>
        </a:ln>
      </xdr:spPr>
    </xdr:pic>
    <xdr:clientData/>
  </xdr:twoCellAnchor>
  <xdr:twoCellAnchor editAs="oneCell">
    <xdr:from>
      <xdr:col>3</xdr:col>
      <xdr:colOff>174960</xdr:colOff>
      <xdr:row>3</xdr:row>
      <xdr:rowOff>9360</xdr:rowOff>
    </xdr:from>
    <xdr:to>
      <xdr:col>7</xdr:col>
      <xdr:colOff>255240</xdr:colOff>
      <xdr:row>21</xdr:row>
      <xdr:rowOff>66960</xdr:rowOff>
    </xdr:to>
    <xdr:pic>
      <xdr:nvPicPr>
        <xdr:cNvPr id="19" name="그림 2" descr=""/>
        <xdr:cNvPicPr/>
      </xdr:nvPicPr>
      <xdr:blipFill>
        <a:blip r:embed="rId2"/>
        <a:stretch/>
      </xdr:blipFill>
      <xdr:spPr>
        <a:xfrm>
          <a:off x="2333160" y="943560"/>
          <a:ext cx="2564640" cy="3143520"/>
        </a:xfrm>
        <a:prstGeom prst="rect">
          <a:avLst/>
        </a:prstGeom>
        <a:ln w="0">
          <a:noFill/>
        </a:ln>
      </xdr:spPr>
    </xdr:pic>
    <xdr:clientData/>
  </xdr:twoCellAnchor>
  <xdr:twoCellAnchor editAs="oneCell">
    <xdr:from>
      <xdr:col>0</xdr:col>
      <xdr:colOff>103680</xdr:colOff>
      <xdr:row>25</xdr:row>
      <xdr:rowOff>9360</xdr:rowOff>
    </xdr:from>
    <xdr:to>
      <xdr:col>7</xdr:col>
      <xdr:colOff>255240</xdr:colOff>
      <xdr:row>43</xdr:row>
      <xdr:rowOff>56880</xdr:rowOff>
    </xdr:to>
    <xdr:pic>
      <xdr:nvPicPr>
        <xdr:cNvPr id="20" name="그림 3" descr=""/>
        <xdr:cNvPicPr/>
      </xdr:nvPicPr>
      <xdr:blipFill>
        <a:blip r:embed="rId3"/>
        <a:stretch/>
      </xdr:blipFill>
      <xdr:spPr>
        <a:xfrm>
          <a:off x="103680" y="4799160"/>
          <a:ext cx="4794120" cy="3133800"/>
        </a:xfrm>
        <a:prstGeom prst="rect">
          <a:avLst/>
        </a:prstGeom>
        <a:ln w="0">
          <a:noFill/>
        </a:ln>
      </xdr:spPr>
    </xdr:pic>
    <xdr:clientData/>
  </xdr:twoCellAnchor>
  <xdr:twoCellAnchor editAs="oneCell">
    <xdr:from>
      <xdr:col>0</xdr:col>
      <xdr:colOff>87120</xdr:colOff>
      <xdr:row>47</xdr:row>
      <xdr:rowOff>0</xdr:rowOff>
    </xdr:from>
    <xdr:to>
      <xdr:col>7</xdr:col>
      <xdr:colOff>231120</xdr:colOff>
      <xdr:row>66</xdr:row>
      <xdr:rowOff>9360</xdr:rowOff>
    </xdr:to>
    <xdr:pic>
      <xdr:nvPicPr>
        <xdr:cNvPr id="21" name="그림 4" descr=""/>
        <xdr:cNvPicPr/>
      </xdr:nvPicPr>
      <xdr:blipFill>
        <a:blip r:embed="rId4"/>
        <a:stretch/>
      </xdr:blipFill>
      <xdr:spPr>
        <a:xfrm>
          <a:off x="87120" y="8645400"/>
          <a:ext cx="4786560" cy="3267000"/>
        </a:xfrm>
        <a:prstGeom prst="rect">
          <a:avLst/>
        </a:prstGeom>
        <a:ln w="0">
          <a:noFill/>
        </a:ln>
      </xdr:spPr>
    </xdr:pic>
    <xdr:clientData/>
  </xdr:twoCellAnchor>
  <xdr:twoCellAnchor editAs="oneCell">
    <xdr:from>
      <xdr:col>0</xdr:col>
      <xdr:colOff>87120</xdr:colOff>
      <xdr:row>68</xdr:row>
      <xdr:rowOff>76680</xdr:rowOff>
    </xdr:from>
    <xdr:to>
      <xdr:col>7</xdr:col>
      <xdr:colOff>231120</xdr:colOff>
      <xdr:row>88</xdr:row>
      <xdr:rowOff>9360</xdr:rowOff>
    </xdr:to>
    <xdr:pic>
      <xdr:nvPicPr>
        <xdr:cNvPr id="22" name="그림 5" descr=""/>
        <xdr:cNvPicPr/>
      </xdr:nvPicPr>
      <xdr:blipFill>
        <a:blip r:embed="rId5"/>
        <a:stretch/>
      </xdr:blipFill>
      <xdr:spPr>
        <a:xfrm>
          <a:off x="87120" y="12406320"/>
          <a:ext cx="4786560" cy="3361680"/>
        </a:xfrm>
        <a:prstGeom prst="rect">
          <a:avLst/>
        </a:prstGeom>
        <a:ln w="0">
          <a:noFill/>
        </a:ln>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271080</xdr:colOff>
      <xdr:row>3</xdr:row>
      <xdr:rowOff>9360</xdr:rowOff>
    </xdr:from>
    <xdr:to>
      <xdr:col>7</xdr:col>
      <xdr:colOff>16920</xdr:colOff>
      <xdr:row>20</xdr:row>
      <xdr:rowOff>66960</xdr:rowOff>
    </xdr:to>
    <xdr:pic>
      <xdr:nvPicPr>
        <xdr:cNvPr id="23" name="그림 2" descr=""/>
        <xdr:cNvPicPr/>
      </xdr:nvPicPr>
      <xdr:blipFill>
        <a:blip r:embed="rId1"/>
        <a:stretch/>
      </xdr:blipFill>
      <xdr:spPr>
        <a:xfrm>
          <a:off x="271080" y="990360"/>
          <a:ext cx="4388400" cy="2972160"/>
        </a:xfrm>
        <a:prstGeom prst="rect">
          <a:avLst/>
        </a:prstGeom>
        <a:ln w="0">
          <a:noFill/>
        </a:ln>
      </xdr:spPr>
    </xdr:pic>
    <xdr:clientData/>
  </xdr:twoCellAnchor>
  <xdr:twoCellAnchor editAs="oneCell">
    <xdr:from>
      <xdr:col>0</xdr:col>
      <xdr:colOff>254880</xdr:colOff>
      <xdr:row>25</xdr:row>
      <xdr:rowOff>9360</xdr:rowOff>
    </xdr:from>
    <xdr:to>
      <xdr:col>6</xdr:col>
      <xdr:colOff>271080</xdr:colOff>
      <xdr:row>42</xdr:row>
      <xdr:rowOff>66960</xdr:rowOff>
    </xdr:to>
    <xdr:pic>
      <xdr:nvPicPr>
        <xdr:cNvPr id="24" name="그림 4" descr=""/>
        <xdr:cNvPicPr/>
      </xdr:nvPicPr>
      <xdr:blipFill>
        <a:blip r:embed="rId2"/>
        <a:stretch/>
      </xdr:blipFill>
      <xdr:spPr>
        <a:xfrm>
          <a:off x="254880" y="4981320"/>
          <a:ext cx="4021920" cy="2972520"/>
        </a:xfrm>
        <a:prstGeom prst="rect">
          <a:avLst/>
        </a:prstGeom>
        <a:ln w="0">
          <a:noFill/>
        </a:ln>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103320</xdr:colOff>
      <xdr:row>3</xdr:row>
      <xdr:rowOff>9360</xdr:rowOff>
    </xdr:from>
    <xdr:to>
      <xdr:col>7</xdr:col>
      <xdr:colOff>145080</xdr:colOff>
      <xdr:row>22</xdr:row>
      <xdr:rowOff>9360</xdr:rowOff>
    </xdr:to>
    <xdr:pic>
      <xdr:nvPicPr>
        <xdr:cNvPr id="25" name="그림 1" descr=""/>
        <xdr:cNvPicPr/>
      </xdr:nvPicPr>
      <xdr:blipFill>
        <a:blip r:embed="rId1"/>
        <a:stretch/>
      </xdr:blipFill>
      <xdr:spPr>
        <a:xfrm>
          <a:off x="103320" y="817200"/>
          <a:ext cx="4562280" cy="32572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trlProp" Target="../ctrlProps/ctrlProps2.xml"/><Relationship Id="rId4" Type="http://schemas.openxmlformats.org/officeDocument/2006/relationships/ctrlProp" Target="../ctrlProps/ctrlProps3.xml"/>
</Relationships>
</file>

<file path=xl/worksheets/_rels/sheet3.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vmlDrawing" Target="../drawings/vmlDrawing2.vml"/><Relationship Id="rId3" Type="http://schemas.openxmlformats.org/officeDocument/2006/relationships/ctrlProp" Target="../ctrlProps/ctrlProps5.xml"/><Relationship Id="rId4" Type="http://schemas.openxmlformats.org/officeDocument/2006/relationships/ctrlProp" Target="../ctrlProps/ctrlProps6.xml"/><Relationship Id="rId5" Type="http://schemas.openxmlformats.org/officeDocument/2006/relationships/ctrlProp" Target="../ctrlProps/ctrlProps7.xml"/><Relationship Id="rId6" Type="http://schemas.openxmlformats.org/officeDocument/2006/relationships/ctrlProp" Target="../ctrlProps/ctrlProps8.xml"/><Relationship Id="rId7" Type="http://schemas.openxmlformats.org/officeDocument/2006/relationships/ctrlProp" Target="../ctrlProps/ctrlProps9.xml"/><Relationship Id="rId8" Type="http://schemas.openxmlformats.org/officeDocument/2006/relationships/ctrlProp" Target="../ctrlProps/ctrlProps10.xml"/><Relationship Id="rId9" Type="http://schemas.openxmlformats.org/officeDocument/2006/relationships/ctrlProp" Target="../ctrlProps/ctrlProps11.xml"/><Relationship Id="rId10" Type="http://schemas.openxmlformats.org/officeDocument/2006/relationships/ctrlProp" Target="../ctrlProps/ctrlProps12.xml"/><Relationship Id="rId11" Type="http://schemas.openxmlformats.org/officeDocument/2006/relationships/ctrlProp" Target="../ctrlProps/ctrlProps13.xml"/>
</Relationships>
</file>

<file path=xl/worksheets/_rels/sheet4.xml.rels><?xml version="1.0" encoding="UTF-8"?>
<Relationships xmlns="http://schemas.openxmlformats.org/package/2006/relationships"><Relationship Id="rId1" Type="http://schemas.openxmlformats.org/officeDocument/2006/relationships/drawing" Target="../drawings/drawing14.xml"/>
</Relationships>
</file>

<file path=xl/worksheets/_rels/sheet8.xml.rels><?xml version="1.0" encoding="UTF-8"?>
<Relationships xmlns="http://schemas.openxmlformats.org/package/2006/relationships"><Relationship Id="rId1" Type="http://schemas.openxmlformats.org/officeDocument/2006/relationships/drawing" Target="../drawings/drawing15.xml"/>
</Relationships>
</file>

<file path=xl/worksheets/_rels/sheet9.xml.rels><?xml version="1.0" encoding="UTF-8"?>
<Relationships xmlns="http://schemas.openxmlformats.org/package/2006/relationships"><Relationship Id="rId1" Type="http://schemas.openxmlformats.org/officeDocument/2006/relationships/drawing" Target="../drawings/drawing16.xml"/>
</Relationships>
</file>

<file path=xl/worksheets/_rels/sheet13.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7100" defaultRowHeight="23.25" zeroHeight="false" outlineLevelRow="0" outlineLevelCol="0"/>
  <cols>
    <col min="1" max="1" width="11.7773" customWidth="1"/>
    <col min="2" max="2" width="20.4414" customWidth="1"/>
    <col min="3" max="3" width="25.6641" customWidth="1"/>
    <col min="4" max="4" width="15.0000" customWidth="1"/>
    <col min="5" max="5" width="10.5547" customWidth="1"/>
    <col min="6" max="6" width="13.7773" customWidth="1"/>
    <col min="7" max="7" width="8.7100" customWidth="1"/>
    <col min="8" max="8" width="8.7100" customWidth="1"/>
    <col min="9" max="9" width="8.7100" customWidth="1"/>
    <col min="10" max="10" width="8.7100" customWidth="1"/>
    <col min="11" max="11" width="8.7100" customWidth="1"/>
    <col min="12" max="12" width="13.4414" customWidth="1"/>
    <col min="13" max="13" width="12.6641" customWidth="1"/>
  </cols>
  <sheetData>
    <row r="1" customFormat="false" ht="23.25" hidden="false" customHeight="true" outlineLevel="0" collapsed="false">
      <c r="A1" s="789" t="s">
        <v>0</v>
      </c>
      <c r="B1" s="3"/>
      <c r="D1" s="4" t="s">
        <v>1</v>
      </c>
      <c r="E1" s="4"/>
      <c r="F1" s="4"/>
      <c r="G1" s="4"/>
      <c r="H1" s="4"/>
      <c r="I1" s="4"/>
      <c r="J1" s="4"/>
      <c r="K1" s="4"/>
      <c r="L1" s="4"/>
      <c r="M1" s="5"/>
    </row>
    <row r="2" customFormat="false" ht="23.25" hidden="false" customHeight="true" outlineLevel="0" collapsed="false">
      <c r="A2" s="789" t="s">
        <v>2</v>
      </c>
      <c r="B2" s="3"/>
      <c r="D2" s="6"/>
      <c r="E2" s="6"/>
      <c r="F2" s="6"/>
      <c r="G2" s="6"/>
      <c r="H2" s="6"/>
      <c r="I2" s="6"/>
      <c r="J2" s="6"/>
      <c r="K2" s="6"/>
      <c r="L2" s="6"/>
      <c r="M2" s="6"/>
    </row>
    <row r="3" customFormat="false" ht="23.25" hidden="false" customHeight="true" outlineLevel="0" collapsed="false">
      <c r="A3" s="789" t="s">
        <v>3</v>
      </c>
      <c r="B3" s="3"/>
      <c r="D3" s="790" t="s">
        <v>4</v>
      </c>
      <c r="E3" s="8"/>
      <c r="F3" s="8"/>
      <c r="G3" s="8"/>
      <c r="H3" s="8"/>
      <c r="I3" s="8"/>
      <c r="J3" s="8"/>
      <c r="K3" s="8"/>
      <c r="L3" s="791" t="s">
        <v>5</v>
      </c>
      <c r="M3" s="10"/>
    </row>
    <row r="4" customFormat="false" ht="23.25" hidden="false" customHeight="true" outlineLevel="0" collapsed="false">
      <c r="A4" s="789" t="s">
        <v>6</v>
      </c>
      <c r="B4" s="11"/>
      <c r="C4" s="12"/>
      <c r="D4" s="792" t="s">
        <v>7</v>
      </c>
      <c r="E4" s="14"/>
      <c r="F4" s="14"/>
      <c r="G4" s="14"/>
      <c r="H4" s="14"/>
      <c r="I4" s="14"/>
      <c r="J4" s="14"/>
      <c r="K4" s="14"/>
      <c r="L4" s="793" t="s">
        <v>8</v>
      </c>
      <c r="M4" s="16"/>
    </row>
    <row r="5" customFormat="false" ht="23.25" hidden="false" customHeight="true" outlineLevel="0" collapsed="false">
      <c r="A5" s="789" t="s">
        <v>9</v>
      </c>
      <c r="B5" s="17"/>
      <c r="D5" s="792" t="s">
        <v>10</v>
      </c>
      <c r="E5" s="14"/>
      <c r="F5" s="14"/>
      <c r="G5" s="14"/>
      <c r="H5" s="14"/>
      <c r="I5" s="14"/>
      <c r="J5" s="14"/>
      <c r="K5" s="14"/>
      <c r="L5" s="793" t="s">
        <v>11</v>
      </c>
      <c r="M5" s="16"/>
    </row>
    <row r="6" customFormat="false" ht="23.25" hidden="false" customHeight="true" outlineLevel="0" collapsed="false">
      <c r="A6" s="789" t="s">
        <v>12</v>
      </c>
      <c r="B6" s="17"/>
      <c r="D6" s="792" t="s">
        <v>13</v>
      </c>
      <c r="E6" s="14"/>
      <c r="F6" s="14"/>
      <c r="G6" s="14"/>
      <c r="H6" s="14"/>
      <c r="I6" s="14"/>
      <c r="J6" s="14"/>
      <c r="K6" s="14"/>
      <c r="L6" s="793" t="s">
        <v>14</v>
      </c>
      <c r="M6" s="16"/>
    </row>
    <row r="7" customFormat="false" ht="23.25" hidden="false" customHeight="true" outlineLevel="0" collapsed="false">
      <c r="A7" s="789" t="s">
        <v>15</v>
      </c>
      <c r="B7" s="17"/>
      <c r="C7" s="17"/>
      <c r="D7" s="792" t="s">
        <v>16</v>
      </c>
      <c r="E7" s="14"/>
      <c r="F7" s="14"/>
      <c r="G7" s="14"/>
      <c r="H7" s="14"/>
      <c r="I7" s="14"/>
      <c r="J7" s="14"/>
      <c r="K7" s="14"/>
      <c r="L7" s="793" t="s">
        <v>17</v>
      </c>
      <c r="M7" s="18"/>
    </row>
    <row r="8" customFormat="false" ht="23.25" hidden="false" customHeight="true" outlineLevel="0" collapsed="false">
      <c r="A8" s="794" t="s">
        <v>18</v>
      </c>
      <c r="B8" s="20"/>
      <c r="D8" s="795" t="s">
        <v>19</v>
      </c>
      <c r="E8" s="14"/>
      <c r="F8" s="14"/>
      <c r="G8" s="14"/>
      <c r="H8" s="14"/>
      <c r="I8" s="14"/>
      <c r="J8" s="14"/>
      <c r="K8" s="14"/>
      <c r="L8" s="793" t="s">
        <v>20</v>
      </c>
      <c r="M8" s="18"/>
    </row>
    <row r="9" customFormat="false" ht="23.25" hidden="false" customHeight="true" outlineLevel="0" collapsed="false">
      <c r="A9" s="796"/>
      <c r="B9" s="23"/>
      <c r="D9" s="795"/>
      <c r="E9" s="24"/>
      <c r="F9" s="24"/>
      <c r="G9" s="24"/>
      <c r="H9" s="24"/>
      <c r="I9" s="24"/>
      <c r="J9" s="24"/>
      <c r="K9" s="24"/>
      <c r="L9" s="793" t="s">
        <v>20</v>
      </c>
      <c r="M9" s="25"/>
    </row>
    <row r="10" customFormat="false" ht="23.25" hidden="false" customHeight="true" outlineLevel="0" collapsed="false">
      <c r="A10" s="796" t="s">
        <v>21</v>
      </c>
      <c r="B10" s="23"/>
      <c r="D10" s="792" t="s">
        <v>22</v>
      </c>
      <c r="E10" s="14"/>
      <c r="F10" s="14"/>
      <c r="G10" s="14"/>
      <c r="H10" s="14"/>
      <c r="I10" s="14"/>
      <c r="J10" s="14"/>
      <c r="K10" s="14"/>
      <c r="L10" s="793" t="s">
        <v>23</v>
      </c>
      <c r="M10" s="18"/>
    </row>
    <row r="11" customFormat="false" ht="23.25" hidden="false" customHeight="true" outlineLevel="0" collapsed="false">
      <c r="A11" s="796" t="s">
        <v>24</v>
      </c>
      <c r="B11" s="23"/>
      <c r="C11" s="26"/>
      <c r="D11" s="797" t="s">
        <v>25</v>
      </c>
      <c r="E11" s="28"/>
      <c r="F11" s="28"/>
      <c r="G11" s="28"/>
      <c r="H11" s="28"/>
      <c r="I11" s="28"/>
      <c r="J11" s="28"/>
      <c r="K11" s="28"/>
      <c r="L11" s="29"/>
      <c r="M11" s="30"/>
    </row>
    <row r="12" customFormat="false" ht="23.25" hidden="false" customHeight="true" outlineLevel="0" collapsed="false">
      <c r="A12" s="796" t="s">
        <v>26</v>
      </c>
      <c r="B12" s="23"/>
      <c r="D12" s="31"/>
      <c r="E12" s="32"/>
      <c r="F12" s="33"/>
      <c r="G12" s="33"/>
      <c r="H12" s="33"/>
      <c r="I12" s="33"/>
      <c r="J12" s="33"/>
      <c r="K12" s="33"/>
      <c r="L12" s="33"/>
      <c r="M12" s="33"/>
    </row>
    <row r="13" customFormat="false" ht="23.25" hidden="false" customHeight="true" outlineLevel="0" collapsed="false">
      <c r="A13" s="796" t="s">
        <v>27</v>
      </c>
      <c r="B13" s="23"/>
      <c r="D13" s="34"/>
      <c r="E13" s="35"/>
      <c r="F13" s="36"/>
      <c r="G13" s="36"/>
      <c r="H13" s="36"/>
      <c r="I13" s="36"/>
      <c r="J13" s="36"/>
      <c r="K13" s="36"/>
      <c r="L13" s="36"/>
      <c r="M13" s="36"/>
    </row>
    <row r="14" customFormat="false" ht="23.25" hidden="false" customHeight="true" outlineLevel="0" collapsed="false">
      <c r="A14" s="796" t="s">
        <v>14</v>
      </c>
      <c r="B14" s="37"/>
      <c r="C14" s="26"/>
      <c r="D14" s="34" t="s">
        <v>28</v>
      </c>
      <c r="E14" s="38"/>
      <c r="F14" s="36"/>
      <c r="G14" s="36"/>
      <c r="H14" s="36"/>
      <c r="I14" s="36"/>
      <c r="J14" s="36"/>
      <c r="K14" s="36"/>
      <c r="L14" s="36"/>
      <c r="M14" s="36"/>
    </row>
    <row r="15" customFormat="false" ht="23.25" hidden="false" customHeight="true" outlineLevel="0" collapsed="false">
      <c r="A15" s="798" t="s">
        <v>29</v>
      </c>
      <c r="B15" s="40"/>
      <c r="D15" s="34" t="s">
        <v>30</v>
      </c>
      <c r="E15" s="38"/>
      <c r="F15" s="36"/>
      <c r="G15" s="36"/>
      <c r="H15" s="36"/>
      <c r="I15" s="36"/>
      <c r="J15" s="36"/>
      <c r="K15" s="36"/>
      <c r="L15" s="36"/>
      <c r="M15" s="36"/>
    </row>
    <row r="16" customFormat="false" ht="23.25" hidden="false" customHeight="true" outlineLevel="0" collapsed="false">
      <c r="A16" s="794" t="s">
        <v>31</v>
      </c>
      <c r="B16" s="20"/>
    </row>
    <row r="17" customFormat="false" ht="23.25" hidden="false" customHeight="true" outlineLevel="0" collapsed="false">
      <c r="A17" s="796" t="s">
        <v>21</v>
      </c>
      <c r="B17" s="23"/>
      <c r="E17" s="38"/>
    </row>
    <row r="18" customFormat="false" ht="23.25" hidden="false" customHeight="true" outlineLevel="0" collapsed="false">
      <c r="A18" s="796" t="s">
        <v>24</v>
      </c>
      <c r="B18" s="23"/>
      <c r="C18" s="26"/>
      <c r="E18" s="0" t="s">
        <v>32</v>
      </c>
      <c r="F18" s="41"/>
    </row>
    <row r="19" customFormat="false" ht="23.25" hidden="false" customHeight="true" outlineLevel="0" collapsed="false">
      <c r="A19" s="796" t="s">
        <v>26</v>
      </c>
      <c r="B19" s="23"/>
      <c r="C19" s="3"/>
    </row>
    <row r="20" customFormat="false" ht="23.25" hidden="false" customHeight="true" outlineLevel="0" collapsed="false">
      <c r="A20" s="796" t="s">
        <v>27</v>
      </c>
      <c r="B20" s="23"/>
    </row>
    <row r="21" customFormat="false" ht="23.25" hidden="false" customHeight="true" outlineLevel="0" collapsed="false">
      <c r="A21" s="796" t="s">
        <v>14</v>
      </c>
      <c r="B21" s="37"/>
    </row>
    <row r="22" customFormat="false" ht="23.25" hidden="false" customHeight="true" outlineLevel="0" collapsed="false">
      <c r="A22" s="798" t="s">
        <v>29</v>
      </c>
      <c r="B22" s="42"/>
    </row>
    <row r="23" customFormat="false" ht="23.25" hidden="false" customHeight="true" outlineLevel="0" collapsed="false">
      <c r="A23" s="794" t="s">
        <v>33</v>
      </c>
      <c r="B23" s="20"/>
    </row>
    <row r="24" customFormat="false" ht="23.25" hidden="false" customHeight="true" outlineLevel="0" collapsed="false">
      <c r="A24" s="796" t="s">
        <v>21</v>
      </c>
      <c r="B24" s="23"/>
    </row>
    <row r="25" customFormat="false" ht="23.25" hidden="false" customHeight="true" outlineLevel="0" collapsed="false">
      <c r="A25" s="796" t="s">
        <v>24</v>
      </c>
      <c r="B25" s="23"/>
    </row>
    <row r="26" customFormat="false" ht="23.25" hidden="false" customHeight="true" outlineLevel="0" collapsed="false">
      <c r="A26" s="796" t="s">
        <v>26</v>
      </c>
      <c r="B26" s="23"/>
    </row>
    <row r="27" customFormat="false" ht="23.25" hidden="false" customHeight="true" outlineLevel="0" collapsed="false">
      <c r="A27" s="796" t="s">
        <v>27</v>
      </c>
      <c r="B27" s="23"/>
    </row>
    <row r="28" customFormat="false" ht="23.25" hidden="false" customHeight="true" outlineLevel="0" collapsed="false">
      <c r="A28" s="796" t="s">
        <v>14</v>
      </c>
      <c r="B28" s="37"/>
    </row>
    <row r="29" customFormat="false" ht="23.25" hidden="false" customHeight="true" outlineLevel="0" collapsed="false">
      <c r="A29" s="798" t="s">
        <v>29</v>
      </c>
      <c r="B29" s="43"/>
    </row>
    <row r="30" customFormat="false" ht="23.25" hidden="false" customHeight="true" outlineLevel="0" collapsed="false">
      <c r="A30" s="789" t="s">
        <v>34</v>
      </c>
      <c r="B30" s="44"/>
    </row>
    <row r="31" customFormat="false" ht="23.25" hidden="false" customHeight="true" outlineLevel="0" collapsed="false">
      <c r="A31" s="789" t="s">
        <v>35</v>
      </c>
      <c r="B31" s="45"/>
    </row>
  </sheetData>
  <mergeCells count="12">
    <mergeCell ref="D1:L1"/>
    <mergeCell ref="D2:M2"/>
    <mergeCell ref="E3:K3"/>
    <mergeCell ref="E4:I4"/>
    <mergeCell ref="J4:K4"/>
    <mergeCell ref="E5:K5"/>
    <mergeCell ref="E6:K6"/>
    <mergeCell ref="E7:I7"/>
    <mergeCell ref="J7:K7"/>
    <mergeCell ref="E8:K8"/>
    <mergeCell ref="E10:K10"/>
    <mergeCell ref="E11:K1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AI211"/>
  <sheetViews>
    <sheetView showFormulas="false" showGridLines="false" showRowColHeaders="true" showZeros="true" rightToLeft="false" tabSelected="false" showOutlineSymbols="true" defaultGridColor="true" view="pageBreakPreview" topLeftCell="A110" colorId="64" zoomScale="100" zoomScaleNormal="100" zoomScalePageLayoutView="100" workbookViewId="0">
      <selection pane="topLeft" activeCell="K11" activeCellId="0" sqref="K11:AE11"/>
    </sheetView>
  </sheetViews>
  <sheetFormatPr defaultColWidth="8.7100" defaultRowHeight="13.5" zeroHeight="false" outlineLevelRow="0" outlineLevelCol="0"/>
  <cols>
    <col min="1" max="1" width="2.3320" customWidth="1"/>
    <col min="2" max="2" width="2.3320" customWidth="1"/>
    <col min="3" max="3" width="2.3320" customWidth="1"/>
    <col min="4" max="4" width="2.3320" customWidth="1"/>
    <col min="5" max="5" width="2.3320" customWidth="1"/>
    <col min="6" max="6" width="2.3320" customWidth="1"/>
    <col min="7" max="7" width="2.3320" customWidth="1"/>
    <col min="8" max="8" width="2.3320" customWidth="1"/>
    <col min="9" max="9" width="3.2188" customWidth="1"/>
    <col min="10" max="10" width="3.2188" customWidth="1"/>
    <col min="11" max="11" width="3.2188" customWidth="1"/>
    <col min="12" max="12" width="3.2188" customWidth="1"/>
    <col min="13" max="13" width="3.2188" customWidth="1"/>
    <col min="14" max="14" width="3.2188" customWidth="1"/>
    <col min="15" max="15" width="3.2188" customWidth="1"/>
    <col min="16" max="16" width="2.3320" customWidth="1"/>
    <col min="17" max="17" width="2.3320" customWidth="1"/>
    <col min="18" max="18" width="2.3320" customWidth="1"/>
    <col min="19" max="19" width="2.3320" customWidth="1"/>
    <col min="20" max="20" width="2.3320" customWidth="1"/>
    <col min="21" max="21" width="2.3320" customWidth="1"/>
    <col min="22" max="22" width="2.3320" customWidth="1"/>
    <col min="23" max="23" width="2.3320" customWidth="1"/>
    <col min="24" max="24" width="2.3320" customWidth="1"/>
    <col min="25" max="25" width="2.3320" customWidth="1"/>
    <col min="26" max="26" width="2.3320" customWidth="1"/>
    <col min="27" max="27" width="2.3320" customWidth="1"/>
    <col min="28" max="28" width="0.4414" customWidth="1"/>
    <col min="29" max="29" width="2.3320" customWidth="1"/>
    <col min="30" max="30" width="2.3320" customWidth="1"/>
    <col min="31" max="31" width="2.3320" customWidth="1"/>
    <col min="32" max="32" width="2.3320" customWidth="1"/>
    <col min="33" max="33" width="2.3320" customWidth="1"/>
    <col min="34" max="34" width="2.3320" customWidth="1"/>
    <col min="35" max="35" width="2.3320" customWidth="1"/>
    <col min="36" max="36" width="2.3320" customWidth="1"/>
    <col min="37" max="37" width="2.3320" customWidth="1"/>
    <col min="38" max="38" width="2.3320" customWidth="1"/>
    <col min="39" max="39" width="2.3320" customWidth="1"/>
    <col min="40" max="40" width="2.3320" customWidth="1"/>
    <col min="41" max="41" width="2.3320" customWidth="1"/>
    <col min="42" max="42" width="2.3320" customWidth="1"/>
    <col min="43" max="43" width="2.3320" customWidth="1"/>
    <col min="44" max="44" width="2.3320" customWidth="1"/>
    <col min="45" max="45" width="2.3320" customWidth="1"/>
    <col min="46" max="46" width="2.3320" customWidth="1"/>
    <col min="47" max="47" width="2.3320" customWidth="1"/>
    <col min="48" max="48" width="2.3320" customWidth="1"/>
    <col min="49" max="49" width="2.3320" customWidth="1"/>
    <col min="50" max="50" width="2.3320" customWidth="1"/>
    <col min="51" max="51" width="2.3320" customWidth="1"/>
    <col min="52" max="52" width="2.3320" customWidth="1"/>
    <col min="53" max="53" width="2.3320" customWidth="1"/>
    <col min="54" max="54" width="2.3320" customWidth="1"/>
    <col min="55" max="55" width="2.3320" customWidth="1"/>
    <col min="56" max="56" width="2.3320" customWidth="1"/>
    <col min="57" max="57" width="2.3320" customWidth="1"/>
    <col min="58" max="58" width="2.3320" customWidth="1"/>
    <col min="59" max="59" width="2.3320" customWidth="1"/>
    <col min="60" max="60" width="2.3320" customWidth="1"/>
    <col min="61" max="61" width="2.3320" customWidth="1"/>
    <col min="62" max="62" width="2.3320" customWidth="1"/>
    <col min="63" max="63" width="2.3320" customWidth="1"/>
    <col min="64" max="64" width="2.3320" customWidth="1"/>
    <col min="65" max="65" width="2.3320" customWidth="1"/>
    <col min="66" max="66" width="2.3320" customWidth="1"/>
    <col min="67" max="67" width="2.3320" customWidth="1"/>
    <col min="68" max="68" width="2.3320" customWidth="1"/>
    <col min="69" max="69" width="2.3320" customWidth="1"/>
    <col min="70" max="70" width="2.3320" customWidth="1"/>
    <col min="71" max="71" width="2.3320" customWidth="1"/>
    <col min="72" max="72" width="2.3320" customWidth="1"/>
  </cols>
  <sheetData>
    <row r="1" customFormat="false" ht="14.1" hidden="false" customHeight="true" outlineLevel="0" collapsed="false">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c r="AC1" s="46"/>
      <c r="AD1" s="46"/>
      <c r="AE1" s="46"/>
      <c r="AF1" s="46"/>
      <c r="AG1" s="46"/>
      <c r="AH1" s="46"/>
      <c r="AI1" s="46"/>
    </row>
    <row r="2" customFormat="false" ht="14.1" hidden="false" customHeight="true" outlineLevel="0" collapsed="false">
      <c r="A2" s="46"/>
      <c r="B2" s="46"/>
      <c r="C2" s="46"/>
      <c r="D2" s="46"/>
      <c r="E2" s="46"/>
      <c r="F2" s="46"/>
      <c r="G2" s="46"/>
      <c r="H2" s="46"/>
      <c r="I2" s="46"/>
      <c r="J2" s="46"/>
      <c r="K2" s="46"/>
      <c r="L2" s="46"/>
      <c r="M2" s="46"/>
      <c r="N2" s="46"/>
      <c r="O2" s="46"/>
      <c r="P2" s="46"/>
      <c r="Q2" s="46"/>
      <c r="R2" s="46"/>
      <c r="S2" s="46"/>
      <c r="T2" s="46"/>
      <c r="U2" s="46"/>
      <c r="V2" s="46"/>
      <c r="W2" s="46"/>
      <c r="X2" s="46"/>
      <c r="Y2" s="46"/>
      <c r="Z2" s="46"/>
      <c r="AA2" s="46"/>
      <c r="AB2" s="46"/>
      <c r="AC2" s="46"/>
      <c r="AD2" s="46"/>
      <c r="AE2" s="46"/>
      <c r="AF2" s="46"/>
      <c r="AG2" s="46"/>
      <c r="AH2" s="46"/>
      <c r="AI2" s="46"/>
    </row>
    <row r="3" customFormat="false" ht="14.1" hidden="false" customHeight="true" outlineLevel="0" collapsed="false">
      <c r="A3" s="46"/>
      <c r="B3" s="46"/>
      <c r="C3" s="46"/>
      <c r="D3" s="46"/>
      <c r="E3" s="46"/>
      <c r="F3" s="46"/>
      <c r="G3" s="46"/>
      <c r="H3" s="46"/>
      <c r="I3" s="46"/>
      <c r="J3" s="46"/>
      <c r="K3" s="46"/>
      <c r="L3" s="46"/>
      <c r="M3" s="46"/>
      <c r="N3" s="46"/>
      <c r="O3" s="46"/>
      <c r="P3" s="46"/>
      <c r="Q3" s="46"/>
      <c r="R3" s="46"/>
      <c r="S3" s="46"/>
      <c r="T3" s="46"/>
      <c r="U3" s="46"/>
      <c r="V3" s="46"/>
      <c r="W3" s="46"/>
      <c r="X3" s="46"/>
      <c r="Y3" s="46"/>
      <c r="Z3" s="46"/>
      <c r="AA3" s="46"/>
      <c r="AB3" s="46"/>
      <c r="AC3" s="46"/>
      <c r="AD3" s="46"/>
      <c r="AE3" s="46"/>
      <c r="AF3" s="46"/>
      <c r="AG3" s="46"/>
      <c r="AH3" s="46"/>
      <c r="AI3" s="46"/>
    </row>
    <row r="4" customFormat="false" ht="14.1" hidden="false" customHeight="true" outlineLevel="0" collapsed="false">
      <c r="A4" s="46"/>
      <c r="B4" s="46"/>
      <c r="C4" s="46"/>
      <c r="D4" s="46"/>
      <c r="E4" s="46"/>
      <c r="F4" s="46"/>
      <c r="G4" s="46"/>
      <c r="H4" s="46"/>
      <c r="I4" s="46"/>
      <c r="J4" s="46"/>
      <c r="K4" s="46"/>
      <c r="L4" s="46"/>
      <c r="M4" s="46"/>
      <c r="N4" s="46"/>
      <c r="O4" s="46"/>
      <c r="P4" s="46"/>
      <c r="Q4" s="46"/>
      <c r="R4" s="46"/>
      <c r="S4" s="46"/>
      <c r="T4" s="46"/>
      <c r="U4" s="46"/>
      <c r="V4" s="46"/>
      <c r="W4" s="46"/>
      <c r="X4" s="46"/>
      <c r="Y4" s="46"/>
      <c r="Z4" s="46"/>
      <c r="AA4" s="46"/>
      <c r="AB4" s="46"/>
      <c r="AC4" s="46"/>
      <c r="AD4" s="46"/>
      <c r="AE4" s="46"/>
      <c r="AF4" s="46"/>
      <c r="AG4" s="46"/>
      <c r="AH4" s="46"/>
      <c r="AI4" s="46"/>
    </row>
    <row r="5" customFormat="false" ht="30" hidden="false" customHeight="true" outlineLevel="0" collapsed="false">
      <c r="A5" s="46"/>
      <c r="B5" s="46"/>
      <c r="C5" s="46"/>
      <c r="D5" s="46"/>
      <c r="E5" s="46"/>
      <c r="F5" s="46"/>
      <c r="G5" s="46"/>
      <c r="H5" s="47" t="s">
        <v>36</v>
      </c>
      <c r="I5" s="47"/>
      <c r="J5" s="47"/>
      <c r="K5" s="47"/>
      <c r="L5" s="47"/>
      <c r="M5" s="47"/>
      <c r="N5" s="47"/>
      <c r="O5" s="47"/>
      <c r="P5" s="47"/>
      <c r="Q5" s="47"/>
      <c r="R5" s="47"/>
      <c r="S5" s="47"/>
      <c r="T5" s="47"/>
      <c r="U5" s="47"/>
      <c r="V5" s="47"/>
      <c r="W5" s="47"/>
      <c r="X5" s="47"/>
      <c r="Y5" s="47"/>
      <c r="Z5" s="47"/>
      <c r="AA5" s="47"/>
      <c r="AB5" s="46"/>
      <c r="AC5" s="46"/>
      <c r="AD5" s="46"/>
      <c r="AE5" s="46"/>
      <c r="AF5" s="46"/>
      <c r="AG5" s="46"/>
      <c r="AH5" s="46"/>
      <c r="AI5" s="46"/>
    </row>
    <row r="6" customFormat="false" ht="14.1" hidden="false" customHeight="true" outlineLevel="0" collapsed="false">
      <c r="A6" s="46"/>
      <c r="B6" s="46"/>
      <c r="C6" s="46"/>
      <c r="D6" s="46"/>
      <c r="E6" s="46"/>
      <c r="F6" s="46"/>
      <c r="G6" s="46"/>
      <c r="H6" s="46"/>
      <c r="I6" s="46"/>
      <c r="J6" s="46"/>
      <c r="K6" s="46"/>
      <c r="L6" s="46"/>
      <c r="M6" s="46"/>
      <c r="N6" s="46"/>
      <c r="O6" s="46"/>
      <c r="P6" s="46"/>
      <c r="Q6" s="46"/>
      <c r="R6" s="46"/>
      <c r="S6" s="46"/>
      <c r="T6" s="46"/>
      <c r="U6" s="46"/>
      <c r="V6" s="46"/>
      <c r="W6" s="46"/>
      <c r="X6" s="46"/>
      <c r="Y6" s="46"/>
      <c r="Z6" s="46"/>
      <c r="AA6" s="46"/>
      <c r="AB6" s="46"/>
      <c r="AC6" s="46"/>
      <c r="AD6" s="46"/>
      <c r="AE6" s="46"/>
      <c r="AF6" s="46"/>
      <c r="AG6" s="46"/>
      <c r="AH6" s="46"/>
      <c r="AI6" s="46"/>
    </row>
    <row r="7" customFormat="false" ht="15" hidden="false" customHeight="true" outlineLevel="0" collapsed="false">
      <c r="A7" s="46"/>
      <c r="B7" s="46"/>
      <c r="C7" s="46"/>
      <c r="D7" s="48"/>
      <c r="E7" s="48"/>
      <c r="F7" s="48"/>
      <c r="G7" s="48"/>
      <c r="H7" s="48"/>
      <c r="I7" s="48"/>
      <c r="J7" s="48"/>
      <c r="K7" s="48"/>
      <c r="L7" s="48"/>
      <c r="M7" s="48"/>
      <c r="N7" s="48"/>
      <c r="O7" s="48"/>
      <c r="P7" s="48"/>
      <c r="Q7" s="48"/>
      <c r="R7" s="48"/>
      <c r="S7" s="48"/>
      <c r="T7" s="48"/>
      <c r="U7" s="48"/>
      <c r="V7" s="48"/>
      <c r="W7" s="48"/>
      <c r="X7" s="49"/>
      <c r="Y7" s="49"/>
      <c r="Z7" s="49"/>
      <c r="AA7" s="49"/>
      <c r="AB7" s="49"/>
      <c r="AC7" s="49"/>
      <c r="AD7" s="49"/>
      <c r="AE7" s="49"/>
      <c r="AF7" s="49"/>
      <c r="AG7" s="46"/>
      <c r="AH7" s="46"/>
      <c r="AI7" s="46"/>
    </row>
    <row r="8" customFormat="false" ht="15" hidden="false" customHeight="true" outlineLevel="0" collapsed="false">
      <c r="A8" s="46"/>
      <c r="B8" s="46"/>
      <c r="C8" s="46"/>
      <c r="D8" s="48"/>
      <c r="E8" s="48"/>
      <c r="F8" s="48"/>
      <c r="G8" s="48"/>
      <c r="H8" s="48"/>
      <c r="I8" s="48"/>
      <c r="J8" s="48"/>
      <c r="K8" s="48"/>
      <c r="L8" s="48"/>
      <c r="M8" s="48"/>
      <c r="N8" s="48"/>
      <c r="O8" s="48"/>
      <c r="P8" s="48"/>
      <c r="Q8" s="48"/>
      <c r="R8" s="48"/>
      <c r="S8" s="48"/>
      <c r="T8" s="48"/>
      <c r="U8" s="48"/>
      <c r="V8" s="48"/>
      <c r="W8" s="48"/>
      <c r="X8" s="49"/>
      <c r="Y8" s="49"/>
      <c r="Z8" s="49"/>
      <c r="AA8" s="49"/>
      <c r="AB8" s="49"/>
      <c r="AC8" s="49"/>
      <c r="AD8" s="49"/>
      <c r="AE8" s="49"/>
      <c r="AF8" s="49"/>
      <c r="AG8" s="46"/>
      <c r="AH8" s="46"/>
      <c r="AI8" s="46"/>
    </row>
    <row r="9" customFormat="false" ht="15" hidden="false" customHeight="true" outlineLevel="0" collapsed="false">
      <c r="A9" s="46"/>
      <c r="B9" s="46"/>
      <c r="C9" s="46"/>
      <c r="D9" s="48"/>
      <c r="E9" s="48"/>
      <c r="F9" s="48"/>
      <c r="G9" s="48"/>
      <c r="H9" s="48"/>
      <c r="I9" s="48"/>
      <c r="J9" s="48"/>
      <c r="K9" s="48"/>
      <c r="L9" s="48"/>
      <c r="M9" s="48"/>
      <c r="N9" s="48"/>
      <c r="O9" s="48"/>
      <c r="P9" s="48"/>
      <c r="Q9" s="48"/>
      <c r="R9" s="48"/>
      <c r="S9" s="48"/>
      <c r="T9" s="48"/>
      <c r="U9" s="48"/>
      <c r="V9" s="48"/>
      <c r="W9" s="48"/>
      <c r="X9" s="49"/>
      <c r="Y9" s="49"/>
      <c r="Z9" s="49"/>
      <c r="AA9" s="49"/>
      <c r="AB9" s="49"/>
      <c r="AC9" s="49"/>
      <c r="AD9" s="49"/>
      <c r="AE9" s="49"/>
      <c r="AF9" s="49"/>
      <c r="AG9" s="46"/>
      <c r="AH9" s="46"/>
      <c r="AI9" s="46"/>
    </row>
    <row r="10" customFormat="false" ht="14.1" hidden="false" customHeight="true" outlineLevel="0" collapsed="false">
      <c r="A10" s="46"/>
      <c r="B10" s="46"/>
      <c r="C10" s="46"/>
      <c r="D10" s="48"/>
      <c r="E10" s="48"/>
      <c r="F10" s="48"/>
      <c r="G10" s="48"/>
      <c r="H10" s="48"/>
      <c r="I10" s="48"/>
      <c r="J10" s="48"/>
      <c r="K10" s="48"/>
      <c r="L10" s="48"/>
      <c r="M10" s="48"/>
      <c r="N10" s="48"/>
      <c r="O10" s="48"/>
      <c r="P10" s="48"/>
      <c r="Q10" s="48"/>
      <c r="R10" s="48"/>
      <c r="S10" s="48"/>
      <c r="T10" s="48"/>
      <c r="U10" s="48"/>
      <c r="V10" s="48"/>
      <c r="W10" s="48"/>
      <c r="X10" s="48"/>
      <c r="Y10" s="48"/>
      <c r="Z10" s="48"/>
      <c r="AA10" s="48"/>
      <c r="AB10" s="48"/>
      <c r="AC10" s="48"/>
      <c r="AD10" s="48"/>
      <c r="AE10" s="48"/>
      <c r="AF10" s="48"/>
      <c r="AG10" s="46"/>
      <c r="AH10" s="46"/>
      <c r="AI10" s="46"/>
    </row>
    <row r="11" customFormat="false" ht="23.1" hidden="false" customHeight="true" outlineLevel="0" collapsed="false">
      <c r="A11" s="46"/>
      <c r="B11" s="46"/>
      <c r="C11" s="46"/>
      <c r="D11" s="48"/>
      <c r="E11" s="799" t="s">
        <v>37</v>
      </c>
      <c r="F11" s="799"/>
      <c r="G11" s="799"/>
      <c r="H11" s="799"/>
      <c r="I11" s="799"/>
      <c r="J11" s="48" t="s">
        <v>38</v>
      </c>
      <c r="K11" s="51" t="n">
        <f aca="false">+기본입력!B1</f>
        <v>0</v>
      </c>
      <c r="L11" s="51"/>
      <c r="M11" s="51"/>
      <c r="N11" s="51"/>
      <c r="O11" s="51"/>
      <c r="P11" s="51"/>
      <c r="Q11" s="51"/>
      <c r="R11" s="51"/>
      <c r="S11" s="51"/>
      <c r="T11" s="51"/>
      <c r="U11" s="51"/>
      <c r="V11" s="51"/>
      <c r="W11" s="51"/>
      <c r="X11" s="51"/>
      <c r="Y11" s="51"/>
      <c r="Z11" s="51"/>
      <c r="AA11" s="51"/>
      <c r="AB11" s="51"/>
      <c r="AC11" s="51"/>
      <c r="AD11" s="51"/>
      <c r="AE11" s="51"/>
      <c r="AF11" s="48"/>
      <c r="AG11" s="46"/>
      <c r="AH11" s="46"/>
      <c r="AI11" s="46"/>
    </row>
    <row r="12" customFormat="false" ht="23.1" hidden="false" customHeight="true" outlineLevel="0" collapsed="false">
      <c r="A12" s="46"/>
      <c r="B12" s="46"/>
      <c r="C12" s="46"/>
      <c r="D12" s="48"/>
      <c r="E12" s="800" t="s">
        <v>39</v>
      </c>
      <c r="F12" s="800"/>
      <c r="G12" s="800"/>
      <c r="H12" s="800"/>
      <c r="I12" s="800"/>
      <c r="J12" s="48" t="s">
        <v>38</v>
      </c>
      <c r="K12" s="53" t="str">
        <f aca="false">"일금"&amp;TEXT(AA12," [dbnum4]g/표준")&amp;"원정"</f>
        <v>일금CE/표준원정</v>
      </c>
      <c r="L12" s="53"/>
      <c r="M12" s="53"/>
      <c r="N12" s="53"/>
      <c r="O12" s="53"/>
      <c r="P12" s="53"/>
      <c r="Q12" s="53"/>
      <c r="R12" s="53"/>
      <c r="S12" s="53"/>
      <c r="T12" s="53"/>
      <c r="U12" s="53"/>
      <c r="V12" s="53"/>
      <c r="W12" s="53"/>
      <c r="X12" s="53"/>
      <c r="Z12" s="54" t="s">
        <v>40</v>
      </c>
      <c r="AA12" s="55" t="n">
        <f aca="false">+기본입력!B4</f>
        <v>0</v>
      </c>
      <c r="AB12" s="55"/>
      <c r="AC12" s="55"/>
      <c r="AD12" s="55"/>
      <c r="AE12" s="55"/>
      <c r="AF12" s="55"/>
      <c r="AG12" s="55"/>
      <c r="AH12" s="56" t="s">
        <v>41</v>
      </c>
      <c r="AI12" s="46"/>
    </row>
    <row r="13" customFormat="false" ht="23.1" hidden="false" customHeight="true" outlineLevel="0" collapsed="false">
      <c r="A13" s="46"/>
      <c r="B13" s="46"/>
      <c r="C13" s="46"/>
      <c r="D13" s="48"/>
      <c r="E13" s="799" t="s">
        <v>32</v>
      </c>
      <c r="F13" s="799"/>
      <c r="G13" s="799"/>
      <c r="H13" s="799"/>
      <c r="I13" s="799"/>
      <c r="J13" s="48" t="s">
        <v>38</v>
      </c>
      <c r="K13" s="53" t="str">
        <f aca="false">"일금"&amp;TEXT(AA13," [dbnum4]g/표준")&amp;"원정"</f>
        <v>일금CE/표준원정</v>
      </c>
      <c r="L13" s="53"/>
      <c r="M13" s="53"/>
      <c r="N13" s="53"/>
      <c r="O13" s="53"/>
      <c r="P13" s="53"/>
      <c r="Q13" s="53"/>
      <c r="R13" s="53"/>
      <c r="S13" s="53"/>
      <c r="T13" s="53"/>
      <c r="U13" s="53"/>
      <c r="V13" s="53"/>
      <c r="W13" s="53"/>
      <c r="X13" s="53"/>
      <c r="Z13" s="54" t="s">
        <v>40</v>
      </c>
      <c r="AA13" s="55" t="n">
        <f aca="false">기본입력!F18</f>
        <v>0</v>
      </c>
      <c r="AB13" s="55"/>
      <c r="AC13" s="55"/>
      <c r="AD13" s="55"/>
      <c r="AE13" s="55"/>
      <c r="AF13" s="55"/>
      <c r="AG13" s="55"/>
      <c r="AH13" s="56" t="s">
        <v>41</v>
      </c>
      <c r="AI13" s="46"/>
    </row>
    <row r="14" customFormat="false" ht="23.1" hidden="false" customHeight="true" outlineLevel="0" collapsed="false">
      <c r="A14" s="46"/>
      <c r="B14" s="46"/>
      <c r="C14" s="46"/>
      <c r="D14" s="48"/>
      <c r="E14" s="799" t="s">
        <v>42</v>
      </c>
      <c r="F14" s="799"/>
      <c r="G14" s="799"/>
      <c r="H14" s="799"/>
      <c r="I14" s="799"/>
      <c r="J14" s="48" t="s">
        <v>38</v>
      </c>
      <c r="K14" s="57" t="n">
        <f aca="false">+기본입력!B5</f>
        <v>0</v>
      </c>
      <c r="L14" s="57"/>
      <c r="M14" s="57"/>
      <c r="N14" s="57"/>
      <c r="O14" s="57"/>
      <c r="P14" s="57"/>
      <c r="Q14" s="57"/>
      <c r="R14" s="57"/>
      <c r="S14" s="57"/>
      <c r="T14" s="57"/>
      <c r="U14" s="57"/>
      <c r="V14" s="57"/>
      <c r="W14" s="57"/>
      <c r="X14" s="53"/>
      <c r="Y14" s="53"/>
      <c r="Z14" s="53"/>
      <c r="AA14" s="53"/>
      <c r="AB14" s="53"/>
      <c r="AC14" s="53"/>
      <c r="AD14" s="53"/>
      <c r="AE14" s="53"/>
      <c r="AF14" s="48"/>
      <c r="AG14" s="46"/>
      <c r="AH14" s="46"/>
      <c r="AI14" s="46"/>
    </row>
    <row r="15" customFormat="false" ht="23.1" hidden="false" customHeight="true" outlineLevel="0" collapsed="false">
      <c r="A15" s="46"/>
      <c r="B15" s="46"/>
      <c r="C15" s="46"/>
      <c r="D15" s="48"/>
      <c r="E15" s="799" t="s">
        <v>43</v>
      </c>
      <c r="F15" s="799"/>
      <c r="G15" s="799"/>
      <c r="H15" s="799"/>
      <c r="I15" s="799"/>
      <c r="J15" s="48" t="s">
        <v>38</v>
      </c>
      <c r="K15" s="57" t="n">
        <f aca="false">+기본입력!B6</f>
        <v>0</v>
      </c>
      <c r="L15" s="57"/>
      <c r="M15" s="57"/>
      <c r="N15" s="57"/>
      <c r="O15" s="57"/>
      <c r="P15" s="57"/>
      <c r="Q15" s="57"/>
      <c r="R15" s="57"/>
      <c r="S15" s="57"/>
      <c r="T15" s="57"/>
      <c r="U15" s="57"/>
      <c r="V15" s="57"/>
      <c r="W15" s="57"/>
      <c r="X15" s="53"/>
      <c r="Y15" s="53"/>
      <c r="Z15" s="53"/>
      <c r="AA15" s="53"/>
      <c r="AB15" s="53"/>
      <c r="AC15" s="53"/>
      <c r="AD15" s="53"/>
      <c r="AE15" s="53"/>
      <c r="AF15" s="48"/>
      <c r="AG15" s="46"/>
      <c r="AH15" s="46"/>
      <c r="AI15" s="46"/>
    </row>
    <row r="16" customFormat="false" ht="23.1" hidden="false" customHeight="true" outlineLevel="0" collapsed="false">
      <c r="A16" s="46"/>
      <c r="B16" s="46"/>
      <c r="C16" s="46"/>
      <c r="D16" s="48"/>
      <c r="E16" s="801" t="s">
        <v>44</v>
      </c>
      <c r="F16" s="801"/>
      <c r="G16" s="801"/>
      <c r="H16" s="801"/>
      <c r="I16" s="801"/>
      <c r="J16" s="48" t="s">
        <v>38</v>
      </c>
      <c r="K16" s="57" t="n">
        <f aca="false">기본입력!C7</f>
        <v>0</v>
      </c>
      <c r="L16" s="57"/>
      <c r="M16" s="57"/>
      <c r="N16" s="57"/>
      <c r="O16" s="57"/>
      <c r="P16" s="57"/>
      <c r="Q16" s="57"/>
      <c r="R16" s="57"/>
      <c r="S16" s="57"/>
      <c r="T16" s="57"/>
      <c r="U16" s="57"/>
      <c r="V16" s="57"/>
      <c r="W16" s="57"/>
      <c r="X16" s="53"/>
      <c r="Y16" s="53"/>
      <c r="Z16" s="53"/>
      <c r="AA16" s="53"/>
      <c r="AB16" s="53"/>
      <c r="AC16" s="53"/>
      <c r="AD16" s="53"/>
      <c r="AE16" s="53"/>
      <c r="AF16" s="48"/>
      <c r="AG16" s="46"/>
      <c r="AH16" s="46"/>
      <c r="AI16" s="46"/>
    </row>
    <row r="17" customFormat="false" ht="23.1" hidden="false" customHeight="true" outlineLevel="0" collapsed="false">
      <c r="A17" s="46"/>
      <c r="B17" s="46"/>
      <c r="C17" s="46"/>
      <c r="D17" s="48"/>
      <c r="E17" s="801" t="s">
        <v>45</v>
      </c>
      <c r="F17" s="801"/>
      <c r="G17" s="801"/>
      <c r="H17" s="801"/>
      <c r="I17" s="801"/>
      <c r="J17" s="48" t="s">
        <v>38</v>
      </c>
      <c r="K17" s="57" t="n">
        <f aca="false">+기본입력!B7</f>
        <v>0</v>
      </c>
      <c r="L17" s="57"/>
      <c r="M17" s="57"/>
      <c r="N17" s="57"/>
      <c r="O17" s="57"/>
      <c r="P17" s="57"/>
      <c r="Q17" s="57"/>
      <c r="R17" s="57"/>
      <c r="S17" s="57"/>
      <c r="T17" s="57"/>
      <c r="U17" s="57"/>
      <c r="V17" s="57"/>
      <c r="W17" s="57"/>
      <c r="X17" s="53"/>
      <c r="Y17" s="53"/>
      <c r="Z17" s="53"/>
      <c r="AA17" s="53"/>
      <c r="AB17" s="53"/>
      <c r="AC17" s="53"/>
      <c r="AD17" s="53"/>
      <c r="AE17" s="53"/>
      <c r="AF17" s="48"/>
      <c r="AG17" s="46"/>
      <c r="AH17" s="46"/>
      <c r="AI17" s="46"/>
    </row>
    <row r="18" customFormat="false" ht="23.1" hidden="false" customHeight="true" outlineLevel="0" collapsed="false">
      <c r="A18" s="46"/>
      <c r="B18" s="46"/>
      <c r="C18" s="46"/>
      <c r="D18" s="48"/>
      <c r="E18" s="801"/>
      <c r="F18" s="801"/>
      <c r="G18" s="801"/>
      <c r="H18" s="801"/>
      <c r="I18" s="801"/>
      <c r="J18" s="48"/>
      <c r="K18" s="57"/>
      <c r="L18" s="57"/>
      <c r="M18" s="57"/>
      <c r="N18" s="57"/>
      <c r="O18" s="57"/>
      <c r="P18" s="57"/>
      <c r="Q18" s="57"/>
      <c r="R18" s="57"/>
      <c r="S18" s="57"/>
      <c r="T18" s="57"/>
      <c r="U18" s="57"/>
      <c r="V18" s="57"/>
      <c r="W18" s="57"/>
      <c r="X18" s="48"/>
      <c r="Y18" s="48"/>
      <c r="Z18" s="48"/>
      <c r="AA18" s="48"/>
      <c r="AB18" s="48"/>
      <c r="AC18" s="48"/>
      <c r="AD18" s="48"/>
      <c r="AE18" s="48"/>
      <c r="AF18" s="48"/>
      <c r="AG18" s="46"/>
      <c r="AH18" s="46"/>
      <c r="AI18" s="46"/>
    </row>
    <row r="19" customFormat="false" ht="14.1" hidden="false" customHeight="true" outlineLevel="0" collapsed="false">
      <c r="A19" s="46"/>
      <c r="B19" s="46"/>
      <c r="C19" s="46"/>
      <c r="D19" s="48"/>
      <c r="E19" s="48"/>
      <c r="F19" s="48"/>
      <c r="G19" s="48"/>
      <c r="H19" s="48"/>
      <c r="I19" s="48"/>
      <c r="J19" s="48"/>
      <c r="K19" s="48"/>
      <c r="L19" s="48"/>
      <c r="M19" s="48"/>
      <c r="N19" s="48"/>
      <c r="O19" s="48"/>
      <c r="P19" s="48"/>
      <c r="Q19" s="48"/>
      <c r="R19" s="48"/>
      <c r="S19" s="48"/>
      <c r="T19" s="48"/>
      <c r="U19" s="48"/>
      <c r="V19" s="48"/>
      <c r="W19" s="48"/>
      <c r="X19" s="48"/>
      <c r="Y19" s="48"/>
      <c r="Z19" s="48"/>
      <c r="AA19" s="48"/>
      <c r="AB19" s="48"/>
      <c r="AC19" s="48"/>
      <c r="AD19" s="48"/>
      <c r="AE19" s="48"/>
      <c r="AF19" s="48"/>
      <c r="AG19" s="46"/>
      <c r="AH19" s="46"/>
      <c r="AI19" s="46"/>
    </row>
    <row r="20" customFormat="false" ht="14.25" hidden="false" customHeight="false" outlineLevel="0" collapsed="false">
      <c r="A20" s="46"/>
      <c r="B20" s="46"/>
      <c r="C20" s="46"/>
      <c r="D20" s="48"/>
      <c r="E20" s="48"/>
      <c r="F20" s="48"/>
      <c r="G20" s="48"/>
      <c r="H20" s="48"/>
      <c r="I20" s="48"/>
      <c r="J20" s="48"/>
      <c r="K20" s="48"/>
      <c r="L20" s="48"/>
      <c r="M20" s="48"/>
      <c r="N20" s="48"/>
      <c r="O20" s="48"/>
      <c r="P20" s="48"/>
      <c r="Q20" s="48"/>
      <c r="R20" s="48"/>
      <c r="S20" s="48"/>
      <c r="T20" s="48"/>
      <c r="U20" s="48"/>
      <c r="V20" s="48"/>
      <c r="W20" s="48"/>
      <c r="X20" s="48"/>
      <c r="Y20" s="48"/>
      <c r="Z20" s="48"/>
      <c r="AA20" s="48"/>
      <c r="AB20" s="48"/>
      <c r="AC20" s="48"/>
      <c r="AD20" s="48"/>
      <c r="AE20" s="48"/>
      <c r="AF20" s="48"/>
      <c r="AG20" s="46"/>
      <c r="AH20" s="46"/>
      <c r="AI20" s="46"/>
    </row>
    <row r="21" customFormat="false" ht="20.1" hidden="false" customHeight="true" outlineLevel="0" collapsed="false">
      <c r="A21" s="46"/>
      <c r="B21" s="46"/>
      <c r="C21" s="46"/>
      <c r="D21" s="48"/>
      <c r="E21" s="799"/>
      <c r="F21" s="799"/>
      <c r="G21" s="799"/>
      <c r="H21" s="48"/>
      <c r="I21" s="59"/>
      <c r="J21" s="60"/>
      <c r="K21" s="60"/>
      <c r="L21" s="60"/>
      <c r="M21" s="60"/>
      <c r="N21" s="60"/>
      <c r="O21" s="60"/>
      <c r="P21" s="60"/>
      <c r="Q21" s="60"/>
      <c r="R21" s="60"/>
      <c r="S21" s="60"/>
      <c r="T21" s="60"/>
      <c r="U21" s="60"/>
      <c r="V21" s="48"/>
      <c r="W21" s="48"/>
      <c r="X21" s="48"/>
      <c r="Y21" s="48"/>
      <c r="Z21" s="48"/>
      <c r="AA21" s="48"/>
      <c r="AB21" s="48"/>
      <c r="AC21" s="48"/>
      <c r="AD21" s="48"/>
      <c r="AE21" s="48"/>
      <c r="AF21" s="48"/>
      <c r="AG21" s="46"/>
      <c r="AH21" s="46"/>
      <c r="AI21" s="46"/>
    </row>
    <row r="22" customFormat="false" ht="20.1" hidden="false" customHeight="true" outlineLevel="0" collapsed="false">
      <c r="A22" s="46"/>
      <c r="B22" s="46"/>
      <c r="C22" s="46"/>
      <c r="D22" s="48"/>
      <c r="E22" s="49" t="s">
        <v>46</v>
      </c>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8"/>
      <c r="AG22" s="46"/>
      <c r="AH22" s="46"/>
      <c r="AI22" s="46"/>
    </row>
    <row r="23" customFormat="false" ht="20.1" hidden="false" customHeight="true" outlineLevel="0" collapsed="false">
      <c r="A23" s="46"/>
      <c r="B23" s="46"/>
      <c r="C23" s="46"/>
      <c r="D23" s="48"/>
      <c r="E23" s="48"/>
      <c r="F23" s="48"/>
      <c r="G23" s="48"/>
      <c r="H23" s="48"/>
      <c r="I23" s="59"/>
      <c r="J23" s="60"/>
      <c r="K23" s="60"/>
      <c r="L23" s="60"/>
      <c r="M23" s="60"/>
      <c r="N23" s="60"/>
      <c r="O23" s="60"/>
      <c r="P23" s="60"/>
      <c r="Q23" s="60"/>
      <c r="R23" s="60"/>
      <c r="S23" s="60"/>
      <c r="T23" s="60"/>
      <c r="U23" s="60"/>
      <c r="V23" s="48"/>
      <c r="W23" s="48"/>
      <c r="X23" s="48"/>
      <c r="Y23" s="48"/>
      <c r="Z23" s="48"/>
      <c r="AA23" s="48"/>
      <c r="AB23" s="48"/>
      <c r="AC23" s="48"/>
      <c r="AD23" s="48"/>
      <c r="AE23" s="48"/>
      <c r="AF23" s="48"/>
      <c r="AG23" s="46"/>
      <c r="AH23" s="46"/>
      <c r="AI23" s="46"/>
    </row>
    <row r="24" customFormat="false" ht="20.1" hidden="false" customHeight="true" outlineLevel="0" collapsed="false">
      <c r="A24" s="46"/>
      <c r="B24" s="46"/>
      <c r="C24" s="46"/>
      <c r="D24" s="48"/>
      <c r="E24" s="48"/>
      <c r="F24" s="48"/>
      <c r="G24" s="48"/>
      <c r="H24" s="48"/>
      <c r="I24" s="59"/>
      <c r="J24" s="60"/>
      <c r="K24" s="60"/>
      <c r="L24" s="60"/>
      <c r="M24" s="60"/>
      <c r="N24" s="60"/>
      <c r="O24" s="60"/>
      <c r="P24" s="60"/>
      <c r="Q24" s="60"/>
      <c r="R24" s="60"/>
      <c r="S24" s="60"/>
      <c r="T24" s="48"/>
      <c r="U24" s="48"/>
      <c r="V24" s="48"/>
      <c r="W24" s="48"/>
      <c r="X24" s="48"/>
      <c r="Y24" s="48"/>
      <c r="Z24" s="48"/>
      <c r="AA24" s="48"/>
      <c r="AB24" s="48"/>
      <c r="AC24" s="48"/>
      <c r="AD24" s="48"/>
      <c r="AE24" s="48"/>
      <c r="AF24" s="48"/>
      <c r="AG24" s="46"/>
      <c r="AH24" s="46"/>
      <c r="AI24" s="46"/>
    </row>
    <row r="25" customFormat="false" ht="20.1" hidden="false" customHeight="true" outlineLevel="0" collapsed="false">
      <c r="A25" s="46"/>
      <c r="B25" s="46"/>
      <c r="C25" s="46"/>
      <c r="D25" s="48"/>
      <c r="E25" s="48"/>
      <c r="F25" s="48"/>
      <c r="G25" s="48"/>
      <c r="H25" s="48"/>
      <c r="I25" s="59" t="s">
        <v>47</v>
      </c>
      <c r="J25" s="49"/>
      <c r="K25" s="49"/>
      <c r="L25" s="49"/>
      <c r="M25" s="49"/>
      <c r="N25" s="49"/>
      <c r="O25" s="49"/>
      <c r="P25" s="49"/>
      <c r="Q25" s="49"/>
      <c r="R25" s="49"/>
      <c r="S25" s="48"/>
      <c r="T25" s="48"/>
      <c r="U25" s="48"/>
      <c r="V25" s="48"/>
      <c r="W25" s="48"/>
      <c r="X25" s="48"/>
      <c r="Y25" s="48"/>
      <c r="Z25" s="48"/>
      <c r="AA25" s="48"/>
      <c r="AB25" s="48"/>
      <c r="AC25" s="48"/>
      <c r="AD25" s="48"/>
      <c r="AE25" s="48"/>
      <c r="AF25" s="48"/>
      <c r="AG25" s="46"/>
      <c r="AH25" s="46"/>
      <c r="AI25" s="46"/>
    </row>
    <row r="26" customFormat="false" ht="14.1" hidden="false" customHeight="true" outlineLevel="0" collapsed="false">
      <c r="A26" s="46"/>
      <c r="B26" s="46"/>
      <c r="C26" s="46"/>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6"/>
      <c r="AH26" s="46"/>
      <c r="AI26" s="46"/>
    </row>
    <row r="27" customFormat="false" ht="14.1" hidden="false" customHeight="true" outlineLevel="0" collapsed="false">
      <c r="A27" s="46"/>
      <c r="B27" s="46"/>
      <c r="C27" s="46"/>
      <c r="D27" s="48"/>
      <c r="E27" s="48"/>
      <c r="F27" s="48"/>
      <c r="G27" s="48"/>
      <c r="H27" s="48"/>
      <c r="I27" s="48"/>
      <c r="J27" s="48"/>
      <c r="K27" s="48"/>
      <c r="L27" s="48"/>
      <c r="M27" s="48"/>
      <c r="N27" s="61" t="s">
        <v>47</v>
      </c>
      <c r="O27" s="57" t="n">
        <f aca="false">+기본입력!B6</f>
        <v>0</v>
      </c>
      <c r="P27" s="57"/>
      <c r="Q27" s="57"/>
      <c r="R27" s="57"/>
      <c r="S27" s="57"/>
      <c r="T27" s="57"/>
      <c r="U27" s="57"/>
      <c r="V27" s="57"/>
      <c r="W27" s="61"/>
      <c r="X27" s="61"/>
      <c r="Y27" s="61"/>
      <c r="Z27" s="61"/>
      <c r="AA27" s="61"/>
      <c r="AB27" s="53"/>
      <c r="AC27" s="53"/>
      <c r="AD27" s="48"/>
      <c r="AE27" s="48"/>
      <c r="AF27" s="48"/>
      <c r="AG27" s="46"/>
      <c r="AH27" s="46"/>
      <c r="AI27" s="46"/>
    </row>
    <row r="28" customFormat="false" ht="14.1" hidden="false" customHeight="true" outlineLevel="0" collapsed="false">
      <c r="A28" s="46"/>
      <c r="B28" s="46"/>
      <c r="C28" s="46"/>
      <c r="D28" s="48"/>
      <c r="E28" s="48"/>
      <c r="F28" s="48"/>
      <c r="G28" s="48"/>
      <c r="H28" s="48"/>
      <c r="I28" s="48"/>
      <c r="J28" s="48"/>
      <c r="K28" s="48"/>
      <c r="L28" s="48"/>
      <c r="M28" s="48"/>
      <c r="N28" s="48"/>
      <c r="O28" s="48"/>
      <c r="P28" s="48"/>
      <c r="Q28" s="48"/>
      <c r="R28" s="48"/>
      <c r="S28" s="48"/>
      <c r="T28" s="48"/>
      <c r="U28" s="48"/>
      <c r="V28" s="48"/>
      <c r="W28" s="48"/>
      <c r="X28" s="48"/>
      <c r="Y28" s="48"/>
      <c r="Z28" s="48"/>
      <c r="AA28" s="48"/>
      <c r="AB28" s="48"/>
      <c r="AC28" s="48"/>
      <c r="AD28" s="48"/>
      <c r="AE28" s="48"/>
      <c r="AF28" s="48"/>
      <c r="AG28" s="46"/>
      <c r="AH28" s="46"/>
      <c r="AI28" s="46"/>
    </row>
    <row r="29" customFormat="false" ht="14.1" hidden="false" customHeight="true" outlineLevel="0" collapsed="false">
      <c r="A29" s="46"/>
      <c r="B29" s="46"/>
      <c r="C29" s="46"/>
      <c r="D29" s="48"/>
      <c r="E29" s="48"/>
      <c r="F29" s="48"/>
      <c r="G29" s="48"/>
      <c r="H29" s="48"/>
      <c r="I29" s="48"/>
      <c r="J29" s="48"/>
      <c r="K29" s="48"/>
      <c r="L29" s="48"/>
      <c r="M29" s="48"/>
      <c r="N29" s="48"/>
      <c r="O29" s="48"/>
      <c r="P29" s="48"/>
      <c r="Q29" s="48"/>
      <c r="R29" s="48"/>
      <c r="S29" s="48"/>
      <c r="T29" s="48"/>
      <c r="U29" s="48"/>
      <c r="V29" s="48"/>
      <c r="W29" s="48"/>
      <c r="X29" s="48"/>
      <c r="Y29" s="48"/>
      <c r="Z29" s="48"/>
      <c r="AA29" s="48"/>
      <c r="AB29" s="48"/>
      <c r="AC29" s="48"/>
      <c r="AD29" s="48"/>
      <c r="AE29" s="48"/>
      <c r="AF29" s="48"/>
      <c r="AG29" s="46"/>
      <c r="AH29" s="46"/>
      <c r="AI29" s="46"/>
    </row>
    <row r="30" customFormat="false" ht="14.1" hidden="false" customHeight="true" outlineLevel="0" collapsed="false">
      <c r="A30" s="46"/>
      <c r="B30" s="46"/>
      <c r="C30" s="46"/>
      <c r="D30" s="48"/>
      <c r="E30" s="48"/>
      <c r="F30" s="48"/>
      <c r="G30" s="48"/>
      <c r="H30" s="48"/>
      <c r="I30" s="48"/>
      <c r="J30" s="48"/>
      <c r="K30" s="48"/>
      <c r="L30" s="48"/>
      <c r="M30" s="48"/>
      <c r="N30" s="48"/>
      <c r="O30" s="48"/>
      <c r="P30" s="48"/>
      <c r="Q30" s="48"/>
      <c r="R30" s="48"/>
      <c r="S30" s="48"/>
      <c r="T30" s="48"/>
      <c r="U30" s="48"/>
      <c r="V30" s="48"/>
      <c r="W30" s="48"/>
      <c r="X30" s="48"/>
      <c r="Y30" s="48"/>
      <c r="Z30" s="48"/>
      <c r="AA30" s="48"/>
      <c r="AB30" s="48"/>
      <c r="AC30" s="48"/>
      <c r="AD30" s="48"/>
      <c r="AE30" s="48"/>
      <c r="AF30" s="48"/>
      <c r="AG30" s="46"/>
      <c r="AH30" s="46"/>
      <c r="AI30" s="46"/>
    </row>
    <row r="31" customFormat="false" ht="14.1" hidden="false" customHeight="true" outlineLevel="0" collapsed="false">
      <c r="A31" s="46"/>
      <c r="B31" s="46"/>
      <c r="C31" s="46"/>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46"/>
      <c r="AH31" s="46"/>
      <c r="AI31" s="46"/>
    </row>
    <row r="32" customFormat="false" ht="23.1" hidden="false" customHeight="true" outlineLevel="0" collapsed="false">
      <c r="A32" s="46"/>
      <c r="B32" s="46"/>
      <c r="C32" s="46"/>
      <c r="D32" s="48"/>
      <c r="E32" s="48"/>
      <c r="F32" s="48"/>
      <c r="G32" s="48"/>
      <c r="H32" s="48"/>
      <c r="I32" s="48"/>
      <c r="J32" s="48"/>
      <c r="K32" s="49" t="s">
        <v>48</v>
      </c>
      <c r="L32" s="49"/>
      <c r="M32" s="49"/>
      <c r="N32" s="49"/>
      <c r="O32" s="799" t="s">
        <v>49</v>
      </c>
      <c r="P32" s="799"/>
      <c r="Q32" s="799"/>
      <c r="R32" s="802" t="s">
        <v>38</v>
      </c>
      <c r="S32" s="63" t="n">
        <f aca="false">+기본입력!E10</f>
        <v>0</v>
      </c>
      <c r="T32" s="63"/>
      <c r="U32" s="63"/>
      <c r="V32" s="63"/>
      <c r="W32" s="63"/>
      <c r="X32" s="63"/>
      <c r="Y32" s="63"/>
      <c r="Z32" s="63"/>
      <c r="AA32" s="63"/>
      <c r="AB32" s="63"/>
      <c r="AC32" s="63"/>
      <c r="AD32" s="63"/>
      <c r="AE32" s="63"/>
      <c r="AF32" s="63"/>
      <c r="AG32" s="63"/>
      <c r="AH32" s="46"/>
      <c r="AI32" s="46"/>
    </row>
    <row r="33" customFormat="false" ht="23.1" hidden="false" customHeight="true" outlineLevel="0" collapsed="false">
      <c r="A33" s="46"/>
      <c r="B33" s="46"/>
      <c r="C33" s="46"/>
      <c r="D33" s="48"/>
      <c r="E33" s="48"/>
      <c r="F33" s="48"/>
      <c r="G33" s="48"/>
      <c r="H33" s="48"/>
      <c r="I33" s="48"/>
      <c r="J33" s="48"/>
      <c r="K33" s="48"/>
      <c r="L33" s="48"/>
      <c r="M33" s="48"/>
      <c r="N33" s="802" t="s">
        <v>47</v>
      </c>
      <c r="O33" s="799" t="s">
        <v>50</v>
      </c>
      <c r="P33" s="799"/>
      <c r="Q33" s="799"/>
      <c r="R33" s="802" t="s">
        <v>38</v>
      </c>
      <c r="S33" s="63" t="n">
        <f aca="false">+기본입력!E4</f>
        <v>0</v>
      </c>
      <c r="T33" s="63"/>
      <c r="U33" s="63"/>
      <c r="V33" s="63"/>
      <c r="W33" s="63"/>
      <c r="X33" s="63"/>
      <c r="Y33" s="63"/>
      <c r="Z33" s="63"/>
      <c r="AA33" s="63"/>
      <c r="AB33" s="63"/>
      <c r="AC33" s="63"/>
      <c r="AD33" s="63"/>
      <c r="AE33" s="63"/>
      <c r="AF33" s="48"/>
      <c r="AG33" s="46"/>
      <c r="AH33" s="46"/>
      <c r="AI33" s="46"/>
    </row>
    <row r="34" customFormat="false" ht="23.1" hidden="false" customHeight="true" outlineLevel="0" collapsed="false">
      <c r="A34" s="46"/>
      <c r="B34" s="46"/>
      <c r="C34" s="46"/>
      <c r="D34" s="48"/>
      <c r="E34" s="48"/>
      <c r="F34" s="48"/>
      <c r="G34" s="48"/>
      <c r="H34" s="48"/>
      <c r="I34" s="48"/>
      <c r="J34" s="48"/>
      <c r="K34" s="48"/>
      <c r="L34" s="48"/>
      <c r="M34" s="48"/>
      <c r="N34" s="802" t="s">
        <v>47</v>
      </c>
      <c r="O34" s="799" t="s">
        <v>51</v>
      </c>
      <c r="P34" s="799"/>
      <c r="Q34" s="799"/>
      <c r="R34" s="802" t="s">
        <v>38</v>
      </c>
      <c r="S34" s="803" t="n">
        <f aca="false">+기본입력!E6</f>
        <v>0</v>
      </c>
      <c r="T34" s="803"/>
      <c r="U34" s="803"/>
      <c r="V34" s="803"/>
      <c r="W34" s="803"/>
      <c r="X34" s="803"/>
      <c r="Y34" s="803"/>
      <c r="Z34" s="803"/>
      <c r="AA34" s="803"/>
      <c r="AB34" s="803"/>
      <c r="AC34" s="803"/>
      <c r="AD34" s="803"/>
      <c r="AE34" s="65" t="s">
        <v>52</v>
      </c>
      <c r="AF34" s="65"/>
      <c r="AG34" s="46"/>
      <c r="AH34" s="46"/>
      <c r="AI34" s="46"/>
    </row>
    <row r="35" customFormat="false" ht="15.95" hidden="false" customHeight="true" outlineLevel="0" collapsed="false">
      <c r="A35" s="46"/>
      <c r="B35" s="46"/>
      <c r="C35" s="46"/>
      <c r="D35" s="48"/>
      <c r="E35" s="48"/>
      <c r="F35" s="48"/>
      <c r="G35" s="48"/>
      <c r="H35" s="48"/>
      <c r="I35" s="48"/>
      <c r="J35" s="48"/>
      <c r="K35" s="48"/>
      <c r="L35" s="48"/>
      <c r="M35" s="48"/>
      <c r="N35" s="48"/>
      <c r="O35" s="48"/>
      <c r="P35" s="48"/>
      <c r="Q35" s="48"/>
      <c r="R35" s="48"/>
      <c r="S35" s="48"/>
      <c r="T35" s="48"/>
      <c r="U35" s="48"/>
      <c r="V35" s="48"/>
      <c r="W35" s="48"/>
      <c r="X35" s="48"/>
      <c r="Y35" s="48"/>
      <c r="Z35" s="48"/>
      <c r="AA35" s="48"/>
      <c r="AB35" s="48"/>
      <c r="AC35" s="48"/>
      <c r="AD35" s="48"/>
      <c r="AE35" s="48"/>
      <c r="AF35" s="48"/>
      <c r="AG35" s="46"/>
      <c r="AH35" s="46"/>
      <c r="AI35" s="46"/>
    </row>
    <row r="36" customFormat="false" ht="15.95" hidden="false" customHeight="true" outlineLevel="0" collapsed="false">
      <c r="A36" s="46"/>
      <c r="B36" s="46"/>
      <c r="C36" s="46"/>
      <c r="D36" s="48"/>
      <c r="E36" s="48"/>
      <c r="F36" s="48"/>
      <c r="G36" s="48"/>
      <c r="H36" s="48"/>
      <c r="I36" s="48"/>
      <c r="J36" s="48"/>
      <c r="K36" s="48"/>
      <c r="L36" s="48"/>
      <c r="M36" s="48"/>
      <c r="N36" s="48"/>
      <c r="O36" s="48"/>
      <c r="P36" s="48"/>
      <c r="Q36" s="48"/>
      <c r="R36" s="48"/>
      <c r="S36" s="48"/>
      <c r="T36" s="48"/>
      <c r="U36" s="48"/>
      <c r="V36" s="48"/>
      <c r="W36" s="48"/>
      <c r="X36" s="48"/>
      <c r="Y36" s="48"/>
      <c r="Z36" s="48"/>
      <c r="AA36" s="48"/>
      <c r="AB36" s="48"/>
      <c r="AC36" s="48"/>
      <c r="AD36" s="48"/>
      <c r="AE36" s="48"/>
      <c r="AF36" s="48"/>
      <c r="AG36" s="46"/>
      <c r="AH36" s="46"/>
      <c r="AI36" s="46"/>
    </row>
    <row r="37" customFormat="false" ht="15.95" hidden="false" customHeight="true" outlineLevel="0" collapsed="false">
      <c r="A37" s="46"/>
      <c r="B37" s="46"/>
      <c r="C37" s="46"/>
      <c r="D37" s="48"/>
      <c r="E37" s="48"/>
      <c r="F37" s="48"/>
      <c r="G37" s="48"/>
      <c r="H37" s="48"/>
      <c r="I37" s="48"/>
      <c r="J37" s="48"/>
      <c r="K37" s="48"/>
      <c r="L37" s="48"/>
      <c r="M37" s="48"/>
      <c r="N37" s="48"/>
      <c r="O37" s="48"/>
      <c r="P37" s="48"/>
      <c r="Q37" s="48"/>
      <c r="R37" s="48"/>
      <c r="S37" s="48"/>
      <c r="T37" s="48"/>
      <c r="U37" s="48"/>
      <c r="V37" s="48"/>
      <c r="W37" s="48"/>
      <c r="X37" s="48"/>
      <c r="Y37" s="48"/>
      <c r="Z37" s="48"/>
      <c r="AA37" s="48"/>
      <c r="AB37" s="48"/>
      <c r="AC37" s="48"/>
      <c r="AD37" s="48"/>
      <c r="AE37" s="48"/>
      <c r="AF37" s="48"/>
      <c r="AG37" s="46"/>
      <c r="AH37" s="46"/>
      <c r="AI37" s="46"/>
    </row>
    <row r="38" customFormat="false" ht="24.75" hidden="false" customHeight="true" outlineLevel="0" collapsed="false">
      <c r="A38" s="46"/>
      <c r="B38" s="46"/>
      <c r="C38" s="46"/>
      <c r="D38" s="48"/>
      <c r="E38" s="48"/>
      <c r="F38" s="48"/>
      <c r="G38" s="48"/>
      <c r="H38" s="48"/>
      <c r="I38" s="48"/>
      <c r="J38" s="48"/>
      <c r="K38" s="48"/>
      <c r="L38" s="48"/>
      <c r="M38" s="48"/>
      <c r="N38" s="48"/>
      <c r="O38" s="48"/>
      <c r="P38" s="48"/>
      <c r="Q38" s="48"/>
      <c r="R38" s="48"/>
      <c r="S38" s="48"/>
      <c r="T38" s="48"/>
      <c r="U38" s="48"/>
      <c r="V38" s="48"/>
      <c r="W38" s="48"/>
      <c r="X38" s="48"/>
      <c r="Y38" s="48"/>
      <c r="Z38" s="48"/>
      <c r="AA38" s="48"/>
      <c r="AB38" s="48"/>
      <c r="AC38" s="48"/>
      <c r="AD38" s="48"/>
      <c r="AE38" s="48"/>
      <c r="AF38" s="48"/>
      <c r="AG38" s="46"/>
      <c r="AH38" s="46"/>
      <c r="AI38" s="46"/>
    </row>
    <row r="39" customFormat="false" ht="15.95" hidden="false" customHeight="true" outlineLevel="0" collapsed="false">
      <c r="A39" s="46"/>
      <c r="B39" s="46"/>
      <c r="C39" s="46"/>
      <c r="D39" s="48"/>
      <c r="E39" s="48"/>
      <c r="F39" s="48"/>
      <c r="G39" s="48"/>
      <c r="H39" s="48"/>
      <c r="I39" s="48"/>
      <c r="J39" s="48"/>
      <c r="K39" s="48"/>
      <c r="L39" s="48"/>
      <c r="M39" s="48"/>
      <c r="N39" s="48"/>
      <c r="O39" s="48"/>
      <c r="P39" s="48"/>
      <c r="Q39" s="48"/>
      <c r="R39" s="48"/>
      <c r="S39" s="48"/>
      <c r="T39" s="48"/>
      <c r="U39" s="48"/>
      <c r="V39" s="48"/>
      <c r="W39" s="48"/>
      <c r="X39" s="48"/>
      <c r="Y39" s="48"/>
      <c r="Z39" s="48"/>
      <c r="AA39" s="48"/>
      <c r="AB39" s="48"/>
      <c r="AC39" s="48"/>
      <c r="AD39" s="48"/>
      <c r="AE39" s="48"/>
      <c r="AF39" s="48"/>
      <c r="AG39" s="46"/>
      <c r="AH39" s="46"/>
      <c r="AI39" s="46"/>
    </row>
    <row r="40" customFormat="false" ht="20.1" hidden="false" customHeight="true" outlineLevel="0" collapsed="false">
      <c r="A40" s="46"/>
      <c r="B40" s="66" t="n">
        <f aca="false">기본입력!B3</f>
        <v>0</v>
      </c>
      <c r="C40" s="66"/>
      <c r="D40" s="66"/>
      <c r="E40" s="66"/>
      <c r="F40" s="66"/>
      <c r="G40" s="66"/>
      <c r="H40" s="66"/>
      <c r="I40" s="66"/>
      <c r="J40" s="66"/>
      <c r="K40" s="66"/>
      <c r="L40" s="66"/>
      <c r="M40" s="66"/>
      <c r="N40" s="66"/>
      <c r="O40" s="67" t="s">
        <v>53</v>
      </c>
      <c r="P40" s="67"/>
      <c r="Q40" s="68"/>
      <c r="R40" s="68"/>
      <c r="S40" s="68"/>
      <c r="T40" s="68"/>
      <c r="X40" s="48"/>
      <c r="Y40" s="48"/>
      <c r="Z40" s="48"/>
      <c r="AA40" s="48"/>
      <c r="AB40" s="48"/>
      <c r="AC40" s="48"/>
      <c r="AD40" s="48"/>
      <c r="AE40" s="48"/>
      <c r="AF40" s="48"/>
      <c r="AG40" s="46"/>
      <c r="AH40" s="46"/>
      <c r="AI40" s="46"/>
    </row>
    <row r="41" customFormat="false" ht="14.1" hidden="false" customHeight="true" outlineLevel="0" collapsed="false">
      <c r="A41" s="46"/>
      <c r="B41" s="46"/>
      <c r="C41" s="46"/>
      <c r="D41" s="46"/>
      <c r="E41" s="46"/>
      <c r="F41" s="46"/>
      <c r="G41" s="46"/>
      <c r="H41" s="46"/>
      <c r="I41" s="46"/>
      <c r="J41" s="46"/>
      <c r="K41" s="46"/>
      <c r="L41" s="46"/>
      <c r="M41" s="46"/>
      <c r="N41" s="46"/>
      <c r="O41" s="46"/>
      <c r="R41" s="46"/>
      <c r="S41" s="46"/>
      <c r="T41" s="46"/>
      <c r="U41" s="46"/>
      <c r="V41" s="46"/>
      <c r="W41" s="46"/>
      <c r="X41" s="46"/>
      <c r="Y41" s="46"/>
      <c r="Z41" s="46"/>
      <c r="AA41" s="46"/>
      <c r="AB41" s="46"/>
      <c r="AC41" s="46"/>
      <c r="AD41" s="46"/>
      <c r="AE41" s="46"/>
      <c r="AF41" s="46"/>
      <c r="AG41" s="46"/>
      <c r="AH41" s="46"/>
      <c r="AI41" s="46"/>
    </row>
    <row r="42" customFormat="false" ht="14.1" hidden="false" customHeight="true" outlineLevel="0" collapsed="false">
      <c r="A42" s="46"/>
      <c r="B42" s="46"/>
      <c r="C42" s="46"/>
      <c r="D42" s="46"/>
      <c r="E42" s="46"/>
      <c r="F42" s="46"/>
      <c r="G42" s="46"/>
      <c r="H42" s="46"/>
      <c r="I42" s="46"/>
      <c r="J42" s="46"/>
      <c r="K42" s="46"/>
      <c r="L42" s="46"/>
      <c r="M42" s="46"/>
      <c r="N42" s="46"/>
      <c r="O42" s="46"/>
      <c r="P42" s="46"/>
      <c r="Q42" s="46"/>
      <c r="R42" s="46"/>
      <c r="S42" s="46"/>
      <c r="T42" s="46"/>
      <c r="U42" s="46"/>
      <c r="V42" s="46"/>
      <c r="W42" s="46"/>
      <c r="X42" s="46"/>
      <c r="Y42" s="46"/>
      <c r="Z42" s="46"/>
      <c r="AA42" s="46"/>
      <c r="AB42" s="46"/>
      <c r="AC42" s="46"/>
      <c r="AD42" s="46"/>
      <c r="AE42" s="46"/>
      <c r="AF42" s="46"/>
      <c r="AG42" s="46"/>
      <c r="AH42" s="46"/>
      <c r="AI42" s="46"/>
    </row>
    <row r="43" customFormat="false" ht="14.1" hidden="false" customHeight="true" outlineLevel="0" collapsed="false">
      <c r="A43" s="46"/>
      <c r="B43" s="46"/>
      <c r="C43" s="46"/>
      <c r="D43" s="46"/>
      <c r="E43" s="46"/>
      <c r="F43" s="46"/>
      <c r="G43" s="46"/>
      <c r="H43" s="46"/>
      <c r="I43" s="46"/>
      <c r="J43" s="46"/>
      <c r="K43" s="46"/>
      <c r="L43" s="46"/>
      <c r="M43" s="46"/>
      <c r="N43" s="46"/>
      <c r="O43" s="46"/>
      <c r="P43" s="46"/>
      <c r="Q43" s="46"/>
      <c r="R43" s="46"/>
      <c r="S43" s="46"/>
      <c r="T43" s="46"/>
      <c r="U43" s="46"/>
      <c r="V43" s="46"/>
      <c r="W43" s="46"/>
      <c r="X43" s="46"/>
      <c r="Y43" s="46"/>
      <c r="Z43" s="46"/>
      <c r="AA43" s="46"/>
      <c r="AB43" s="46"/>
      <c r="AC43" s="46"/>
      <c r="AD43" s="46"/>
      <c r="AE43" s="46"/>
      <c r="AF43" s="46"/>
      <c r="AG43" s="46"/>
      <c r="AH43" s="46"/>
      <c r="AI43" s="46"/>
    </row>
    <row r="44" customFormat="false" ht="14.1" hidden="false" customHeight="true" outlineLevel="0" collapsed="false">
      <c r="A44" s="46"/>
      <c r="B44" s="46"/>
      <c r="C44" s="46"/>
      <c r="D44" s="46"/>
      <c r="E44" s="46"/>
      <c r="F44" s="46"/>
      <c r="G44" s="46"/>
      <c r="H44" s="46"/>
      <c r="I44" s="46"/>
      <c r="J44" s="46"/>
      <c r="K44" s="46"/>
      <c r="L44" s="46"/>
      <c r="M44" s="46"/>
      <c r="N44" s="46"/>
      <c r="O44" s="46"/>
      <c r="P44" s="46"/>
      <c r="Q44" s="46"/>
      <c r="R44" s="46"/>
      <c r="S44" s="46"/>
      <c r="T44" s="46"/>
      <c r="U44" s="46"/>
      <c r="V44" s="46"/>
      <c r="W44" s="46"/>
      <c r="X44" s="46"/>
      <c r="Y44" s="46"/>
      <c r="Z44" s="46"/>
      <c r="AA44" s="46"/>
      <c r="AB44" s="46"/>
      <c r="AC44" s="46"/>
      <c r="AD44" s="46"/>
      <c r="AE44" s="46"/>
      <c r="AF44" s="46"/>
      <c r="AG44" s="46"/>
      <c r="AH44" s="46"/>
      <c r="AI44" s="46"/>
    </row>
    <row r="45" customFormat="false" ht="14.1" hidden="false" customHeight="true" outlineLevel="0" collapsed="false">
      <c r="A45" s="46"/>
      <c r="B45" s="46"/>
      <c r="C45" s="46"/>
      <c r="D45" s="46"/>
      <c r="E45" s="46"/>
      <c r="F45" s="46"/>
      <c r="G45" s="46"/>
      <c r="H45" s="46"/>
      <c r="I45" s="46"/>
      <c r="J45" s="46"/>
      <c r="K45" s="46"/>
      <c r="L45" s="46"/>
      <c r="M45" s="46"/>
      <c r="N45" s="46"/>
      <c r="O45" s="46"/>
      <c r="P45" s="46"/>
      <c r="Q45" s="46"/>
      <c r="R45" s="46"/>
      <c r="S45" s="46"/>
      <c r="T45" s="46"/>
      <c r="U45" s="46"/>
      <c r="V45" s="46"/>
      <c r="W45" s="46"/>
      <c r="X45" s="46"/>
      <c r="Y45" s="46"/>
      <c r="Z45" s="46"/>
      <c r="AA45" s="46"/>
      <c r="AB45" s="46"/>
      <c r="AC45" s="46"/>
      <c r="AD45" s="46"/>
      <c r="AE45" s="46"/>
      <c r="AF45" s="46"/>
      <c r="AG45" s="46"/>
      <c r="AH45" s="46"/>
      <c r="AI45" s="46"/>
    </row>
    <row r="46" customFormat="false" ht="24.95" hidden="false" customHeight="true" outlineLevel="0" collapsed="false">
      <c r="A46" s="46"/>
      <c r="B46" s="46"/>
      <c r="C46" s="46"/>
      <c r="D46" s="46"/>
      <c r="E46" s="46"/>
      <c r="F46" s="46"/>
      <c r="G46" s="46"/>
      <c r="H46" s="46"/>
      <c r="I46" s="69" t="s">
        <v>54</v>
      </c>
      <c r="J46" s="69"/>
      <c r="K46" s="69"/>
      <c r="L46" s="69"/>
      <c r="M46" s="69"/>
      <c r="N46" s="69"/>
      <c r="O46" s="69"/>
      <c r="P46" s="69"/>
      <c r="Q46" s="69"/>
      <c r="R46" s="69"/>
      <c r="S46" s="69"/>
      <c r="T46" s="69"/>
      <c r="U46" s="69"/>
      <c r="V46" s="69"/>
      <c r="W46" s="69"/>
      <c r="X46" s="69"/>
      <c r="Y46" s="69"/>
      <c r="Z46" s="69"/>
      <c r="AA46" s="69"/>
      <c r="AB46" s="69"/>
      <c r="AC46" s="46"/>
      <c r="AD46" s="46"/>
      <c r="AE46" s="46"/>
      <c r="AF46" s="46"/>
      <c r="AG46" s="46"/>
      <c r="AH46" s="46"/>
      <c r="AI46" s="46"/>
    </row>
    <row r="47" customFormat="false" ht="3.75" hidden="false" customHeight="true" outlineLevel="0" collapsed="false">
      <c r="A47" s="46"/>
      <c r="B47" s="46"/>
      <c r="C47" s="46"/>
      <c r="D47" s="46"/>
      <c r="E47" s="46"/>
      <c r="F47" s="46"/>
      <c r="G47" s="46"/>
      <c r="H47" s="46"/>
      <c r="I47" s="46"/>
      <c r="J47" s="46"/>
      <c r="K47" s="46"/>
      <c r="L47" s="46"/>
      <c r="M47" s="46"/>
      <c r="N47" s="46"/>
      <c r="O47" s="46"/>
      <c r="P47" s="46"/>
      <c r="Q47" s="46"/>
      <c r="R47" s="46"/>
      <c r="S47" s="46"/>
      <c r="T47" s="46"/>
      <c r="U47" s="46"/>
      <c r="V47" s="46"/>
      <c r="W47" s="46"/>
      <c r="X47" s="46"/>
      <c r="Y47" s="46"/>
      <c r="Z47" s="46"/>
      <c r="AA47" s="46"/>
      <c r="AB47" s="46"/>
      <c r="AC47" s="46"/>
      <c r="AD47" s="46"/>
      <c r="AE47" s="46"/>
      <c r="AF47" s="46"/>
      <c r="AG47" s="46"/>
      <c r="AH47" s="46"/>
      <c r="AI47" s="46"/>
    </row>
    <row r="48" customFormat="false" ht="14.1" hidden="false" customHeight="true" outlineLevel="0" collapsed="false">
      <c r="A48" s="46"/>
      <c r="B48" s="46"/>
      <c r="C48" s="46"/>
      <c r="D48" s="46"/>
      <c r="E48" s="46"/>
      <c r="F48" s="46"/>
      <c r="G48" s="46"/>
      <c r="H48" s="46"/>
      <c r="I48" s="46"/>
      <c r="J48" s="46"/>
      <c r="K48" s="46"/>
      <c r="L48" s="46"/>
      <c r="M48" s="46"/>
      <c r="N48" s="46"/>
      <c r="O48" s="46"/>
      <c r="P48" s="46"/>
      <c r="Q48" s="46"/>
      <c r="R48" s="46"/>
      <c r="S48" s="46"/>
      <c r="T48" s="46"/>
      <c r="U48" s="46"/>
      <c r="V48" s="46"/>
      <c r="W48" s="46"/>
      <c r="X48" s="46"/>
      <c r="Y48" s="46"/>
      <c r="Z48" s="46"/>
      <c r="AA48" s="46"/>
      <c r="AB48" s="46"/>
      <c r="AC48" s="46"/>
      <c r="AD48" s="46"/>
      <c r="AE48" s="46"/>
      <c r="AF48" s="46"/>
      <c r="AG48" s="46"/>
      <c r="AH48" s="46"/>
    </row>
    <row r="49" customFormat="false" ht="14.1" hidden="false" customHeight="true" outlineLevel="0" collapsed="false">
      <c r="A49" s="46"/>
      <c r="B49" s="46"/>
      <c r="C49" s="46"/>
      <c r="D49" s="46"/>
      <c r="E49" s="46"/>
      <c r="F49" s="46"/>
      <c r="G49" s="46"/>
      <c r="H49" s="46"/>
      <c r="I49" s="46"/>
      <c r="J49" s="46"/>
      <c r="K49" s="46"/>
      <c r="L49" s="46"/>
      <c r="M49" s="46"/>
      <c r="N49" s="46"/>
      <c r="O49" s="46"/>
      <c r="P49" s="46"/>
      <c r="Q49" s="46"/>
      <c r="R49" s="46"/>
      <c r="S49" s="46"/>
      <c r="T49" s="46"/>
      <c r="U49" s="46"/>
      <c r="V49" s="46"/>
      <c r="W49" s="46"/>
      <c r="X49" s="46"/>
      <c r="Y49" s="46"/>
      <c r="Z49" s="46"/>
      <c r="AA49" s="46"/>
      <c r="AB49" s="46"/>
      <c r="AC49" s="46"/>
      <c r="AD49" s="46"/>
      <c r="AE49" s="46"/>
      <c r="AF49" s="46"/>
      <c r="AG49" s="46"/>
      <c r="AH49" s="46"/>
    </row>
    <row r="50" customFormat="false" ht="14.1" hidden="false" customHeight="true" outlineLevel="0" collapsed="false">
      <c r="A50" s="46"/>
      <c r="B50" s="46"/>
      <c r="C50" s="46"/>
      <c r="D50" s="46"/>
      <c r="E50" s="46"/>
      <c r="F50" s="46"/>
      <c r="G50" s="46"/>
      <c r="H50" s="46"/>
      <c r="I50" s="46"/>
      <c r="J50" s="46"/>
      <c r="K50" s="46"/>
      <c r="L50" s="46"/>
      <c r="M50" s="46"/>
      <c r="N50" s="46"/>
      <c r="O50" s="46"/>
      <c r="P50" s="46"/>
      <c r="Q50" s="46"/>
      <c r="R50" s="46"/>
      <c r="S50" s="46"/>
      <c r="T50" s="46"/>
      <c r="U50" s="46"/>
      <c r="V50" s="46"/>
      <c r="W50" s="46"/>
      <c r="X50" s="46"/>
      <c r="Y50" s="46"/>
      <c r="Z50" s="46"/>
      <c r="AA50" s="46"/>
      <c r="AB50" s="46"/>
      <c r="AC50" s="46"/>
      <c r="AD50" s="46"/>
      <c r="AE50" s="46"/>
      <c r="AF50" s="46"/>
      <c r="AG50" s="46"/>
      <c r="AH50" s="46"/>
    </row>
    <row r="51" customFormat="false" ht="21.95" hidden="false" customHeight="true" outlineLevel="0" collapsed="false">
      <c r="A51" s="46"/>
      <c r="B51" s="46"/>
      <c r="C51" s="46"/>
      <c r="D51" s="799" t="s">
        <v>37</v>
      </c>
      <c r="E51" s="799"/>
      <c r="F51" s="799"/>
      <c r="G51" s="799"/>
      <c r="H51" s="799"/>
      <c r="I51" s="799"/>
      <c r="J51" s="48" t="s">
        <v>38</v>
      </c>
      <c r="K51" s="70" t="n">
        <f aca="false">+기본입력!B1</f>
        <v>0</v>
      </c>
      <c r="L51" s="70"/>
      <c r="M51" s="70"/>
      <c r="N51" s="70"/>
      <c r="O51" s="70"/>
      <c r="P51" s="70"/>
      <c r="Q51" s="70"/>
      <c r="R51" s="70"/>
      <c r="S51" s="70"/>
      <c r="T51" s="70"/>
      <c r="U51" s="70"/>
      <c r="V51" s="70"/>
      <c r="W51" s="70"/>
      <c r="X51" s="70"/>
      <c r="Y51" s="70"/>
      <c r="Z51" s="70"/>
      <c r="AA51" s="70"/>
      <c r="AB51" s="70"/>
      <c r="AC51" s="70"/>
      <c r="AD51" s="70"/>
      <c r="AE51" s="70"/>
      <c r="AF51" s="46"/>
      <c r="AG51" s="46"/>
      <c r="AH51" s="46"/>
    </row>
    <row r="52" customFormat="false" ht="21.95" hidden="false" customHeight="true" outlineLevel="0" collapsed="false">
      <c r="A52" s="46"/>
      <c r="B52" s="46"/>
      <c r="C52" s="46"/>
      <c r="D52" s="799" t="s">
        <v>49</v>
      </c>
      <c r="E52" s="799"/>
      <c r="F52" s="799"/>
      <c r="G52" s="799"/>
      <c r="H52" s="799"/>
      <c r="I52" s="799"/>
      <c r="J52" s="48" t="s">
        <v>38</v>
      </c>
      <c r="K52" s="53" t="n">
        <f aca="false">+기본입력!B13</f>
        <v>0</v>
      </c>
      <c r="L52" s="53"/>
      <c r="M52" s="53"/>
      <c r="N52" s="53"/>
      <c r="O52" s="53"/>
      <c r="P52" s="53"/>
      <c r="Q52" s="53"/>
      <c r="R52" s="53"/>
      <c r="S52" s="53"/>
      <c r="T52" s="53"/>
      <c r="U52" s="53"/>
      <c r="V52" s="53"/>
      <c r="W52" s="53"/>
      <c r="X52" s="53"/>
      <c r="Y52" s="54"/>
      <c r="Z52" s="56"/>
      <c r="AA52" s="56"/>
      <c r="AB52" s="56"/>
      <c r="AC52" s="56"/>
      <c r="AD52" s="56"/>
      <c r="AE52" s="56"/>
      <c r="AF52" s="56"/>
      <c r="AG52" s="71"/>
      <c r="AH52" s="71"/>
    </row>
    <row r="53" customFormat="false" ht="21.95" hidden="false" customHeight="true" outlineLevel="0" collapsed="false">
      <c r="A53" s="46"/>
      <c r="B53" s="46"/>
      <c r="C53" s="46"/>
      <c r="D53" s="799" t="s">
        <v>21</v>
      </c>
      <c r="E53" s="799"/>
      <c r="F53" s="799"/>
      <c r="G53" s="799"/>
      <c r="H53" s="799"/>
      <c r="I53" s="799"/>
      <c r="J53" s="48" t="s">
        <v>38</v>
      </c>
      <c r="K53" s="57" t="n">
        <f aca="false">+기본입력!B10</f>
        <v>0</v>
      </c>
      <c r="L53" s="57"/>
      <c r="M53" s="57"/>
      <c r="N53" s="57"/>
      <c r="O53" s="57"/>
      <c r="P53" s="57"/>
      <c r="Q53" s="57"/>
      <c r="R53" s="57"/>
      <c r="S53" s="57"/>
      <c r="T53" s="57"/>
      <c r="U53" s="57"/>
      <c r="V53" s="57"/>
      <c r="W53" s="57"/>
      <c r="X53" s="57"/>
      <c r="Y53" s="53"/>
      <c r="Z53" s="53"/>
      <c r="AA53" s="53"/>
      <c r="AB53" s="53"/>
      <c r="AC53" s="53"/>
      <c r="AD53" s="53"/>
      <c r="AE53" s="53"/>
      <c r="AF53" s="46"/>
      <c r="AG53" s="46"/>
      <c r="AH53" s="46"/>
    </row>
    <row r="54" customFormat="false" ht="21.95" hidden="false" customHeight="true" outlineLevel="0" collapsed="false">
      <c r="A54" s="46"/>
      <c r="B54" s="46"/>
      <c r="C54" s="46"/>
      <c r="D54" s="799" t="s">
        <v>14</v>
      </c>
      <c r="E54" s="799"/>
      <c r="F54" s="799"/>
      <c r="G54" s="799"/>
      <c r="H54" s="799"/>
      <c r="I54" s="799"/>
      <c r="J54" s="48" t="s">
        <v>38</v>
      </c>
      <c r="K54" s="57" t="n">
        <f aca="false">+기본입력!B14</f>
        <v>0</v>
      </c>
      <c r="L54" s="57"/>
      <c r="M54" s="57"/>
      <c r="N54" s="57"/>
      <c r="O54" s="57"/>
      <c r="P54" s="57"/>
      <c r="Q54" s="57"/>
      <c r="R54" s="57"/>
      <c r="S54" s="57"/>
      <c r="T54" s="57"/>
      <c r="U54" s="57"/>
      <c r="V54" s="57"/>
      <c r="W54" s="57"/>
      <c r="X54" s="57"/>
      <c r="Y54" s="53"/>
      <c r="Z54" s="53"/>
      <c r="AA54" s="53"/>
      <c r="AB54" s="53"/>
      <c r="AC54" s="53"/>
      <c r="AD54" s="53"/>
      <c r="AE54" s="53"/>
      <c r="AF54" s="46"/>
      <c r="AG54" s="46"/>
      <c r="AH54" s="46"/>
    </row>
    <row r="55" customFormat="false" ht="21.95" hidden="false" customHeight="true" outlineLevel="0" collapsed="false">
      <c r="A55" s="46"/>
      <c r="B55" s="46"/>
      <c r="C55" s="46"/>
      <c r="D55" s="799" t="s">
        <v>55</v>
      </c>
      <c r="E55" s="799"/>
      <c r="F55" s="799"/>
      <c r="G55" s="799"/>
      <c r="H55" s="799"/>
      <c r="I55" s="799"/>
      <c r="J55" s="48" t="s">
        <v>38</v>
      </c>
      <c r="K55" s="51" t="n">
        <f aca="false">+기본입력!B11</f>
        <v>0</v>
      </c>
      <c r="L55" s="51"/>
      <c r="M55" s="51"/>
      <c r="N55" s="51"/>
      <c r="O55" s="51"/>
      <c r="P55" s="51"/>
      <c r="Q55" s="51"/>
      <c r="R55" s="54" t="s">
        <v>40</v>
      </c>
      <c r="S55" s="72" t="n">
        <f aca="false">+기본입력!B12</f>
        <v>0</v>
      </c>
      <c r="T55" s="72"/>
      <c r="U55" s="72"/>
      <c r="V55" s="72"/>
      <c r="W55" s="72"/>
      <c r="X55" s="72"/>
      <c r="Y55" s="72"/>
      <c r="Z55" s="53" t="s">
        <v>41</v>
      </c>
      <c r="AA55" s="53"/>
      <c r="AB55" s="53"/>
      <c r="AC55" s="53"/>
      <c r="AD55" s="53"/>
      <c r="AE55" s="53"/>
      <c r="AF55" s="46"/>
      <c r="AG55" s="46"/>
      <c r="AH55" s="46"/>
    </row>
    <row r="56" customFormat="false" ht="14.1" hidden="false" customHeight="true" outlineLevel="0" collapsed="false">
      <c r="A56" s="46"/>
      <c r="B56" s="46"/>
      <c r="C56" s="46"/>
      <c r="D56" s="46"/>
      <c r="E56" s="46"/>
      <c r="F56" s="46"/>
      <c r="G56" s="46"/>
      <c r="H56" s="46"/>
      <c r="I56" s="46"/>
      <c r="J56" s="46"/>
      <c r="K56" s="46"/>
      <c r="L56" s="46"/>
      <c r="M56" s="46"/>
      <c r="N56" s="46"/>
      <c r="O56" s="46"/>
      <c r="P56" s="46"/>
      <c r="Q56" s="46"/>
      <c r="R56" s="46"/>
      <c r="S56" s="46"/>
      <c r="T56" s="46"/>
      <c r="U56" s="46"/>
      <c r="V56" s="46"/>
      <c r="W56" s="46"/>
      <c r="X56" s="46"/>
      <c r="Y56" s="46"/>
      <c r="Z56" s="46"/>
      <c r="AA56" s="46"/>
      <c r="AB56" s="46"/>
      <c r="AC56" s="46"/>
      <c r="AD56" s="46"/>
      <c r="AE56" s="46"/>
      <c r="AF56" s="46"/>
      <c r="AG56" s="46"/>
      <c r="AH56" s="46"/>
    </row>
    <row r="57" customFormat="false" ht="18" hidden="false" customHeight="true" outlineLevel="0" collapsed="false">
      <c r="A57" s="46"/>
      <c r="B57" s="46"/>
      <c r="C57" s="46"/>
      <c r="D57" s="48"/>
      <c r="E57" s="48"/>
      <c r="F57" s="48"/>
      <c r="G57" s="48"/>
      <c r="H57" s="48"/>
      <c r="I57" s="48"/>
      <c r="J57" s="799"/>
      <c r="K57" s="799"/>
      <c r="L57" s="799"/>
      <c r="M57" s="799"/>
      <c r="N57" s="799"/>
      <c r="O57" s="799"/>
      <c r="P57" s="48"/>
      <c r="Q57" s="73"/>
      <c r="R57" s="73"/>
      <c r="S57" s="73"/>
      <c r="T57" s="73"/>
      <c r="U57" s="73"/>
      <c r="V57" s="73"/>
      <c r="W57" s="73"/>
      <c r="X57" s="73"/>
      <c r="Y57" s="53"/>
      <c r="Z57" s="53"/>
      <c r="AA57" s="53"/>
      <c r="AB57" s="53"/>
      <c r="AC57" s="53"/>
      <c r="AD57" s="53"/>
      <c r="AE57" s="53"/>
      <c r="AF57" s="46"/>
      <c r="AG57" s="46"/>
      <c r="AH57" s="46"/>
    </row>
    <row r="58" customFormat="false" ht="14.1" hidden="false" customHeight="true" outlineLevel="0" collapsed="false">
      <c r="A58" s="46"/>
      <c r="B58" s="46"/>
      <c r="C58" s="46"/>
      <c r="D58" s="46"/>
      <c r="E58" s="46"/>
      <c r="F58" s="46"/>
      <c r="G58" s="46"/>
      <c r="H58" s="46"/>
      <c r="I58" s="46"/>
      <c r="J58" s="46"/>
      <c r="K58" s="46"/>
      <c r="L58" s="46"/>
      <c r="M58" s="46"/>
      <c r="N58" s="46"/>
      <c r="O58" s="46"/>
      <c r="P58" s="46"/>
      <c r="Q58" s="46"/>
      <c r="R58" s="46"/>
      <c r="S58" s="46"/>
      <c r="T58" s="46"/>
      <c r="U58" s="46"/>
      <c r="V58" s="46"/>
      <c r="W58" s="46"/>
      <c r="X58" s="46"/>
      <c r="Y58" s="46"/>
      <c r="Z58" s="46"/>
      <c r="AA58" s="46"/>
      <c r="AB58" s="46"/>
      <c r="AC58" s="46"/>
      <c r="AD58" s="46"/>
      <c r="AE58" s="46"/>
      <c r="AF58" s="46"/>
      <c r="AG58" s="46"/>
      <c r="AH58" s="46"/>
    </row>
    <row r="59" customFormat="false" ht="14.1" hidden="false" customHeight="true" outlineLevel="0" collapsed="false">
      <c r="A59" s="46"/>
      <c r="B59" s="46"/>
      <c r="C59" s="46"/>
      <c r="D59" s="46"/>
      <c r="E59" s="48"/>
      <c r="F59" s="48"/>
      <c r="G59" s="48"/>
      <c r="H59" s="48"/>
      <c r="I59" s="48"/>
      <c r="J59" s="48"/>
      <c r="K59" s="48"/>
      <c r="L59" s="48"/>
      <c r="M59" s="48"/>
      <c r="N59" s="48"/>
      <c r="O59" s="48"/>
      <c r="P59" s="48"/>
      <c r="Q59" s="48"/>
      <c r="R59" s="48"/>
      <c r="S59" s="48"/>
      <c r="T59" s="48"/>
      <c r="U59" s="48"/>
      <c r="V59" s="48"/>
      <c r="W59" s="48"/>
      <c r="X59" s="48"/>
      <c r="Y59" s="48"/>
      <c r="Z59" s="48"/>
      <c r="AA59" s="48"/>
      <c r="AB59" s="48"/>
      <c r="AC59" s="48"/>
      <c r="AD59" s="48"/>
      <c r="AE59" s="48"/>
      <c r="AF59" s="48"/>
      <c r="AG59" s="48"/>
      <c r="AH59" s="46"/>
    </row>
    <row r="60" customFormat="false" ht="24.95" hidden="false" customHeight="true" outlineLevel="0" collapsed="false">
      <c r="A60" s="46"/>
      <c r="B60" s="46"/>
      <c r="C60" s="46"/>
      <c r="D60" s="46"/>
      <c r="E60" s="48"/>
      <c r="F60" s="60" t="s">
        <v>56</v>
      </c>
      <c r="G60" s="60"/>
      <c r="H60" s="60"/>
      <c r="I60" s="60"/>
      <c r="J60" s="60"/>
      <c r="K60" s="60"/>
      <c r="L60" s="60"/>
      <c r="M60" s="60"/>
      <c r="N60" s="60"/>
      <c r="O60" s="60"/>
      <c r="P60" s="60"/>
      <c r="Q60" s="60"/>
      <c r="R60" s="60"/>
      <c r="S60" s="60"/>
      <c r="T60" s="60"/>
      <c r="U60" s="60"/>
      <c r="V60" s="60"/>
      <c r="W60" s="60"/>
      <c r="X60" s="60"/>
      <c r="Y60" s="60"/>
      <c r="Z60" s="60"/>
      <c r="AA60" s="60"/>
      <c r="AB60" s="60"/>
      <c r="AC60" s="60"/>
      <c r="AD60" s="60"/>
      <c r="AE60" s="60"/>
      <c r="AF60" s="60"/>
      <c r="AG60" s="60"/>
      <c r="AH60" s="60"/>
    </row>
    <row r="61" customFormat="false" ht="24.95" hidden="false" customHeight="true" outlineLevel="0" collapsed="false">
      <c r="A61" s="46"/>
      <c r="B61" s="46"/>
      <c r="C61" s="46"/>
      <c r="D61" s="46"/>
      <c r="E61" s="60" t="s">
        <v>57</v>
      </c>
      <c r="F61" s="60"/>
      <c r="G61" s="60"/>
      <c r="H61" s="60"/>
      <c r="I61" s="60"/>
      <c r="J61" s="60"/>
      <c r="K61" s="60"/>
      <c r="L61" s="60"/>
      <c r="M61" s="60"/>
      <c r="N61" s="60"/>
      <c r="O61" s="60"/>
      <c r="P61" s="60"/>
      <c r="Q61" s="60"/>
      <c r="R61" s="60"/>
      <c r="S61" s="60"/>
      <c r="T61" s="60"/>
      <c r="U61" s="60"/>
      <c r="V61" s="60"/>
      <c r="W61" s="60"/>
      <c r="X61" s="60"/>
      <c r="Y61" s="60"/>
      <c r="Z61" s="60"/>
      <c r="AA61" s="60"/>
      <c r="AB61" s="60"/>
      <c r="AC61" s="60"/>
      <c r="AD61" s="60"/>
      <c r="AE61" s="60"/>
      <c r="AF61" s="48"/>
      <c r="AG61" s="48"/>
      <c r="AH61" s="46"/>
    </row>
    <row r="62" customFormat="false" ht="14.1" hidden="false" customHeight="true" outlineLevel="0" collapsed="false">
      <c r="A62" s="46"/>
      <c r="B62" s="46"/>
      <c r="C62" s="46"/>
      <c r="D62" s="46"/>
      <c r="E62" s="46"/>
      <c r="F62" s="46"/>
      <c r="G62" s="46"/>
      <c r="H62" s="46"/>
      <c r="I62" s="46"/>
      <c r="J62" s="46"/>
      <c r="K62" s="46"/>
      <c r="L62" s="46"/>
      <c r="M62" s="46"/>
      <c r="N62" s="46"/>
      <c r="O62" s="46"/>
      <c r="P62" s="46"/>
      <c r="Q62" s="46"/>
      <c r="R62" s="46"/>
      <c r="S62" s="46"/>
      <c r="T62" s="46"/>
      <c r="U62" s="46"/>
      <c r="V62" s="46"/>
      <c r="W62" s="46"/>
      <c r="X62" s="46"/>
      <c r="Y62" s="46"/>
      <c r="Z62" s="46"/>
      <c r="AA62" s="46"/>
      <c r="AB62" s="46"/>
      <c r="AC62" s="46"/>
      <c r="AD62" s="46"/>
      <c r="AE62" s="46"/>
      <c r="AF62" s="46"/>
      <c r="AG62" s="46"/>
      <c r="AH62" s="46"/>
    </row>
    <row r="63" customFormat="false" ht="14.1" hidden="false" customHeight="true" outlineLevel="0" collapsed="false">
      <c r="A63" s="46"/>
      <c r="B63" s="46"/>
      <c r="C63" s="46"/>
      <c r="D63" s="46"/>
      <c r="E63" s="46"/>
      <c r="F63" s="46"/>
      <c r="G63" s="46"/>
      <c r="H63" s="46"/>
      <c r="I63" s="46"/>
      <c r="J63" s="46"/>
      <c r="K63" s="46"/>
      <c r="L63" s="46"/>
      <c r="M63" s="46"/>
      <c r="N63" s="46"/>
      <c r="O63" s="46"/>
      <c r="P63" s="46"/>
      <c r="Q63" s="46"/>
      <c r="R63" s="46"/>
      <c r="S63" s="46"/>
      <c r="T63" s="46"/>
      <c r="U63" s="46"/>
      <c r="V63" s="46"/>
      <c r="W63" s="46"/>
      <c r="X63" s="46"/>
      <c r="Y63" s="46"/>
      <c r="Z63" s="46"/>
      <c r="AA63" s="46"/>
      <c r="AB63" s="46"/>
      <c r="AC63" s="46"/>
      <c r="AD63" s="46"/>
      <c r="AE63" s="46"/>
      <c r="AF63" s="46"/>
      <c r="AG63" s="46"/>
      <c r="AH63" s="46"/>
    </row>
    <row r="64" customFormat="false" ht="14.1" hidden="false" customHeight="true" outlineLevel="0" collapsed="false">
      <c r="A64" s="46"/>
      <c r="B64" s="46"/>
      <c r="C64" s="46"/>
      <c r="D64" s="46"/>
      <c r="E64" s="46"/>
      <c r="F64" s="46"/>
      <c r="G64" s="46"/>
      <c r="H64" s="46"/>
      <c r="I64" s="46"/>
      <c r="J64" s="46"/>
      <c r="K64" s="46"/>
      <c r="L64" s="46"/>
      <c r="M64" s="46"/>
      <c r="N64" s="46"/>
      <c r="O64" s="46"/>
      <c r="P64" s="46"/>
      <c r="Q64" s="46"/>
      <c r="R64" s="46"/>
      <c r="S64" s="46"/>
      <c r="T64" s="46"/>
      <c r="U64" s="46"/>
      <c r="V64" s="46"/>
      <c r="W64" s="46"/>
      <c r="X64" s="46"/>
      <c r="Y64" s="46"/>
      <c r="Z64" s="46"/>
      <c r="AA64" s="46"/>
      <c r="AB64" s="46"/>
      <c r="AC64" s="46"/>
      <c r="AD64" s="46"/>
      <c r="AE64" s="46"/>
      <c r="AF64" s="46"/>
      <c r="AG64" s="46"/>
      <c r="AH64" s="46"/>
    </row>
    <row r="65" customFormat="false" ht="14.1" hidden="false" customHeight="true" outlineLevel="0" collapsed="false">
      <c r="A65" s="46"/>
      <c r="B65" s="799" t="s">
        <v>58</v>
      </c>
      <c r="C65" s="799"/>
      <c r="D65" s="799"/>
      <c r="E65" s="48" t="s">
        <v>38</v>
      </c>
      <c r="F65" s="53" t="s">
        <v>59</v>
      </c>
      <c r="G65" s="60" t="s">
        <v>60</v>
      </c>
      <c r="H65" s="60"/>
      <c r="I65" s="60"/>
      <c r="J65" s="60"/>
      <c r="K65" s="60"/>
      <c r="L65" s="60"/>
      <c r="M65" s="60"/>
      <c r="N65" s="60"/>
      <c r="O65" s="60"/>
      <c r="P65" s="49" t="s">
        <v>61</v>
      </c>
      <c r="Q65" s="49"/>
      <c r="R65" s="46"/>
      <c r="S65" s="46"/>
      <c r="T65" s="46"/>
      <c r="U65" s="46"/>
      <c r="V65" s="46"/>
      <c r="W65" s="46"/>
      <c r="X65" s="46"/>
      <c r="Y65" s="46"/>
      <c r="Z65" s="46"/>
      <c r="AA65" s="46"/>
      <c r="AB65" s="46"/>
      <c r="AC65" s="46"/>
      <c r="AD65" s="46"/>
      <c r="AE65" s="46"/>
      <c r="AF65" s="46"/>
      <c r="AG65" s="46"/>
      <c r="AH65" s="46"/>
    </row>
    <row r="66" customFormat="false" ht="14.1" hidden="false" customHeight="true" outlineLevel="0" collapsed="false">
      <c r="A66" s="46"/>
      <c r="B66" s="53"/>
      <c r="C66" s="53"/>
      <c r="D66" s="53"/>
      <c r="E66" s="53"/>
      <c r="F66" s="53" t="s">
        <v>62</v>
      </c>
      <c r="G66" s="60" t="s">
        <v>63</v>
      </c>
      <c r="H66" s="60"/>
      <c r="I66" s="60"/>
      <c r="J66" s="60"/>
      <c r="K66" s="60"/>
      <c r="L66" s="60"/>
      <c r="M66" s="60"/>
      <c r="N66" s="60"/>
      <c r="O66" s="60"/>
      <c r="P66" s="49" t="s">
        <v>61</v>
      </c>
      <c r="Q66" s="49"/>
      <c r="R66" s="46"/>
      <c r="S66" s="46"/>
      <c r="T66" s="46"/>
      <c r="U66" s="46"/>
      <c r="V66" s="46"/>
      <c r="W66" s="46"/>
      <c r="X66" s="46"/>
      <c r="Y66" s="46"/>
      <c r="Z66" s="46"/>
      <c r="AA66" s="46"/>
      <c r="AB66" s="46"/>
      <c r="AC66" s="46"/>
      <c r="AD66" s="46"/>
      <c r="AE66" s="46"/>
      <c r="AF66" s="46"/>
      <c r="AG66" s="46"/>
      <c r="AH66" s="46"/>
    </row>
    <row r="67" customFormat="false" ht="14.1" hidden="false" customHeight="true" outlineLevel="0" collapsed="false">
      <c r="A67" s="46"/>
      <c r="B67" s="53"/>
      <c r="C67" s="53"/>
      <c r="D67" s="53"/>
      <c r="E67" s="53" t="s">
        <v>47</v>
      </c>
      <c r="F67" s="53" t="s">
        <v>64</v>
      </c>
      <c r="G67" s="60" t="s">
        <v>65</v>
      </c>
      <c r="H67" s="60"/>
      <c r="I67" s="60"/>
      <c r="J67" s="60"/>
      <c r="K67" s="60"/>
      <c r="L67" s="60"/>
      <c r="M67" s="60"/>
      <c r="N67" s="60"/>
      <c r="O67" s="60"/>
      <c r="P67" s="49" t="s">
        <v>61</v>
      </c>
      <c r="Q67" s="49"/>
      <c r="R67" s="46"/>
      <c r="S67" s="46"/>
      <c r="T67" s="46"/>
      <c r="U67" s="46"/>
      <c r="V67" s="46"/>
      <c r="W67" s="46"/>
      <c r="X67" s="46"/>
      <c r="Y67" s="46"/>
      <c r="Z67" s="46"/>
      <c r="AA67" s="46"/>
      <c r="AB67" s="46"/>
      <c r="AC67" s="46"/>
      <c r="AD67" s="46"/>
      <c r="AE67" s="46"/>
      <c r="AF67" s="46"/>
      <c r="AG67" s="46"/>
      <c r="AH67" s="46"/>
    </row>
    <row r="68" customFormat="false" ht="14.1" hidden="false" customHeight="true" outlineLevel="0" collapsed="false">
      <c r="A68" s="46"/>
      <c r="B68" s="71"/>
      <c r="C68" s="71"/>
      <c r="D68" s="71"/>
      <c r="E68" s="71"/>
      <c r="F68" s="71"/>
      <c r="G68" s="74"/>
      <c r="H68" s="74"/>
      <c r="I68" s="74"/>
      <c r="J68" s="74"/>
      <c r="K68" s="74"/>
      <c r="L68" s="74"/>
      <c r="M68" s="74"/>
      <c r="N68" s="74"/>
      <c r="O68" s="74"/>
      <c r="P68" s="75"/>
      <c r="Q68" s="75"/>
      <c r="R68" s="46"/>
      <c r="S68" s="46"/>
      <c r="T68" s="46"/>
      <c r="U68" s="46"/>
      <c r="V68" s="46"/>
      <c r="W68" s="46"/>
      <c r="X68" s="46"/>
      <c r="Y68" s="46"/>
      <c r="Z68" s="46"/>
      <c r="AA68" s="46"/>
      <c r="AB68" s="46"/>
      <c r="AC68" s="46"/>
      <c r="AD68" s="46"/>
      <c r="AE68" s="46"/>
      <c r="AF68" s="46"/>
      <c r="AG68" s="46"/>
      <c r="AH68" s="46"/>
    </row>
    <row r="69" customFormat="false" ht="24" hidden="false" customHeight="true" outlineLevel="0" collapsed="false">
      <c r="A69" s="46"/>
      <c r="B69" s="71"/>
      <c r="C69" s="71"/>
      <c r="D69" s="71"/>
      <c r="E69" s="71"/>
      <c r="F69" s="71"/>
      <c r="G69" s="74"/>
      <c r="H69" s="74"/>
      <c r="I69" s="74"/>
      <c r="J69" s="74"/>
      <c r="K69" s="74"/>
      <c r="L69" s="74"/>
      <c r="M69" s="74"/>
      <c r="N69" s="74"/>
      <c r="O69" s="74"/>
      <c r="P69" s="75"/>
      <c r="Q69" s="75"/>
      <c r="R69" s="48"/>
      <c r="S69" s="48"/>
      <c r="T69" s="48"/>
      <c r="U69" s="48"/>
      <c r="V69" s="48"/>
      <c r="W69" s="48"/>
      <c r="X69" s="48"/>
      <c r="Y69" s="48"/>
      <c r="Z69" s="48"/>
      <c r="AA69" s="48"/>
      <c r="AB69" s="48"/>
      <c r="AC69" s="48"/>
      <c r="AD69" s="48"/>
      <c r="AE69" s="48"/>
      <c r="AF69" s="46"/>
      <c r="AG69" s="46"/>
      <c r="AH69" s="46"/>
    </row>
    <row r="70" customFormat="false" ht="14.1" hidden="false" customHeight="true" outlineLevel="0" collapsed="false">
      <c r="A70" s="46"/>
      <c r="B70" s="71"/>
      <c r="C70" s="71"/>
      <c r="D70" s="71"/>
      <c r="E70" s="71"/>
      <c r="F70" s="71"/>
      <c r="G70" s="71"/>
      <c r="H70" s="71"/>
      <c r="I70" s="71"/>
      <c r="J70" s="71"/>
      <c r="K70" s="71"/>
      <c r="L70" s="71"/>
      <c r="M70" s="71"/>
      <c r="N70" s="71"/>
      <c r="O70" s="71"/>
      <c r="P70" s="46"/>
      <c r="Q70" s="46"/>
      <c r="R70" s="48"/>
      <c r="S70" s="48"/>
      <c r="T70" s="48"/>
      <c r="U70" s="48"/>
      <c r="V70" s="48"/>
      <c r="W70" s="48"/>
      <c r="X70" s="48"/>
      <c r="Y70" s="48"/>
      <c r="Z70" s="48"/>
      <c r="AA70" s="48"/>
      <c r="AB70" s="48"/>
      <c r="AC70" s="48"/>
      <c r="AD70" s="48"/>
      <c r="AE70" s="48"/>
      <c r="AF70" s="46"/>
      <c r="AG70" s="46"/>
      <c r="AH70" s="46"/>
    </row>
    <row r="71" customFormat="false" ht="14.1" hidden="false" customHeight="true" outlineLevel="0" collapsed="false">
      <c r="A71" s="46"/>
      <c r="B71" s="71"/>
      <c r="C71" s="71"/>
      <c r="D71" s="71"/>
      <c r="E71" s="71"/>
      <c r="F71" s="71"/>
      <c r="G71" s="71"/>
      <c r="H71" s="71"/>
      <c r="I71" s="71"/>
      <c r="J71" s="71"/>
      <c r="K71" s="71"/>
      <c r="L71" s="71"/>
      <c r="M71" s="71"/>
      <c r="N71" s="71"/>
      <c r="O71" s="57" t="n">
        <f aca="false">N112</f>
        <v>45915</v>
      </c>
      <c r="P71" s="57"/>
      <c r="Q71" s="57"/>
      <c r="R71" s="57"/>
      <c r="S71" s="57"/>
      <c r="T71" s="57"/>
      <c r="U71" s="57"/>
      <c r="V71" s="48"/>
      <c r="W71" s="48"/>
      <c r="X71" s="48"/>
      <c r="Y71" s="48"/>
      <c r="Z71" s="48"/>
      <c r="AA71" s="48"/>
      <c r="AB71" s="48"/>
      <c r="AC71" s="48"/>
      <c r="AD71" s="48"/>
      <c r="AE71" s="48"/>
      <c r="AF71" s="46"/>
      <c r="AG71" s="46"/>
      <c r="AH71" s="46"/>
    </row>
    <row r="72" customFormat="false" ht="14.1" hidden="false" customHeight="true" outlineLevel="0" collapsed="false">
      <c r="A72" s="46"/>
      <c r="B72" s="46"/>
      <c r="C72" s="46"/>
      <c r="D72" s="46"/>
      <c r="E72" s="46"/>
      <c r="F72" s="46"/>
      <c r="G72" s="46"/>
      <c r="H72" s="46"/>
      <c r="I72" s="46"/>
      <c r="J72" s="46"/>
      <c r="K72" s="46"/>
      <c r="L72" s="48"/>
      <c r="M72" s="48"/>
      <c r="N72" s="48"/>
      <c r="O72" s="61"/>
      <c r="P72" s="61"/>
      <c r="Q72" s="61"/>
      <c r="R72" s="61"/>
      <c r="S72" s="61"/>
      <c r="T72" s="61"/>
      <c r="U72" s="61"/>
      <c r="V72" s="61"/>
      <c r="W72" s="61"/>
      <c r="X72" s="61"/>
      <c r="Y72" s="61"/>
      <c r="Z72" s="61"/>
      <c r="AA72" s="61"/>
      <c r="AB72" s="48"/>
      <c r="AC72" s="48"/>
      <c r="AD72" s="48"/>
      <c r="AE72" s="48"/>
      <c r="AF72" s="46"/>
      <c r="AG72" s="46"/>
      <c r="AH72" s="46"/>
    </row>
    <row r="73" customFormat="false" ht="14.1" hidden="false" customHeight="true" outlineLevel="0" collapsed="false">
      <c r="A73" s="46"/>
      <c r="B73" s="46"/>
      <c r="C73" s="46"/>
      <c r="D73" s="46"/>
      <c r="E73" s="46"/>
      <c r="F73" s="46"/>
      <c r="G73" s="46"/>
      <c r="H73" s="46"/>
      <c r="I73" s="46"/>
      <c r="J73" s="46"/>
      <c r="K73" s="46"/>
      <c r="L73" s="48"/>
      <c r="M73" s="48"/>
      <c r="N73" s="48"/>
      <c r="O73" s="48"/>
      <c r="P73" s="48"/>
      <c r="Q73" s="48"/>
      <c r="R73" s="48"/>
      <c r="S73" s="48"/>
      <c r="T73" s="48"/>
      <c r="U73" s="48"/>
      <c r="V73" s="48"/>
      <c r="W73" s="48"/>
      <c r="X73" s="48"/>
      <c r="Y73" s="48"/>
      <c r="Z73" s="48"/>
      <c r="AA73" s="48"/>
      <c r="AB73" s="48"/>
      <c r="AC73" s="48"/>
      <c r="AD73" s="48"/>
      <c r="AE73" s="48"/>
      <c r="AF73" s="46"/>
      <c r="AG73" s="46"/>
      <c r="AH73" s="46"/>
    </row>
    <row r="74" customFormat="false" ht="14.1" hidden="false" customHeight="true" outlineLevel="0" collapsed="false">
      <c r="A74" s="46"/>
      <c r="B74" s="46"/>
      <c r="C74" s="46"/>
      <c r="D74" s="46"/>
      <c r="E74" s="46"/>
      <c r="F74" s="46"/>
      <c r="G74" s="46"/>
      <c r="H74" s="46"/>
      <c r="I74" s="46"/>
      <c r="J74" s="46"/>
      <c r="K74" s="46"/>
      <c r="L74" s="48"/>
      <c r="M74" s="48"/>
      <c r="N74" s="48"/>
      <c r="O74" s="48"/>
      <c r="P74" s="48"/>
      <c r="Q74" s="48"/>
      <c r="R74" s="48"/>
      <c r="S74" s="48"/>
      <c r="T74" s="48"/>
      <c r="U74" s="48"/>
      <c r="V74" s="48"/>
      <c r="W74" s="48"/>
      <c r="X74" s="48"/>
      <c r="Y74" s="48"/>
      <c r="Z74" s="48"/>
      <c r="AA74" s="48"/>
      <c r="AB74" s="48"/>
      <c r="AC74" s="48"/>
      <c r="AD74" s="48"/>
      <c r="AE74" s="48"/>
      <c r="AF74" s="46"/>
      <c r="AG74" s="46"/>
      <c r="AH74" s="46"/>
    </row>
    <row r="75" customFormat="false" ht="23.1" hidden="false" customHeight="true" outlineLevel="0" collapsed="false">
      <c r="A75" s="46"/>
      <c r="B75" s="46"/>
      <c r="C75" s="46"/>
      <c r="D75" s="46"/>
      <c r="E75" s="46"/>
      <c r="F75" s="46"/>
      <c r="G75" s="46"/>
      <c r="H75" s="46"/>
      <c r="I75" s="46"/>
      <c r="J75" s="46"/>
      <c r="K75" s="49"/>
      <c r="L75" s="49"/>
      <c r="M75" s="49"/>
      <c r="N75" s="49"/>
      <c r="O75" s="799" t="s">
        <v>49</v>
      </c>
      <c r="P75" s="799"/>
      <c r="Q75" s="799"/>
      <c r="R75" s="48" t="s">
        <v>38</v>
      </c>
      <c r="S75" s="76" t="n">
        <f aca="false">S32</f>
        <v>0</v>
      </c>
      <c r="T75" s="76"/>
      <c r="U75" s="76"/>
      <c r="V75" s="76"/>
      <c r="W75" s="76"/>
      <c r="X75" s="76"/>
      <c r="Y75" s="76"/>
      <c r="Z75" s="76"/>
      <c r="AA75" s="76"/>
      <c r="AB75" s="76"/>
      <c r="AC75" s="76"/>
      <c r="AD75" s="76"/>
      <c r="AE75" s="76"/>
      <c r="AF75" s="76"/>
      <c r="AG75" s="46"/>
      <c r="AH75" s="46"/>
    </row>
    <row r="76" customFormat="false" ht="23.1" hidden="false" customHeight="true" outlineLevel="0" collapsed="false">
      <c r="A76" s="46"/>
      <c r="B76" s="46"/>
      <c r="C76" s="46"/>
      <c r="D76" s="46"/>
      <c r="E76" s="46"/>
      <c r="F76" s="46"/>
      <c r="G76" s="46"/>
      <c r="H76" s="46"/>
      <c r="I76" s="46"/>
      <c r="J76" s="46"/>
      <c r="K76" s="46"/>
      <c r="L76" s="48"/>
      <c r="M76" s="48"/>
      <c r="N76" s="48"/>
      <c r="O76" s="799" t="s">
        <v>50</v>
      </c>
      <c r="P76" s="799"/>
      <c r="Q76" s="799"/>
      <c r="R76" s="48" t="s">
        <v>38</v>
      </c>
      <c r="S76" s="803" t="n">
        <f aca="false">S33</f>
        <v>0</v>
      </c>
      <c r="T76" s="803"/>
      <c r="U76" s="803"/>
      <c r="V76" s="803"/>
      <c r="W76" s="803"/>
      <c r="X76" s="803"/>
      <c r="Y76" s="803"/>
      <c r="Z76" s="803"/>
      <c r="AA76" s="803"/>
      <c r="AB76" s="803"/>
      <c r="AC76" s="803"/>
      <c r="AD76" s="803"/>
      <c r="AE76" s="803"/>
      <c r="AF76" s="46"/>
      <c r="AG76" s="46"/>
      <c r="AH76" s="46"/>
    </row>
    <row r="77" customFormat="false" ht="23.1" hidden="false" customHeight="true" outlineLevel="0" collapsed="false">
      <c r="A77" s="46"/>
      <c r="B77" s="46"/>
      <c r="C77" s="46"/>
      <c r="D77" s="46"/>
      <c r="E77" s="46"/>
      <c r="F77" s="46"/>
      <c r="G77" s="46"/>
      <c r="H77" s="46"/>
      <c r="I77" s="46"/>
      <c r="J77" s="46"/>
      <c r="K77" s="46"/>
      <c r="L77" s="48"/>
      <c r="M77" s="48"/>
      <c r="N77" s="48"/>
      <c r="O77" s="799" t="s">
        <v>51</v>
      </c>
      <c r="P77" s="799"/>
      <c r="Q77" s="799"/>
      <c r="R77" s="48" t="s">
        <v>38</v>
      </c>
      <c r="S77" s="803" t="n">
        <f aca="false">S34</f>
        <v>0</v>
      </c>
      <c r="T77" s="803"/>
      <c r="U77" s="803"/>
      <c r="V77" s="803"/>
      <c r="W77" s="803"/>
      <c r="X77" s="803"/>
      <c r="Y77" s="803"/>
      <c r="Z77" s="803"/>
      <c r="AA77" s="803"/>
      <c r="AB77" s="803"/>
      <c r="AC77" s="803"/>
      <c r="AD77" s="65" t="s">
        <v>52</v>
      </c>
      <c r="AE77" s="65"/>
      <c r="AF77" s="46"/>
      <c r="AG77" s="46"/>
      <c r="AH77" s="46"/>
    </row>
    <row r="78" customFormat="false" ht="14.1" hidden="false" customHeight="true" outlineLevel="0" collapsed="false">
      <c r="A78" s="46"/>
      <c r="B78" s="46"/>
      <c r="C78" s="46"/>
      <c r="D78" s="46"/>
      <c r="E78" s="46"/>
      <c r="F78" s="46"/>
      <c r="G78" s="46"/>
      <c r="H78" s="46"/>
      <c r="I78" s="46"/>
      <c r="J78" s="46"/>
      <c r="K78" s="46"/>
      <c r="L78" s="46"/>
      <c r="M78" s="46"/>
      <c r="N78" s="46"/>
      <c r="O78" s="46"/>
      <c r="P78" s="46"/>
      <c r="Q78" s="46"/>
      <c r="R78" s="46"/>
      <c r="S78" s="46"/>
      <c r="T78" s="46"/>
      <c r="U78" s="46"/>
      <c r="V78" s="46"/>
      <c r="W78" s="46"/>
      <c r="X78" s="46"/>
      <c r="Y78" s="46"/>
      <c r="Z78" s="46"/>
      <c r="AA78" s="46"/>
      <c r="AB78" s="46"/>
      <c r="AC78" s="46"/>
      <c r="AD78" s="46"/>
      <c r="AE78" s="46"/>
      <c r="AF78" s="46"/>
      <c r="AG78" s="46"/>
      <c r="AH78" s="46"/>
    </row>
    <row r="79" customFormat="false" ht="14.1" hidden="false" customHeight="true" outlineLevel="0" collapsed="false">
      <c r="A79" s="46"/>
      <c r="B79" s="46"/>
      <c r="C79" s="46"/>
      <c r="D79" s="46"/>
      <c r="E79" s="46"/>
      <c r="F79" s="46"/>
      <c r="G79" s="46"/>
      <c r="H79" s="46"/>
      <c r="I79" s="46"/>
      <c r="J79" s="46"/>
      <c r="K79" s="46"/>
      <c r="L79" s="46"/>
      <c r="M79" s="46"/>
      <c r="N79" s="46"/>
      <c r="O79" s="46"/>
      <c r="P79" s="46"/>
      <c r="Q79" s="46"/>
      <c r="R79" s="46"/>
      <c r="S79" s="46"/>
      <c r="T79" s="46"/>
      <c r="U79" s="46"/>
      <c r="V79" s="46"/>
      <c r="W79" s="46"/>
      <c r="X79" s="46"/>
      <c r="Y79" s="46"/>
      <c r="Z79" s="46"/>
      <c r="AA79" s="46"/>
      <c r="AB79" s="46"/>
      <c r="AC79" s="46"/>
      <c r="AD79" s="46"/>
      <c r="AE79" s="46"/>
      <c r="AF79" s="46"/>
      <c r="AG79" s="46"/>
      <c r="AH79" s="46"/>
    </row>
    <row r="80" customFormat="false" ht="14.1" hidden="false" customHeight="true" outlineLevel="0" collapsed="false">
      <c r="A80" s="46"/>
      <c r="B80" s="46"/>
      <c r="C80" s="46"/>
      <c r="D80" s="46"/>
      <c r="E80" s="46"/>
      <c r="F80" s="46"/>
      <c r="G80" s="46"/>
      <c r="H80" s="46"/>
      <c r="I80" s="46"/>
      <c r="J80" s="46"/>
      <c r="K80" s="46"/>
      <c r="L80" s="46"/>
      <c r="M80" s="46"/>
      <c r="N80" s="46"/>
      <c r="O80" s="46"/>
      <c r="P80" s="46"/>
      <c r="Q80" s="46"/>
      <c r="R80" s="46"/>
      <c r="S80" s="46"/>
      <c r="T80" s="46"/>
      <c r="U80" s="46"/>
      <c r="V80" s="46"/>
      <c r="W80" s="46"/>
      <c r="X80" s="46"/>
      <c r="Y80" s="46"/>
      <c r="Z80" s="46"/>
      <c r="AA80" s="46"/>
      <c r="AB80" s="46"/>
      <c r="AC80" s="46"/>
      <c r="AD80" s="46"/>
      <c r="AE80" s="46"/>
      <c r="AF80" s="46"/>
      <c r="AG80" s="46"/>
      <c r="AH80" s="46"/>
    </row>
    <row r="81" customFormat="false" ht="14.1" hidden="false" customHeight="true" outlineLevel="0" collapsed="false">
      <c r="A81" s="46"/>
      <c r="B81" s="46"/>
      <c r="C81" s="46"/>
      <c r="D81" s="46"/>
      <c r="E81" s="46"/>
      <c r="F81" s="46"/>
      <c r="G81" s="46"/>
      <c r="H81" s="46"/>
      <c r="I81" s="46"/>
      <c r="J81" s="46"/>
      <c r="K81" s="46"/>
      <c r="L81" s="46"/>
      <c r="M81" s="46"/>
      <c r="N81" s="46"/>
      <c r="O81" s="46"/>
      <c r="P81" s="46"/>
      <c r="Q81" s="46"/>
      <c r="R81" s="46"/>
      <c r="S81" s="46"/>
      <c r="T81" s="46"/>
      <c r="U81" s="46"/>
      <c r="V81" s="46"/>
      <c r="W81" s="46"/>
      <c r="X81" s="46"/>
      <c r="Y81" s="46"/>
      <c r="Z81" s="46"/>
      <c r="AA81" s="46"/>
      <c r="AB81" s="46"/>
      <c r="AC81" s="46"/>
      <c r="AD81" s="46"/>
      <c r="AE81" s="46"/>
      <c r="AF81" s="46"/>
      <c r="AG81" s="46"/>
      <c r="AH81" s="46"/>
    </row>
    <row r="82" customFormat="false" ht="19.5" hidden="false" customHeight="true" outlineLevel="0" collapsed="false">
      <c r="A82" s="46"/>
      <c r="B82" s="46"/>
      <c r="C82" s="46"/>
      <c r="D82" s="46"/>
      <c r="E82" s="46"/>
      <c r="F82" s="46"/>
      <c r="G82" s="46"/>
      <c r="H82" s="46"/>
      <c r="I82" s="46"/>
      <c r="J82" s="46"/>
      <c r="K82" s="46"/>
      <c r="L82" s="46"/>
      <c r="M82" s="46"/>
      <c r="N82" s="46"/>
      <c r="O82" s="46"/>
      <c r="P82" s="46"/>
      <c r="Q82" s="46"/>
      <c r="R82" s="46"/>
      <c r="S82" s="46"/>
      <c r="T82" s="46"/>
      <c r="U82" s="46"/>
      <c r="V82" s="46"/>
      <c r="W82" s="46"/>
      <c r="X82" s="46"/>
      <c r="Y82" s="46"/>
      <c r="Z82" s="46"/>
      <c r="AA82" s="46"/>
      <c r="AB82" s="46"/>
      <c r="AC82" s="46"/>
      <c r="AD82" s="46"/>
      <c r="AE82" s="46"/>
      <c r="AF82" s="46"/>
      <c r="AG82" s="46"/>
      <c r="AH82" s="46"/>
    </row>
    <row r="83" customFormat="false" ht="20.1" hidden="false" customHeight="true" outlineLevel="0" collapsed="false">
      <c r="A83" s="46"/>
      <c r="B83" s="66" t="n">
        <f aca="false">B40</f>
        <v>0</v>
      </c>
      <c r="C83" s="66"/>
      <c r="D83" s="66"/>
      <c r="E83" s="66"/>
      <c r="F83" s="66"/>
      <c r="G83" s="66"/>
      <c r="H83" s="66"/>
      <c r="I83" s="66"/>
      <c r="J83" s="66"/>
      <c r="K83" s="66"/>
      <c r="L83" s="66"/>
      <c r="M83" s="66"/>
      <c r="N83" s="66"/>
      <c r="O83" s="67" t="s">
        <v>53</v>
      </c>
      <c r="P83" s="67"/>
      <c r="Q83" s="68"/>
      <c r="R83" s="77"/>
      <c r="S83" s="77"/>
      <c r="X83" s="46"/>
      <c r="Y83" s="46"/>
      <c r="Z83" s="46"/>
      <c r="AA83" s="46"/>
      <c r="AB83" s="46"/>
      <c r="AC83" s="46"/>
      <c r="AD83" s="46"/>
      <c r="AE83" s="46"/>
      <c r="AF83" s="46"/>
      <c r="AG83" s="46"/>
      <c r="AH83" s="46"/>
    </row>
    <row r="84" customFormat="false" ht="18" hidden="false" customHeight="true" outlineLevel="0" collapsed="false">
      <c r="A84" s="46"/>
      <c r="B84" s="46"/>
      <c r="C84" s="46"/>
      <c r="D84" s="46"/>
      <c r="E84" s="46"/>
      <c r="F84" s="46"/>
      <c r="G84" s="46"/>
      <c r="H84" s="46"/>
      <c r="I84" s="46"/>
      <c r="J84" s="46"/>
      <c r="K84" s="46"/>
      <c r="L84" s="46"/>
      <c r="M84" s="46"/>
      <c r="N84" s="46"/>
      <c r="O84" s="46"/>
      <c r="P84" s="46"/>
      <c r="Q84" s="46"/>
      <c r="R84" s="46"/>
      <c r="S84" s="46"/>
      <c r="T84" s="46"/>
      <c r="U84" s="46"/>
      <c r="V84" s="46"/>
      <c r="W84" s="46"/>
      <c r="X84" s="46"/>
      <c r="Y84" s="46"/>
      <c r="Z84" s="46"/>
      <c r="AA84" s="46"/>
      <c r="AB84" s="46"/>
      <c r="AC84" s="46"/>
      <c r="AD84" s="46"/>
      <c r="AE84" s="46"/>
      <c r="AF84" s="46"/>
      <c r="AG84" s="46"/>
      <c r="AH84" s="46"/>
    </row>
    <row r="85" customFormat="false" ht="14.1" hidden="false" customHeight="true" outlineLevel="0" collapsed="false">
      <c r="A85" s="46"/>
      <c r="B85" s="46"/>
      <c r="C85" s="46"/>
      <c r="D85" s="46"/>
      <c r="E85" s="46"/>
      <c r="F85" s="46"/>
      <c r="G85" s="46"/>
      <c r="H85" s="46"/>
      <c r="I85" s="46"/>
      <c r="J85" s="46"/>
      <c r="K85" s="46"/>
      <c r="L85" s="46"/>
      <c r="M85" s="46"/>
      <c r="N85" s="46"/>
      <c r="O85" s="46"/>
      <c r="P85" s="46"/>
      <c r="Q85" s="46"/>
      <c r="R85" s="46"/>
      <c r="S85" s="46"/>
      <c r="T85" s="46"/>
      <c r="U85" s="46"/>
      <c r="V85" s="46"/>
      <c r="W85" s="46"/>
      <c r="X85" s="46"/>
      <c r="Y85" s="46"/>
      <c r="Z85" s="46"/>
      <c r="AA85" s="46"/>
      <c r="AB85" s="46"/>
      <c r="AC85" s="46"/>
      <c r="AD85" s="46"/>
      <c r="AE85" s="46"/>
      <c r="AF85" s="46"/>
      <c r="AG85" s="46"/>
      <c r="AH85" s="46"/>
    </row>
    <row r="86" customFormat="false" ht="14.1" hidden="false" customHeight="true" outlineLevel="0" collapsed="false">
      <c r="A86" s="46"/>
      <c r="B86" s="46"/>
      <c r="C86" s="46"/>
      <c r="D86" s="46"/>
      <c r="E86" s="46"/>
      <c r="F86" s="46"/>
      <c r="G86" s="46"/>
      <c r="H86" s="46"/>
      <c r="I86" s="46"/>
      <c r="J86" s="46"/>
      <c r="K86" s="46"/>
      <c r="L86" s="46"/>
      <c r="M86" s="46"/>
      <c r="N86" s="46"/>
      <c r="O86" s="46"/>
      <c r="P86" s="46"/>
      <c r="Q86" s="46"/>
      <c r="R86" s="46"/>
      <c r="S86" s="46"/>
      <c r="T86" s="46"/>
      <c r="U86" s="46"/>
      <c r="V86" s="46"/>
      <c r="W86" s="46"/>
      <c r="X86" s="46"/>
      <c r="Y86" s="46"/>
      <c r="Z86" s="46"/>
      <c r="AA86" s="46"/>
      <c r="AB86" s="46"/>
      <c r="AC86" s="46"/>
      <c r="AD86" s="46"/>
      <c r="AE86" s="46"/>
      <c r="AF86" s="46"/>
      <c r="AG86" s="46"/>
      <c r="AH86" s="46"/>
    </row>
    <row r="87" customFormat="false" ht="14.1" hidden="false" customHeight="true" outlineLevel="0" collapsed="false">
      <c r="A87" s="46"/>
      <c r="B87" s="46"/>
      <c r="C87" s="46"/>
      <c r="D87" s="46"/>
      <c r="E87" s="46"/>
      <c r="F87" s="46"/>
      <c r="G87" s="46"/>
      <c r="H87" s="46"/>
      <c r="I87" s="46"/>
      <c r="J87" s="46"/>
      <c r="K87" s="46"/>
      <c r="L87" s="46"/>
      <c r="M87" s="46"/>
      <c r="N87" s="46"/>
      <c r="O87" s="46"/>
      <c r="P87" s="46"/>
      <c r="Q87" s="46"/>
      <c r="R87" s="46"/>
      <c r="S87" s="46"/>
      <c r="T87" s="46"/>
      <c r="U87" s="46"/>
      <c r="V87" s="46"/>
      <c r="W87" s="46"/>
      <c r="X87" s="46"/>
      <c r="Y87" s="46"/>
      <c r="Z87" s="46"/>
      <c r="AA87" s="46"/>
      <c r="AB87" s="46"/>
      <c r="AC87" s="46"/>
      <c r="AD87" s="46"/>
      <c r="AE87" s="46"/>
      <c r="AF87" s="46"/>
      <c r="AG87" s="46"/>
      <c r="AH87" s="46"/>
    </row>
    <row r="88" customFormat="false" ht="14.1" hidden="false" customHeight="true" outlineLevel="0" collapsed="false">
      <c r="A88" s="46"/>
      <c r="B88" s="46"/>
      <c r="C88" s="46"/>
      <c r="D88" s="46"/>
      <c r="E88" s="46"/>
      <c r="F88" s="46"/>
      <c r="G88" s="46"/>
      <c r="H88" s="46"/>
      <c r="I88" s="46"/>
      <c r="J88" s="46"/>
      <c r="K88" s="46"/>
      <c r="L88" s="46"/>
      <c r="M88" s="46"/>
      <c r="N88" s="46"/>
      <c r="O88" s="46"/>
      <c r="P88" s="46"/>
      <c r="Q88" s="46"/>
      <c r="R88" s="46"/>
      <c r="S88" s="46"/>
      <c r="T88" s="46"/>
      <c r="U88" s="46"/>
      <c r="V88" s="46"/>
      <c r="W88" s="46"/>
      <c r="X88" s="46"/>
      <c r="Y88" s="46"/>
      <c r="Z88" s="46"/>
      <c r="AA88" s="46"/>
      <c r="AB88" s="46"/>
      <c r="AC88" s="46"/>
      <c r="AD88" s="46"/>
      <c r="AE88" s="46"/>
      <c r="AF88" s="46"/>
      <c r="AG88" s="46"/>
      <c r="AH88" s="46"/>
    </row>
    <row r="89" customFormat="false" ht="14.1" hidden="false" customHeight="true" outlineLevel="0" collapsed="false">
      <c r="A89" s="46"/>
      <c r="B89" s="46"/>
      <c r="C89" s="46"/>
      <c r="D89" s="46"/>
      <c r="E89" s="46"/>
      <c r="F89" s="46"/>
      <c r="G89" s="46"/>
      <c r="H89" s="46"/>
      <c r="I89" s="46"/>
      <c r="J89" s="46"/>
      <c r="K89" s="46"/>
      <c r="L89" s="46"/>
      <c r="M89" s="46"/>
      <c r="N89" s="46"/>
      <c r="O89" s="46"/>
      <c r="P89" s="46"/>
      <c r="Q89" s="46"/>
      <c r="R89" s="46"/>
      <c r="S89" s="46"/>
      <c r="T89" s="46"/>
      <c r="U89" s="46"/>
      <c r="V89" s="46"/>
      <c r="W89" s="46"/>
      <c r="X89" s="46"/>
      <c r="Y89" s="46"/>
      <c r="Z89" s="46"/>
      <c r="AA89" s="46"/>
      <c r="AB89" s="46"/>
      <c r="AC89" s="46"/>
      <c r="AD89" s="46"/>
      <c r="AE89" s="46"/>
      <c r="AF89" s="46"/>
      <c r="AG89" s="46"/>
      <c r="AH89" s="46"/>
    </row>
    <row r="90" customFormat="false" ht="14.1" hidden="false" customHeight="true" outlineLevel="0" collapsed="false">
      <c r="A90" s="46"/>
      <c r="B90" s="46"/>
      <c r="C90" s="46"/>
      <c r="D90" s="46"/>
      <c r="E90" s="46"/>
      <c r="F90" s="46"/>
      <c r="G90" s="46"/>
      <c r="H90" s="46"/>
      <c r="I90" s="46"/>
      <c r="J90" s="46"/>
      <c r="K90" s="46"/>
      <c r="L90" s="46"/>
      <c r="M90" s="46"/>
      <c r="N90" s="46"/>
      <c r="O90" s="46"/>
      <c r="P90" s="46"/>
      <c r="Q90" s="46"/>
      <c r="R90" s="46"/>
      <c r="S90" s="46"/>
      <c r="T90" s="46"/>
      <c r="U90" s="46"/>
      <c r="V90" s="46"/>
      <c r="W90" s="46"/>
      <c r="X90" s="46"/>
      <c r="Y90" s="46"/>
      <c r="Z90" s="46"/>
      <c r="AA90" s="46"/>
      <c r="AB90" s="46"/>
      <c r="AC90" s="46"/>
      <c r="AD90" s="46"/>
      <c r="AE90" s="46"/>
      <c r="AF90" s="46"/>
      <c r="AG90" s="46"/>
      <c r="AH90" s="46"/>
    </row>
    <row r="91" s="79" customFormat="true" ht="24.95" hidden="false" customHeight="true" outlineLevel="0" collapsed="false">
      <c r="A91" s="78"/>
      <c r="B91" s="78"/>
      <c r="C91" s="78"/>
      <c r="D91" s="78"/>
      <c r="E91" s="78"/>
      <c r="F91" s="78"/>
      <c r="G91" s="78"/>
      <c r="H91" s="78"/>
      <c r="I91" s="69" t="s">
        <v>66</v>
      </c>
      <c r="J91" s="69"/>
      <c r="K91" s="69"/>
      <c r="L91" s="69"/>
      <c r="M91" s="69"/>
      <c r="N91" s="69"/>
      <c r="O91" s="69"/>
      <c r="P91" s="69"/>
      <c r="Q91" s="69"/>
      <c r="R91" s="69"/>
      <c r="S91" s="69"/>
      <c r="T91" s="69"/>
      <c r="U91" s="69"/>
      <c r="V91" s="69"/>
      <c r="W91" s="69"/>
      <c r="X91" s="69"/>
      <c r="Y91" s="69"/>
      <c r="Z91" s="69"/>
      <c r="AA91" s="78"/>
      <c r="AB91" s="78"/>
      <c r="AC91" s="78"/>
      <c r="AD91" s="78"/>
      <c r="AE91" s="78"/>
      <c r="AF91" s="78"/>
      <c r="AG91" s="78"/>
      <c r="AH91" s="78"/>
    </row>
    <row r="92" customFormat="false" ht="4.5" hidden="false" customHeight="true" outlineLevel="0" collapsed="false">
      <c r="A92" s="46"/>
      <c r="B92" s="46"/>
      <c r="C92" s="46"/>
      <c r="D92" s="46"/>
      <c r="E92" s="46"/>
      <c r="F92" s="46"/>
      <c r="G92" s="46"/>
      <c r="H92" s="46"/>
      <c r="I92" s="46"/>
      <c r="J92" s="46"/>
      <c r="K92" s="46"/>
      <c r="L92" s="46"/>
      <c r="M92" s="46"/>
      <c r="N92" s="46"/>
      <c r="O92" s="46"/>
      <c r="P92" s="46"/>
      <c r="Q92" s="46"/>
      <c r="R92" s="46"/>
      <c r="S92" s="46"/>
      <c r="T92" s="46"/>
      <c r="U92" s="46"/>
      <c r="V92" s="46"/>
      <c r="W92" s="46"/>
      <c r="X92" s="46"/>
      <c r="Y92" s="46"/>
      <c r="Z92" s="46"/>
      <c r="AA92" s="46"/>
      <c r="AB92" s="46"/>
      <c r="AC92" s="46"/>
      <c r="AD92" s="46"/>
      <c r="AE92" s="46"/>
      <c r="AF92" s="46"/>
      <c r="AG92" s="46"/>
      <c r="AH92" s="46"/>
    </row>
    <row r="93" customFormat="false" ht="14.1" hidden="false" customHeight="true" outlineLevel="0" collapsed="false">
      <c r="A93" s="46"/>
      <c r="B93" s="46"/>
      <c r="C93" s="46"/>
      <c r="D93" s="46"/>
      <c r="E93" s="46"/>
      <c r="F93" s="46"/>
      <c r="G93" s="46"/>
      <c r="H93" s="46"/>
      <c r="I93" s="46"/>
      <c r="J93" s="80"/>
      <c r="K93" s="80"/>
      <c r="L93" s="80"/>
      <c r="M93" s="80"/>
      <c r="N93" s="80"/>
      <c r="O93" s="80"/>
      <c r="P93" s="80"/>
      <c r="Q93" s="80"/>
      <c r="R93" s="80"/>
      <c r="S93" s="80"/>
      <c r="T93" s="80"/>
      <c r="U93" s="80"/>
      <c r="V93" s="80"/>
      <c r="W93" s="80"/>
      <c r="X93" s="80"/>
      <c r="Y93" s="80"/>
      <c r="Z93" s="46"/>
      <c r="AA93" s="46"/>
      <c r="AB93" s="46"/>
      <c r="AC93" s="46"/>
      <c r="AD93" s="46"/>
      <c r="AE93" s="46"/>
      <c r="AF93" s="46"/>
      <c r="AG93" s="46"/>
      <c r="AH93" s="46"/>
    </row>
    <row r="94" customFormat="false" ht="14.1" hidden="false" customHeight="true" outlineLevel="0" collapsed="false">
      <c r="A94" s="46"/>
      <c r="B94" s="46"/>
      <c r="C94" s="46"/>
      <c r="D94" s="46"/>
      <c r="E94" s="46"/>
      <c r="F94" s="46"/>
      <c r="G94" s="46"/>
      <c r="H94" s="46"/>
      <c r="I94" s="46"/>
      <c r="J94" s="46"/>
      <c r="K94" s="46"/>
      <c r="L94" s="46"/>
      <c r="M94" s="46"/>
      <c r="N94" s="46"/>
      <c r="O94" s="46"/>
      <c r="P94" s="46"/>
      <c r="Q94" s="46"/>
      <c r="R94" s="46"/>
      <c r="S94" s="46"/>
      <c r="T94" s="46"/>
      <c r="U94" s="46"/>
      <c r="V94" s="46"/>
      <c r="W94" s="46"/>
      <c r="X94" s="46"/>
      <c r="Y94" s="46"/>
      <c r="Z94" s="46"/>
      <c r="AA94" s="46"/>
      <c r="AB94" s="46"/>
      <c r="AC94" s="46"/>
      <c r="AD94" s="46"/>
      <c r="AE94" s="46"/>
      <c r="AF94" s="46"/>
      <c r="AG94" s="46"/>
      <c r="AH94" s="46"/>
    </row>
    <row r="95" customFormat="false" ht="14.1" hidden="false" customHeight="true" outlineLevel="0" collapsed="false">
      <c r="A95" s="46"/>
      <c r="B95" s="46"/>
      <c r="C95" s="46"/>
      <c r="D95" s="46"/>
      <c r="E95" s="46"/>
      <c r="F95" s="46"/>
      <c r="G95" s="46"/>
      <c r="H95" s="46"/>
      <c r="I95" s="46"/>
      <c r="J95" s="46"/>
      <c r="K95" s="46"/>
      <c r="L95" s="46"/>
      <c r="M95" s="46"/>
      <c r="N95" s="46"/>
      <c r="O95" s="46"/>
      <c r="P95" s="46"/>
      <c r="Q95" s="46"/>
      <c r="R95" s="46"/>
      <c r="S95" s="46"/>
      <c r="T95" s="46"/>
      <c r="U95" s="46"/>
      <c r="V95" s="46"/>
      <c r="W95" s="46"/>
      <c r="X95" s="46"/>
      <c r="Y95" s="46"/>
      <c r="Z95" s="46"/>
      <c r="AA95" s="46"/>
      <c r="AB95" s="46"/>
      <c r="AC95" s="46"/>
      <c r="AD95" s="46"/>
      <c r="AE95" s="46"/>
      <c r="AF95" s="46"/>
      <c r="AG95" s="46"/>
      <c r="AH95" s="46"/>
    </row>
    <row r="96" customFormat="false" ht="14.1" hidden="false" customHeight="true" outlineLevel="0" collapsed="false">
      <c r="A96" s="46"/>
      <c r="B96" s="46"/>
      <c r="C96" s="46"/>
      <c r="D96" s="46"/>
      <c r="E96" s="46"/>
      <c r="F96" s="46"/>
      <c r="G96" s="46"/>
      <c r="H96" s="46"/>
      <c r="I96" s="46"/>
      <c r="J96" s="46"/>
      <c r="K96" s="46"/>
      <c r="L96" s="46"/>
      <c r="M96" s="46"/>
      <c r="N96" s="46"/>
      <c r="O96" s="46"/>
      <c r="P96" s="46"/>
      <c r="Q96" s="46"/>
      <c r="R96" s="46"/>
      <c r="S96" s="46"/>
      <c r="T96" s="46"/>
      <c r="U96" s="46"/>
      <c r="V96" s="46"/>
      <c r="W96" s="46"/>
      <c r="X96" s="46"/>
      <c r="Y96" s="46"/>
      <c r="Z96" s="46"/>
      <c r="AA96" s="46"/>
      <c r="AB96" s="46"/>
      <c r="AC96" s="46"/>
      <c r="AD96" s="46"/>
      <c r="AE96" s="46"/>
      <c r="AF96" s="46"/>
      <c r="AG96" s="46"/>
      <c r="AH96" s="46"/>
    </row>
    <row r="97" customFormat="false" ht="14.1" hidden="false" customHeight="true" outlineLevel="0" collapsed="false">
      <c r="A97" s="46"/>
      <c r="B97" s="46"/>
      <c r="C97" s="46"/>
      <c r="D97" s="46"/>
      <c r="E97" s="46"/>
      <c r="F97" s="46"/>
      <c r="G97" s="46"/>
      <c r="H97" s="46"/>
      <c r="I97" s="46"/>
      <c r="J97" s="46"/>
      <c r="K97" s="46"/>
      <c r="L97" s="46"/>
      <c r="M97" s="46"/>
      <c r="N97" s="46"/>
      <c r="O97" s="46"/>
      <c r="P97" s="46"/>
      <c r="Q97" s="46"/>
      <c r="R97" s="46"/>
      <c r="S97" s="46"/>
      <c r="T97" s="46"/>
      <c r="U97" s="46"/>
      <c r="V97" s="46"/>
      <c r="W97" s="46"/>
      <c r="X97" s="46"/>
      <c r="Y97" s="46"/>
      <c r="Z97" s="46"/>
      <c r="AA97" s="46"/>
      <c r="AB97" s="46"/>
      <c r="AC97" s="46"/>
      <c r="AD97" s="46"/>
      <c r="AE97" s="46"/>
      <c r="AF97" s="46"/>
      <c r="AG97" s="46"/>
      <c r="AH97" s="46"/>
    </row>
    <row r="98" customFormat="false" ht="35.1" hidden="false" customHeight="true" outlineLevel="0" collapsed="false">
      <c r="A98" s="46"/>
      <c r="B98" s="81"/>
      <c r="C98" s="82" t="s">
        <v>67</v>
      </c>
      <c r="D98" s="82"/>
      <c r="E98" s="82"/>
      <c r="F98" s="82"/>
      <c r="G98" s="82"/>
      <c r="H98" s="83"/>
      <c r="I98" s="84"/>
      <c r="J98" s="84"/>
      <c r="K98" s="84"/>
      <c r="L98" s="84"/>
      <c r="M98" s="84"/>
      <c r="N98" s="85" t="n">
        <f aca="false">+기본입력!B10</f>
        <v>0</v>
      </c>
      <c r="O98" s="85"/>
      <c r="P98" s="85"/>
      <c r="Q98" s="85"/>
      <c r="R98" s="85"/>
      <c r="S98" s="85"/>
      <c r="T98" s="85"/>
      <c r="U98" s="85"/>
      <c r="V98" s="84"/>
      <c r="W98" s="84"/>
      <c r="X98" s="84"/>
      <c r="Y98" s="84"/>
      <c r="Z98" s="84"/>
      <c r="AA98" s="84"/>
      <c r="AB98" s="84"/>
      <c r="AC98" s="84"/>
      <c r="AD98" s="84"/>
      <c r="AE98" s="84"/>
      <c r="AF98" s="86"/>
      <c r="AG98" s="87"/>
      <c r="AH98" s="46"/>
    </row>
    <row r="99" customFormat="false" ht="35.1" hidden="false" customHeight="true" outlineLevel="0" collapsed="false">
      <c r="A99" s="46"/>
      <c r="B99" s="81"/>
      <c r="C99" s="88" t="s">
        <v>68</v>
      </c>
      <c r="D99" s="88"/>
      <c r="E99" s="88"/>
      <c r="F99" s="88"/>
      <c r="G99" s="88"/>
      <c r="H99" s="89"/>
      <c r="I99" s="804" t="n">
        <f aca="false">+기본입력!C14</f>
        <v>0</v>
      </c>
      <c r="J99" s="804"/>
      <c r="K99" s="804"/>
      <c r="L99" s="804"/>
      <c r="M99" s="804"/>
      <c r="N99" s="804"/>
      <c r="O99" s="804"/>
      <c r="P99" s="91"/>
      <c r="Q99" s="92" t="s">
        <v>14</v>
      </c>
      <c r="R99" s="92"/>
      <c r="S99" s="92"/>
      <c r="T99" s="92"/>
      <c r="U99" s="92"/>
      <c r="V99" s="92"/>
      <c r="W99" s="92"/>
      <c r="X99" s="93" t="n">
        <f aca="false">+기본입력!B14</f>
        <v>0</v>
      </c>
      <c r="Y99" s="93"/>
      <c r="Z99" s="93"/>
      <c r="AA99" s="93"/>
      <c r="AB99" s="93"/>
      <c r="AC99" s="93"/>
      <c r="AD99" s="93"/>
      <c r="AE99" s="93"/>
      <c r="AF99" s="93"/>
      <c r="AG99" s="87"/>
      <c r="AH99" s="46"/>
    </row>
    <row r="100" customFormat="false" ht="35.1" hidden="false" customHeight="true" outlineLevel="0" collapsed="false">
      <c r="A100" s="46"/>
      <c r="B100" s="81"/>
      <c r="C100" s="88" t="s">
        <v>69</v>
      </c>
      <c r="D100" s="88"/>
      <c r="E100" s="88"/>
      <c r="F100" s="88"/>
      <c r="G100" s="88"/>
      <c r="H100" s="89"/>
      <c r="I100" s="94" t="n">
        <f aca="false">+기본입력!B13</f>
        <v>0</v>
      </c>
      <c r="J100" s="94"/>
      <c r="K100" s="94"/>
      <c r="L100" s="94"/>
      <c r="M100" s="94"/>
      <c r="N100" s="94"/>
      <c r="O100" s="94"/>
      <c r="P100" s="94"/>
      <c r="Q100" s="94"/>
      <c r="R100" s="94"/>
      <c r="S100" s="94"/>
      <c r="T100" s="94"/>
      <c r="U100" s="94"/>
      <c r="V100" s="94"/>
      <c r="W100" s="94"/>
      <c r="X100" s="94"/>
      <c r="Y100" s="94"/>
      <c r="Z100" s="94"/>
      <c r="AA100" s="94"/>
      <c r="AB100" s="94"/>
      <c r="AC100" s="94"/>
      <c r="AD100" s="94"/>
      <c r="AE100" s="94"/>
      <c r="AF100" s="95"/>
      <c r="AG100" s="87"/>
      <c r="AH100" s="46"/>
    </row>
    <row r="101" customFormat="false" ht="35.1" hidden="false" customHeight="true" outlineLevel="0" collapsed="false">
      <c r="A101" s="46"/>
      <c r="B101" s="81"/>
      <c r="C101" s="88" t="s">
        <v>70</v>
      </c>
      <c r="D101" s="88"/>
      <c r="E101" s="88"/>
      <c r="F101" s="88"/>
      <c r="G101" s="88"/>
      <c r="H101" s="89"/>
      <c r="I101" s="805" t="n">
        <f aca="false">+기본입력!B11</f>
        <v>0</v>
      </c>
      <c r="J101" s="805"/>
      <c r="K101" s="805"/>
      <c r="L101" s="805"/>
      <c r="M101" s="805"/>
      <c r="N101" s="805"/>
      <c r="O101" s="805"/>
      <c r="P101" s="91"/>
      <c r="Q101" s="97"/>
      <c r="R101" s="89" t="s">
        <v>71</v>
      </c>
      <c r="S101" s="89"/>
      <c r="T101" s="89"/>
      <c r="U101" s="89"/>
      <c r="V101" s="89"/>
      <c r="W101" s="91"/>
      <c r="X101" s="97"/>
      <c r="Y101" s="98" t="n">
        <f aca="false">+기본입력!B12</f>
        <v>0</v>
      </c>
      <c r="Z101" s="98"/>
      <c r="AA101" s="98"/>
      <c r="AB101" s="98"/>
      <c r="AC101" s="98"/>
      <c r="AD101" s="98"/>
      <c r="AE101" s="98"/>
      <c r="AF101" s="95"/>
      <c r="AG101" s="87"/>
      <c r="AH101" s="46"/>
    </row>
    <row r="102" customFormat="false" ht="35.1" hidden="false" customHeight="true" outlineLevel="0" collapsed="false">
      <c r="A102" s="46"/>
      <c r="B102" s="81"/>
      <c r="C102" s="99" t="s">
        <v>72</v>
      </c>
      <c r="D102" s="99"/>
      <c r="E102" s="99"/>
      <c r="F102" s="99"/>
      <c r="G102" s="99"/>
      <c r="H102" s="100"/>
      <c r="I102" s="101" t="n">
        <f aca="false">기본입력!B15</f>
        <v>0</v>
      </c>
      <c r="J102" s="101"/>
      <c r="K102" s="101"/>
      <c r="L102" s="101"/>
      <c r="M102" s="101"/>
      <c r="N102" s="101"/>
      <c r="O102" s="101"/>
      <c r="P102" s="100"/>
      <c r="Q102" s="100" t="s">
        <v>73</v>
      </c>
      <c r="R102" s="100"/>
      <c r="S102" s="100" t="s">
        <v>74</v>
      </c>
      <c r="T102" s="100"/>
      <c r="U102" s="100"/>
      <c r="V102" s="100"/>
      <c r="W102" s="100"/>
      <c r="X102" s="100"/>
      <c r="Y102" s="100"/>
      <c r="Z102" s="100"/>
      <c r="AA102" s="100"/>
      <c r="AB102" s="100"/>
      <c r="AC102" s="100"/>
      <c r="AD102" s="100"/>
      <c r="AE102" s="100"/>
      <c r="AF102" s="102"/>
      <c r="AG102" s="87"/>
      <c r="AH102" s="46"/>
    </row>
    <row r="103" customFormat="false" ht="14.1" hidden="false" customHeight="true" outlineLevel="0" collapsed="false">
      <c r="A103" s="46"/>
      <c r="B103" s="46"/>
      <c r="C103" s="46"/>
      <c r="D103" s="46"/>
      <c r="E103" s="46"/>
      <c r="F103" s="46"/>
      <c r="G103" s="46"/>
      <c r="H103" s="46"/>
      <c r="I103" s="46"/>
      <c r="J103" s="46"/>
      <c r="K103" s="46"/>
      <c r="L103" s="46"/>
      <c r="M103" s="46"/>
      <c r="N103" s="46"/>
      <c r="O103" s="46"/>
      <c r="P103" s="46"/>
      <c r="Q103" s="46"/>
      <c r="R103" s="46"/>
      <c r="S103" s="46"/>
      <c r="T103" s="46"/>
      <c r="U103" s="46"/>
      <c r="V103" s="46"/>
      <c r="W103" s="46"/>
      <c r="X103" s="46"/>
      <c r="Y103" s="46"/>
      <c r="Z103" s="46"/>
      <c r="AA103" s="46"/>
      <c r="AB103" s="46"/>
      <c r="AC103" s="46"/>
      <c r="AD103" s="46"/>
      <c r="AE103" s="46"/>
      <c r="AF103" s="46"/>
      <c r="AG103" s="46"/>
      <c r="AH103" s="46"/>
    </row>
    <row r="104" customFormat="false" ht="14.1" hidden="false" customHeight="true" outlineLevel="0" collapsed="false">
      <c r="A104" s="46"/>
      <c r="B104" s="46"/>
      <c r="C104" s="46"/>
      <c r="D104" s="46"/>
      <c r="E104" s="46"/>
      <c r="F104" s="46"/>
      <c r="G104" s="46"/>
      <c r="H104" s="48"/>
      <c r="I104" s="48"/>
      <c r="J104" s="48"/>
      <c r="K104" s="48"/>
      <c r="L104" s="48"/>
      <c r="M104" s="48"/>
      <c r="N104" s="48"/>
      <c r="O104" s="48"/>
      <c r="P104" s="48"/>
      <c r="Q104" s="48"/>
      <c r="R104" s="48"/>
      <c r="S104" s="48"/>
      <c r="T104" s="48"/>
      <c r="U104" s="48"/>
      <c r="V104" s="48"/>
      <c r="W104" s="48"/>
      <c r="X104" s="48"/>
      <c r="Y104" s="48"/>
      <c r="Z104" s="48"/>
      <c r="AA104" s="48"/>
      <c r="AB104" s="48"/>
      <c r="AC104" s="48"/>
      <c r="AD104" s="48"/>
      <c r="AE104" s="48"/>
      <c r="AF104" s="48"/>
      <c r="AG104" s="48"/>
      <c r="AH104" s="46"/>
    </row>
    <row r="105" customFormat="false" ht="14.1" hidden="false" customHeight="true" outlineLevel="0" collapsed="false">
      <c r="A105" s="46"/>
      <c r="B105" s="46"/>
      <c r="C105" s="46"/>
      <c r="D105" s="46"/>
      <c r="E105" s="46"/>
      <c r="F105" s="46"/>
      <c r="G105" s="46"/>
      <c r="H105" s="48"/>
      <c r="I105" s="48"/>
      <c r="J105" s="48"/>
      <c r="K105" s="48"/>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6"/>
    </row>
    <row r="106" customFormat="false" ht="14.1" hidden="false" customHeight="true" outlineLevel="0" collapsed="false">
      <c r="A106" s="46"/>
      <c r="B106" s="46"/>
      <c r="C106" s="46"/>
      <c r="D106" s="46"/>
      <c r="E106" s="46"/>
      <c r="F106" s="46"/>
      <c r="G106" s="46"/>
      <c r="H106" s="48"/>
      <c r="AG106" s="53"/>
      <c r="AH106" s="46"/>
    </row>
    <row r="107" customFormat="false" ht="14.1" hidden="false" customHeight="true" outlineLevel="0" collapsed="false">
      <c r="A107" s="46"/>
      <c r="B107" s="46"/>
      <c r="C107" s="46"/>
      <c r="D107" s="46"/>
      <c r="E107" s="46"/>
      <c r="F107" s="46"/>
      <c r="G107" s="46"/>
      <c r="H107" s="48"/>
      <c r="I107" s="48"/>
      <c r="J107" s="48"/>
      <c r="K107" s="48"/>
      <c r="L107" s="48"/>
      <c r="M107" s="48"/>
      <c r="N107" s="48"/>
      <c r="O107" s="48"/>
      <c r="P107" s="48"/>
      <c r="Q107" s="48"/>
      <c r="R107" s="48"/>
      <c r="S107" s="48"/>
      <c r="T107" s="48"/>
      <c r="U107" s="48"/>
      <c r="V107" s="48"/>
      <c r="W107" s="48"/>
      <c r="X107" s="48"/>
      <c r="Y107" s="48"/>
      <c r="Z107" s="48"/>
      <c r="AA107" s="48"/>
      <c r="AB107" s="48"/>
      <c r="AC107" s="48"/>
      <c r="AD107" s="48"/>
      <c r="AE107" s="48"/>
      <c r="AF107" s="48"/>
      <c r="AG107" s="48"/>
      <c r="AH107" s="46"/>
    </row>
    <row r="108" customFormat="false" ht="14.1" hidden="false" customHeight="true" outlineLevel="0" collapsed="false">
      <c r="A108" s="46"/>
      <c r="B108" s="46"/>
      <c r="C108" s="46"/>
      <c r="D108" s="46"/>
      <c r="E108" s="46"/>
      <c r="F108" s="46"/>
      <c r="G108" s="46"/>
      <c r="H108" s="48"/>
      <c r="I108" s="60" t="s">
        <v>75</v>
      </c>
      <c r="J108" s="60"/>
      <c r="K108" s="60"/>
      <c r="L108" s="60"/>
      <c r="M108" s="60"/>
      <c r="N108" s="60"/>
      <c r="O108" s="60"/>
      <c r="P108" s="60"/>
      <c r="Q108" s="60"/>
      <c r="R108" s="60"/>
      <c r="S108" s="60"/>
      <c r="T108" s="60"/>
      <c r="U108" s="60"/>
      <c r="V108" s="60"/>
      <c r="W108" s="60"/>
      <c r="X108" s="60"/>
      <c r="Y108" s="60"/>
      <c r="Z108" s="60"/>
      <c r="AA108" s="60"/>
      <c r="AB108" s="60"/>
      <c r="AC108" s="60"/>
      <c r="AD108" s="60"/>
      <c r="AE108" s="60"/>
      <c r="AF108" s="60"/>
      <c r="AG108" s="48"/>
      <c r="AH108" s="46"/>
    </row>
    <row r="109" customFormat="false" ht="14.1" hidden="false" customHeight="true" outlineLevel="0" collapsed="false">
      <c r="A109" s="46"/>
      <c r="B109" s="46"/>
      <c r="C109" s="46"/>
      <c r="D109" s="46"/>
      <c r="E109" s="46"/>
      <c r="F109" s="46"/>
      <c r="G109" s="46"/>
      <c r="H109" s="48"/>
      <c r="I109" s="48"/>
      <c r="J109" s="48"/>
      <c r="K109" s="48"/>
      <c r="L109" s="48"/>
      <c r="M109" s="48"/>
      <c r="N109" s="48"/>
      <c r="O109" s="48"/>
      <c r="P109" s="48"/>
      <c r="Q109" s="48"/>
      <c r="R109" s="48"/>
      <c r="S109" s="48"/>
      <c r="T109" s="48"/>
      <c r="U109" s="48"/>
      <c r="V109" s="48"/>
      <c r="W109" s="48"/>
      <c r="X109" s="48"/>
      <c r="Y109" s="48"/>
      <c r="Z109" s="48"/>
      <c r="AA109" s="48"/>
      <c r="AB109" s="48"/>
      <c r="AC109" s="48"/>
      <c r="AD109" s="48"/>
      <c r="AE109" s="48"/>
      <c r="AF109" s="48"/>
      <c r="AG109" s="48"/>
      <c r="AH109" s="46"/>
    </row>
    <row r="110" customFormat="false" ht="14.1" hidden="false" customHeight="true" outlineLevel="0" collapsed="false">
      <c r="A110" s="46"/>
      <c r="B110" s="46"/>
      <c r="C110" s="46"/>
      <c r="D110" s="46"/>
      <c r="E110" s="46"/>
      <c r="F110" s="46"/>
      <c r="G110" s="46"/>
      <c r="H110" s="48"/>
      <c r="I110" s="48"/>
      <c r="J110" s="48"/>
      <c r="K110" s="48"/>
      <c r="L110" s="48"/>
      <c r="M110" s="48"/>
      <c r="N110" s="48"/>
      <c r="O110" s="48"/>
      <c r="P110" s="48"/>
      <c r="Q110" s="48"/>
      <c r="R110" s="48"/>
      <c r="S110" s="48"/>
      <c r="T110" s="48"/>
      <c r="U110" s="48"/>
      <c r="V110" s="48"/>
      <c r="W110" s="48"/>
      <c r="X110" s="48"/>
      <c r="Y110" s="48"/>
      <c r="Z110" s="48"/>
      <c r="AA110" s="48"/>
      <c r="AB110" s="48"/>
      <c r="AC110" s="48"/>
      <c r="AD110" s="48"/>
      <c r="AE110" s="48"/>
      <c r="AF110" s="48"/>
      <c r="AG110" s="48"/>
      <c r="AH110" s="46"/>
    </row>
    <row r="111" customFormat="false" ht="14.1" hidden="false" customHeight="true" outlineLevel="0" collapsed="false">
      <c r="A111" s="46"/>
      <c r="B111" s="46"/>
      <c r="C111" s="46"/>
      <c r="D111" s="46"/>
      <c r="E111" s="46"/>
      <c r="F111" s="46"/>
      <c r="G111" s="46"/>
      <c r="H111" s="48"/>
      <c r="I111" s="48"/>
      <c r="J111" s="48"/>
      <c r="K111" s="48"/>
      <c r="L111" s="48"/>
      <c r="M111" s="48"/>
      <c r="N111" s="48"/>
      <c r="O111" s="48"/>
      <c r="P111" s="48"/>
      <c r="Q111" s="48"/>
      <c r="R111" s="48"/>
      <c r="S111" s="48"/>
      <c r="T111" s="48"/>
      <c r="U111" s="48"/>
      <c r="V111" s="48"/>
      <c r="W111" s="48"/>
      <c r="X111" s="48"/>
      <c r="Y111" s="48"/>
      <c r="Z111" s="48"/>
      <c r="AA111" s="48"/>
      <c r="AB111" s="48"/>
      <c r="AC111" s="48"/>
      <c r="AD111" s="48"/>
      <c r="AE111" s="48"/>
      <c r="AF111" s="48"/>
      <c r="AG111" s="48"/>
      <c r="AH111" s="46"/>
    </row>
    <row r="112" customFormat="false" ht="14.1" hidden="false" customHeight="true" outlineLevel="0" collapsed="false">
      <c r="A112" s="46"/>
      <c r="B112" s="46"/>
      <c r="C112" s="46"/>
      <c r="D112" s="46"/>
      <c r="E112" s="46"/>
      <c r="F112" s="46"/>
      <c r="G112" s="46"/>
      <c r="H112" s="48"/>
      <c r="I112" s="48"/>
      <c r="J112" s="48"/>
      <c r="K112" s="48"/>
      <c r="L112" s="48"/>
      <c r="M112" s="48"/>
      <c r="N112" s="103" t="n">
        <v>45915</v>
      </c>
      <c r="O112" s="103"/>
      <c r="P112" s="103"/>
      <c r="Q112" s="103"/>
      <c r="R112" s="103"/>
      <c r="S112" s="103"/>
      <c r="T112" s="103"/>
      <c r="U112" s="104"/>
      <c r="V112" s="104"/>
      <c r="W112" s="104"/>
      <c r="X112" s="104"/>
      <c r="Y112" s="104"/>
      <c r="Z112" s="53"/>
      <c r="AA112" s="48"/>
      <c r="AB112" s="48"/>
      <c r="AC112" s="48"/>
      <c r="AD112" s="48"/>
      <c r="AE112" s="48"/>
      <c r="AF112" s="48"/>
      <c r="AG112" s="48"/>
      <c r="AH112" s="46"/>
    </row>
    <row r="113" customFormat="false" ht="14.1" hidden="false" customHeight="true" outlineLevel="0" collapsed="false">
      <c r="A113" s="46"/>
      <c r="B113" s="46"/>
      <c r="C113" s="46"/>
      <c r="D113" s="46"/>
      <c r="E113" s="46"/>
      <c r="F113" s="46"/>
      <c r="G113" s="46"/>
      <c r="H113" s="48"/>
      <c r="I113" s="48"/>
      <c r="J113" s="48"/>
      <c r="K113" s="48"/>
      <c r="L113" s="48"/>
      <c r="M113" s="48"/>
      <c r="N113" s="48"/>
      <c r="O113" s="48"/>
      <c r="P113" s="48"/>
      <c r="Q113" s="48"/>
      <c r="R113" s="48"/>
      <c r="S113" s="105" t="s">
        <v>47</v>
      </c>
      <c r="T113" s="105"/>
      <c r="U113" s="105"/>
      <c r="V113" s="105"/>
      <c r="W113" s="105"/>
      <c r="X113" s="105"/>
      <c r="Y113" s="105"/>
      <c r="Z113" s="105"/>
      <c r="AA113" s="105"/>
      <c r="AB113" s="105"/>
      <c r="AC113" s="48"/>
      <c r="AD113" s="48"/>
      <c r="AE113" s="48"/>
      <c r="AF113" s="48"/>
      <c r="AG113" s="48"/>
      <c r="AH113" s="46"/>
    </row>
    <row r="114" customFormat="false" ht="14.1" hidden="false" customHeight="true" outlineLevel="0" collapsed="false">
      <c r="A114" s="46"/>
      <c r="B114" s="46"/>
      <c r="C114" s="46"/>
      <c r="D114" s="46"/>
      <c r="E114" s="46"/>
      <c r="F114" s="46"/>
      <c r="G114" s="46"/>
      <c r="H114" s="48"/>
      <c r="I114" s="48"/>
      <c r="J114" s="48"/>
      <c r="K114" s="48"/>
      <c r="L114" s="48"/>
      <c r="M114" s="48"/>
      <c r="N114" s="48"/>
      <c r="O114" s="48"/>
      <c r="P114" s="48"/>
      <c r="Q114" s="48"/>
      <c r="R114" s="48"/>
      <c r="S114" s="48"/>
      <c r="T114" s="48"/>
      <c r="U114" s="48"/>
      <c r="V114" s="48"/>
      <c r="W114" s="48"/>
      <c r="X114" s="48"/>
      <c r="Y114" s="48"/>
      <c r="Z114" s="48"/>
      <c r="AA114" s="48"/>
      <c r="AB114" s="48"/>
      <c r="AC114" s="48"/>
      <c r="AD114" s="48"/>
      <c r="AE114" s="48"/>
      <c r="AF114" s="48"/>
      <c r="AG114" s="48"/>
      <c r="AH114" s="46"/>
    </row>
    <row r="115" customFormat="false" ht="14.1" hidden="false" customHeight="true" outlineLevel="0" collapsed="false">
      <c r="A115" s="46"/>
      <c r="B115" s="46"/>
      <c r="C115" s="46"/>
      <c r="D115" s="46"/>
      <c r="E115" s="46"/>
      <c r="F115" s="46"/>
      <c r="G115" s="46"/>
      <c r="H115" s="48"/>
      <c r="I115" s="48"/>
      <c r="J115" s="48"/>
      <c r="K115" s="48"/>
      <c r="L115" s="48"/>
      <c r="M115" s="48"/>
      <c r="N115" s="48"/>
      <c r="O115" s="48"/>
      <c r="P115" s="48"/>
      <c r="Q115" s="48"/>
      <c r="R115" s="48"/>
      <c r="S115" s="48"/>
      <c r="T115" s="48"/>
      <c r="U115" s="48"/>
      <c r="V115" s="48"/>
      <c r="W115" s="48"/>
      <c r="X115" s="48"/>
      <c r="Y115" s="48"/>
      <c r="Z115" s="48"/>
      <c r="AA115" s="48"/>
      <c r="AB115" s="48"/>
      <c r="AC115" s="48"/>
      <c r="AD115" s="48"/>
      <c r="AE115" s="48"/>
      <c r="AF115" s="48"/>
      <c r="AG115" s="48"/>
      <c r="AH115" s="46"/>
    </row>
    <row r="116" customFormat="false" ht="23.1" hidden="false" customHeight="true" outlineLevel="0" collapsed="false">
      <c r="A116" s="46"/>
      <c r="B116" s="46"/>
      <c r="C116" s="46"/>
      <c r="D116" s="46"/>
      <c r="E116" s="46"/>
      <c r="F116" s="46"/>
      <c r="G116" s="46"/>
      <c r="H116" s="48"/>
      <c r="I116" s="48"/>
      <c r="J116" s="48"/>
      <c r="K116" s="49"/>
      <c r="L116" s="49"/>
      <c r="M116" s="49"/>
      <c r="N116" s="49"/>
      <c r="O116" s="799" t="s">
        <v>49</v>
      </c>
      <c r="P116" s="799"/>
      <c r="Q116" s="799"/>
      <c r="R116" s="48" t="s">
        <v>38</v>
      </c>
      <c r="S116" s="63" t="n">
        <f aca="false">S75</f>
        <v>0</v>
      </c>
      <c r="T116" s="63"/>
      <c r="U116" s="63"/>
      <c r="V116" s="63"/>
      <c r="W116" s="63"/>
      <c r="X116" s="63"/>
      <c r="Y116" s="63"/>
      <c r="Z116" s="63"/>
      <c r="AA116" s="63"/>
      <c r="AB116" s="63"/>
      <c r="AC116" s="63"/>
      <c r="AD116" s="63"/>
      <c r="AE116" s="63"/>
      <c r="AF116" s="63"/>
      <c r="AG116" s="63"/>
      <c r="AH116" s="46"/>
    </row>
    <row r="117" customFormat="false" ht="23.1" hidden="false" customHeight="true" outlineLevel="0" collapsed="false">
      <c r="A117" s="46"/>
      <c r="B117" s="46"/>
      <c r="C117" s="46"/>
      <c r="D117" s="46"/>
      <c r="E117" s="46"/>
      <c r="F117" s="46"/>
      <c r="G117" s="46"/>
      <c r="H117" s="48"/>
      <c r="I117" s="48"/>
      <c r="J117" s="48"/>
      <c r="K117" s="46"/>
      <c r="L117" s="48"/>
      <c r="M117" s="48"/>
      <c r="N117" s="48"/>
      <c r="O117" s="799" t="s">
        <v>50</v>
      </c>
      <c r="P117" s="799"/>
      <c r="Q117" s="799"/>
      <c r="R117" s="48" t="s">
        <v>38</v>
      </c>
      <c r="S117" s="803" t="n">
        <f aca="false">S76</f>
        <v>0</v>
      </c>
      <c r="T117" s="803"/>
      <c r="U117" s="803"/>
      <c r="V117" s="803"/>
      <c r="W117" s="803"/>
      <c r="X117" s="803"/>
      <c r="Y117" s="803"/>
      <c r="Z117" s="803"/>
      <c r="AA117" s="803"/>
      <c r="AB117" s="803"/>
      <c r="AC117" s="803"/>
      <c r="AD117" s="803"/>
      <c r="AE117" s="803"/>
      <c r="AF117" s="48"/>
      <c r="AG117" s="48"/>
      <c r="AH117" s="46"/>
    </row>
    <row r="118" customFormat="false" ht="23.1" hidden="false" customHeight="true" outlineLevel="0" collapsed="false">
      <c r="A118" s="46"/>
      <c r="B118" s="46"/>
      <c r="C118" s="46"/>
      <c r="D118" s="46"/>
      <c r="E118" s="46"/>
      <c r="F118" s="46"/>
      <c r="G118" s="46"/>
      <c r="H118" s="48"/>
      <c r="I118" s="48"/>
      <c r="J118" s="48"/>
      <c r="K118" s="46"/>
      <c r="L118" s="48"/>
      <c r="M118" s="48"/>
      <c r="N118" s="48"/>
      <c r="O118" s="799" t="s">
        <v>51</v>
      </c>
      <c r="P118" s="799"/>
      <c r="Q118" s="799"/>
      <c r="R118" s="48" t="s">
        <v>38</v>
      </c>
      <c r="S118" s="803" t="n">
        <f aca="false">S77</f>
        <v>0</v>
      </c>
      <c r="T118" s="803"/>
      <c r="U118" s="803"/>
      <c r="V118" s="803"/>
      <c r="W118" s="803"/>
      <c r="X118" s="803"/>
      <c r="Y118" s="803"/>
      <c r="Z118" s="803"/>
      <c r="AA118" s="803"/>
      <c r="AB118" s="803"/>
      <c r="AC118" s="803"/>
      <c r="AD118" s="65" t="s">
        <v>52</v>
      </c>
      <c r="AE118" s="65"/>
      <c r="AF118" s="48"/>
      <c r="AG118" s="48"/>
      <c r="AH118" s="46"/>
    </row>
    <row r="119" customFormat="false" ht="23.1" hidden="false" customHeight="true" outlineLevel="0" collapsed="false">
      <c r="A119" s="46"/>
      <c r="B119" s="46"/>
      <c r="C119" s="46"/>
      <c r="D119" s="46"/>
      <c r="E119" s="46"/>
      <c r="F119" s="46"/>
      <c r="G119" s="46"/>
      <c r="H119" s="48"/>
      <c r="I119" s="48"/>
      <c r="J119" s="48"/>
      <c r="K119" s="46"/>
      <c r="L119" s="48"/>
      <c r="M119" s="48"/>
      <c r="N119" s="48"/>
      <c r="O119" s="802"/>
      <c r="P119" s="802"/>
      <c r="Q119" s="802"/>
      <c r="R119" s="48"/>
      <c r="S119" s="802"/>
      <c r="T119" s="802"/>
      <c r="U119" s="802"/>
      <c r="V119" s="802"/>
      <c r="W119" s="802"/>
      <c r="X119" s="802"/>
      <c r="Y119" s="802"/>
      <c r="Z119" s="802"/>
      <c r="AA119" s="802"/>
      <c r="AB119" s="802"/>
      <c r="AC119" s="802"/>
      <c r="AD119" s="54"/>
      <c r="AE119" s="54"/>
      <c r="AF119" s="48"/>
      <c r="AG119" s="48"/>
      <c r="AH119" s="46"/>
    </row>
    <row r="120" customFormat="false" ht="23.1" hidden="false" customHeight="true" outlineLevel="0" collapsed="false">
      <c r="A120" s="46"/>
      <c r="B120" s="46"/>
      <c r="C120" s="46"/>
      <c r="D120" s="46"/>
      <c r="E120" s="46"/>
      <c r="F120" s="46"/>
      <c r="G120" s="46"/>
      <c r="H120" s="48"/>
      <c r="I120" s="48"/>
      <c r="J120" s="48"/>
      <c r="K120" s="46"/>
      <c r="L120" s="48"/>
      <c r="M120" s="48"/>
      <c r="N120" s="48"/>
      <c r="O120" s="802"/>
      <c r="P120" s="802"/>
      <c r="Q120" s="802"/>
      <c r="R120" s="48"/>
      <c r="S120" s="802"/>
      <c r="T120" s="802"/>
      <c r="U120" s="802"/>
      <c r="V120" s="802"/>
      <c r="W120" s="802"/>
      <c r="X120" s="802"/>
      <c r="Y120" s="802"/>
      <c r="Z120" s="802"/>
      <c r="AA120" s="802"/>
      <c r="AB120" s="802"/>
      <c r="AC120" s="802"/>
      <c r="AD120" s="54"/>
      <c r="AE120" s="54"/>
      <c r="AF120" s="48"/>
      <c r="AG120" s="48"/>
      <c r="AH120" s="46"/>
    </row>
    <row r="121" customFormat="false" ht="23.1" hidden="false" customHeight="true" outlineLevel="0" collapsed="false">
      <c r="A121" s="46"/>
      <c r="B121" s="46"/>
      <c r="C121" s="46"/>
      <c r="D121" s="46"/>
      <c r="E121" s="46"/>
      <c r="F121" s="46"/>
      <c r="G121" s="46"/>
      <c r="H121" s="48"/>
      <c r="I121" s="48"/>
      <c r="J121" s="48"/>
      <c r="K121" s="46"/>
      <c r="L121" s="48"/>
      <c r="M121" s="48"/>
      <c r="N121" s="48"/>
      <c r="O121" s="802"/>
      <c r="P121" s="802"/>
      <c r="Q121" s="802"/>
      <c r="R121" s="48"/>
      <c r="S121" s="802"/>
      <c r="T121" s="802"/>
      <c r="U121" s="802"/>
      <c r="V121" s="802"/>
      <c r="W121" s="802"/>
      <c r="X121" s="802"/>
      <c r="Y121" s="802"/>
      <c r="Z121" s="802"/>
      <c r="AA121" s="802"/>
      <c r="AB121" s="802"/>
      <c r="AC121" s="802"/>
      <c r="AD121" s="54"/>
      <c r="AE121" s="54"/>
      <c r="AF121" s="48"/>
      <c r="AG121" s="48"/>
      <c r="AH121" s="46"/>
    </row>
    <row r="122" customFormat="false" ht="14.1" hidden="false" customHeight="true" outlineLevel="0" collapsed="false">
      <c r="A122" s="46"/>
      <c r="B122" s="46"/>
      <c r="C122" s="46"/>
      <c r="D122" s="46"/>
      <c r="E122" s="46"/>
      <c r="F122" s="46"/>
      <c r="G122" s="46"/>
      <c r="H122" s="48"/>
      <c r="I122" s="48"/>
      <c r="J122" s="48"/>
      <c r="K122" s="48"/>
      <c r="L122" s="48"/>
      <c r="M122" s="48"/>
      <c r="N122" s="48"/>
      <c r="O122" s="48"/>
      <c r="P122" s="48"/>
      <c r="Q122" s="48"/>
      <c r="R122" s="48"/>
      <c r="S122" s="48"/>
      <c r="T122" s="48"/>
      <c r="U122" s="48"/>
      <c r="V122" s="48"/>
      <c r="W122" s="48"/>
      <c r="X122" s="48"/>
      <c r="Y122" s="48"/>
      <c r="Z122" s="48"/>
      <c r="AA122" s="48"/>
      <c r="AB122" s="48"/>
      <c r="AC122" s="48"/>
      <c r="AD122" s="48"/>
      <c r="AE122" s="48"/>
      <c r="AF122" s="48"/>
      <c r="AG122" s="48"/>
      <c r="AH122" s="46"/>
    </row>
    <row r="123" customFormat="false" ht="20.25" hidden="false" customHeight="true" outlineLevel="0" collapsed="false">
      <c r="A123" s="46"/>
      <c r="B123" s="66" t="n">
        <f aca="false">B83</f>
        <v>0</v>
      </c>
      <c r="C123" s="66"/>
      <c r="D123" s="66"/>
      <c r="E123" s="66"/>
      <c r="F123" s="66"/>
      <c r="G123" s="66"/>
      <c r="H123" s="66"/>
      <c r="I123" s="66"/>
      <c r="J123" s="66"/>
      <c r="K123" s="66"/>
      <c r="L123" s="66"/>
      <c r="M123" s="66"/>
      <c r="N123" s="66"/>
      <c r="O123" s="67" t="s">
        <v>53</v>
      </c>
      <c r="P123" s="67"/>
      <c r="Q123" s="68"/>
      <c r="R123" s="77"/>
      <c r="S123" s="77"/>
      <c r="T123" s="77"/>
      <c r="U123" s="77"/>
      <c r="V123" s="77"/>
      <c r="W123" s="77"/>
      <c r="X123" s="46"/>
      <c r="Y123" s="46"/>
      <c r="Z123" s="46"/>
      <c r="AA123" s="46"/>
      <c r="AB123" s="46"/>
      <c r="AC123" s="46"/>
      <c r="AD123" s="46"/>
      <c r="AE123" s="46"/>
      <c r="AF123" s="46"/>
      <c r="AG123" s="46"/>
      <c r="AH123" s="46"/>
    </row>
    <row r="124" customFormat="false" ht="20.25" hidden="false" customHeight="true" outlineLevel="0" collapsed="false">
      <c r="A124" s="46"/>
      <c r="B124" s="106"/>
      <c r="C124" s="107"/>
      <c r="D124" s="107"/>
      <c r="E124" s="107"/>
      <c r="F124" s="107"/>
      <c r="G124" s="107"/>
      <c r="H124" s="107"/>
      <c r="I124" s="107"/>
      <c r="J124" s="107"/>
      <c r="K124" s="107"/>
      <c r="L124" s="107"/>
      <c r="M124" s="107"/>
      <c r="N124" s="107"/>
      <c r="O124" s="108"/>
      <c r="P124" s="108"/>
      <c r="Q124" s="68"/>
      <c r="R124" s="77"/>
      <c r="S124" s="77"/>
      <c r="T124" s="77"/>
      <c r="U124" s="77"/>
      <c r="V124" s="77"/>
      <c r="W124" s="77"/>
      <c r="X124" s="46"/>
      <c r="Y124" s="46"/>
      <c r="Z124" s="46"/>
      <c r="AA124" s="46"/>
      <c r="AB124" s="46"/>
      <c r="AC124" s="46"/>
      <c r="AD124" s="46"/>
      <c r="AE124" s="46"/>
      <c r="AF124" s="46"/>
      <c r="AG124" s="46"/>
      <c r="AH124" s="46"/>
    </row>
    <row r="125" customFormat="false" ht="20.25" hidden="false" customHeight="true" outlineLevel="0" collapsed="false">
      <c r="A125" s="46"/>
      <c r="B125" s="68"/>
      <c r="C125" s="68"/>
      <c r="D125" s="68"/>
      <c r="E125" s="68"/>
      <c r="F125" s="68"/>
      <c r="G125" s="68"/>
      <c r="H125" s="68"/>
      <c r="I125" s="68"/>
      <c r="J125" s="68"/>
      <c r="K125" s="68"/>
      <c r="L125" s="68"/>
      <c r="M125" s="68"/>
      <c r="N125" s="68"/>
      <c r="O125" s="68"/>
      <c r="P125" s="68"/>
      <c r="Q125" s="68"/>
      <c r="R125" s="77"/>
      <c r="S125" s="77"/>
      <c r="T125" s="77"/>
      <c r="U125" s="77"/>
      <c r="V125" s="77"/>
      <c r="W125" s="77"/>
      <c r="X125" s="46"/>
      <c r="Y125" s="46"/>
      <c r="Z125" s="46"/>
      <c r="AA125" s="46"/>
      <c r="AB125" s="46"/>
      <c r="AC125" s="46"/>
      <c r="AD125" s="46"/>
      <c r="AE125" s="46"/>
      <c r="AF125" s="46"/>
      <c r="AG125" s="46"/>
      <c r="AH125" s="46"/>
    </row>
    <row r="126" customFormat="false" ht="14.1" hidden="false" customHeight="true" outlineLevel="0" collapsed="false">
      <c r="A126" s="46"/>
      <c r="B126" s="46"/>
      <c r="C126" s="46"/>
      <c r="D126" s="46"/>
      <c r="E126" s="46"/>
      <c r="F126" s="46"/>
      <c r="G126" s="46"/>
      <c r="H126" s="46"/>
      <c r="I126" s="46"/>
      <c r="J126" s="46"/>
      <c r="K126" s="46"/>
      <c r="L126" s="46"/>
      <c r="M126" s="46"/>
      <c r="N126" s="46"/>
      <c r="O126" s="46"/>
      <c r="P126" s="46"/>
      <c r="Q126" s="46"/>
      <c r="R126" s="46"/>
      <c r="S126" s="46"/>
      <c r="T126" s="46"/>
      <c r="U126" s="46"/>
      <c r="V126" s="46"/>
      <c r="W126" s="46"/>
      <c r="X126" s="46"/>
      <c r="Y126" s="46"/>
      <c r="Z126" s="46"/>
      <c r="AA126" s="46"/>
      <c r="AB126" s="46"/>
      <c r="AC126" s="46"/>
      <c r="AD126" s="46"/>
      <c r="AE126" s="46"/>
      <c r="AF126" s="46"/>
      <c r="AG126" s="46"/>
      <c r="AH126" s="46"/>
      <c r="AI126" s="46"/>
    </row>
    <row r="127" customFormat="false" ht="14.1" hidden="false" customHeight="true" outlineLevel="0" collapsed="false">
      <c r="A127" s="46"/>
      <c r="B127" s="46"/>
      <c r="C127" s="46"/>
      <c r="D127" s="46"/>
      <c r="E127" s="46"/>
      <c r="F127" s="46"/>
      <c r="G127" s="46"/>
      <c r="H127" s="46"/>
      <c r="I127" s="46"/>
      <c r="J127" s="46"/>
      <c r="K127" s="46"/>
      <c r="L127" s="46"/>
      <c r="M127" s="46"/>
      <c r="N127" s="46"/>
      <c r="O127" s="46"/>
      <c r="P127" s="46"/>
      <c r="Q127" s="46"/>
      <c r="R127" s="46"/>
      <c r="S127" s="46"/>
      <c r="T127" s="46"/>
      <c r="U127" s="46"/>
      <c r="V127" s="46"/>
      <c r="W127" s="46"/>
      <c r="X127" s="46"/>
      <c r="Y127" s="46"/>
      <c r="Z127" s="46"/>
      <c r="AA127" s="46"/>
      <c r="AB127" s="46"/>
      <c r="AC127" s="46"/>
      <c r="AD127" s="46"/>
      <c r="AE127" s="46"/>
      <c r="AF127" s="46"/>
      <c r="AG127" s="46"/>
      <c r="AH127" s="46"/>
      <c r="AI127" s="46"/>
    </row>
    <row r="128" customFormat="false" ht="14.1" hidden="false" customHeight="true" outlineLevel="0" collapsed="false">
      <c r="A128" s="46"/>
      <c r="B128" s="46"/>
      <c r="C128" s="46"/>
      <c r="D128" s="46"/>
      <c r="E128" s="46"/>
      <c r="F128" s="46"/>
      <c r="G128" s="46"/>
      <c r="H128" s="46"/>
      <c r="I128" s="46"/>
      <c r="J128" s="46"/>
      <c r="K128" s="46"/>
      <c r="L128" s="46"/>
      <c r="M128" s="46"/>
      <c r="N128" s="46"/>
      <c r="O128" s="46"/>
      <c r="P128" s="46"/>
      <c r="Q128" s="46"/>
      <c r="R128" s="46"/>
      <c r="S128" s="46"/>
      <c r="T128" s="46"/>
      <c r="U128" s="46"/>
      <c r="V128" s="46"/>
      <c r="W128" s="46"/>
      <c r="X128" s="46"/>
      <c r="Y128" s="46"/>
      <c r="Z128" s="46"/>
      <c r="AA128" s="46"/>
      <c r="AB128" s="46"/>
      <c r="AC128" s="46"/>
      <c r="AD128" s="46"/>
      <c r="AE128" s="46"/>
      <c r="AF128" s="46"/>
      <c r="AG128" s="46"/>
      <c r="AH128" s="46"/>
      <c r="AI128" s="46"/>
    </row>
    <row r="129" customFormat="false" ht="14.1" hidden="false" customHeight="true" outlineLevel="0" collapsed="false">
      <c r="A129" s="46"/>
      <c r="B129" s="46"/>
      <c r="C129" s="46"/>
      <c r="D129" s="46"/>
      <c r="E129" s="46"/>
      <c r="F129" s="46"/>
      <c r="G129" s="46"/>
      <c r="H129" s="46"/>
      <c r="I129" s="46"/>
      <c r="J129" s="46"/>
      <c r="K129" s="46"/>
      <c r="L129" s="46"/>
      <c r="M129" s="46"/>
      <c r="N129" s="46"/>
      <c r="O129" s="46"/>
      <c r="P129" s="46"/>
      <c r="Q129" s="46"/>
      <c r="R129" s="46"/>
      <c r="S129" s="46"/>
      <c r="T129" s="46"/>
      <c r="U129" s="46"/>
      <c r="V129" s="46"/>
      <c r="W129" s="46"/>
      <c r="X129" s="46"/>
      <c r="Y129" s="46"/>
      <c r="Z129" s="46"/>
      <c r="AA129" s="46"/>
      <c r="AB129" s="46"/>
      <c r="AC129" s="46"/>
      <c r="AD129" s="46"/>
      <c r="AE129" s="46"/>
      <c r="AF129" s="46"/>
      <c r="AG129" s="46"/>
      <c r="AH129" s="46"/>
      <c r="AI129" s="46"/>
    </row>
    <row r="130" customFormat="false" ht="24.95" hidden="false" customHeight="true" outlineLevel="0" collapsed="false">
      <c r="A130" s="46"/>
      <c r="B130" s="46"/>
      <c r="C130" s="46"/>
      <c r="D130" s="46"/>
      <c r="E130" s="46"/>
      <c r="F130" s="46"/>
      <c r="G130" s="46"/>
      <c r="H130" s="46"/>
      <c r="I130" s="69" t="s">
        <v>76</v>
      </c>
      <c r="J130" s="69"/>
      <c r="K130" s="69"/>
      <c r="L130" s="69"/>
      <c r="M130" s="69"/>
      <c r="N130" s="69"/>
      <c r="O130" s="69"/>
      <c r="P130" s="69"/>
      <c r="Q130" s="69"/>
      <c r="R130" s="69"/>
      <c r="S130" s="69"/>
      <c r="T130" s="69"/>
      <c r="U130" s="69"/>
      <c r="V130" s="69"/>
      <c r="W130" s="69"/>
      <c r="X130" s="69"/>
      <c r="Y130" s="69"/>
      <c r="Z130" s="69"/>
      <c r="AA130" s="69"/>
      <c r="AB130" s="69"/>
      <c r="AC130" s="46"/>
      <c r="AD130" s="46"/>
      <c r="AE130" s="46"/>
      <c r="AF130" s="46"/>
      <c r="AG130" s="46"/>
      <c r="AH130" s="46"/>
      <c r="AI130" s="46"/>
    </row>
    <row r="131" customFormat="false" ht="3.75" hidden="false" customHeight="true" outlineLevel="0" collapsed="false">
      <c r="A131" s="46"/>
      <c r="B131" s="46"/>
      <c r="C131" s="46"/>
      <c r="D131" s="46"/>
      <c r="E131" s="46"/>
      <c r="F131" s="46"/>
      <c r="G131" s="46"/>
      <c r="H131" s="46"/>
      <c r="I131" s="46"/>
      <c r="J131" s="46"/>
      <c r="K131" s="46"/>
      <c r="L131" s="46"/>
      <c r="M131" s="46"/>
      <c r="N131" s="46"/>
      <c r="O131" s="46"/>
      <c r="P131" s="46"/>
      <c r="Q131" s="46"/>
      <c r="R131" s="46"/>
      <c r="S131" s="46"/>
      <c r="T131" s="46"/>
      <c r="U131" s="46"/>
      <c r="V131" s="46"/>
      <c r="W131" s="46"/>
      <c r="X131" s="46"/>
      <c r="Y131" s="46"/>
      <c r="Z131" s="46"/>
      <c r="AA131" s="46"/>
      <c r="AB131" s="46"/>
      <c r="AC131" s="46"/>
      <c r="AD131" s="46"/>
      <c r="AE131" s="46"/>
      <c r="AF131" s="46"/>
      <c r="AG131" s="46"/>
      <c r="AH131" s="46"/>
      <c r="AI131" s="46"/>
    </row>
    <row r="132" customFormat="false" ht="14.1" hidden="false" customHeight="true" outlineLevel="0" collapsed="false">
      <c r="A132" s="46"/>
      <c r="B132" s="46"/>
      <c r="C132" s="46"/>
      <c r="D132" s="46"/>
      <c r="E132" s="46"/>
      <c r="F132" s="46"/>
      <c r="G132" s="46"/>
      <c r="H132" s="46"/>
      <c r="I132" s="46"/>
      <c r="J132" s="46"/>
      <c r="K132" s="46"/>
      <c r="L132" s="46"/>
      <c r="M132" s="46"/>
      <c r="N132" s="46"/>
      <c r="O132" s="46"/>
      <c r="P132" s="46"/>
      <c r="Q132" s="46"/>
      <c r="R132" s="46"/>
      <c r="S132" s="46"/>
      <c r="T132" s="46"/>
      <c r="U132" s="46"/>
      <c r="V132" s="46"/>
      <c r="W132" s="46"/>
      <c r="X132" s="46"/>
      <c r="Y132" s="46"/>
      <c r="Z132" s="46"/>
      <c r="AA132" s="46"/>
      <c r="AB132" s="46"/>
      <c r="AC132" s="46"/>
      <c r="AD132" s="46"/>
      <c r="AE132" s="46"/>
      <c r="AF132" s="46"/>
      <c r="AG132" s="46"/>
      <c r="AH132" s="46"/>
    </row>
    <row r="133" customFormat="false" ht="14.1" hidden="false" customHeight="true" outlineLevel="0" collapsed="false">
      <c r="A133" s="46"/>
      <c r="B133" s="46"/>
      <c r="C133" s="46"/>
      <c r="D133" s="46"/>
      <c r="E133" s="46"/>
      <c r="F133" s="46"/>
      <c r="G133" s="46"/>
      <c r="H133" s="46"/>
      <c r="I133" s="46"/>
      <c r="J133" s="46"/>
      <c r="K133" s="46"/>
      <c r="L133" s="46"/>
      <c r="M133" s="46"/>
      <c r="N133" s="46"/>
      <c r="O133" s="46"/>
      <c r="P133" s="46"/>
      <c r="Q133" s="46"/>
      <c r="R133" s="46"/>
      <c r="S133" s="46"/>
      <c r="T133" s="46"/>
      <c r="U133" s="46"/>
      <c r="V133" s="46"/>
      <c r="W133" s="46"/>
      <c r="X133" s="46"/>
      <c r="Y133" s="46"/>
      <c r="Z133" s="46"/>
      <c r="AA133" s="46"/>
      <c r="AB133" s="46"/>
      <c r="AC133" s="46"/>
      <c r="AD133" s="46"/>
      <c r="AE133" s="46"/>
      <c r="AF133" s="46"/>
      <c r="AG133" s="46"/>
      <c r="AH133" s="46"/>
    </row>
    <row r="134" customFormat="false" ht="14.1" hidden="false" customHeight="true" outlineLevel="0" collapsed="false">
      <c r="A134" s="46"/>
      <c r="B134" s="46"/>
      <c r="C134" s="46"/>
      <c r="D134" s="46"/>
      <c r="E134" s="46"/>
      <c r="F134" s="46"/>
      <c r="G134" s="46"/>
      <c r="H134" s="46"/>
      <c r="I134" s="46"/>
      <c r="J134" s="46"/>
      <c r="K134" s="46"/>
      <c r="L134" s="46"/>
      <c r="M134" s="46"/>
      <c r="N134" s="46"/>
      <c r="O134" s="46"/>
      <c r="P134" s="46"/>
      <c r="Q134" s="46"/>
      <c r="R134" s="46"/>
      <c r="S134" s="46"/>
      <c r="T134" s="46"/>
      <c r="U134" s="46"/>
      <c r="V134" s="46"/>
      <c r="W134" s="46"/>
      <c r="X134" s="46"/>
      <c r="Y134" s="46"/>
      <c r="Z134" s="46"/>
      <c r="AA134" s="46"/>
      <c r="AB134" s="46"/>
      <c r="AC134" s="46"/>
      <c r="AD134" s="46"/>
      <c r="AE134" s="46"/>
      <c r="AF134" s="46"/>
      <c r="AG134" s="46"/>
      <c r="AH134" s="46"/>
    </row>
    <row r="135" customFormat="false" ht="21.95" hidden="false" customHeight="true" outlineLevel="0" collapsed="false">
      <c r="A135" s="46"/>
      <c r="B135" s="46"/>
      <c r="C135" s="46"/>
      <c r="D135" s="799" t="s">
        <v>37</v>
      </c>
      <c r="E135" s="799"/>
      <c r="F135" s="799"/>
      <c r="G135" s="799"/>
      <c r="H135" s="799"/>
      <c r="I135" s="799"/>
      <c r="J135" s="48" t="s">
        <v>38</v>
      </c>
      <c r="K135" s="70" t="n">
        <f aca="false">+기본입력!B1</f>
        <v>0</v>
      </c>
      <c r="L135" s="70"/>
      <c r="M135" s="70"/>
      <c r="N135" s="70"/>
      <c r="O135" s="70"/>
      <c r="P135" s="70"/>
      <c r="Q135" s="70"/>
      <c r="R135" s="70"/>
      <c r="S135" s="70"/>
      <c r="T135" s="70"/>
      <c r="U135" s="70"/>
      <c r="V135" s="70"/>
      <c r="W135" s="70"/>
      <c r="X135" s="70"/>
      <c r="Y135" s="70"/>
      <c r="Z135" s="70"/>
      <c r="AA135" s="70"/>
      <c r="AB135" s="70"/>
      <c r="AC135" s="70"/>
      <c r="AD135" s="70"/>
      <c r="AE135" s="70"/>
      <c r="AF135" s="46"/>
      <c r="AG135" s="46"/>
      <c r="AH135" s="46"/>
    </row>
    <row r="136" customFormat="false" ht="21.95" hidden="false" customHeight="true" outlineLevel="0" collapsed="false">
      <c r="A136" s="46"/>
      <c r="B136" s="46"/>
      <c r="C136" s="46"/>
      <c r="D136" s="799" t="s">
        <v>49</v>
      </c>
      <c r="E136" s="799"/>
      <c r="F136" s="799"/>
      <c r="G136" s="799"/>
      <c r="H136" s="799"/>
      <c r="I136" s="799"/>
      <c r="J136" s="48" t="s">
        <v>38</v>
      </c>
      <c r="K136" s="109" t="n">
        <f aca="false">+기본입력!B20</f>
        <v>0</v>
      </c>
      <c r="L136" s="109"/>
      <c r="M136" s="109"/>
      <c r="N136" s="109"/>
      <c r="O136" s="109"/>
      <c r="P136" s="109"/>
      <c r="Q136" s="109"/>
      <c r="R136" s="109"/>
      <c r="S136" s="109"/>
      <c r="T136" s="109"/>
      <c r="U136" s="109"/>
      <c r="V136" s="109"/>
      <c r="W136" s="109"/>
      <c r="X136" s="109"/>
      <c r="Y136" s="109"/>
      <c r="Z136" s="109"/>
      <c r="AA136" s="109"/>
      <c r="AB136" s="109"/>
      <c r="AC136" s="109"/>
      <c r="AD136" s="109"/>
      <c r="AE136" s="109"/>
      <c r="AF136" s="109"/>
      <c r="AG136" s="109"/>
      <c r="AH136" s="109"/>
      <c r="AI136" s="109"/>
    </row>
    <row r="137" customFormat="false" ht="21.95" hidden="false" customHeight="true" outlineLevel="0" collapsed="false">
      <c r="A137" s="46"/>
      <c r="B137" s="46"/>
      <c r="C137" s="46"/>
      <c r="D137" s="799" t="s">
        <v>21</v>
      </c>
      <c r="E137" s="799"/>
      <c r="F137" s="799"/>
      <c r="G137" s="799"/>
      <c r="H137" s="799"/>
      <c r="I137" s="799"/>
      <c r="J137" s="48" t="s">
        <v>38</v>
      </c>
      <c r="K137" s="57" t="n">
        <f aca="false">+기본입력!B17</f>
        <v>0</v>
      </c>
      <c r="L137" s="57"/>
      <c r="M137" s="57"/>
      <c r="N137" s="57"/>
      <c r="O137" s="57"/>
      <c r="P137" s="57"/>
      <c r="Q137" s="57"/>
      <c r="R137" s="57"/>
      <c r="S137" s="57"/>
      <c r="T137" s="57"/>
      <c r="U137" s="57"/>
      <c r="V137" s="57"/>
      <c r="W137" s="57"/>
      <c r="X137" s="57"/>
      <c r="Y137" s="53"/>
      <c r="Z137" s="53"/>
      <c r="AA137" s="53"/>
      <c r="AB137" s="53"/>
      <c r="AC137" s="53"/>
      <c r="AD137" s="53"/>
      <c r="AE137" s="53"/>
      <c r="AF137" s="46"/>
      <c r="AG137" s="46"/>
      <c r="AH137" s="46"/>
    </row>
    <row r="138" customFormat="false" ht="21.95" hidden="false" customHeight="true" outlineLevel="0" collapsed="false">
      <c r="A138" s="46"/>
      <c r="B138" s="46"/>
      <c r="C138" s="46"/>
      <c r="D138" s="799" t="s">
        <v>14</v>
      </c>
      <c r="E138" s="799"/>
      <c r="F138" s="799"/>
      <c r="G138" s="799"/>
      <c r="H138" s="799"/>
      <c r="I138" s="799"/>
      <c r="J138" s="48" t="s">
        <v>38</v>
      </c>
      <c r="K138" s="57" t="n">
        <f aca="false">+기본입력!B21</f>
        <v>0</v>
      </c>
      <c r="L138" s="57"/>
      <c r="M138" s="57"/>
      <c r="N138" s="57"/>
      <c r="O138" s="57"/>
      <c r="P138" s="57"/>
      <c r="Q138" s="57"/>
      <c r="R138" s="57"/>
      <c r="S138" s="57"/>
      <c r="T138" s="57"/>
      <c r="U138" s="57"/>
      <c r="V138" s="57"/>
      <c r="W138" s="57"/>
      <c r="X138" s="57"/>
      <c r="Y138" s="53"/>
      <c r="Z138" s="53"/>
      <c r="AA138" s="53"/>
      <c r="AB138" s="53"/>
      <c r="AC138" s="53"/>
      <c r="AD138" s="53"/>
      <c r="AE138" s="53"/>
      <c r="AF138" s="46"/>
      <c r="AG138" s="46"/>
      <c r="AH138" s="46"/>
    </row>
    <row r="139" customFormat="false" ht="21.95" hidden="false" customHeight="true" outlineLevel="0" collapsed="false">
      <c r="A139" s="46"/>
      <c r="B139" s="46"/>
      <c r="C139" s="46"/>
      <c r="D139" s="799" t="s">
        <v>55</v>
      </c>
      <c r="E139" s="799"/>
      <c r="F139" s="799"/>
      <c r="G139" s="799"/>
      <c r="H139" s="799"/>
      <c r="I139" s="799"/>
      <c r="J139" s="48" t="s">
        <v>38</v>
      </c>
      <c r="K139" s="51" t="n">
        <f aca="false">+기본입력!B18</f>
        <v>0</v>
      </c>
      <c r="L139" s="51"/>
      <c r="M139" s="51"/>
      <c r="N139" s="51"/>
      <c r="O139" s="51"/>
      <c r="P139" s="51"/>
      <c r="Q139" s="51"/>
      <c r="R139" s="54" t="s">
        <v>40</v>
      </c>
      <c r="S139" s="72" t="n">
        <f aca="false">+기본입력!B19</f>
        <v>0</v>
      </c>
      <c r="T139" s="72"/>
      <c r="U139" s="72"/>
      <c r="V139" s="72"/>
      <c r="W139" s="72"/>
      <c r="X139" s="72"/>
      <c r="Y139" s="72"/>
      <c r="Z139" s="53" t="s">
        <v>41</v>
      </c>
      <c r="AA139" s="53"/>
      <c r="AB139" s="53"/>
      <c r="AC139" s="53"/>
      <c r="AD139" s="53"/>
      <c r="AE139" s="53"/>
      <c r="AF139" s="46"/>
      <c r="AG139" s="46"/>
      <c r="AH139" s="46"/>
    </row>
    <row r="140" customFormat="false" ht="14.1" hidden="false" customHeight="true" outlineLevel="0" collapsed="false">
      <c r="A140" s="46"/>
      <c r="B140" s="46"/>
      <c r="C140" s="46"/>
      <c r="D140" s="46"/>
      <c r="E140" s="46"/>
      <c r="F140" s="46"/>
      <c r="G140" s="46"/>
      <c r="H140" s="46"/>
      <c r="I140" s="46"/>
      <c r="J140" s="46"/>
      <c r="K140" s="46"/>
      <c r="L140" s="46"/>
      <c r="M140" s="46"/>
      <c r="N140" s="46"/>
      <c r="O140" s="46"/>
      <c r="P140" s="46"/>
      <c r="Q140" s="46"/>
      <c r="R140" s="46"/>
      <c r="S140" s="46"/>
      <c r="T140" s="46"/>
      <c r="U140" s="46"/>
      <c r="V140" s="46"/>
      <c r="W140" s="46"/>
      <c r="X140" s="46"/>
      <c r="Y140" s="46"/>
      <c r="Z140" s="46"/>
      <c r="AA140" s="46"/>
      <c r="AB140" s="46"/>
      <c r="AC140" s="46"/>
      <c r="AD140" s="46"/>
      <c r="AE140" s="46"/>
      <c r="AF140" s="46"/>
      <c r="AG140" s="46"/>
      <c r="AH140" s="46"/>
    </row>
    <row r="141" customFormat="false" ht="18" hidden="false" customHeight="true" outlineLevel="0" collapsed="false">
      <c r="A141" s="46"/>
      <c r="B141" s="46"/>
      <c r="C141" s="46"/>
      <c r="D141" s="48"/>
      <c r="E141" s="48"/>
      <c r="F141" s="48"/>
      <c r="G141" s="48"/>
      <c r="H141" s="48"/>
      <c r="I141" s="48"/>
      <c r="J141" s="799"/>
      <c r="K141" s="799"/>
      <c r="L141" s="799"/>
      <c r="M141" s="799"/>
      <c r="N141" s="799"/>
      <c r="O141" s="799"/>
      <c r="P141" s="48"/>
      <c r="Q141" s="73"/>
      <c r="R141" s="73"/>
      <c r="S141" s="73"/>
      <c r="T141" s="73"/>
      <c r="U141" s="73"/>
      <c r="V141" s="73"/>
      <c r="W141" s="73"/>
      <c r="X141" s="73"/>
      <c r="Y141" s="53"/>
      <c r="Z141" s="53"/>
      <c r="AA141" s="53"/>
      <c r="AB141" s="53"/>
      <c r="AC141" s="53"/>
      <c r="AD141" s="53"/>
      <c r="AE141" s="53"/>
      <c r="AF141" s="46"/>
      <c r="AG141" s="46"/>
      <c r="AH141" s="46"/>
    </row>
    <row r="142" customFormat="false" ht="14.1" hidden="false" customHeight="true" outlineLevel="0" collapsed="false">
      <c r="A142" s="46"/>
      <c r="B142" s="46"/>
      <c r="C142" s="46"/>
      <c r="D142" s="46"/>
      <c r="E142" s="46"/>
      <c r="F142" s="46"/>
      <c r="G142" s="46"/>
      <c r="H142" s="46"/>
      <c r="I142" s="46"/>
      <c r="J142" s="46"/>
      <c r="K142" s="46"/>
      <c r="L142" s="46"/>
      <c r="M142" s="46"/>
      <c r="N142" s="46"/>
      <c r="O142" s="46"/>
      <c r="P142" s="46"/>
      <c r="Q142" s="46"/>
      <c r="R142" s="46"/>
      <c r="S142" s="46"/>
      <c r="T142" s="46"/>
      <c r="U142" s="46"/>
      <c r="V142" s="46"/>
      <c r="W142" s="46"/>
      <c r="X142" s="46"/>
      <c r="Y142" s="46"/>
      <c r="Z142" s="46"/>
      <c r="AA142" s="46"/>
      <c r="AB142" s="46"/>
      <c r="AC142" s="46"/>
      <c r="AD142" s="46"/>
      <c r="AE142" s="46"/>
      <c r="AF142" s="46"/>
      <c r="AG142" s="46"/>
      <c r="AH142" s="46"/>
    </row>
    <row r="143" customFormat="false" ht="14.1" hidden="false" customHeight="true" outlineLevel="0" collapsed="false">
      <c r="A143" s="46"/>
      <c r="B143" s="46"/>
      <c r="C143" s="46"/>
      <c r="D143" s="46"/>
      <c r="E143" s="48"/>
      <c r="F143" s="48"/>
      <c r="G143" s="48"/>
      <c r="H143" s="48"/>
      <c r="I143" s="48"/>
      <c r="J143" s="48"/>
      <c r="K143" s="48"/>
      <c r="L143" s="48"/>
      <c r="M143" s="48"/>
      <c r="N143" s="48"/>
      <c r="O143" s="48"/>
      <c r="P143" s="48"/>
      <c r="Q143" s="48"/>
      <c r="R143" s="48"/>
      <c r="S143" s="48"/>
      <c r="T143" s="48"/>
      <c r="U143" s="48"/>
      <c r="V143" s="48"/>
      <c r="W143" s="48"/>
      <c r="X143" s="48"/>
      <c r="Y143" s="48"/>
      <c r="Z143" s="48"/>
      <c r="AA143" s="48"/>
      <c r="AB143" s="48"/>
      <c r="AC143" s="48"/>
      <c r="AD143" s="48"/>
      <c r="AE143" s="48"/>
      <c r="AF143" s="48"/>
      <c r="AG143" s="48"/>
      <c r="AH143" s="46"/>
    </row>
    <row r="144" customFormat="false" ht="24.95" hidden="false" customHeight="true" outlineLevel="0" collapsed="false">
      <c r="A144" s="46"/>
      <c r="B144" s="46"/>
      <c r="C144" s="46"/>
      <c r="D144" s="46"/>
      <c r="E144" s="48"/>
      <c r="F144" s="60" t="s">
        <v>77</v>
      </c>
      <c r="G144" s="60"/>
      <c r="H144" s="60"/>
      <c r="I144" s="60"/>
      <c r="J144" s="60"/>
      <c r="K144" s="60"/>
      <c r="L144" s="60"/>
      <c r="M144" s="60"/>
      <c r="N144" s="60"/>
      <c r="O144" s="60"/>
      <c r="P144" s="60"/>
      <c r="Q144" s="60"/>
      <c r="R144" s="60"/>
      <c r="S144" s="60"/>
      <c r="T144" s="60"/>
      <c r="U144" s="60"/>
      <c r="V144" s="60"/>
      <c r="W144" s="60"/>
      <c r="X144" s="60"/>
      <c r="Y144" s="60"/>
      <c r="Z144" s="60"/>
      <c r="AA144" s="60"/>
      <c r="AB144" s="60"/>
      <c r="AC144" s="60"/>
      <c r="AD144" s="60"/>
      <c r="AE144" s="60"/>
      <c r="AF144" s="60"/>
      <c r="AG144" s="60"/>
      <c r="AH144" s="60"/>
    </row>
    <row r="145" customFormat="false" ht="24.95" hidden="false" customHeight="true" outlineLevel="0" collapsed="false">
      <c r="A145" s="46"/>
      <c r="B145" s="46"/>
      <c r="C145" s="46"/>
      <c r="D145" s="46"/>
      <c r="E145" s="60" t="s">
        <v>78</v>
      </c>
      <c r="F145" s="60"/>
      <c r="G145" s="60"/>
      <c r="H145" s="60"/>
      <c r="I145" s="60"/>
      <c r="J145" s="60"/>
      <c r="K145" s="60"/>
      <c r="L145" s="60"/>
      <c r="M145" s="60"/>
      <c r="N145" s="60"/>
      <c r="O145" s="60"/>
      <c r="P145" s="60"/>
      <c r="Q145" s="60"/>
      <c r="R145" s="60"/>
      <c r="S145" s="60"/>
      <c r="T145" s="60"/>
      <c r="U145" s="60"/>
      <c r="V145" s="60"/>
      <c r="W145" s="60"/>
      <c r="X145" s="60"/>
      <c r="Y145" s="60"/>
      <c r="Z145" s="60"/>
      <c r="AA145" s="60"/>
      <c r="AB145" s="60"/>
      <c r="AC145" s="60"/>
      <c r="AD145" s="60"/>
      <c r="AE145" s="60"/>
      <c r="AF145" s="48"/>
      <c r="AG145" s="48"/>
      <c r="AH145" s="46"/>
    </row>
    <row r="146" customFormat="false" ht="14.1" hidden="false" customHeight="true" outlineLevel="0" collapsed="false">
      <c r="A146" s="46"/>
      <c r="B146" s="46"/>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6"/>
      <c r="AF146" s="46"/>
      <c r="AG146" s="46"/>
      <c r="AH146" s="46"/>
    </row>
    <row r="147" customFormat="false" ht="14.1" hidden="false" customHeight="true" outlineLevel="0" collapsed="false">
      <c r="A147" s="46"/>
      <c r="B147" s="46"/>
      <c r="C147" s="46"/>
      <c r="D147" s="46"/>
      <c r="E147" s="46"/>
      <c r="F147" s="46"/>
      <c r="G147" s="46"/>
      <c r="H147" s="46"/>
      <c r="I147" s="46"/>
      <c r="J147" s="46"/>
      <c r="K147" s="46"/>
      <c r="L147" s="46"/>
      <c r="M147" s="46"/>
      <c r="N147" s="46"/>
      <c r="O147" s="46"/>
      <c r="P147" s="46"/>
      <c r="Q147" s="46"/>
      <c r="R147" s="46"/>
      <c r="S147" s="46"/>
      <c r="T147" s="46"/>
      <c r="U147" s="46"/>
      <c r="V147" s="46"/>
      <c r="W147" s="46"/>
      <c r="X147" s="46"/>
      <c r="Y147" s="46"/>
      <c r="Z147" s="46"/>
      <c r="AA147" s="46"/>
      <c r="AB147" s="46"/>
      <c r="AC147" s="46"/>
      <c r="AD147" s="46"/>
      <c r="AE147" s="46"/>
      <c r="AF147" s="46"/>
      <c r="AG147" s="46"/>
      <c r="AH147" s="46"/>
    </row>
    <row r="148" customFormat="false" ht="14.1" hidden="false" customHeight="true" outlineLevel="0" collapsed="false">
      <c r="A148" s="46"/>
      <c r="B148" s="46"/>
      <c r="C148" s="46"/>
      <c r="D148" s="46"/>
      <c r="E148" s="46"/>
      <c r="F148" s="46"/>
      <c r="G148" s="46"/>
      <c r="H148" s="46"/>
      <c r="I148" s="46"/>
      <c r="J148" s="46"/>
      <c r="K148" s="46"/>
      <c r="L148" s="46"/>
      <c r="M148" s="46"/>
      <c r="N148" s="46"/>
      <c r="O148" s="46"/>
      <c r="P148" s="46"/>
      <c r="Q148" s="46"/>
      <c r="R148" s="46"/>
      <c r="S148" s="46"/>
      <c r="T148" s="46"/>
      <c r="U148" s="46"/>
      <c r="V148" s="46"/>
      <c r="W148" s="46"/>
      <c r="X148" s="46"/>
      <c r="Y148" s="46"/>
      <c r="Z148" s="46"/>
      <c r="AA148" s="46"/>
      <c r="AB148" s="46"/>
      <c r="AC148" s="46"/>
      <c r="AD148" s="46"/>
      <c r="AE148" s="46"/>
      <c r="AF148" s="46"/>
      <c r="AG148" s="46"/>
      <c r="AH148" s="46"/>
    </row>
    <row r="149" customFormat="false" ht="14.1" hidden="false" customHeight="true" outlineLevel="0" collapsed="false">
      <c r="A149" s="46"/>
      <c r="B149" s="46"/>
      <c r="C149" s="46"/>
      <c r="D149" s="46"/>
      <c r="E149" s="46"/>
      <c r="F149" s="46"/>
      <c r="G149" s="46"/>
      <c r="H149" s="46"/>
      <c r="I149" s="46"/>
      <c r="J149" s="46"/>
      <c r="K149" s="46"/>
      <c r="L149" s="46"/>
      <c r="M149" s="46"/>
      <c r="N149" s="46"/>
      <c r="O149" s="46"/>
      <c r="P149" s="46"/>
      <c r="Q149" s="46"/>
      <c r="R149" s="46"/>
      <c r="S149" s="46"/>
      <c r="T149" s="46"/>
      <c r="U149" s="46"/>
      <c r="V149" s="46"/>
      <c r="W149" s="46"/>
      <c r="X149" s="46"/>
      <c r="Y149" s="46"/>
      <c r="Z149" s="46"/>
      <c r="AA149" s="46"/>
      <c r="AB149" s="46"/>
      <c r="AC149" s="46"/>
      <c r="AD149" s="46"/>
      <c r="AE149" s="46"/>
      <c r="AF149" s="46"/>
      <c r="AG149" s="46"/>
      <c r="AH149" s="46"/>
    </row>
    <row r="150" customFormat="false" ht="14.1" hidden="false" customHeight="true" outlineLevel="0" collapsed="false">
      <c r="A150" s="46"/>
      <c r="B150" s="46"/>
      <c r="C150" s="46"/>
      <c r="D150" s="46"/>
      <c r="E150" s="46"/>
      <c r="F150" s="46"/>
      <c r="G150" s="46"/>
      <c r="H150" s="46"/>
      <c r="I150" s="46"/>
      <c r="J150" s="46"/>
      <c r="K150" s="46"/>
      <c r="L150" s="46"/>
      <c r="M150" s="46"/>
      <c r="N150" s="46"/>
      <c r="O150" s="46"/>
      <c r="P150" s="46"/>
      <c r="Q150" s="46"/>
      <c r="R150" s="46"/>
      <c r="S150" s="46"/>
      <c r="T150" s="46"/>
      <c r="U150" s="46"/>
      <c r="V150" s="46"/>
      <c r="W150" s="46"/>
      <c r="X150" s="46"/>
      <c r="Y150" s="46"/>
      <c r="Z150" s="46"/>
      <c r="AA150" s="46"/>
      <c r="AB150" s="46"/>
      <c r="AC150" s="46"/>
      <c r="AD150" s="46"/>
      <c r="AE150" s="46"/>
      <c r="AF150" s="46"/>
      <c r="AG150" s="46"/>
      <c r="AH150" s="46"/>
    </row>
    <row r="151" customFormat="false" ht="14.1" hidden="false" customHeight="true" outlineLevel="0" collapsed="false">
      <c r="A151" s="46"/>
      <c r="B151" s="799" t="s">
        <v>58</v>
      </c>
      <c r="C151" s="799"/>
      <c r="D151" s="799"/>
      <c r="E151" s="48" t="s">
        <v>38</v>
      </c>
      <c r="F151" s="53" t="s">
        <v>59</v>
      </c>
      <c r="G151" s="60" t="s">
        <v>60</v>
      </c>
      <c r="H151" s="60"/>
      <c r="I151" s="60"/>
      <c r="J151" s="60"/>
      <c r="K151" s="60"/>
      <c r="L151" s="60"/>
      <c r="M151" s="60"/>
      <c r="N151" s="60"/>
      <c r="O151" s="60"/>
      <c r="P151" s="49" t="s">
        <v>61</v>
      </c>
      <c r="Q151" s="49"/>
      <c r="R151" s="46"/>
      <c r="S151" s="46"/>
      <c r="T151" s="46"/>
      <c r="U151" s="46"/>
      <c r="V151" s="46"/>
      <c r="W151" s="46"/>
      <c r="X151" s="46"/>
      <c r="Y151" s="46"/>
      <c r="Z151" s="46"/>
      <c r="AA151" s="46"/>
      <c r="AB151" s="46"/>
      <c r="AC151" s="46"/>
      <c r="AD151" s="46"/>
      <c r="AE151" s="46"/>
      <c r="AF151" s="46"/>
      <c r="AG151" s="46"/>
      <c r="AH151" s="46"/>
    </row>
    <row r="152" customFormat="false" ht="14.1" hidden="false" customHeight="true" outlineLevel="0" collapsed="false">
      <c r="A152" s="46"/>
      <c r="B152" s="53"/>
      <c r="C152" s="53"/>
      <c r="D152" s="53"/>
      <c r="E152" s="53"/>
      <c r="F152" s="53" t="s">
        <v>62</v>
      </c>
      <c r="G152" s="60" t="s">
        <v>63</v>
      </c>
      <c r="H152" s="60"/>
      <c r="I152" s="60"/>
      <c r="J152" s="60"/>
      <c r="K152" s="60"/>
      <c r="L152" s="60"/>
      <c r="M152" s="60"/>
      <c r="N152" s="60"/>
      <c r="O152" s="60"/>
      <c r="P152" s="49" t="s">
        <v>61</v>
      </c>
      <c r="Q152" s="49"/>
      <c r="R152" s="46"/>
      <c r="S152" s="46"/>
      <c r="T152" s="46"/>
      <c r="U152" s="46"/>
      <c r="V152" s="46"/>
      <c r="W152" s="46"/>
      <c r="X152" s="46"/>
      <c r="Y152" s="46"/>
      <c r="Z152" s="46"/>
      <c r="AA152" s="46"/>
      <c r="AB152" s="46"/>
      <c r="AC152" s="46"/>
      <c r="AD152" s="46"/>
      <c r="AE152" s="46"/>
      <c r="AF152" s="46"/>
      <c r="AG152" s="46"/>
      <c r="AH152" s="46"/>
    </row>
    <row r="153" customFormat="false" ht="14.1" hidden="false" customHeight="true" outlineLevel="0" collapsed="false">
      <c r="A153" s="46"/>
      <c r="B153" s="53"/>
      <c r="C153" s="53"/>
      <c r="D153" s="53"/>
      <c r="E153" s="53" t="s">
        <v>47</v>
      </c>
      <c r="F153" s="53" t="s">
        <v>64</v>
      </c>
      <c r="G153" s="60" t="s">
        <v>65</v>
      </c>
      <c r="H153" s="60"/>
      <c r="I153" s="60"/>
      <c r="J153" s="60"/>
      <c r="K153" s="60"/>
      <c r="L153" s="60"/>
      <c r="M153" s="60"/>
      <c r="N153" s="60"/>
      <c r="O153" s="60"/>
      <c r="P153" s="49" t="s">
        <v>61</v>
      </c>
      <c r="Q153" s="49"/>
      <c r="R153" s="46"/>
      <c r="S153" s="46"/>
      <c r="T153" s="46"/>
      <c r="U153" s="46"/>
      <c r="V153" s="46"/>
      <c r="W153" s="46"/>
      <c r="X153" s="46"/>
      <c r="Y153" s="46"/>
      <c r="Z153" s="46"/>
      <c r="AA153" s="46"/>
      <c r="AB153" s="46"/>
      <c r="AC153" s="46"/>
      <c r="AD153" s="46"/>
      <c r="AE153" s="46"/>
      <c r="AF153" s="46"/>
      <c r="AG153" s="46"/>
      <c r="AH153" s="46"/>
    </row>
    <row r="154" customFormat="false" ht="14.1" hidden="false" customHeight="true" outlineLevel="0" collapsed="false">
      <c r="A154" s="46"/>
      <c r="B154" s="71"/>
      <c r="C154" s="71"/>
      <c r="D154" s="71"/>
      <c r="E154" s="71"/>
      <c r="F154" s="71"/>
      <c r="G154" s="74"/>
      <c r="H154" s="74"/>
      <c r="I154" s="74"/>
      <c r="J154" s="74"/>
      <c r="K154" s="74"/>
      <c r="L154" s="74"/>
      <c r="M154" s="74"/>
      <c r="N154" s="74"/>
      <c r="O154" s="74"/>
      <c r="P154" s="75"/>
      <c r="Q154" s="75"/>
      <c r="R154" s="46"/>
      <c r="S154" s="46"/>
      <c r="T154" s="46"/>
      <c r="U154" s="46"/>
      <c r="V154" s="46"/>
      <c r="W154" s="46"/>
      <c r="X154" s="46"/>
      <c r="Y154" s="46"/>
      <c r="Z154" s="46"/>
      <c r="AA154" s="46"/>
      <c r="AB154" s="46"/>
      <c r="AC154" s="46"/>
      <c r="AD154" s="46"/>
      <c r="AE154" s="46"/>
      <c r="AF154" s="46"/>
      <c r="AG154" s="46"/>
      <c r="AH154" s="46"/>
    </row>
    <row r="155" customFormat="false" ht="14.1" hidden="false" customHeight="true" outlineLevel="0" collapsed="false">
      <c r="A155" s="46"/>
      <c r="B155" s="71"/>
      <c r="C155" s="71"/>
      <c r="D155" s="71"/>
      <c r="E155" s="71"/>
      <c r="F155" s="71"/>
      <c r="G155" s="71"/>
      <c r="H155" s="71"/>
      <c r="I155" s="71"/>
      <c r="J155" s="71"/>
      <c r="K155" s="71"/>
      <c r="L155" s="71"/>
      <c r="M155" s="71"/>
      <c r="N155" s="71"/>
      <c r="O155" s="71"/>
      <c r="P155" s="46"/>
      <c r="Q155" s="46"/>
      <c r="R155" s="46"/>
      <c r="S155" s="46"/>
      <c r="T155" s="46"/>
      <c r="U155" s="46"/>
      <c r="V155" s="46"/>
      <c r="W155" s="46"/>
      <c r="X155" s="46"/>
      <c r="Y155" s="46"/>
      <c r="Z155" s="46"/>
      <c r="AA155" s="46"/>
      <c r="AB155" s="46"/>
      <c r="AC155" s="46"/>
      <c r="AD155" s="46"/>
      <c r="AE155" s="46"/>
      <c r="AF155" s="46"/>
      <c r="AG155" s="46"/>
      <c r="AH155" s="46"/>
    </row>
    <row r="156" customFormat="false" ht="14.1" hidden="false" customHeight="true" outlineLevel="0" collapsed="false">
      <c r="A156" s="46"/>
      <c r="B156" s="71"/>
      <c r="C156" s="71"/>
      <c r="D156" s="71"/>
      <c r="E156" s="71"/>
      <c r="F156" s="71"/>
      <c r="G156" s="74"/>
      <c r="H156" s="74"/>
      <c r="I156" s="74"/>
      <c r="J156" s="74"/>
      <c r="K156" s="74"/>
      <c r="L156" s="74"/>
      <c r="M156" s="74"/>
      <c r="N156" s="74"/>
      <c r="O156" s="74"/>
      <c r="P156" s="75"/>
      <c r="Q156" s="75"/>
      <c r="R156" s="48"/>
      <c r="S156" s="48"/>
      <c r="T156" s="48"/>
      <c r="U156" s="48"/>
      <c r="V156" s="48"/>
      <c r="W156" s="48"/>
      <c r="X156" s="48"/>
      <c r="Y156" s="48"/>
      <c r="Z156" s="48"/>
      <c r="AA156" s="48"/>
      <c r="AB156" s="48"/>
      <c r="AC156" s="48"/>
      <c r="AD156" s="48"/>
      <c r="AE156" s="48"/>
      <c r="AF156" s="46"/>
      <c r="AG156" s="46"/>
      <c r="AH156" s="46"/>
    </row>
    <row r="157" customFormat="false" ht="14.1" hidden="false" customHeight="true" outlineLevel="0" collapsed="false">
      <c r="A157" s="46"/>
      <c r="B157" s="71"/>
      <c r="C157" s="71"/>
      <c r="D157" s="71"/>
      <c r="E157" s="71"/>
      <c r="F157" s="71"/>
      <c r="G157" s="74"/>
      <c r="H157" s="74"/>
      <c r="I157" s="74"/>
      <c r="J157" s="74"/>
      <c r="K157" s="74"/>
      <c r="L157" s="74"/>
      <c r="M157" s="74"/>
      <c r="N157" s="74"/>
      <c r="O157" s="74"/>
      <c r="P157" s="75"/>
      <c r="Q157" s="75"/>
      <c r="R157" s="48"/>
      <c r="S157" s="48"/>
      <c r="T157" s="48"/>
      <c r="U157" s="48"/>
      <c r="V157" s="48"/>
      <c r="W157" s="48"/>
      <c r="X157" s="48"/>
      <c r="Y157" s="48"/>
      <c r="Z157" s="48"/>
      <c r="AA157" s="48"/>
      <c r="AB157" s="48"/>
      <c r="AC157" s="48"/>
      <c r="AD157" s="48"/>
      <c r="AE157" s="48"/>
      <c r="AF157" s="46"/>
      <c r="AG157" s="46"/>
      <c r="AH157" s="46"/>
    </row>
    <row r="158" customFormat="false" ht="14.1" hidden="false" customHeight="true" outlineLevel="0" collapsed="false">
      <c r="A158" s="46"/>
      <c r="B158" s="46"/>
      <c r="C158" s="46"/>
      <c r="D158" s="46"/>
      <c r="E158" s="46"/>
      <c r="F158" s="46"/>
      <c r="G158" s="46"/>
      <c r="H158" s="46"/>
      <c r="I158" s="46"/>
      <c r="J158" s="46"/>
      <c r="K158" s="46"/>
      <c r="L158" s="48"/>
      <c r="M158" s="48"/>
      <c r="N158" s="48"/>
      <c r="O158" s="57"/>
      <c r="P158" s="57"/>
      <c r="Q158" s="57"/>
      <c r="R158" s="57"/>
      <c r="S158" s="57"/>
      <c r="T158" s="57"/>
      <c r="U158" s="57"/>
      <c r="V158" s="61"/>
      <c r="W158" s="61"/>
      <c r="X158" s="61"/>
      <c r="Y158" s="61"/>
      <c r="Z158" s="61"/>
      <c r="AA158" s="61"/>
      <c r="AB158" s="48"/>
      <c r="AC158" s="48"/>
      <c r="AD158" s="48"/>
      <c r="AE158" s="48"/>
      <c r="AF158" s="46"/>
      <c r="AG158" s="46"/>
      <c r="AH158" s="46"/>
    </row>
    <row r="159" customFormat="false" ht="14.1" hidden="false" customHeight="true" outlineLevel="0" collapsed="false">
      <c r="A159" s="46"/>
      <c r="B159" s="46"/>
      <c r="C159" s="46"/>
      <c r="D159" s="46"/>
      <c r="E159" s="46"/>
      <c r="F159" s="46"/>
      <c r="G159" s="46"/>
      <c r="H159" s="46"/>
      <c r="I159" s="46"/>
      <c r="J159" s="46"/>
      <c r="K159" s="46"/>
      <c r="L159" s="48"/>
      <c r="M159" s="48"/>
      <c r="N159" s="48"/>
      <c r="O159" s="48"/>
      <c r="P159" s="48"/>
      <c r="Q159" s="48"/>
      <c r="R159" s="48"/>
      <c r="S159" s="48"/>
      <c r="T159" s="48"/>
      <c r="U159" s="48"/>
      <c r="V159" s="48"/>
      <c r="W159" s="48"/>
      <c r="X159" s="48"/>
      <c r="Y159" s="48"/>
      <c r="Z159" s="48"/>
      <c r="AA159" s="48"/>
      <c r="AB159" s="48"/>
      <c r="AC159" s="48"/>
      <c r="AD159" s="48"/>
      <c r="AE159" s="48"/>
      <c r="AF159" s="46"/>
      <c r="AG159" s="46"/>
      <c r="AH159" s="46"/>
    </row>
    <row r="160" customFormat="false" ht="23.1" hidden="false" customHeight="true" outlineLevel="0" collapsed="false">
      <c r="A160" s="46"/>
      <c r="B160" s="46"/>
      <c r="C160" s="46"/>
      <c r="D160" s="46"/>
      <c r="E160" s="46"/>
      <c r="F160" s="46"/>
      <c r="G160" s="46"/>
      <c r="H160" s="46"/>
      <c r="I160" s="46"/>
      <c r="J160" s="46"/>
      <c r="K160" s="49"/>
      <c r="L160" s="49"/>
      <c r="M160" s="49"/>
      <c r="N160" s="49"/>
      <c r="O160" s="799" t="s">
        <v>49</v>
      </c>
      <c r="P160" s="799"/>
      <c r="Q160" s="799"/>
      <c r="R160" s="48" t="s">
        <v>38</v>
      </c>
      <c r="S160" s="76" t="n">
        <f aca="false">S116</f>
        <v>0</v>
      </c>
      <c r="T160" s="76"/>
      <c r="U160" s="76"/>
      <c r="V160" s="76"/>
      <c r="W160" s="76"/>
      <c r="X160" s="76"/>
      <c r="Y160" s="76"/>
      <c r="Z160" s="76"/>
      <c r="AA160" s="76"/>
      <c r="AB160" s="76"/>
      <c r="AC160" s="76"/>
      <c r="AD160" s="76"/>
      <c r="AE160" s="76"/>
      <c r="AF160" s="76"/>
      <c r="AG160" s="76"/>
      <c r="AH160" s="46"/>
    </row>
    <row r="161" customFormat="false" ht="23.1" hidden="false" customHeight="true" outlineLevel="0" collapsed="false">
      <c r="A161" s="46"/>
      <c r="B161" s="46"/>
      <c r="C161" s="46"/>
      <c r="D161" s="46"/>
      <c r="E161" s="46"/>
      <c r="F161" s="46"/>
      <c r="G161" s="46"/>
      <c r="H161" s="46"/>
      <c r="I161" s="46"/>
      <c r="J161" s="46"/>
      <c r="K161" s="46"/>
      <c r="L161" s="48"/>
      <c r="M161" s="48"/>
      <c r="N161" s="48"/>
      <c r="O161" s="799" t="s">
        <v>50</v>
      </c>
      <c r="P161" s="799"/>
      <c r="Q161" s="799"/>
      <c r="R161" s="48" t="s">
        <v>38</v>
      </c>
      <c r="S161" s="803" t="n">
        <f aca="false">S117</f>
        <v>0</v>
      </c>
      <c r="T161" s="803"/>
      <c r="U161" s="803"/>
      <c r="V161" s="803"/>
      <c r="W161" s="803"/>
      <c r="X161" s="803"/>
      <c r="Y161" s="803"/>
      <c r="Z161" s="803"/>
      <c r="AA161" s="803"/>
      <c r="AB161" s="803"/>
      <c r="AC161" s="803"/>
      <c r="AD161" s="803"/>
      <c r="AE161" s="803"/>
      <c r="AF161" s="48"/>
      <c r="AG161" s="48"/>
      <c r="AH161" s="46"/>
    </row>
    <row r="162" customFormat="false" ht="23.1" hidden="false" customHeight="true" outlineLevel="0" collapsed="false">
      <c r="A162" s="46"/>
      <c r="B162" s="46"/>
      <c r="C162" s="46"/>
      <c r="D162" s="46"/>
      <c r="E162" s="46"/>
      <c r="F162" s="46"/>
      <c r="G162" s="46"/>
      <c r="H162" s="46"/>
      <c r="I162" s="46"/>
      <c r="J162" s="46"/>
      <c r="K162" s="46"/>
      <c r="L162" s="48"/>
      <c r="M162" s="48"/>
      <c r="N162" s="48"/>
      <c r="O162" s="799" t="s">
        <v>51</v>
      </c>
      <c r="P162" s="799"/>
      <c r="Q162" s="799"/>
      <c r="R162" s="48" t="s">
        <v>38</v>
      </c>
      <c r="S162" s="803" t="n">
        <f aca="false">S118</f>
        <v>0</v>
      </c>
      <c r="T162" s="803"/>
      <c r="U162" s="803"/>
      <c r="V162" s="803"/>
      <c r="W162" s="803"/>
      <c r="X162" s="803"/>
      <c r="Y162" s="803"/>
      <c r="Z162" s="803"/>
      <c r="AA162" s="803"/>
      <c r="AB162" s="803"/>
      <c r="AC162" s="803"/>
      <c r="AD162" s="65" t="s">
        <v>52</v>
      </c>
      <c r="AE162" s="65"/>
      <c r="AF162" s="48"/>
      <c r="AG162" s="48"/>
      <c r="AH162" s="46"/>
    </row>
    <row r="163" customFormat="false" ht="14.1" hidden="false" customHeight="true" outlineLevel="0" collapsed="false">
      <c r="A163" s="46"/>
      <c r="B163" s="46"/>
      <c r="C163" s="46"/>
      <c r="D163" s="46"/>
      <c r="E163" s="46"/>
      <c r="F163" s="46"/>
      <c r="G163" s="46"/>
      <c r="H163" s="46"/>
      <c r="I163" s="46"/>
      <c r="J163" s="46"/>
      <c r="K163" s="46"/>
      <c r="L163" s="46"/>
      <c r="M163" s="46"/>
      <c r="N163" s="46"/>
      <c r="O163" s="46"/>
      <c r="P163" s="46"/>
      <c r="Q163" s="46"/>
      <c r="R163" s="46"/>
      <c r="S163" s="46"/>
      <c r="T163" s="46"/>
      <c r="U163" s="46"/>
      <c r="V163" s="46"/>
      <c r="W163" s="46"/>
      <c r="X163" s="46"/>
      <c r="Y163" s="46"/>
      <c r="Z163" s="46"/>
      <c r="AA163" s="46"/>
      <c r="AB163" s="46"/>
      <c r="AC163" s="46"/>
      <c r="AD163" s="46"/>
      <c r="AE163" s="46"/>
      <c r="AF163" s="46"/>
      <c r="AG163" s="46"/>
      <c r="AH163" s="46"/>
    </row>
    <row r="164" customFormat="false" ht="14.1" hidden="false" customHeight="true" outlineLevel="0" collapsed="false">
      <c r="A164" s="46"/>
      <c r="B164" s="46"/>
      <c r="C164" s="46"/>
      <c r="D164" s="46"/>
      <c r="E164" s="46"/>
      <c r="F164" s="46"/>
      <c r="G164" s="46"/>
      <c r="H164" s="46"/>
      <c r="I164" s="46"/>
      <c r="J164" s="46"/>
      <c r="K164" s="46"/>
      <c r="L164" s="46"/>
      <c r="M164" s="46"/>
      <c r="N164" s="46"/>
      <c r="O164" s="46"/>
      <c r="P164" s="46"/>
      <c r="Q164" s="46"/>
      <c r="R164" s="46"/>
      <c r="S164" s="46"/>
      <c r="T164" s="46"/>
      <c r="U164" s="46"/>
      <c r="V164" s="46"/>
      <c r="W164" s="46"/>
      <c r="X164" s="46"/>
      <c r="Y164" s="46"/>
      <c r="Z164" s="46"/>
      <c r="AA164" s="46"/>
      <c r="AB164" s="46"/>
      <c r="AC164" s="46"/>
      <c r="AD164" s="46"/>
      <c r="AE164" s="46"/>
      <c r="AF164" s="46"/>
      <c r="AG164" s="46"/>
      <c r="AH164" s="46"/>
    </row>
    <row r="165" customFormat="false" ht="14.1" hidden="false" customHeight="true" outlineLevel="0" collapsed="false">
      <c r="A165" s="46"/>
      <c r="B165" s="46"/>
      <c r="C165" s="46"/>
      <c r="D165" s="46"/>
      <c r="E165" s="46"/>
      <c r="F165" s="46"/>
      <c r="G165" s="46"/>
      <c r="H165" s="46"/>
      <c r="I165" s="46"/>
      <c r="J165" s="46"/>
      <c r="K165" s="46"/>
      <c r="L165" s="46"/>
      <c r="M165" s="46"/>
      <c r="N165" s="46"/>
      <c r="O165" s="46"/>
      <c r="P165" s="46"/>
      <c r="Q165" s="46"/>
      <c r="R165" s="46"/>
      <c r="S165" s="46"/>
      <c r="T165" s="46"/>
      <c r="U165" s="46"/>
      <c r="V165" s="46"/>
      <c r="W165" s="46"/>
      <c r="X165" s="46"/>
      <c r="Y165" s="46"/>
      <c r="Z165" s="46"/>
      <c r="AA165" s="46"/>
      <c r="AB165" s="46"/>
      <c r="AC165" s="46"/>
      <c r="AD165" s="46"/>
      <c r="AE165" s="46"/>
      <c r="AF165" s="46"/>
      <c r="AG165" s="46"/>
      <c r="AH165" s="46"/>
    </row>
    <row r="166" customFormat="false" ht="19.5" hidden="false" customHeight="true" outlineLevel="0" collapsed="false">
      <c r="A166" s="46"/>
      <c r="B166" s="46"/>
      <c r="C166" s="46"/>
      <c r="D166" s="46"/>
      <c r="E166" s="46"/>
      <c r="F166" s="46"/>
      <c r="G166" s="46"/>
      <c r="H166" s="46"/>
      <c r="I166" s="46"/>
      <c r="J166" s="46"/>
      <c r="K166" s="46"/>
      <c r="L166" s="46"/>
      <c r="M166" s="46"/>
      <c r="N166" s="46"/>
      <c r="O166" s="46"/>
      <c r="P166" s="46"/>
      <c r="Q166" s="46"/>
      <c r="R166" s="46"/>
      <c r="S166" s="46"/>
      <c r="T166" s="46"/>
      <c r="U166" s="46"/>
      <c r="V166" s="46"/>
      <c r="W166" s="46"/>
      <c r="X166" s="46"/>
      <c r="Y166" s="46"/>
      <c r="Z166" s="46"/>
      <c r="AA166" s="46"/>
      <c r="AB166" s="46"/>
      <c r="AC166" s="46"/>
      <c r="AD166" s="46"/>
      <c r="AE166" s="46"/>
      <c r="AF166" s="46"/>
      <c r="AG166" s="46"/>
      <c r="AH166" s="46"/>
    </row>
    <row r="167" customFormat="false" ht="20.25" hidden="false" customHeight="true" outlineLevel="0" collapsed="false">
      <c r="A167" s="46"/>
      <c r="B167" s="66" t="n">
        <f aca="false">B123</f>
        <v>0</v>
      </c>
      <c r="C167" s="66"/>
      <c r="D167" s="66"/>
      <c r="E167" s="66"/>
      <c r="F167" s="66"/>
      <c r="G167" s="66"/>
      <c r="H167" s="66"/>
      <c r="I167" s="66"/>
      <c r="J167" s="66"/>
      <c r="K167" s="66"/>
      <c r="L167" s="66"/>
      <c r="M167" s="66"/>
      <c r="N167" s="66"/>
      <c r="O167" s="110" t="s">
        <v>53</v>
      </c>
      <c r="P167" s="110"/>
      <c r="Q167" s="110"/>
      <c r="R167" s="77"/>
      <c r="S167" s="77"/>
      <c r="T167" s="77"/>
      <c r="U167" s="77"/>
      <c r="V167" s="77"/>
      <c r="W167" s="77"/>
      <c r="X167" s="46"/>
      <c r="Y167" s="46"/>
      <c r="Z167" s="46"/>
      <c r="AA167" s="46"/>
      <c r="AB167" s="46"/>
      <c r="AC167" s="46"/>
      <c r="AD167" s="46"/>
      <c r="AE167" s="46"/>
      <c r="AF167" s="46"/>
      <c r="AG167" s="46"/>
      <c r="AH167" s="46"/>
    </row>
    <row r="168" customFormat="false" ht="18" hidden="false" customHeight="true" outlineLevel="0" collapsed="false">
      <c r="A168" s="46"/>
      <c r="B168" s="46"/>
      <c r="C168" s="46"/>
      <c r="D168" s="46"/>
      <c r="E168" s="46"/>
      <c r="F168" s="46"/>
      <c r="G168" s="46"/>
      <c r="H168" s="46"/>
      <c r="I168" s="46"/>
      <c r="J168" s="46"/>
      <c r="K168" s="46"/>
      <c r="L168" s="46"/>
      <c r="M168" s="46"/>
      <c r="N168" s="46"/>
      <c r="O168" s="46"/>
      <c r="P168" s="46"/>
      <c r="Q168" s="46"/>
      <c r="R168" s="46"/>
      <c r="S168" s="46"/>
      <c r="T168" s="46"/>
      <c r="U168" s="46"/>
      <c r="V168" s="46"/>
      <c r="W168" s="46"/>
      <c r="X168" s="46"/>
      <c r="Y168" s="46"/>
      <c r="Z168" s="46"/>
      <c r="AA168" s="46"/>
      <c r="AB168" s="46"/>
      <c r="AC168" s="46"/>
      <c r="AD168" s="46"/>
      <c r="AE168" s="46"/>
      <c r="AF168" s="46"/>
      <c r="AG168" s="46"/>
      <c r="AH168" s="46"/>
    </row>
    <row r="169" customFormat="false" ht="14.1" hidden="false" customHeight="true" outlineLevel="0" collapsed="false">
      <c r="A169" s="46"/>
      <c r="B169" s="46"/>
      <c r="C169" s="46"/>
      <c r="D169" s="46"/>
      <c r="E169" s="46"/>
      <c r="F169" s="46"/>
      <c r="G169" s="46"/>
      <c r="H169" s="46"/>
      <c r="I169" s="46"/>
      <c r="J169" s="46"/>
      <c r="K169" s="46"/>
      <c r="L169" s="46"/>
      <c r="M169" s="46"/>
      <c r="N169" s="46"/>
      <c r="O169" s="46"/>
      <c r="P169" s="46"/>
      <c r="Q169" s="46"/>
      <c r="R169" s="46"/>
      <c r="S169" s="46"/>
      <c r="T169" s="46"/>
      <c r="U169" s="46"/>
      <c r="V169" s="46"/>
      <c r="W169" s="46"/>
      <c r="X169" s="46"/>
      <c r="Y169" s="46"/>
      <c r="Z169" s="46"/>
      <c r="AA169" s="46"/>
      <c r="AB169" s="46"/>
      <c r="AC169" s="46"/>
      <c r="AD169" s="46"/>
      <c r="AE169" s="46"/>
      <c r="AF169" s="46"/>
      <c r="AG169" s="46"/>
      <c r="AH169" s="46"/>
    </row>
    <row r="170" customFormat="false" ht="14.1" hidden="false" customHeight="true" outlineLevel="0" collapsed="false">
      <c r="A170" s="46"/>
      <c r="B170" s="46"/>
      <c r="C170" s="46"/>
      <c r="D170" s="46"/>
      <c r="E170" s="46"/>
      <c r="F170" s="46"/>
      <c r="G170" s="46"/>
      <c r="H170" s="46"/>
      <c r="I170" s="46"/>
      <c r="J170" s="46"/>
      <c r="K170" s="46"/>
      <c r="L170" s="46"/>
      <c r="M170" s="46"/>
      <c r="N170" s="46"/>
      <c r="O170" s="46"/>
      <c r="P170" s="46"/>
      <c r="Q170" s="46"/>
      <c r="R170" s="46"/>
      <c r="S170" s="46"/>
      <c r="T170" s="46"/>
      <c r="U170" s="46"/>
      <c r="V170" s="46"/>
      <c r="W170" s="46"/>
      <c r="X170" s="46"/>
      <c r="Y170" s="46"/>
      <c r="Z170" s="46"/>
      <c r="AA170" s="46"/>
      <c r="AB170" s="46"/>
      <c r="AC170" s="46"/>
      <c r="AD170" s="46"/>
      <c r="AE170" s="46"/>
      <c r="AF170" s="46"/>
      <c r="AG170" s="46"/>
      <c r="AH170" s="46"/>
    </row>
    <row r="171" customFormat="false" ht="14.1" hidden="false" customHeight="true" outlineLevel="0" collapsed="false">
      <c r="A171" s="46"/>
      <c r="B171" s="46"/>
      <c r="C171" s="46"/>
      <c r="D171" s="46"/>
      <c r="E171" s="46"/>
      <c r="F171" s="46"/>
      <c r="G171" s="46"/>
      <c r="H171" s="46"/>
      <c r="I171" s="46"/>
      <c r="J171" s="46"/>
      <c r="K171" s="46"/>
      <c r="L171" s="46"/>
      <c r="M171" s="46"/>
      <c r="N171" s="46"/>
      <c r="O171" s="46"/>
      <c r="P171" s="46"/>
      <c r="Q171" s="46"/>
      <c r="R171" s="46"/>
      <c r="S171" s="46"/>
      <c r="T171" s="46"/>
      <c r="U171" s="46"/>
      <c r="V171" s="46"/>
      <c r="W171" s="46"/>
      <c r="X171" s="46"/>
      <c r="Y171" s="46"/>
      <c r="Z171" s="46"/>
      <c r="AA171" s="46"/>
      <c r="AB171" s="46"/>
      <c r="AC171" s="46"/>
      <c r="AD171" s="46"/>
      <c r="AE171" s="46"/>
      <c r="AF171" s="46"/>
      <c r="AG171" s="46"/>
      <c r="AH171" s="46"/>
    </row>
    <row r="172" customFormat="false" ht="14.1" hidden="false" customHeight="true" outlineLevel="0" collapsed="false">
      <c r="A172" s="46"/>
      <c r="B172" s="46"/>
      <c r="C172" s="46"/>
      <c r="D172" s="46"/>
      <c r="E172" s="46"/>
      <c r="F172" s="46"/>
      <c r="G172" s="46"/>
      <c r="H172" s="46"/>
      <c r="I172" s="46"/>
      <c r="J172" s="46"/>
      <c r="K172" s="46"/>
      <c r="L172" s="46"/>
      <c r="M172" s="46"/>
      <c r="N172" s="46"/>
      <c r="O172" s="46"/>
      <c r="P172" s="46"/>
      <c r="Q172" s="46"/>
      <c r="R172" s="46"/>
      <c r="S172" s="46"/>
      <c r="T172" s="46"/>
      <c r="U172" s="46"/>
      <c r="V172" s="46"/>
      <c r="W172" s="46"/>
      <c r="X172" s="46"/>
      <c r="Y172" s="46"/>
      <c r="Z172" s="46"/>
      <c r="AA172" s="46"/>
      <c r="AB172" s="46"/>
      <c r="AC172" s="46"/>
      <c r="AD172" s="46"/>
      <c r="AE172" s="46"/>
      <c r="AF172" s="46"/>
      <c r="AG172" s="46"/>
      <c r="AH172" s="46"/>
    </row>
    <row r="173" customFormat="false" ht="14.1" hidden="false" customHeight="true" outlineLevel="0" collapsed="false">
      <c r="A173" s="46"/>
      <c r="B173" s="46"/>
      <c r="C173" s="46"/>
      <c r="D173" s="46"/>
      <c r="E173" s="46"/>
      <c r="F173" s="46"/>
      <c r="G173" s="46"/>
      <c r="H173" s="46"/>
      <c r="I173" s="46"/>
      <c r="J173" s="46"/>
      <c r="K173" s="46"/>
      <c r="L173" s="46"/>
      <c r="M173" s="46"/>
      <c r="N173" s="46"/>
      <c r="O173" s="46"/>
      <c r="P173" s="46"/>
      <c r="Q173" s="46"/>
      <c r="R173" s="46"/>
      <c r="S173" s="46"/>
      <c r="T173" s="46"/>
      <c r="U173" s="46"/>
      <c r="V173" s="46"/>
      <c r="W173" s="46"/>
      <c r="X173" s="46"/>
      <c r="Y173" s="46"/>
      <c r="Z173" s="46"/>
      <c r="AA173" s="46"/>
      <c r="AB173" s="46"/>
      <c r="AC173" s="46"/>
      <c r="AD173" s="46"/>
      <c r="AE173" s="46"/>
      <c r="AF173" s="46"/>
      <c r="AG173" s="46"/>
      <c r="AH173" s="46"/>
    </row>
    <row r="174" s="79" customFormat="true" ht="24.95" hidden="false" customHeight="true" outlineLevel="0" collapsed="false">
      <c r="A174" s="78"/>
      <c r="B174" s="78"/>
      <c r="C174" s="78"/>
      <c r="D174" s="78"/>
      <c r="E174" s="78"/>
      <c r="F174" s="78"/>
      <c r="G174" s="78"/>
      <c r="H174" s="78"/>
      <c r="I174" s="69" t="s">
        <v>66</v>
      </c>
      <c r="J174" s="69"/>
      <c r="K174" s="69"/>
      <c r="L174" s="69"/>
      <c r="M174" s="69"/>
      <c r="N174" s="69"/>
      <c r="O174" s="69"/>
      <c r="P174" s="69"/>
      <c r="Q174" s="69"/>
      <c r="R174" s="69"/>
      <c r="S174" s="69"/>
      <c r="T174" s="69"/>
      <c r="U174" s="69"/>
      <c r="V174" s="69"/>
      <c r="W174" s="69"/>
      <c r="X174" s="69"/>
      <c r="Y174" s="69"/>
      <c r="Z174" s="69"/>
      <c r="AA174" s="78"/>
      <c r="AB174" s="78"/>
      <c r="AC174" s="78"/>
      <c r="AD174" s="78"/>
      <c r="AE174" s="78"/>
      <c r="AF174" s="78"/>
      <c r="AG174" s="78"/>
      <c r="AH174" s="78"/>
    </row>
    <row r="175" customFormat="false" ht="4.5" hidden="false" customHeight="true" outlineLevel="0" collapsed="false">
      <c r="A175" s="46"/>
      <c r="B175" s="46"/>
      <c r="C175" s="46"/>
      <c r="D175" s="46"/>
      <c r="E175" s="46"/>
      <c r="F175" s="46"/>
      <c r="G175" s="46"/>
      <c r="H175" s="46"/>
      <c r="I175" s="46"/>
      <c r="J175" s="46"/>
      <c r="K175" s="46"/>
      <c r="L175" s="46"/>
      <c r="M175" s="46"/>
      <c r="N175" s="46"/>
      <c r="O175" s="46"/>
      <c r="P175" s="46"/>
      <c r="Q175" s="46"/>
      <c r="R175" s="46"/>
      <c r="S175" s="46"/>
      <c r="T175" s="46"/>
      <c r="U175" s="46"/>
      <c r="V175" s="46"/>
      <c r="W175" s="46"/>
      <c r="X175" s="46"/>
      <c r="Y175" s="46"/>
      <c r="Z175" s="46"/>
      <c r="AA175" s="46"/>
      <c r="AB175" s="46"/>
      <c r="AC175" s="46"/>
      <c r="AD175" s="46"/>
      <c r="AE175" s="46"/>
      <c r="AF175" s="46"/>
      <c r="AG175" s="46"/>
      <c r="AH175" s="46"/>
    </row>
    <row r="176" customFormat="false" ht="14.1" hidden="false" customHeight="true" outlineLevel="0" collapsed="false">
      <c r="A176" s="46"/>
      <c r="B176" s="46"/>
      <c r="C176" s="46"/>
      <c r="D176" s="46"/>
      <c r="E176" s="46"/>
      <c r="F176" s="46"/>
      <c r="G176" s="46"/>
      <c r="H176" s="46"/>
      <c r="I176" s="46"/>
      <c r="J176" s="80"/>
      <c r="K176" s="80"/>
      <c r="L176" s="80"/>
      <c r="M176" s="80"/>
      <c r="N176" s="80"/>
      <c r="O176" s="80"/>
      <c r="P176" s="80"/>
      <c r="Q176" s="80"/>
      <c r="R176" s="80"/>
      <c r="S176" s="80"/>
      <c r="T176" s="80"/>
      <c r="U176" s="80"/>
      <c r="V176" s="80"/>
      <c r="W176" s="80"/>
      <c r="X176" s="80"/>
      <c r="Y176" s="80"/>
      <c r="Z176" s="46"/>
      <c r="AA176" s="46"/>
      <c r="AB176" s="46"/>
      <c r="AC176" s="46"/>
      <c r="AD176" s="46"/>
      <c r="AE176" s="46"/>
      <c r="AF176" s="46"/>
      <c r="AG176" s="46"/>
      <c r="AH176" s="46"/>
    </row>
    <row r="177" customFormat="false" ht="14.1" hidden="false" customHeight="true" outlineLevel="0" collapsed="false">
      <c r="A177" s="46"/>
      <c r="B177" s="46"/>
      <c r="C177" s="46"/>
      <c r="D177" s="46"/>
      <c r="E177" s="46"/>
      <c r="F177" s="46"/>
      <c r="G177" s="46"/>
      <c r="H177" s="46"/>
      <c r="I177" s="46"/>
      <c r="J177" s="46"/>
      <c r="K177" s="46"/>
      <c r="L177" s="46"/>
      <c r="M177" s="46"/>
      <c r="N177" s="46"/>
      <c r="O177" s="46"/>
      <c r="P177" s="46"/>
      <c r="Q177" s="46"/>
      <c r="R177" s="46"/>
      <c r="S177" s="46"/>
      <c r="T177" s="46"/>
      <c r="U177" s="46"/>
      <c r="V177" s="46"/>
      <c r="W177" s="46"/>
      <c r="X177" s="46"/>
      <c r="Y177" s="46"/>
      <c r="Z177" s="46"/>
      <c r="AA177" s="46"/>
      <c r="AB177" s="46"/>
      <c r="AC177" s="46"/>
      <c r="AD177" s="46"/>
      <c r="AE177" s="46"/>
      <c r="AF177" s="46"/>
      <c r="AG177" s="46"/>
      <c r="AH177" s="46"/>
    </row>
    <row r="178" customFormat="false" ht="14.1" hidden="false" customHeight="true" outlineLevel="0" collapsed="false">
      <c r="A178" s="46"/>
      <c r="B178" s="46"/>
      <c r="C178" s="46"/>
      <c r="D178" s="46"/>
      <c r="E178" s="46"/>
      <c r="F178" s="46"/>
      <c r="G178" s="46"/>
      <c r="H178" s="46"/>
      <c r="I178" s="46"/>
      <c r="J178" s="46"/>
      <c r="K178" s="46"/>
      <c r="L178" s="46"/>
      <c r="M178" s="46"/>
      <c r="N178" s="46"/>
      <c r="O178" s="46"/>
      <c r="P178" s="46"/>
      <c r="Q178" s="46"/>
      <c r="R178" s="46"/>
      <c r="S178" s="46"/>
      <c r="T178" s="46"/>
      <c r="U178" s="46"/>
      <c r="V178" s="46"/>
      <c r="W178" s="46"/>
      <c r="X178" s="46"/>
      <c r="Y178" s="46"/>
      <c r="Z178" s="46"/>
      <c r="AA178" s="46"/>
      <c r="AB178" s="46"/>
      <c r="AC178" s="46"/>
      <c r="AD178" s="46"/>
      <c r="AE178" s="46"/>
      <c r="AF178" s="46"/>
      <c r="AG178" s="46"/>
      <c r="AH178" s="46"/>
    </row>
    <row r="179" customFormat="false" ht="14.1" hidden="false" customHeight="true" outlineLevel="0" collapsed="false">
      <c r="A179" s="46"/>
      <c r="B179" s="46"/>
      <c r="C179" s="46"/>
      <c r="D179" s="46"/>
      <c r="E179" s="46"/>
      <c r="F179" s="46"/>
      <c r="G179" s="46"/>
      <c r="H179" s="46"/>
      <c r="I179" s="46"/>
      <c r="J179" s="46"/>
      <c r="K179" s="46"/>
      <c r="L179" s="46"/>
      <c r="M179" s="46"/>
      <c r="N179" s="46"/>
      <c r="O179" s="46"/>
      <c r="P179" s="46"/>
      <c r="Q179" s="46"/>
      <c r="R179" s="46"/>
      <c r="S179" s="46"/>
      <c r="T179" s="46"/>
      <c r="U179" s="46"/>
      <c r="V179" s="46"/>
      <c r="W179" s="46"/>
      <c r="X179" s="46"/>
      <c r="Y179" s="46"/>
      <c r="Z179" s="46"/>
      <c r="AA179" s="46"/>
      <c r="AB179" s="46"/>
      <c r="AC179" s="46"/>
      <c r="AD179" s="46"/>
      <c r="AE179" s="46"/>
      <c r="AF179" s="46"/>
      <c r="AG179" s="46"/>
      <c r="AH179" s="46"/>
    </row>
    <row r="180" customFormat="false" ht="14.1" hidden="false" customHeight="true" outlineLevel="0" collapsed="false">
      <c r="A180" s="46"/>
      <c r="B180" s="46"/>
      <c r="C180" s="46"/>
      <c r="D180" s="46"/>
      <c r="E180" s="46"/>
      <c r="F180" s="46"/>
      <c r="G180" s="46"/>
      <c r="H180" s="46"/>
      <c r="I180" s="46"/>
      <c r="J180" s="46"/>
      <c r="K180" s="46"/>
      <c r="L180" s="46"/>
      <c r="M180" s="46"/>
      <c r="N180" s="46"/>
      <c r="O180" s="46"/>
      <c r="P180" s="46"/>
      <c r="Q180" s="46"/>
      <c r="R180" s="46"/>
      <c r="S180" s="46"/>
      <c r="T180" s="46"/>
      <c r="U180" s="46"/>
      <c r="V180" s="46"/>
      <c r="W180" s="46"/>
      <c r="X180" s="46"/>
      <c r="Y180" s="46"/>
      <c r="Z180" s="46"/>
      <c r="AA180" s="46"/>
      <c r="AB180" s="46"/>
      <c r="AC180" s="46"/>
      <c r="AD180" s="46"/>
      <c r="AE180" s="46"/>
      <c r="AF180" s="46"/>
      <c r="AG180" s="46"/>
      <c r="AH180" s="46"/>
    </row>
    <row r="181" customFormat="false" ht="14.1" hidden="false" customHeight="true" outlineLevel="0" collapsed="false">
      <c r="A181" s="46"/>
      <c r="B181" s="46"/>
      <c r="C181" s="46"/>
      <c r="D181" s="46"/>
      <c r="E181" s="46"/>
      <c r="F181" s="46"/>
      <c r="G181" s="46"/>
      <c r="H181" s="46"/>
      <c r="I181" s="46"/>
      <c r="J181" s="46"/>
      <c r="K181" s="46"/>
      <c r="L181" s="46"/>
      <c r="M181" s="46"/>
      <c r="N181" s="46"/>
      <c r="O181" s="46"/>
      <c r="P181" s="46"/>
      <c r="Q181" s="46"/>
      <c r="R181" s="46"/>
      <c r="S181" s="46"/>
      <c r="T181" s="46"/>
      <c r="U181" s="46"/>
      <c r="V181" s="46"/>
      <c r="W181" s="46"/>
      <c r="X181" s="46"/>
      <c r="Y181" s="46"/>
      <c r="Z181" s="46"/>
      <c r="AA181" s="46"/>
      <c r="AB181" s="46"/>
      <c r="AC181" s="46"/>
      <c r="AD181" s="46"/>
      <c r="AE181" s="46"/>
      <c r="AF181" s="46"/>
      <c r="AG181" s="46"/>
      <c r="AH181" s="46"/>
    </row>
    <row r="182" customFormat="false" ht="35.1" hidden="false" customHeight="true" outlineLevel="0" collapsed="false">
      <c r="A182" s="46"/>
      <c r="B182" s="81"/>
      <c r="C182" s="82" t="s">
        <v>67</v>
      </c>
      <c r="D182" s="82"/>
      <c r="E182" s="82"/>
      <c r="F182" s="82"/>
      <c r="G182" s="82"/>
      <c r="H182" s="83"/>
      <c r="I182" s="84"/>
      <c r="J182" s="84"/>
      <c r="K182" s="84"/>
      <c r="L182" s="84"/>
      <c r="M182" s="84"/>
      <c r="N182" s="85" t="n">
        <f aca="false">기본입력!B17</f>
        <v>0</v>
      </c>
      <c r="O182" s="85"/>
      <c r="P182" s="85"/>
      <c r="Q182" s="85"/>
      <c r="R182" s="85"/>
      <c r="S182" s="85"/>
      <c r="T182" s="85"/>
      <c r="U182" s="85"/>
      <c r="V182" s="84"/>
      <c r="W182" s="84"/>
      <c r="X182" s="84"/>
      <c r="Y182" s="84"/>
      <c r="Z182" s="84"/>
      <c r="AA182" s="84"/>
      <c r="AB182" s="84"/>
      <c r="AC182" s="84"/>
      <c r="AD182" s="84"/>
      <c r="AE182" s="84"/>
      <c r="AF182" s="86"/>
      <c r="AG182" s="87"/>
      <c r="AH182" s="46"/>
    </row>
    <row r="183" customFormat="false" ht="35.1" hidden="false" customHeight="true" outlineLevel="0" collapsed="false">
      <c r="A183" s="46"/>
      <c r="B183" s="81"/>
      <c r="C183" s="88" t="s">
        <v>68</v>
      </c>
      <c r="D183" s="88"/>
      <c r="E183" s="88"/>
      <c r="F183" s="88"/>
      <c r="G183" s="88"/>
      <c r="H183" s="89"/>
      <c r="I183" s="804" t="n">
        <f aca="false">기본입력!C18</f>
        <v>0</v>
      </c>
      <c r="J183" s="804"/>
      <c r="K183" s="804"/>
      <c r="L183" s="804"/>
      <c r="M183" s="804"/>
      <c r="N183" s="804"/>
      <c r="O183" s="804"/>
      <c r="P183" s="91"/>
      <c r="Q183" s="92" t="s">
        <v>14</v>
      </c>
      <c r="R183" s="92"/>
      <c r="S183" s="92"/>
      <c r="T183" s="92"/>
      <c r="U183" s="92"/>
      <c r="V183" s="92"/>
      <c r="W183" s="92"/>
      <c r="X183" s="93" t="n">
        <f aca="false">기본입력!B21</f>
        <v>0</v>
      </c>
      <c r="Y183" s="93"/>
      <c r="Z183" s="93"/>
      <c r="AA183" s="93"/>
      <c r="AB183" s="93"/>
      <c r="AC183" s="93"/>
      <c r="AD183" s="93"/>
      <c r="AE183" s="93"/>
      <c r="AF183" s="93"/>
      <c r="AG183" s="87"/>
      <c r="AH183" s="46"/>
    </row>
    <row r="184" customFormat="false" ht="35.1" hidden="false" customHeight="true" outlineLevel="0" collapsed="false">
      <c r="A184" s="46"/>
      <c r="B184" s="81"/>
      <c r="C184" s="88" t="s">
        <v>69</v>
      </c>
      <c r="D184" s="88"/>
      <c r="E184" s="88"/>
      <c r="F184" s="88"/>
      <c r="G184" s="88"/>
      <c r="H184" s="89"/>
      <c r="I184" s="94" t="n">
        <f aca="false">기본입력!B20</f>
        <v>0</v>
      </c>
      <c r="J184" s="94"/>
      <c r="K184" s="94"/>
      <c r="L184" s="94"/>
      <c r="M184" s="94"/>
      <c r="N184" s="94"/>
      <c r="O184" s="94"/>
      <c r="P184" s="94"/>
      <c r="Q184" s="94"/>
      <c r="R184" s="94"/>
      <c r="S184" s="94"/>
      <c r="T184" s="94"/>
      <c r="U184" s="94"/>
      <c r="V184" s="94"/>
      <c r="W184" s="94"/>
      <c r="X184" s="94"/>
      <c r="Y184" s="94"/>
      <c r="Z184" s="94"/>
      <c r="AA184" s="94"/>
      <c r="AB184" s="94"/>
      <c r="AC184" s="94"/>
      <c r="AD184" s="94"/>
      <c r="AE184" s="94"/>
      <c r="AF184" s="95"/>
      <c r="AG184" s="87"/>
      <c r="AH184" s="46"/>
    </row>
    <row r="185" customFormat="false" ht="35.1" hidden="false" customHeight="true" outlineLevel="0" collapsed="false">
      <c r="A185" s="46"/>
      <c r="B185" s="81"/>
      <c r="C185" s="88" t="s">
        <v>70</v>
      </c>
      <c r="D185" s="88"/>
      <c r="E185" s="88"/>
      <c r="F185" s="88"/>
      <c r="G185" s="88"/>
      <c r="H185" s="89"/>
      <c r="I185" s="806" t="s">
        <v>79</v>
      </c>
      <c r="J185" s="806"/>
      <c r="K185" s="806"/>
      <c r="L185" s="806"/>
      <c r="M185" s="806"/>
      <c r="N185" s="806"/>
      <c r="O185" s="806"/>
      <c r="P185" s="91"/>
      <c r="Q185" s="97"/>
      <c r="R185" s="89" t="s">
        <v>71</v>
      </c>
      <c r="S185" s="89"/>
      <c r="T185" s="89"/>
      <c r="U185" s="89"/>
      <c r="V185" s="89"/>
      <c r="W185" s="91"/>
      <c r="X185" s="97"/>
      <c r="Y185" s="98" t="n">
        <f aca="false">기본입력!B19</f>
        <v>0</v>
      </c>
      <c r="Z185" s="98"/>
      <c r="AA185" s="98"/>
      <c r="AB185" s="98"/>
      <c r="AC185" s="98"/>
      <c r="AD185" s="98"/>
      <c r="AE185" s="98"/>
      <c r="AF185" s="95"/>
      <c r="AG185" s="87"/>
      <c r="AH185" s="46"/>
    </row>
    <row r="186" customFormat="false" ht="35.1" hidden="false" customHeight="true" outlineLevel="0" collapsed="false">
      <c r="A186" s="46"/>
      <c r="B186" s="81"/>
      <c r="C186" s="99" t="s">
        <v>72</v>
      </c>
      <c r="D186" s="99"/>
      <c r="E186" s="99"/>
      <c r="F186" s="99"/>
      <c r="G186" s="99"/>
      <c r="H186" s="100"/>
      <c r="I186" s="112" t="n">
        <f aca="false">기본입력!B22</f>
        <v>0</v>
      </c>
      <c r="J186" s="112"/>
      <c r="K186" s="112"/>
      <c r="L186" s="112"/>
      <c r="M186" s="112"/>
      <c r="N186" s="112"/>
      <c r="O186" s="112"/>
      <c r="P186" s="100"/>
      <c r="Q186" s="100" t="s">
        <v>73</v>
      </c>
      <c r="R186" s="100"/>
      <c r="S186" s="100" t="s">
        <v>74</v>
      </c>
      <c r="T186" s="100"/>
      <c r="U186" s="100"/>
      <c r="V186" s="100"/>
      <c r="W186" s="100"/>
      <c r="X186" s="100"/>
      <c r="Y186" s="100"/>
      <c r="Z186" s="100"/>
      <c r="AA186" s="100"/>
      <c r="AB186" s="100"/>
      <c r="AC186" s="100"/>
      <c r="AD186" s="100"/>
      <c r="AE186" s="100"/>
      <c r="AF186" s="102"/>
      <c r="AG186" s="87"/>
      <c r="AH186" s="46"/>
    </row>
    <row r="187" customFormat="false" ht="14.1" hidden="false" customHeight="true" outlineLevel="0" collapsed="false">
      <c r="A187" s="46"/>
      <c r="B187" s="46"/>
      <c r="C187" s="46"/>
      <c r="D187" s="46"/>
      <c r="E187" s="46"/>
      <c r="F187" s="46"/>
      <c r="G187" s="46"/>
      <c r="H187" s="46"/>
      <c r="I187" s="46"/>
      <c r="J187" s="46"/>
      <c r="K187" s="46"/>
      <c r="L187" s="46"/>
      <c r="M187" s="46"/>
      <c r="N187" s="46"/>
      <c r="O187" s="46"/>
      <c r="P187" s="46"/>
      <c r="Q187" s="46"/>
      <c r="R187" s="46"/>
      <c r="S187" s="46"/>
      <c r="T187" s="46"/>
      <c r="U187" s="46"/>
      <c r="V187" s="46"/>
      <c r="W187" s="46"/>
      <c r="X187" s="46"/>
      <c r="Y187" s="46"/>
      <c r="Z187" s="46"/>
      <c r="AA187" s="46"/>
      <c r="AB187" s="46"/>
      <c r="AC187" s="46"/>
      <c r="AD187" s="46"/>
      <c r="AE187" s="46"/>
      <c r="AF187" s="46"/>
      <c r="AG187" s="46"/>
      <c r="AH187" s="46"/>
    </row>
    <row r="188" customFormat="false" ht="14.1" hidden="false" customHeight="true" outlineLevel="0" collapsed="false">
      <c r="A188" s="46"/>
      <c r="B188" s="46"/>
      <c r="C188" s="46"/>
      <c r="D188" s="46"/>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6"/>
      <c r="AE188" s="46"/>
      <c r="AF188" s="46"/>
      <c r="AG188" s="46"/>
      <c r="AH188" s="46"/>
    </row>
    <row r="189" customFormat="false" ht="14.1" hidden="false" customHeight="true" outlineLevel="0" collapsed="false">
      <c r="A189" s="46"/>
      <c r="B189" s="46"/>
      <c r="C189" s="46"/>
      <c r="D189" s="46"/>
      <c r="E189" s="46"/>
      <c r="F189" s="46"/>
      <c r="G189" s="46"/>
      <c r="H189" s="46"/>
      <c r="I189" s="46"/>
      <c r="J189" s="46"/>
      <c r="K189" s="46"/>
      <c r="L189" s="46"/>
      <c r="M189" s="46"/>
      <c r="N189" s="46"/>
      <c r="O189" s="46"/>
      <c r="P189" s="46"/>
      <c r="Q189" s="46"/>
      <c r="R189" s="46"/>
      <c r="S189" s="46"/>
      <c r="T189" s="46"/>
      <c r="U189" s="46"/>
      <c r="V189" s="46"/>
      <c r="W189" s="46"/>
      <c r="X189" s="46"/>
      <c r="Y189" s="46"/>
      <c r="Z189" s="46"/>
      <c r="AA189" s="46"/>
      <c r="AB189" s="46"/>
      <c r="AC189" s="46"/>
      <c r="AD189" s="46"/>
      <c r="AE189" s="46"/>
      <c r="AF189" s="46"/>
      <c r="AG189" s="46"/>
      <c r="AH189" s="46"/>
    </row>
    <row r="190" customFormat="false" ht="14.1" hidden="false" customHeight="true" outlineLevel="0" collapsed="false">
      <c r="A190" s="46"/>
      <c r="B190" s="46"/>
      <c r="C190" s="46"/>
      <c r="D190" s="46"/>
      <c r="E190" s="46"/>
      <c r="F190" s="46"/>
      <c r="G190" s="48"/>
      <c r="H190" s="48"/>
      <c r="I190" s="48"/>
      <c r="J190" s="48"/>
      <c r="K190" s="48"/>
      <c r="L190" s="48"/>
      <c r="M190" s="48"/>
      <c r="N190" s="48"/>
      <c r="O190" s="48"/>
      <c r="P190" s="48"/>
      <c r="Q190" s="48"/>
      <c r="R190" s="48"/>
      <c r="S190" s="48"/>
      <c r="T190" s="48"/>
      <c r="U190" s="48"/>
      <c r="V190" s="48"/>
      <c r="W190" s="48"/>
      <c r="X190" s="48"/>
      <c r="Y190" s="48"/>
      <c r="Z190" s="48"/>
      <c r="AA190" s="48"/>
      <c r="AB190" s="48"/>
      <c r="AC190" s="48"/>
      <c r="AD190" s="48"/>
      <c r="AE190" s="48"/>
      <c r="AF190" s="48"/>
      <c r="AG190" s="48"/>
      <c r="AH190" s="46"/>
    </row>
    <row r="191" customFormat="false" ht="14.1" hidden="false" customHeight="true" outlineLevel="0" collapsed="false">
      <c r="A191" s="46"/>
      <c r="B191" s="46"/>
      <c r="C191" s="46"/>
      <c r="D191" s="46"/>
      <c r="E191" s="46"/>
      <c r="F191" s="46"/>
      <c r="G191" s="48"/>
      <c r="H191" s="48"/>
      <c r="I191" s="60" t="s">
        <v>75</v>
      </c>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53"/>
      <c r="AH191" s="46"/>
    </row>
    <row r="192" customFormat="false" ht="14.1" hidden="false" customHeight="true" outlineLevel="0" collapsed="false">
      <c r="A192" s="46"/>
      <c r="B192" s="46"/>
      <c r="C192" s="46"/>
      <c r="D192" s="46"/>
      <c r="E192" s="46"/>
      <c r="F192" s="46"/>
      <c r="G192" s="48"/>
      <c r="H192" s="48"/>
      <c r="I192" s="48"/>
      <c r="J192" s="48"/>
      <c r="K192" s="48"/>
      <c r="L192" s="48"/>
      <c r="M192" s="48"/>
      <c r="N192" s="48"/>
      <c r="O192" s="48"/>
      <c r="P192" s="48"/>
      <c r="Q192" s="48"/>
      <c r="R192" s="48"/>
      <c r="S192" s="48"/>
      <c r="T192" s="48"/>
      <c r="U192" s="48"/>
      <c r="V192" s="48"/>
      <c r="W192" s="48"/>
      <c r="X192" s="48"/>
      <c r="Y192" s="48"/>
      <c r="Z192" s="48"/>
      <c r="AA192" s="48"/>
      <c r="AB192" s="48"/>
      <c r="AC192" s="48"/>
      <c r="AD192" s="48"/>
      <c r="AE192" s="48"/>
      <c r="AF192" s="48"/>
      <c r="AG192" s="48"/>
      <c r="AH192" s="46"/>
    </row>
    <row r="193" customFormat="false" ht="14.1" hidden="false" customHeight="true" outlineLevel="0" collapsed="false">
      <c r="A193" s="46"/>
      <c r="B193" s="46"/>
      <c r="C193" s="46"/>
      <c r="D193" s="46"/>
      <c r="E193" s="46"/>
      <c r="F193" s="46"/>
      <c r="G193" s="48"/>
      <c r="H193" s="48"/>
      <c r="I193" s="48"/>
      <c r="J193" s="48"/>
      <c r="K193" s="48"/>
      <c r="L193" s="48"/>
      <c r="M193" s="48"/>
      <c r="N193" s="48"/>
      <c r="O193" s="48"/>
      <c r="P193" s="48"/>
      <c r="Q193" s="48"/>
      <c r="R193" s="48"/>
      <c r="S193" s="48"/>
      <c r="T193" s="48"/>
      <c r="U193" s="48"/>
      <c r="V193" s="48"/>
      <c r="W193" s="48"/>
      <c r="X193" s="48"/>
      <c r="Y193" s="48"/>
      <c r="Z193" s="48"/>
      <c r="AA193" s="48"/>
      <c r="AB193" s="48"/>
      <c r="AC193" s="48"/>
      <c r="AD193" s="48"/>
      <c r="AE193" s="48"/>
      <c r="AF193" s="48"/>
      <c r="AG193" s="48"/>
      <c r="AH193" s="46"/>
    </row>
    <row r="194" customFormat="false" ht="14.1" hidden="false" customHeight="true" outlineLevel="0" collapsed="false">
      <c r="A194" s="46"/>
      <c r="B194" s="46"/>
      <c r="C194" s="46"/>
      <c r="D194" s="46"/>
      <c r="E194" s="46"/>
      <c r="F194" s="46"/>
      <c r="G194" s="48"/>
      <c r="H194" s="48"/>
      <c r="I194" s="48"/>
      <c r="J194" s="48"/>
      <c r="K194" s="48"/>
      <c r="L194" s="48"/>
      <c r="M194" s="48"/>
      <c r="N194" s="48"/>
      <c r="O194" s="48"/>
      <c r="P194" s="48"/>
      <c r="Q194" s="48"/>
      <c r="R194" s="48"/>
      <c r="S194" s="48"/>
      <c r="T194" s="48"/>
      <c r="U194" s="48"/>
      <c r="V194" s="48"/>
      <c r="W194" s="48"/>
      <c r="X194" s="48"/>
      <c r="Y194" s="48"/>
      <c r="Z194" s="48"/>
      <c r="AA194" s="48"/>
      <c r="AB194" s="48"/>
      <c r="AC194" s="48"/>
      <c r="AD194" s="48"/>
      <c r="AE194" s="48"/>
      <c r="AF194" s="48"/>
      <c r="AG194" s="48"/>
      <c r="AH194" s="46"/>
    </row>
    <row r="195" customFormat="false" ht="14.1" hidden="false" customHeight="true" outlineLevel="0" collapsed="false">
      <c r="A195" s="46"/>
      <c r="B195" s="46"/>
      <c r="C195" s="46"/>
      <c r="D195" s="46"/>
      <c r="E195" s="46"/>
      <c r="F195" s="46"/>
      <c r="G195" s="48"/>
      <c r="H195" s="48"/>
      <c r="I195" s="48"/>
      <c r="J195" s="48"/>
      <c r="K195" s="48"/>
      <c r="L195" s="48"/>
      <c r="M195" s="48"/>
      <c r="N195" s="48"/>
      <c r="O195" s="48"/>
      <c r="P195" s="48"/>
      <c r="Q195" s="48"/>
      <c r="R195" s="48"/>
      <c r="S195" s="48"/>
      <c r="T195" s="48"/>
      <c r="U195" s="48"/>
      <c r="V195" s="48"/>
      <c r="W195" s="48"/>
      <c r="X195" s="48"/>
      <c r="Y195" s="48"/>
      <c r="Z195" s="48"/>
      <c r="AA195" s="48"/>
      <c r="AB195" s="48"/>
      <c r="AC195" s="48"/>
      <c r="AD195" s="48"/>
      <c r="AE195" s="48"/>
      <c r="AF195" s="48"/>
      <c r="AG195" s="48"/>
      <c r="AH195" s="46"/>
    </row>
    <row r="196" customFormat="false" ht="14.1" hidden="false" customHeight="true" outlineLevel="0" collapsed="false">
      <c r="A196" s="46"/>
      <c r="B196" s="46"/>
      <c r="C196" s="46"/>
      <c r="D196" s="46"/>
      <c r="E196" s="46"/>
      <c r="F196" s="46"/>
      <c r="G196" s="48"/>
      <c r="H196" s="48"/>
      <c r="I196" s="48"/>
      <c r="J196" s="48"/>
      <c r="K196" s="48"/>
      <c r="L196" s="48"/>
      <c r="M196" s="48"/>
      <c r="N196" s="103" t="n">
        <f aca="false">+N112</f>
        <v>45915</v>
      </c>
      <c r="O196" s="103"/>
      <c r="P196" s="103"/>
      <c r="Q196" s="103"/>
      <c r="R196" s="103"/>
      <c r="S196" s="103"/>
      <c r="T196" s="103"/>
      <c r="U196" s="48"/>
      <c r="V196" s="48"/>
      <c r="W196" s="48"/>
      <c r="X196" s="48"/>
      <c r="Y196" s="48"/>
      <c r="Z196" s="48"/>
      <c r="AA196" s="48"/>
      <c r="AB196" s="48"/>
      <c r="AC196" s="48"/>
      <c r="AD196" s="48"/>
      <c r="AE196" s="48"/>
      <c r="AF196" s="48"/>
      <c r="AG196" s="48"/>
      <c r="AH196" s="46"/>
    </row>
    <row r="197" customFormat="false" ht="14.1" hidden="false" customHeight="true" outlineLevel="0" collapsed="false">
      <c r="A197" s="46"/>
      <c r="B197" s="46"/>
      <c r="C197" s="46"/>
      <c r="D197" s="46"/>
      <c r="E197" s="46"/>
      <c r="F197" s="46"/>
      <c r="G197" s="48"/>
      <c r="H197" s="48"/>
      <c r="I197" s="48"/>
      <c r="J197" s="48"/>
      <c r="K197" s="48"/>
      <c r="L197" s="48"/>
      <c r="M197" s="48"/>
      <c r="N197" s="48"/>
      <c r="O197" s="48"/>
      <c r="P197" s="48"/>
      <c r="Q197" s="48"/>
      <c r="R197" s="48"/>
      <c r="S197" s="104"/>
      <c r="T197" s="104"/>
      <c r="U197" s="104"/>
      <c r="V197" s="104"/>
      <c r="W197" s="104"/>
      <c r="X197" s="104"/>
      <c r="Y197" s="104"/>
      <c r="Z197" s="104"/>
      <c r="AA197" s="104"/>
      <c r="AB197" s="104"/>
      <c r="AC197" s="48"/>
      <c r="AD197" s="48"/>
      <c r="AE197" s="48"/>
      <c r="AF197" s="48"/>
      <c r="AG197" s="48"/>
      <c r="AH197" s="46"/>
    </row>
    <row r="198" customFormat="false" ht="14.1" hidden="false" customHeight="true" outlineLevel="0" collapsed="false">
      <c r="A198" s="46"/>
      <c r="B198" s="46"/>
      <c r="C198" s="46"/>
      <c r="D198" s="46"/>
      <c r="E198" s="46"/>
      <c r="F198" s="46"/>
      <c r="G198" s="48"/>
      <c r="H198" s="48"/>
      <c r="I198" s="48"/>
      <c r="J198" s="48"/>
      <c r="K198" s="48"/>
      <c r="L198" s="48"/>
      <c r="M198" s="48"/>
      <c r="N198" s="48"/>
      <c r="O198" s="48"/>
      <c r="P198" s="48"/>
      <c r="Q198" s="48"/>
      <c r="R198" s="113" t="s">
        <v>47</v>
      </c>
      <c r="S198" s="109"/>
      <c r="T198" s="109"/>
      <c r="U198" s="109"/>
      <c r="V198" s="109"/>
      <c r="W198" s="109"/>
      <c r="X198" s="109"/>
      <c r="Y198" s="109"/>
      <c r="Z198" s="109"/>
      <c r="AA198" s="48"/>
      <c r="AB198" s="48"/>
      <c r="AC198" s="48"/>
      <c r="AD198" s="48"/>
      <c r="AE198" s="48"/>
      <c r="AF198" s="48"/>
      <c r="AG198" s="48"/>
      <c r="AH198" s="46"/>
    </row>
    <row r="199" customFormat="false" ht="14.1" hidden="false" customHeight="true" outlineLevel="0" collapsed="false">
      <c r="A199" s="46"/>
      <c r="B199" s="46"/>
      <c r="C199" s="46"/>
      <c r="D199" s="46"/>
      <c r="E199" s="46"/>
      <c r="F199" s="46"/>
      <c r="G199" s="48"/>
      <c r="H199" s="48"/>
      <c r="I199" s="48"/>
      <c r="J199" s="48"/>
      <c r="K199" s="48"/>
      <c r="L199" s="48"/>
      <c r="M199" s="48"/>
      <c r="N199" s="48"/>
      <c r="O199" s="48"/>
      <c r="P199" s="48"/>
      <c r="Q199" s="48"/>
      <c r="R199" s="61"/>
      <c r="S199" s="53"/>
      <c r="T199" s="53"/>
      <c r="U199" s="53"/>
      <c r="V199" s="53"/>
      <c r="W199" s="53"/>
      <c r="X199" s="53"/>
      <c r="Y199" s="53"/>
      <c r="Z199" s="53"/>
      <c r="AA199" s="48"/>
      <c r="AB199" s="48"/>
      <c r="AC199" s="48"/>
      <c r="AD199" s="48"/>
      <c r="AE199" s="48"/>
      <c r="AF199" s="48"/>
      <c r="AG199" s="48"/>
      <c r="AH199" s="46"/>
    </row>
    <row r="200" customFormat="false" ht="14.1" hidden="false" customHeight="true" outlineLevel="0" collapsed="false">
      <c r="A200" s="46"/>
      <c r="B200" s="46"/>
      <c r="C200" s="46"/>
      <c r="D200" s="46"/>
      <c r="E200" s="46"/>
      <c r="F200" s="46"/>
      <c r="G200" s="48"/>
      <c r="H200" s="48"/>
      <c r="I200" s="48"/>
      <c r="J200" s="48"/>
      <c r="K200" s="48"/>
      <c r="L200" s="48"/>
      <c r="M200" s="48"/>
      <c r="N200" s="48"/>
      <c r="O200" s="48"/>
      <c r="P200" s="48"/>
      <c r="Q200" s="48"/>
      <c r="R200" s="48"/>
      <c r="S200" s="48"/>
      <c r="T200" s="48"/>
      <c r="U200" s="48"/>
      <c r="V200" s="48"/>
      <c r="W200" s="48"/>
      <c r="X200" s="48"/>
      <c r="Y200" s="48"/>
      <c r="Z200" s="48"/>
      <c r="AA200" s="48"/>
      <c r="AB200" s="48"/>
      <c r="AC200" s="48"/>
      <c r="AD200" s="48"/>
      <c r="AE200" s="48"/>
      <c r="AF200" s="48"/>
      <c r="AG200" s="48"/>
      <c r="AH200" s="46"/>
    </row>
    <row r="201" customFormat="false" ht="14.1" hidden="false" customHeight="true" outlineLevel="0" collapsed="false">
      <c r="A201" s="46"/>
      <c r="B201" s="46"/>
      <c r="C201" s="46"/>
      <c r="D201" s="46"/>
      <c r="E201" s="46"/>
      <c r="F201" s="46"/>
      <c r="G201" s="48"/>
      <c r="H201" s="48"/>
      <c r="I201" s="48"/>
      <c r="J201" s="48"/>
      <c r="K201" s="48"/>
      <c r="L201" s="48"/>
      <c r="M201" s="48"/>
      <c r="N201" s="48"/>
      <c r="O201" s="48"/>
      <c r="P201" s="48"/>
      <c r="Q201" s="48"/>
      <c r="R201" s="48"/>
      <c r="S201" s="48"/>
      <c r="T201" s="48"/>
      <c r="U201" s="48"/>
      <c r="V201" s="48"/>
      <c r="W201" s="48"/>
      <c r="X201" s="48"/>
      <c r="Y201" s="48"/>
      <c r="Z201" s="48"/>
      <c r="AA201" s="48"/>
      <c r="AB201" s="48"/>
      <c r="AC201" s="48"/>
      <c r="AD201" s="48"/>
      <c r="AE201" s="48"/>
      <c r="AF201" s="48"/>
      <c r="AG201" s="48"/>
      <c r="AH201" s="46"/>
    </row>
    <row r="202" customFormat="false" ht="14.1" hidden="false" customHeight="true" outlineLevel="0" collapsed="false">
      <c r="A202" s="46"/>
      <c r="B202" s="46"/>
      <c r="C202" s="46"/>
      <c r="D202" s="46"/>
      <c r="E202" s="46"/>
      <c r="F202" s="46"/>
      <c r="G202" s="48"/>
      <c r="H202" s="48"/>
      <c r="I202" s="48"/>
      <c r="J202" s="48"/>
      <c r="K202" s="48"/>
      <c r="L202" s="48"/>
      <c r="M202" s="48"/>
      <c r="N202" s="48"/>
      <c r="O202" s="48"/>
      <c r="P202" s="48"/>
      <c r="Q202" s="48"/>
      <c r="R202" s="48"/>
      <c r="S202" s="48"/>
      <c r="T202" s="48"/>
      <c r="U202" s="48"/>
      <c r="V202" s="48"/>
      <c r="W202" s="48"/>
      <c r="X202" s="48"/>
      <c r="Y202" s="48"/>
      <c r="Z202" s="48"/>
      <c r="AA202" s="48"/>
      <c r="AB202" s="48"/>
      <c r="AC202" s="48"/>
      <c r="AD202" s="48"/>
      <c r="AE202" s="48"/>
      <c r="AF202" s="48"/>
      <c r="AG202" s="48"/>
      <c r="AH202" s="46"/>
    </row>
    <row r="203" customFormat="false" ht="23.1" hidden="false" customHeight="true" outlineLevel="0" collapsed="false">
      <c r="A203" s="46"/>
      <c r="B203" s="46"/>
      <c r="C203" s="46"/>
      <c r="D203" s="46"/>
      <c r="E203" s="46"/>
      <c r="F203" s="46"/>
      <c r="G203" s="48"/>
      <c r="H203" s="48"/>
      <c r="I203" s="48"/>
      <c r="J203" s="48"/>
      <c r="K203" s="48"/>
      <c r="L203" s="48"/>
      <c r="M203" s="48"/>
      <c r="N203" s="48"/>
      <c r="O203" s="48"/>
      <c r="P203" s="48"/>
      <c r="Q203" s="799" t="s">
        <v>49</v>
      </c>
      <c r="R203" s="799"/>
      <c r="S203" s="799"/>
      <c r="T203" s="48" t="s">
        <v>38</v>
      </c>
      <c r="U203" s="63" t="n">
        <f aca="false">S160</f>
        <v>0</v>
      </c>
      <c r="V203" s="63"/>
      <c r="W203" s="63"/>
      <c r="X203" s="63"/>
      <c r="Y203" s="63"/>
      <c r="Z203" s="63"/>
      <c r="AA203" s="63"/>
      <c r="AB203" s="63"/>
      <c r="AC203" s="63"/>
      <c r="AD203" s="63"/>
      <c r="AE203" s="63"/>
      <c r="AF203" s="63"/>
      <c r="AG203" s="63"/>
      <c r="AH203" s="63"/>
      <c r="AI203" s="63"/>
    </row>
    <row r="204" customFormat="false" ht="23.1" hidden="false" customHeight="true" outlineLevel="0" collapsed="false">
      <c r="A204" s="46"/>
      <c r="B204" s="46"/>
      <c r="C204" s="46"/>
      <c r="D204" s="46"/>
      <c r="E204" s="46"/>
      <c r="F204" s="46"/>
      <c r="G204" s="48"/>
      <c r="H204" s="48"/>
      <c r="I204" s="48"/>
      <c r="J204" s="48"/>
      <c r="K204" s="48"/>
      <c r="L204" s="48"/>
      <c r="M204" s="48"/>
      <c r="N204" s="48"/>
      <c r="O204" s="48"/>
      <c r="P204" s="48"/>
      <c r="Q204" s="799" t="s">
        <v>50</v>
      </c>
      <c r="R204" s="799"/>
      <c r="S204" s="799"/>
      <c r="T204" s="48" t="s">
        <v>38</v>
      </c>
      <c r="U204" s="803" t="n">
        <f aca="false">S161</f>
        <v>0</v>
      </c>
      <c r="V204" s="803"/>
      <c r="W204" s="803"/>
      <c r="X204" s="803"/>
      <c r="Y204" s="803"/>
      <c r="Z204" s="803"/>
      <c r="AA204" s="803"/>
      <c r="AB204" s="803"/>
      <c r="AC204" s="803"/>
      <c r="AD204" s="803"/>
      <c r="AE204" s="803"/>
      <c r="AF204" s="803"/>
      <c r="AG204" s="803"/>
      <c r="AH204" s="48"/>
      <c r="AI204" s="48"/>
    </row>
    <row r="205" customFormat="false" ht="23.1" hidden="false" customHeight="true" outlineLevel="0" collapsed="false">
      <c r="A205" s="46"/>
      <c r="B205" s="46"/>
      <c r="C205" s="46"/>
      <c r="D205" s="46"/>
      <c r="E205" s="46"/>
      <c r="F205" s="46"/>
      <c r="G205" s="48"/>
      <c r="H205" s="48"/>
      <c r="I205" s="48"/>
      <c r="J205" s="48"/>
      <c r="K205" s="48"/>
      <c r="L205" s="48"/>
      <c r="M205" s="48"/>
      <c r="N205" s="48"/>
      <c r="O205" s="48"/>
      <c r="P205" s="48"/>
      <c r="Q205" s="799" t="s">
        <v>51</v>
      </c>
      <c r="R205" s="799"/>
      <c r="S205" s="799"/>
      <c r="T205" s="48" t="s">
        <v>38</v>
      </c>
      <c r="U205" s="803" t="n">
        <f aca="false">S162</f>
        <v>0</v>
      </c>
      <c r="V205" s="803"/>
      <c r="W205" s="803"/>
      <c r="X205" s="803"/>
      <c r="Y205" s="803"/>
      <c r="Z205" s="803"/>
      <c r="AA205" s="803"/>
      <c r="AB205" s="803"/>
      <c r="AC205" s="803"/>
      <c r="AD205" s="803"/>
      <c r="AE205" s="803"/>
      <c r="AF205" s="65" t="s">
        <v>52</v>
      </c>
      <c r="AG205" s="65"/>
      <c r="AH205" s="48"/>
      <c r="AI205" s="48"/>
    </row>
    <row r="206" customFormat="false" ht="23.1" hidden="false" customHeight="true" outlineLevel="0" collapsed="false">
      <c r="A206" s="46"/>
      <c r="B206" s="46"/>
      <c r="C206" s="46"/>
      <c r="D206" s="46"/>
      <c r="E206" s="46"/>
      <c r="F206" s="46"/>
      <c r="G206" s="48"/>
      <c r="H206" s="48"/>
      <c r="I206" s="48"/>
      <c r="J206" s="48"/>
      <c r="K206" s="48"/>
      <c r="L206" s="48"/>
      <c r="M206" s="48"/>
      <c r="N206" s="48"/>
      <c r="O206" s="48"/>
      <c r="P206" s="48"/>
      <c r="Q206" s="48"/>
      <c r="R206" s="48"/>
      <c r="S206" s="109"/>
      <c r="T206" s="799"/>
      <c r="U206" s="799"/>
      <c r="V206" s="799"/>
      <c r="W206" s="799"/>
      <c r="X206" s="799"/>
      <c r="Y206" s="799"/>
      <c r="Z206" s="799"/>
      <c r="AA206" s="799"/>
      <c r="AB206" s="799"/>
      <c r="AC206" s="799"/>
      <c r="AD206" s="799"/>
      <c r="AE206" s="799"/>
      <c r="AF206" s="799"/>
      <c r="AG206" s="799"/>
      <c r="AH206" s="799"/>
    </row>
    <row r="207" customFormat="false" ht="18.75" hidden="false" customHeight="true" outlineLevel="0" collapsed="false">
      <c r="A207" s="46"/>
      <c r="B207" s="46"/>
      <c r="C207" s="46"/>
      <c r="D207" s="46"/>
      <c r="E207" s="46"/>
      <c r="F207" s="46"/>
      <c r="G207" s="46"/>
      <c r="H207" s="46"/>
      <c r="I207" s="46"/>
      <c r="J207" s="46"/>
      <c r="K207" s="46"/>
      <c r="L207" s="46"/>
      <c r="M207" s="46"/>
      <c r="N207" s="46"/>
      <c r="O207" s="46"/>
      <c r="P207" s="46"/>
      <c r="Q207" s="46"/>
      <c r="R207" s="46"/>
      <c r="S207" s="46"/>
      <c r="T207" s="800"/>
      <c r="U207" s="800"/>
      <c r="V207" s="800"/>
      <c r="W207" s="800"/>
      <c r="X207" s="800"/>
      <c r="Y207" s="800"/>
      <c r="Z207" s="800"/>
      <c r="AA207" s="800"/>
      <c r="AB207" s="800"/>
      <c r="AC207" s="800"/>
      <c r="AD207" s="800"/>
      <c r="AF207" s="114"/>
      <c r="AG207" s="114"/>
      <c r="AH207" s="46"/>
    </row>
    <row r="208" customFormat="false" ht="14.1" hidden="false" customHeight="true" outlineLevel="0" collapsed="false">
      <c r="A208" s="46"/>
      <c r="B208" s="46"/>
      <c r="C208" s="46"/>
      <c r="D208" s="46"/>
      <c r="E208" s="46"/>
      <c r="F208" s="46"/>
      <c r="G208" s="46"/>
      <c r="H208" s="46"/>
      <c r="I208" s="46"/>
      <c r="J208" s="46"/>
      <c r="K208" s="46"/>
      <c r="L208" s="46"/>
      <c r="M208" s="46"/>
      <c r="N208" s="46"/>
      <c r="O208" s="46"/>
      <c r="P208" s="46"/>
      <c r="Q208" s="46"/>
      <c r="R208" s="46"/>
      <c r="S208" s="46"/>
      <c r="T208" s="46"/>
      <c r="U208" s="46"/>
      <c r="V208" s="46"/>
      <c r="W208" s="46"/>
      <c r="X208" s="46"/>
      <c r="Y208" s="46"/>
      <c r="Z208" s="46"/>
      <c r="AA208" s="46"/>
      <c r="AB208" s="46"/>
      <c r="AC208" s="46"/>
      <c r="AD208" s="46"/>
      <c r="AE208" s="46"/>
      <c r="AF208" s="46"/>
      <c r="AG208" s="46"/>
      <c r="AH208" s="46"/>
    </row>
    <row r="209" customFormat="false" ht="14.1" hidden="false" customHeight="true" outlineLevel="0" collapsed="false">
      <c r="A209" s="46"/>
      <c r="B209" s="46"/>
      <c r="C209" s="46"/>
      <c r="D209" s="46"/>
      <c r="E209" s="46"/>
      <c r="F209" s="46"/>
      <c r="G209" s="46"/>
      <c r="H209" s="46"/>
      <c r="I209" s="46"/>
      <c r="J209" s="46"/>
      <c r="K209" s="46"/>
      <c r="L209" s="46"/>
      <c r="M209" s="46"/>
      <c r="N209" s="46"/>
      <c r="O209" s="46"/>
      <c r="P209" s="46"/>
      <c r="Q209" s="46"/>
      <c r="R209" s="46"/>
      <c r="S209" s="46"/>
      <c r="T209" s="46"/>
      <c r="U209" s="46"/>
      <c r="V209" s="46"/>
      <c r="W209" s="46"/>
      <c r="X209" s="46"/>
      <c r="Y209" s="46"/>
      <c r="Z209" s="46"/>
      <c r="AA209" s="46"/>
      <c r="AB209" s="46"/>
      <c r="AC209" s="46"/>
      <c r="AD209" s="46"/>
      <c r="AE209" s="46"/>
      <c r="AF209" s="46"/>
      <c r="AG209" s="46"/>
      <c r="AH209" s="46"/>
    </row>
    <row r="210" customFormat="false" ht="21" hidden="false" customHeight="true" outlineLevel="0" collapsed="false">
      <c r="A210" s="46"/>
      <c r="B210" s="66" t="n">
        <f aca="false">B167</f>
        <v>0</v>
      </c>
      <c r="C210" s="66"/>
      <c r="D210" s="66"/>
      <c r="E210" s="66"/>
      <c r="F210" s="66"/>
      <c r="G210" s="66"/>
      <c r="H210" s="66"/>
      <c r="I210" s="66"/>
      <c r="J210" s="66"/>
      <c r="K210" s="66"/>
      <c r="L210" s="66"/>
      <c r="M210" s="66"/>
      <c r="N210" s="66"/>
      <c r="O210" s="110" t="s">
        <v>53</v>
      </c>
      <c r="P210" s="110"/>
      <c r="Q210" s="110"/>
      <c r="R210" s="46"/>
      <c r="S210" s="46"/>
      <c r="T210" s="46"/>
      <c r="U210" s="46"/>
      <c r="V210" s="46"/>
      <c r="W210" s="46"/>
      <c r="X210" s="46"/>
      <c r="Y210" s="46"/>
      <c r="Z210" s="46"/>
      <c r="AA210" s="46"/>
      <c r="AB210" s="46"/>
      <c r="AC210" s="46"/>
      <c r="AD210" s="46"/>
      <c r="AE210" s="46"/>
      <c r="AF210" s="46"/>
      <c r="AG210" s="46"/>
      <c r="AH210" s="46"/>
      <c r="AI210" s="46"/>
    </row>
    <row r="211" customFormat="false" ht="21" hidden="false" customHeight="true" outlineLevel="0" collapsed="false">
      <c r="A211" s="46"/>
      <c r="B211" s="115"/>
      <c r="C211" s="115"/>
      <c r="D211" s="115"/>
      <c r="E211" s="115"/>
      <c r="F211" s="115"/>
      <c r="G211" s="115"/>
      <c r="H211" s="115"/>
      <c r="I211" s="115"/>
      <c r="J211" s="115"/>
      <c r="K211" s="115"/>
      <c r="L211" s="115"/>
      <c r="M211" s="115"/>
      <c r="N211" s="115"/>
      <c r="O211" s="116"/>
      <c r="P211" s="116"/>
      <c r="Q211" s="116"/>
      <c r="R211" s="46"/>
      <c r="S211" s="46"/>
      <c r="T211" s="46"/>
      <c r="U211" s="46"/>
      <c r="V211" s="46"/>
      <c r="W211" s="46"/>
      <c r="X211" s="46"/>
      <c r="Y211" s="46"/>
      <c r="Z211" s="46"/>
      <c r="AA211" s="46"/>
      <c r="AB211" s="46"/>
      <c r="AC211" s="46"/>
      <c r="AD211" s="46"/>
      <c r="AE211" s="46"/>
      <c r="AF211" s="46"/>
      <c r="AG211" s="46"/>
      <c r="AH211" s="46"/>
      <c r="AI211" s="46"/>
    </row>
  </sheetData>
  <mergeCells count="170">
    <mergeCell ref="H5:AA5"/>
    <mergeCell ref="X7:AB9"/>
    <mergeCell ref="AC7:AF9"/>
    <mergeCell ref="E11:I11"/>
    <mergeCell ref="K11:AE11"/>
    <mergeCell ref="E12:I12"/>
    <mergeCell ref="AA12:AG12"/>
    <mergeCell ref="E13:I13"/>
    <mergeCell ref="AA13:AG13"/>
    <mergeCell ref="E14:I14"/>
    <mergeCell ref="K14:W14"/>
    <mergeCell ref="E15:I15"/>
    <mergeCell ref="K15:W15"/>
    <mergeCell ref="E16:I16"/>
    <mergeCell ref="K16:W16"/>
    <mergeCell ref="E17:I17"/>
    <mergeCell ref="K17:W17"/>
    <mergeCell ref="E18:I18"/>
    <mergeCell ref="K18:W18"/>
    <mergeCell ref="E21:G21"/>
    <mergeCell ref="J21:U21"/>
    <mergeCell ref="E22:AE22"/>
    <mergeCell ref="J23:U23"/>
    <mergeCell ref="J24:S24"/>
    <mergeCell ref="J25:R25"/>
    <mergeCell ref="O27:V27"/>
    <mergeCell ref="K32:N32"/>
    <mergeCell ref="O32:Q32"/>
    <mergeCell ref="S32:AG32"/>
    <mergeCell ref="O33:Q33"/>
    <mergeCell ref="S33:AE33"/>
    <mergeCell ref="O34:Q34"/>
    <mergeCell ref="S34:AD34"/>
    <mergeCell ref="AE34:AF34"/>
    <mergeCell ref="B40:N40"/>
    <mergeCell ref="O40:P40"/>
    <mergeCell ref="I46:AB46"/>
    <mergeCell ref="D51:I51"/>
    <mergeCell ref="K51:AE51"/>
    <mergeCell ref="D52:I52"/>
    <mergeCell ref="D53:I53"/>
    <mergeCell ref="K53:X53"/>
    <mergeCell ref="D54:I54"/>
    <mergeCell ref="K54:X54"/>
    <mergeCell ref="D55:I55"/>
    <mergeCell ref="K55:Q55"/>
    <mergeCell ref="S55:Y55"/>
    <mergeCell ref="J57:O57"/>
    <mergeCell ref="Q57:X57"/>
    <mergeCell ref="F60:AH60"/>
    <mergeCell ref="E61:AE61"/>
    <mergeCell ref="B65:D65"/>
    <mergeCell ref="G65:O65"/>
    <mergeCell ref="P65:Q65"/>
    <mergeCell ref="G66:O66"/>
    <mergeCell ref="P66:Q66"/>
    <mergeCell ref="G67:O67"/>
    <mergeCell ref="P67:Q67"/>
    <mergeCell ref="G68:O68"/>
    <mergeCell ref="P68:Q68"/>
    <mergeCell ref="G69:O69"/>
    <mergeCell ref="P69:Q69"/>
    <mergeCell ref="O71:U71"/>
    <mergeCell ref="K75:N75"/>
    <mergeCell ref="O75:Q75"/>
    <mergeCell ref="S75:AF75"/>
    <mergeCell ref="O76:Q76"/>
    <mergeCell ref="S76:AE76"/>
    <mergeCell ref="O77:Q77"/>
    <mergeCell ref="S77:AC77"/>
    <mergeCell ref="AD77:AE77"/>
    <mergeCell ref="B83:N83"/>
    <mergeCell ref="O83:P83"/>
    <mergeCell ref="I91:Z91"/>
    <mergeCell ref="C98:G98"/>
    <mergeCell ref="N98:U98"/>
    <mergeCell ref="C99:G99"/>
    <mergeCell ref="I99:O99"/>
    <mergeCell ref="Q99:W99"/>
    <mergeCell ref="X99:AF99"/>
    <mergeCell ref="C100:G100"/>
    <mergeCell ref="I100:AE100"/>
    <mergeCell ref="C101:G101"/>
    <mergeCell ref="I101:O101"/>
    <mergeCell ref="R101:V101"/>
    <mergeCell ref="Y101:AE101"/>
    <mergeCell ref="C102:G102"/>
    <mergeCell ref="I102:O102"/>
    <mergeCell ref="S102:U102"/>
    <mergeCell ref="I108:AF108"/>
    <mergeCell ref="N112:T112"/>
    <mergeCell ref="S113:AB113"/>
    <mergeCell ref="K116:N116"/>
    <mergeCell ref="O116:Q116"/>
    <mergeCell ref="S116:AG116"/>
    <mergeCell ref="O117:Q117"/>
    <mergeCell ref="S117:AE117"/>
    <mergeCell ref="O118:Q118"/>
    <mergeCell ref="S118:AC118"/>
    <mergeCell ref="AD118:AE118"/>
    <mergeCell ref="B123:N123"/>
    <mergeCell ref="O123:P123"/>
    <mergeCell ref="I130:AB130"/>
    <mergeCell ref="D135:I135"/>
    <mergeCell ref="K135:AE135"/>
    <mergeCell ref="D136:I136"/>
    <mergeCell ref="D137:I137"/>
    <mergeCell ref="K137:X137"/>
    <mergeCell ref="D138:I138"/>
    <mergeCell ref="K138:X138"/>
    <mergeCell ref="D139:I139"/>
    <mergeCell ref="K139:Q139"/>
    <mergeCell ref="S139:Y139"/>
    <mergeCell ref="J141:O141"/>
    <mergeCell ref="Q141:X141"/>
    <mergeCell ref="F144:AH144"/>
    <mergeCell ref="E145:AE145"/>
    <mergeCell ref="B151:D151"/>
    <mergeCell ref="G151:O151"/>
    <mergeCell ref="P151:Q151"/>
    <mergeCell ref="G152:O152"/>
    <mergeCell ref="P152:Q152"/>
    <mergeCell ref="G153:O153"/>
    <mergeCell ref="P153:Q153"/>
    <mergeCell ref="G154:O154"/>
    <mergeCell ref="P154:Q154"/>
    <mergeCell ref="G156:O156"/>
    <mergeCell ref="P156:Q156"/>
    <mergeCell ref="G157:O157"/>
    <mergeCell ref="P157:Q157"/>
    <mergeCell ref="O158:U158"/>
    <mergeCell ref="K160:N160"/>
    <mergeCell ref="O160:Q160"/>
    <mergeCell ref="S160:AG160"/>
    <mergeCell ref="O161:Q161"/>
    <mergeCell ref="S161:AE161"/>
    <mergeCell ref="O162:Q162"/>
    <mergeCell ref="S162:AC162"/>
    <mergeCell ref="AD162:AE162"/>
    <mergeCell ref="B167:N167"/>
    <mergeCell ref="O167:Q167"/>
    <mergeCell ref="I174:Z174"/>
    <mergeCell ref="C182:G182"/>
    <mergeCell ref="N182:U182"/>
    <mergeCell ref="C183:G183"/>
    <mergeCell ref="I183:O183"/>
    <mergeCell ref="Q183:W183"/>
    <mergeCell ref="X183:AF183"/>
    <mergeCell ref="C184:G184"/>
    <mergeCell ref="I184:AE184"/>
    <mergeCell ref="C185:G185"/>
    <mergeCell ref="I185:O185"/>
    <mergeCell ref="R185:V185"/>
    <mergeCell ref="Y185:AE185"/>
    <mergeCell ref="C186:G186"/>
    <mergeCell ref="I186:O186"/>
    <mergeCell ref="S186:U186"/>
    <mergeCell ref="I191:AF191"/>
    <mergeCell ref="N196:T196"/>
    <mergeCell ref="Q203:S203"/>
    <mergeCell ref="U203:AI203"/>
    <mergeCell ref="Q204:S204"/>
    <mergeCell ref="U204:AG204"/>
    <mergeCell ref="Q205:S205"/>
    <mergeCell ref="U205:AE205"/>
    <mergeCell ref="AF205:AG205"/>
    <mergeCell ref="T206:AH206"/>
    <mergeCell ref="T207:AD207"/>
    <mergeCell ref="B210:N210"/>
    <mergeCell ref="O210:Q210"/>
  </mergeCells>
  <printOptions headings="false" gridLines="false" gridLinesSet="true" horizontalCentered="true" verticalCentered="false"/>
  <pageMargins left="0.354166666666667" right="0.354166666666667" top="0.659722222222222" bottom="0.590277777777778" header="0.410" footer="0.511811023622047"/>
  <pageSetup paperSize="9" scale="92"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rowBreaks count="3" manualBreakCount="3">
    <brk id="41" man="true" max="16383" min="0"/>
    <brk id="83" man="true" max="16383" min="0"/>
    <brk id="125" man="true" max="16383" min="0"/>
  </rowBreaks>
  <drawing r:id="rId1"/>
  <legacyDrawing r:id="rId2"/>
  <mc:AlternateContent xmlns:mc="http://schemas.openxmlformats.org/markup-compatibility/2006">
    <mc:Choice Requires="x14">
      <controls>
        <mc:AlternateContent xmlns:mc="http://schemas.openxmlformats.org/markup-compatibility/2006">
          <mc:Choice Requires="x14">
            <control shapeId="1001" r:id="rId3" name="Button 2">
              <controlPr defaultSize="0" print="false" autoFill="0" autoPict="0">
                <anchor moveWithCells="true" sizeWithCells="false">
                  <from>
                    <xdr:col>0</xdr:col>
                    <xdr:colOff>0</xdr:colOff>
                    <xdr:row>0</xdr:row>
                    <xdr:rowOff>0</xdr:rowOff>
                  </from>
                  <to>
                    <xdr:col>1</xdr:col>
                    <xdr:colOff>-158760</xdr:colOff>
                    <xdr:row>40</xdr:row>
                    <xdr:rowOff>179280</xdr:rowOff>
                  </to>
                </anchor>
              </controlPr>
            </control>
          </mc:Choice>
        </mc:AlternateContent>
        <mc:AlternateContent xmlns:mc="http://schemas.openxmlformats.org/markup-compatibility/2006">
          <mc:Choice Requires="x14">
            <control shapeId="1002" r:id="rId4" name="Button 3">
              <controlPr defaultSize="0" print="false" autoFill="0" autoPict="0">
                <anchor moveWithCells="true" sizeWithCells="false">
                  <from>
                    <xdr:col>0</xdr:col>
                    <xdr:colOff>0</xdr:colOff>
                    <xdr:row>0</xdr:row>
                    <xdr:rowOff>0</xdr:rowOff>
                  </from>
                  <to>
                    <xdr:col>1</xdr:col>
                    <xdr:colOff>-158760</xdr:colOff>
                    <xdr:row>40</xdr:row>
                    <xdr:rowOff>179280</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0000"/>
    <pageSetUpPr fitToPage="false"/>
  </sheetPr>
  <dimension ref="A1:AR35"/>
  <sheetViews>
    <sheetView showFormulas="false" showGridLines="fals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1.7773" defaultRowHeight="13.5" zeroHeight="false" outlineLevelRow="0" outlineLevelCol="0"/>
  <cols>
    <col min="1" max="1" width="1.7773" customWidth="1"/>
    <col min="2" max="2" width="1.7773" customWidth="1"/>
    <col min="3" max="3" width="1.7773" customWidth="1"/>
    <col min="4" max="4" width="1.7773" customWidth="1"/>
    <col min="5" max="5" width="1.7773" customWidth="1"/>
    <col min="6" max="6" width="1.7773" customWidth="1"/>
    <col min="7" max="7" width="1.7773" customWidth="1"/>
    <col min="8" max="8" width="1.7773" customWidth="1"/>
    <col min="9" max="9" width="1.7773" customWidth="1"/>
    <col min="10" max="10" width="1.7773" customWidth="1"/>
    <col min="11" max="11" width="1.7773" customWidth="1"/>
    <col min="12" max="12" width="1.7773" customWidth="1"/>
    <col min="13" max="13" width="1.7773" customWidth="1"/>
    <col min="14" max="14" width="1.7773" customWidth="1"/>
    <col min="15" max="15" width="1.7773" customWidth="1"/>
    <col min="16" max="16" width="1.7773" customWidth="1"/>
    <col min="17" max="17" width="1.7773" customWidth="1"/>
    <col min="18" max="18" width="1.7773" customWidth="1"/>
    <col min="19" max="19" width="1.7773" customWidth="1"/>
    <col min="20" max="20" width="1.7773" customWidth="1"/>
    <col min="21" max="21" width="1.7773" customWidth="1"/>
    <col min="22" max="22" width="1.7773" customWidth="1"/>
    <col min="23" max="23" width="1.7773" customWidth="1"/>
    <col min="24" max="24" width="1.7773" customWidth="1"/>
    <col min="25" max="25" width="1.7773" customWidth="1"/>
    <col min="26" max="26" width="1.7773" customWidth="1"/>
    <col min="27" max="27" width="1.7773" customWidth="1"/>
    <col min="28" max="28" width="1.7773" customWidth="1"/>
    <col min="29" max="29" width="1.7773" customWidth="1"/>
    <col min="30" max="30" width="1.7773" customWidth="1"/>
    <col min="31" max="31" width="1.7773" customWidth="1"/>
    <col min="32" max="32" width="1.7773" customWidth="1"/>
    <col min="33" max="33" width="1.7773" customWidth="1"/>
    <col min="34" max="34" width="1.7773" customWidth="1"/>
    <col min="35" max="35" width="1.7773" customWidth="1"/>
    <col min="36" max="36" width="1.7773" customWidth="1"/>
    <col min="37" max="37" width="1.7773" customWidth="1"/>
    <col min="38" max="38" width="1.7773" customWidth="1"/>
    <col min="39" max="39" width="1.7773" customWidth="1"/>
    <col min="40" max="40" width="1.7773" customWidth="1"/>
    <col min="41" max="41" width="1.7773" customWidth="1"/>
    <col min="42" max="42" width="1.7773" customWidth="1"/>
    <col min="43" max="43" width="1.7773" customWidth="1"/>
    <col min="44" max="44" width="1.7773" customWidth="1"/>
    <col min="45" max="45" width="1.7773" customWidth="1"/>
    <col min="46" max="46" width="1.7773" customWidth="1"/>
    <col min="47" max="47" width="1.7773" customWidth="1"/>
    <col min="48" max="48" width="1.7773" customWidth="1"/>
    <col min="49" max="49" width="1.7773" customWidth="1"/>
    <col min="50" max="50" width="1.7773" customWidth="1"/>
    <col min="51" max="51" width="1.7773" customWidth="1"/>
    <col min="52" max="52" width="1.7773" customWidth="1"/>
    <col min="53" max="53" width="1.7773" customWidth="1"/>
    <col min="54" max="54" width="1.7773" customWidth="1"/>
    <col min="55" max="55" width="1.7773" customWidth="1"/>
    <col min="56" max="56" width="1.7773" customWidth="1"/>
    <col min="57" max="57" width="1.7773" customWidth="1"/>
    <col min="58" max="58" width="1.7773" customWidth="1"/>
    <col min="59" max="59" width="1.7773" customWidth="1"/>
    <col min="60" max="60" width="1.7773" customWidth="1"/>
    <col min="61" max="61" width="1.7773" customWidth="1"/>
    <col min="62" max="62" width="1.7773" customWidth="1"/>
    <col min="63" max="63" width="1.7773" customWidth="1"/>
    <col min="64" max="64" width="1.7773" customWidth="1"/>
    <col min="65" max="65" width="1.7773" customWidth="1"/>
    <col min="66" max="66" width="1.7773" customWidth="1"/>
    <col min="67" max="67" width="1.7773" customWidth="1"/>
    <col min="68" max="68" width="1.7773" customWidth="1"/>
    <col min="69" max="69" width="1.7773" customWidth="1"/>
    <col min="70" max="70" width="1.7773" customWidth="1"/>
    <col min="71" max="71" width="1.7773" customWidth="1"/>
    <col min="72" max="72" width="1.7773" customWidth="1"/>
    <col min="73" max="73" width="1.7773" customWidth="1"/>
    <col min="74" max="74" width="1.7773" customWidth="1"/>
    <col min="75" max="75" width="1.7773" customWidth="1"/>
    <col min="76" max="76" width="1.7773" customWidth="1"/>
    <col min="77" max="77" width="1.7773" customWidth="1"/>
    <col min="78" max="78" width="1.7773" customWidth="1"/>
    <col min="79" max="79" width="1.7773" customWidth="1"/>
    <col min="80" max="80" width="1.7773" customWidth="1"/>
    <col min="81" max="81" width="1.7773" customWidth="1"/>
    <col min="82" max="82" width="1.7773" customWidth="1"/>
    <col min="83" max="83" width="1.7773" customWidth="1"/>
    <col min="84" max="84" width="1.7773" customWidth="1"/>
    <col min="85" max="85" width="1.7773" customWidth="1"/>
    <col min="86" max="86" width="1.7773" customWidth="1"/>
    <col min="87" max="87" width="1.7773" customWidth="1"/>
    <col min="88" max="88" width="1.7773" customWidth="1"/>
    <col min="89" max="89" width="1.7773" customWidth="1"/>
    <col min="90" max="90" width="1.7773" customWidth="1"/>
    <col min="91" max="91" width="1.7773" customWidth="1"/>
    <col min="92" max="92" width="1.7773" customWidth="1"/>
    <col min="93" max="93" width="1.7773" customWidth="1"/>
    <col min="94" max="94" width="1.7773" customWidth="1"/>
    <col min="95" max="95" width="1.7773" customWidth="1"/>
    <col min="96" max="96" width="1.7773" customWidth="1"/>
    <col min="97" max="97" width="1.7773" customWidth="1"/>
    <col min="98" max="98" width="1.7773" customWidth="1"/>
    <col min="99" max="99" width="1.7773" customWidth="1"/>
    <col min="100" max="100" width="1.7773" customWidth="1"/>
    <col min="101" max="101" width="1.7773" customWidth="1"/>
    <col min="102" max="102" width="1.7773" customWidth="1"/>
    <col min="103" max="103" width="1.7773" customWidth="1"/>
    <col min="104" max="104" width="1.7773" customWidth="1"/>
    <col min="105" max="105" width="1.7773" customWidth="1"/>
    <col min="106" max="106" width="1.7773" customWidth="1"/>
    <col min="107" max="107" width="1.7773" customWidth="1"/>
    <col min="108" max="108" width="1.7773" customWidth="1"/>
    <col min="109" max="109" width="1.7773" customWidth="1"/>
    <col min="110" max="110" width="1.7773" customWidth="1"/>
    <col min="111" max="111" width="1.7773" customWidth="1"/>
    <col min="112" max="112" width="1.7773" customWidth="1"/>
    <col min="113" max="113" width="1.7773" customWidth="1"/>
    <col min="114" max="114" width="1.7773" customWidth="1"/>
    <col min="115" max="115" width="1.7773" customWidth="1"/>
    <col min="116" max="116" width="1.7773" customWidth="1"/>
    <col min="117" max="117" width="1.7773" customWidth="1"/>
    <col min="118" max="118" width="1.7773" customWidth="1"/>
    <col min="119" max="119" width="1.7773" customWidth="1"/>
    <col min="120" max="120" width="1.7773" customWidth="1"/>
    <col min="121" max="121" width="1.7773" customWidth="1"/>
    <col min="122" max="122" width="1.7773" customWidth="1"/>
    <col min="123" max="123" width="1.7773" customWidth="1"/>
    <col min="124" max="124" width="1.7773" customWidth="1"/>
    <col min="125" max="125" width="1.7773" customWidth="1"/>
    <col min="126" max="126" width="1.7773" customWidth="1"/>
    <col min="127" max="127" width="1.7773" customWidth="1"/>
    <col min="128" max="128" width="1.7773" customWidth="1"/>
    <col min="129" max="129" width="1.7773" customWidth="1"/>
    <col min="130" max="130" width="1.7773" customWidth="1"/>
    <col min="131" max="131" width="1.7773" customWidth="1"/>
    <col min="132" max="132" width="1.7773" customWidth="1"/>
    <col min="133" max="133" width="1.7773" customWidth="1"/>
    <col min="134" max="134" width="1.7773" customWidth="1"/>
    <col min="135" max="135" width="1.7773" customWidth="1"/>
    <col min="136" max="136" width="1.7773" customWidth="1"/>
    <col min="137" max="137" width="1.7773" customWidth="1"/>
    <col min="138" max="138" width="1.7773" customWidth="1"/>
    <col min="139" max="139" width="1.7773" customWidth="1"/>
    <col min="140" max="140" width="1.7773" customWidth="1"/>
    <col min="141" max="141" width="1.7773" customWidth="1"/>
    <col min="142" max="142" width="1.7773" customWidth="1"/>
    <col min="143" max="143" width="1.7773" customWidth="1"/>
    <col min="144" max="144" width="1.7773" customWidth="1"/>
    <col min="145" max="145" width="1.7773" customWidth="1"/>
    <col min="146" max="146" width="1.7773" customWidth="1"/>
    <col min="147" max="147" width="1.7773" customWidth="1"/>
    <col min="148" max="148" width="1.7773" customWidth="1"/>
    <col min="149" max="149" width="1.7773" customWidth="1"/>
    <col min="150" max="150" width="1.7773" customWidth="1"/>
    <col min="151" max="151" width="1.7773" customWidth="1"/>
    <col min="152" max="152" width="1.7773" customWidth="1"/>
    <col min="153" max="153" width="1.7773" customWidth="1"/>
    <col min="154" max="154" width="1.7773" customWidth="1"/>
    <col min="155" max="155" width="1.7773" customWidth="1"/>
    <col min="156" max="156" width="1.7773" customWidth="1"/>
    <col min="157" max="157" width="1.7773" customWidth="1"/>
    <col min="158" max="158" width="1.7773" customWidth="1"/>
    <col min="159" max="159" width="1.7773" customWidth="1"/>
    <col min="160" max="160" width="1.7773" customWidth="1"/>
    <col min="161" max="161" width="1.7773" customWidth="1"/>
    <col min="162" max="162" width="1.7773" customWidth="1"/>
    <col min="163" max="163" width="1.7773" customWidth="1"/>
    <col min="164" max="164" width="1.7773" customWidth="1"/>
    <col min="165" max="165" width="1.7773" customWidth="1"/>
    <col min="166" max="166" width="1.7773" customWidth="1"/>
    <col min="167" max="167" width="1.7773" customWidth="1"/>
    <col min="168" max="168" width="1.7773" customWidth="1"/>
    <col min="169" max="169" width="1.7773" customWidth="1"/>
    <col min="170" max="170" width="1.7773" customWidth="1"/>
    <col min="171" max="171" width="1.7773" customWidth="1"/>
    <col min="172" max="172" width="1.7773" customWidth="1"/>
    <col min="173" max="173" width="1.7773" customWidth="1"/>
    <col min="174" max="174" width="1.7773" customWidth="1"/>
    <col min="175" max="175" width="1.7773" customWidth="1"/>
    <col min="176" max="176" width="1.7773" customWidth="1"/>
    <col min="177" max="177" width="1.7773" customWidth="1"/>
    <col min="178" max="178" width="1.7773" customWidth="1"/>
    <col min="179" max="179" width="1.7773" customWidth="1"/>
    <col min="180" max="180" width="1.7773" customWidth="1"/>
    <col min="181" max="181" width="1.7773" customWidth="1"/>
    <col min="182" max="182" width="1.7773" customWidth="1"/>
    <col min="183" max="183" width="1.7773" customWidth="1"/>
    <col min="184" max="184" width="1.7773" customWidth="1"/>
    <col min="185" max="185" width="1.7773" customWidth="1"/>
    <col min="186" max="186" width="1.7773" customWidth="1"/>
    <col min="187" max="187" width="1.7773" customWidth="1"/>
    <col min="188" max="188" width="1.7773" customWidth="1"/>
    <col min="189" max="189" width="1.7773" customWidth="1"/>
    <col min="190" max="190" width="1.7773" customWidth="1"/>
    <col min="191" max="191" width="1.7773" customWidth="1"/>
    <col min="192" max="192" width="1.7773" customWidth="1"/>
    <col min="193" max="193" width="1.7773" customWidth="1"/>
    <col min="194" max="194" width="1.7773" customWidth="1"/>
    <col min="195" max="195" width="1.7773" customWidth="1"/>
    <col min="196" max="196" width="1.7773" customWidth="1"/>
    <col min="197" max="197" width="1.7773" customWidth="1"/>
    <col min="198" max="198" width="1.7773" customWidth="1"/>
    <col min="199" max="199" width="1.7773" customWidth="1"/>
    <col min="200" max="200" width="1.7773" customWidth="1"/>
    <col min="201" max="201" width="1.7773" customWidth="1"/>
    <col min="202" max="202" width="1.7773" customWidth="1"/>
    <col min="203" max="203" width="1.7773" customWidth="1"/>
    <col min="204" max="204" width="1.7773" customWidth="1"/>
    <col min="205" max="205" width="1.7773" customWidth="1"/>
    <col min="206" max="206" width="1.7773" customWidth="1"/>
    <col min="207" max="207" width="1.7773" customWidth="1"/>
    <col min="208" max="208" width="1.7773" customWidth="1"/>
    <col min="209" max="209" width="1.7773" customWidth="1"/>
    <col min="210" max="210" width="1.7773" customWidth="1"/>
    <col min="211" max="211" width="1.7773" customWidth="1"/>
    <col min="212" max="212" width="1.7773" customWidth="1"/>
    <col min="213" max="213" width="1.7773" customWidth="1"/>
    <col min="214" max="214" width="1.7773" customWidth="1"/>
    <col min="215" max="215" width="1.7773" customWidth="1"/>
    <col min="216" max="216" width="1.7773" customWidth="1"/>
    <col min="217" max="217" width="1.7773" customWidth="1"/>
    <col min="218" max="218" width="1.7773" customWidth="1"/>
    <col min="219" max="219" width="1.7773" customWidth="1"/>
    <col min="220" max="220" width="1.7773" customWidth="1"/>
    <col min="221" max="221" width="1.7773" customWidth="1"/>
    <col min="222" max="222" width="1.7773" customWidth="1"/>
    <col min="223" max="223" width="1.7773" customWidth="1"/>
    <col min="224" max="224" width="1.7773" customWidth="1"/>
    <col min="225" max="225" width="1.7773" customWidth="1"/>
    <col min="226" max="226" width="1.7773" customWidth="1"/>
    <col min="227" max="227" width="1.7773" customWidth="1"/>
    <col min="228" max="228" width="1.7773" customWidth="1"/>
    <col min="229" max="229" width="1.7773" customWidth="1"/>
    <col min="230" max="230" width="1.7773" customWidth="1"/>
    <col min="231" max="231" width="1.7773" customWidth="1"/>
    <col min="232" max="232" width="1.7773" customWidth="1"/>
    <col min="233" max="233" width="1.7773" customWidth="1"/>
    <col min="234" max="234" width="1.7773" customWidth="1"/>
    <col min="235" max="235" width="1.7773" customWidth="1"/>
    <col min="236" max="236" width="1.7773" customWidth="1"/>
    <col min="237" max="237" width="1.7773" customWidth="1"/>
    <col min="238" max="238" width="1.7773" customWidth="1"/>
    <col min="239" max="239" width="1.7773" customWidth="1"/>
    <col min="240" max="240" width="1.7773" customWidth="1"/>
    <col min="241" max="241" width="1.7773" customWidth="1"/>
    <col min="242" max="242" width="1.7773" customWidth="1"/>
    <col min="243" max="243" width="1.7773" customWidth="1"/>
    <col min="244" max="244" width="1.7773" customWidth="1"/>
    <col min="245" max="245" width="1.7773" customWidth="1"/>
    <col min="246" max="246" width="1.7773" customWidth="1"/>
    <col min="247" max="247" width="1.7773" customWidth="1"/>
    <col min="248" max="248" width="1.7773" customWidth="1"/>
    <col min="249" max="249" width="1.7773" customWidth="1"/>
    <col min="250" max="250" width="1.7773" customWidth="1"/>
    <col min="251" max="251" width="1.7773" customWidth="1"/>
    <col min="252" max="252" width="1.7773" customWidth="1"/>
    <col min="253" max="253" width="1.7773" customWidth="1"/>
    <col min="254" max="254" width="1.7773" customWidth="1"/>
    <col min="255" max="255" width="1.7773" customWidth="1"/>
    <col min="256" max="256" width="1.7773" customWidth="1"/>
  </cols>
  <sheetData>
    <row r="1" customFormat="false" ht="13.5" hidden="false" customHeight="false" outlineLevel="0" collapsed="false">
      <c r="A1" s="117" t="s">
        <v>80</v>
      </c>
    </row>
    <row r="2" customFormat="false" ht="12.75" hidden="false" customHeight="true" outlineLevel="0" collapsed="false">
      <c r="AO2" s="118" t="s">
        <v>81</v>
      </c>
    </row>
    <row r="3" customFormat="false" ht="30" hidden="false" customHeight="true" outlineLevel="0" collapsed="false">
      <c r="A3" s="119" t="s">
        <v>82</v>
      </c>
      <c r="B3" s="119"/>
      <c r="C3" s="119"/>
      <c r="D3" s="119"/>
      <c r="E3" s="119"/>
      <c r="F3" s="119"/>
      <c r="G3" s="119"/>
      <c r="H3" s="119"/>
      <c r="I3" s="119"/>
      <c r="J3" s="119"/>
      <c r="K3" s="119"/>
      <c r="L3" s="119"/>
      <c r="M3" s="119"/>
      <c r="N3" s="119"/>
      <c r="O3" s="119"/>
      <c r="P3" s="119"/>
      <c r="Q3" s="119"/>
      <c r="R3" s="119"/>
      <c r="S3" s="119"/>
      <c r="T3" s="119"/>
      <c r="U3" s="119"/>
      <c r="V3" s="119"/>
      <c r="W3" s="119"/>
      <c r="X3" s="119"/>
      <c r="Y3" s="119"/>
      <c r="Z3" s="119"/>
      <c r="AA3" s="119"/>
      <c r="AB3" s="119"/>
      <c r="AC3" s="119"/>
      <c r="AD3" s="119"/>
      <c r="AE3" s="119"/>
      <c r="AF3" s="119"/>
      <c r="AG3" s="119"/>
      <c r="AH3" s="119"/>
      <c r="AI3" s="119"/>
      <c r="AJ3" s="119"/>
      <c r="AK3" s="119"/>
      <c r="AL3" s="119"/>
      <c r="AM3" s="119"/>
      <c r="AN3" s="119"/>
      <c r="AO3" s="119"/>
      <c r="AP3" s="119"/>
      <c r="AQ3" s="119"/>
      <c r="AR3" s="119"/>
    </row>
    <row r="4" customFormat="false" ht="18" hidden="false" customHeight="true" outlineLevel="0" collapsed="false">
      <c r="A4" s="120" t="s">
        <v>37</v>
      </c>
      <c r="B4" s="120"/>
      <c r="C4" s="120"/>
      <c r="D4" s="120"/>
      <c r="E4" s="120"/>
      <c r="F4" s="120"/>
      <c r="G4" s="121" t="n">
        <f aca="false">+기본입력!B1</f>
        <v>0</v>
      </c>
      <c r="H4" s="121"/>
      <c r="I4" s="121"/>
      <c r="J4" s="121"/>
      <c r="K4" s="121"/>
      <c r="L4" s="121"/>
      <c r="M4" s="121"/>
      <c r="N4" s="121"/>
      <c r="O4" s="121"/>
      <c r="P4" s="121"/>
      <c r="Q4" s="121"/>
      <c r="R4" s="121"/>
      <c r="S4" s="121"/>
      <c r="T4" s="121"/>
      <c r="U4" s="121"/>
      <c r="V4" s="121"/>
      <c r="W4" s="121"/>
      <c r="X4" s="121"/>
      <c r="Y4" s="121"/>
      <c r="Z4" s="121"/>
      <c r="AA4" s="121"/>
      <c r="AB4" s="121"/>
      <c r="AC4" s="121"/>
      <c r="AD4" s="121"/>
      <c r="AE4" s="121"/>
      <c r="AF4" s="121"/>
      <c r="AG4" s="121"/>
      <c r="AH4" s="121"/>
      <c r="AI4" s="121"/>
      <c r="AJ4" s="121"/>
      <c r="AK4" s="121"/>
      <c r="AL4" s="121"/>
      <c r="AM4" s="121"/>
      <c r="AN4" s="121"/>
      <c r="AO4" s="121"/>
      <c r="AP4" s="121"/>
      <c r="AQ4" s="121"/>
      <c r="AR4" s="121"/>
    </row>
    <row r="5" customFormat="false" ht="18" hidden="false" customHeight="true" outlineLevel="0" collapsed="false">
      <c r="A5" s="122" t="s">
        <v>83</v>
      </c>
      <c r="B5" s="122"/>
      <c r="C5" s="122"/>
      <c r="D5" s="122"/>
      <c r="E5" s="122"/>
      <c r="F5" s="122"/>
      <c r="G5" s="123" t="s">
        <v>84</v>
      </c>
      <c r="H5" s="123"/>
      <c r="I5" s="123"/>
      <c r="J5" s="124" t="s">
        <v>85</v>
      </c>
      <c r="K5" s="124"/>
      <c r="L5" s="124"/>
      <c r="M5" s="124"/>
      <c r="N5" s="124" t="s">
        <v>86</v>
      </c>
      <c r="O5" s="124"/>
      <c r="P5" s="124"/>
      <c r="Q5" s="124"/>
      <c r="R5" s="124"/>
      <c r="S5" s="125"/>
      <c r="T5" s="125"/>
      <c r="U5" s="125"/>
      <c r="V5" s="125"/>
      <c r="W5" s="126" t="s">
        <v>2</v>
      </c>
      <c r="X5" s="126"/>
      <c r="Y5" s="126"/>
      <c r="Z5" s="126"/>
      <c r="AA5" s="126"/>
      <c r="AB5" s="126"/>
      <c r="AC5" s="127" t="n">
        <f aca="false">+기본입력!B2</f>
        <v>0</v>
      </c>
      <c r="AD5" s="127"/>
      <c r="AE5" s="127"/>
      <c r="AF5" s="127"/>
      <c r="AG5" s="127"/>
      <c r="AH5" s="127"/>
      <c r="AI5" s="127"/>
      <c r="AJ5" s="127"/>
      <c r="AK5" s="127"/>
      <c r="AL5" s="127"/>
      <c r="AM5" s="127"/>
      <c r="AN5" s="127"/>
      <c r="AO5" s="127"/>
      <c r="AP5" s="127"/>
      <c r="AQ5" s="127"/>
      <c r="AR5" s="127"/>
    </row>
    <row r="6" customFormat="false" ht="12.75" hidden="false" customHeight="true" outlineLevel="0" collapsed="false">
      <c r="A6" s="122" t="s">
        <v>87</v>
      </c>
      <c r="B6" s="122"/>
      <c r="C6" s="122"/>
      <c r="D6" s="122"/>
      <c r="E6" s="122"/>
      <c r="F6" s="122"/>
      <c r="G6" s="128" t="s">
        <v>88</v>
      </c>
      <c r="H6" s="128"/>
      <c r="I6" s="128"/>
      <c r="J6" s="128"/>
      <c r="K6" s="128"/>
      <c r="L6" s="129" t="n">
        <f aca="false">+기본입력!B3</f>
        <v>0</v>
      </c>
      <c r="M6" s="129"/>
      <c r="N6" s="129"/>
      <c r="O6" s="129"/>
      <c r="P6" s="129"/>
      <c r="Q6" s="130"/>
      <c r="R6" s="130"/>
      <c r="W6" s="122" t="s">
        <v>51</v>
      </c>
      <c r="X6" s="122"/>
      <c r="Y6" s="122"/>
      <c r="Z6" s="122"/>
      <c r="AA6" s="131" t="n">
        <f aca="false">+기본입력!E6</f>
        <v>0</v>
      </c>
      <c r="AB6" s="131"/>
      <c r="AC6" s="131"/>
      <c r="AD6" s="131"/>
      <c r="AE6" s="131"/>
      <c r="AF6" s="122" t="s">
        <v>49</v>
      </c>
      <c r="AG6" s="122"/>
      <c r="AH6" s="122"/>
      <c r="AI6" s="132" t="n">
        <f aca="false">+기본입력!E10</f>
        <v>0</v>
      </c>
      <c r="AJ6" s="132"/>
      <c r="AK6" s="132"/>
      <c r="AL6" s="132"/>
      <c r="AM6" s="132"/>
      <c r="AN6" s="132"/>
      <c r="AO6" s="132"/>
      <c r="AP6" s="132"/>
      <c r="AQ6" s="132"/>
      <c r="AR6" s="132"/>
    </row>
    <row r="7" customFormat="false" ht="14.25" hidden="false" customHeight="true" outlineLevel="0" collapsed="false">
      <c r="A7" s="122"/>
      <c r="B7" s="122"/>
      <c r="C7" s="122"/>
      <c r="D7" s="122"/>
      <c r="E7" s="122"/>
      <c r="F7" s="122"/>
      <c r="G7" s="128"/>
      <c r="H7" s="128"/>
      <c r="I7" s="128"/>
      <c r="J7" s="128"/>
      <c r="K7" s="128"/>
      <c r="L7" s="129"/>
      <c r="M7" s="129"/>
      <c r="N7" s="129"/>
      <c r="O7" s="129"/>
      <c r="P7" s="129"/>
      <c r="W7" s="122"/>
      <c r="X7" s="122"/>
      <c r="Y7" s="122"/>
      <c r="Z7" s="122"/>
      <c r="AA7" s="131"/>
      <c r="AB7" s="131"/>
      <c r="AC7" s="131"/>
      <c r="AD7" s="131"/>
      <c r="AE7" s="131"/>
      <c r="AF7" s="122"/>
      <c r="AG7" s="122"/>
      <c r="AH7" s="122"/>
      <c r="AI7" s="132"/>
      <c r="AJ7" s="132"/>
      <c r="AK7" s="132"/>
      <c r="AL7" s="132"/>
      <c r="AM7" s="132"/>
      <c r="AN7" s="132"/>
      <c r="AO7" s="132"/>
      <c r="AP7" s="132"/>
      <c r="AQ7" s="132"/>
      <c r="AR7" s="132"/>
    </row>
    <row r="8" customFormat="false" ht="27.75" hidden="false" customHeight="true" outlineLevel="0" collapsed="false">
      <c r="A8" s="122" t="s">
        <v>48</v>
      </c>
      <c r="B8" s="122"/>
      <c r="C8" s="122"/>
      <c r="D8" s="122"/>
      <c r="E8" s="122"/>
      <c r="F8" s="122"/>
      <c r="G8" s="122" t="s">
        <v>89</v>
      </c>
      <c r="H8" s="122"/>
      <c r="I8" s="122"/>
      <c r="J8" s="122"/>
      <c r="K8" s="122"/>
      <c r="L8" s="133" t="n">
        <f aca="false">+기본입력!E5</f>
        <v>0</v>
      </c>
      <c r="M8" s="133"/>
      <c r="N8" s="133"/>
      <c r="O8" s="133"/>
      <c r="P8" s="133"/>
      <c r="Q8" s="133"/>
      <c r="R8" s="133"/>
      <c r="S8" s="122" t="s">
        <v>51</v>
      </c>
      <c r="T8" s="122"/>
      <c r="U8" s="122"/>
      <c r="V8" s="122"/>
      <c r="W8" s="122" t="n">
        <f aca="false">+기본입력!E6</f>
        <v>0</v>
      </c>
      <c r="X8" s="122"/>
      <c r="Y8" s="122"/>
      <c r="Z8" s="122"/>
      <c r="AA8" s="122"/>
      <c r="AB8" s="122" t="s">
        <v>90</v>
      </c>
      <c r="AC8" s="122"/>
      <c r="AD8" s="122"/>
      <c r="AE8" s="122"/>
      <c r="AF8" s="122"/>
      <c r="AG8" s="122"/>
      <c r="AH8" s="122"/>
      <c r="AI8" s="134" t="n">
        <f aca="false">+기본입력!E10</f>
        <v>0</v>
      </c>
      <c r="AJ8" s="134"/>
      <c r="AK8" s="134"/>
      <c r="AL8" s="134"/>
      <c r="AM8" s="134"/>
      <c r="AN8" s="134"/>
      <c r="AO8" s="134"/>
      <c r="AP8" s="134"/>
      <c r="AQ8" s="134"/>
      <c r="AR8" s="134"/>
    </row>
    <row r="9" s="136" customFormat="true" ht="22.5" hidden="false" customHeight="true" outlineLevel="0" collapsed="false">
      <c r="A9" s="135" t="s">
        <v>91</v>
      </c>
      <c r="B9" s="135"/>
      <c r="C9" s="135"/>
      <c r="D9" s="135"/>
      <c r="E9" s="135"/>
      <c r="F9" s="135"/>
      <c r="G9" s="135"/>
      <c r="H9" s="135"/>
      <c r="I9" s="135"/>
      <c r="J9" s="135"/>
      <c r="K9" s="135"/>
      <c r="L9" s="135"/>
      <c r="M9" s="135"/>
      <c r="N9" s="135"/>
      <c r="O9" s="135"/>
      <c r="P9" s="135"/>
      <c r="Q9" s="135"/>
      <c r="R9" s="135"/>
      <c r="S9" s="135"/>
      <c r="T9" s="135"/>
      <c r="U9" s="135"/>
      <c r="V9" s="135"/>
      <c r="W9" s="135"/>
      <c r="X9" s="135"/>
      <c r="Y9" s="135"/>
      <c r="Z9" s="135"/>
      <c r="AA9" s="135"/>
      <c r="AB9" s="135"/>
      <c r="AC9" s="135"/>
      <c r="AD9" s="135"/>
      <c r="AE9" s="135"/>
      <c r="AF9" s="135"/>
      <c r="AG9" s="135"/>
      <c r="AH9" s="135"/>
      <c r="AI9" s="135"/>
      <c r="AJ9" s="135"/>
      <c r="AK9" s="135"/>
      <c r="AL9" s="135"/>
      <c r="AM9" s="135"/>
      <c r="AN9" s="135"/>
      <c r="AO9" s="135"/>
      <c r="AP9" s="135"/>
      <c r="AQ9" s="135"/>
      <c r="AR9" s="135"/>
    </row>
    <row r="10" customFormat="false" ht="22.5" hidden="false" customHeight="true" outlineLevel="0" collapsed="false">
      <c r="A10" s="122" t="s">
        <v>92</v>
      </c>
      <c r="B10" s="122"/>
      <c r="C10" s="122"/>
      <c r="D10" s="122"/>
      <c r="E10" s="122"/>
      <c r="F10" s="122"/>
      <c r="G10" s="137"/>
      <c r="H10" s="138"/>
      <c r="I10" s="138"/>
      <c r="J10" s="138"/>
      <c r="K10" s="138"/>
      <c r="L10" s="138"/>
      <c r="M10" s="138"/>
      <c r="N10" s="138"/>
      <c r="O10" s="138"/>
      <c r="P10" s="138"/>
      <c r="Q10" s="138" t="s">
        <v>40</v>
      </c>
      <c r="R10" s="138"/>
      <c r="S10" s="138"/>
      <c r="T10" s="138"/>
      <c r="U10" s="138"/>
      <c r="V10" s="138"/>
      <c r="W10" s="138"/>
      <c r="X10" s="138"/>
      <c r="Y10" s="138"/>
      <c r="Z10" s="138"/>
      <c r="AA10" s="138"/>
      <c r="AB10" s="138"/>
      <c r="AC10" s="138"/>
      <c r="AD10" s="138"/>
      <c r="AE10" s="138"/>
      <c r="AF10" s="138"/>
      <c r="AG10" s="138"/>
      <c r="AH10" s="138"/>
      <c r="AI10" s="138"/>
      <c r="AJ10" s="138"/>
      <c r="AK10" s="138"/>
      <c r="AL10" s="138" t="s">
        <v>41</v>
      </c>
      <c r="AM10" s="138"/>
      <c r="AN10" s="138"/>
      <c r="AO10" s="138"/>
      <c r="AP10" s="138"/>
      <c r="AQ10" s="138"/>
      <c r="AR10" s="139"/>
    </row>
    <row r="11" customFormat="false" ht="22.5" hidden="false" customHeight="true" outlineLevel="0" collapsed="false">
      <c r="A11" s="122" t="s">
        <v>93</v>
      </c>
      <c r="B11" s="122"/>
      <c r="C11" s="122"/>
      <c r="D11" s="122"/>
      <c r="E11" s="122"/>
      <c r="F11" s="122"/>
      <c r="G11" s="137"/>
      <c r="H11" s="138"/>
      <c r="I11" s="138"/>
      <c r="J11" s="138"/>
      <c r="K11" s="138"/>
      <c r="L11" s="138"/>
      <c r="M11" s="138"/>
      <c r="N11" s="138"/>
      <c r="O11" s="138"/>
      <c r="P11" s="138"/>
      <c r="Q11" s="138"/>
      <c r="R11" s="138"/>
      <c r="S11" s="138"/>
      <c r="T11" s="138"/>
      <c r="U11" s="138"/>
      <c r="V11" s="138"/>
      <c r="W11" s="138"/>
      <c r="X11" s="138"/>
      <c r="Y11" s="138"/>
      <c r="Z11" s="138"/>
      <c r="AA11" s="138"/>
      <c r="AB11" s="138"/>
      <c r="AC11" s="138"/>
      <c r="AD11" s="138"/>
      <c r="AE11" s="138"/>
      <c r="AF11" s="138"/>
      <c r="AG11" s="138"/>
      <c r="AH11" s="138"/>
      <c r="AI11" s="138"/>
      <c r="AJ11" s="138"/>
      <c r="AK11" s="138"/>
      <c r="AL11" s="138"/>
      <c r="AM11" s="138"/>
      <c r="AN11" s="138"/>
      <c r="AO11" s="138"/>
      <c r="AP11" s="138"/>
      <c r="AQ11" s="138"/>
      <c r="AR11" s="139"/>
    </row>
    <row r="12" customFormat="false" ht="22.5" hidden="false" customHeight="true" outlineLevel="0" collapsed="false">
      <c r="A12" s="122" t="s">
        <v>94</v>
      </c>
      <c r="B12" s="122"/>
      <c r="C12" s="122"/>
      <c r="D12" s="122"/>
      <c r="E12" s="122"/>
      <c r="F12" s="122"/>
      <c r="G12" s="140" t="n">
        <f aca="false">+기본입력!B5</f>
        <v>0</v>
      </c>
      <c r="H12" s="140"/>
      <c r="I12" s="140"/>
      <c r="J12" s="140"/>
      <c r="K12" s="140"/>
      <c r="L12" s="140"/>
      <c r="M12" s="140"/>
      <c r="N12" s="140"/>
      <c r="O12" s="122" t="s">
        <v>95</v>
      </c>
      <c r="P12" s="122"/>
      <c r="Q12" s="122"/>
      <c r="R12" s="122"/>
      <c r="S12" s="122"/>
      <c r="T12" s="122"/>
      <c r="U12" s="122"/>
      <c r="V12" s="140" t="n">
        <f aca="false">+기본입력!B6</f>
        <v>0</v>
      </c>
      <c r="W12" s="140"/>
      <c r="X12" s="140"/>
      <c r="Y12" s="140"/>
      <c r="Z12" s="140"/>
      <c r="AA12" s="140"/>
      <c r="AB12" s="140"/>
      <c r="AC12" s="140"/>
      <c r="AD12" s="122" t="s">
        <v>96</v>
      </c>
      <c r="AE12" s="122"/>
      <c r="AF12" s="122"/>
      <c r="AG12" s="122"/>
      <c r="AH12" s="122"/>
      <c r="AI12" s="122"/>
      <c r="AJ12" s="122"/>
      <c r="AK12" s="807" t="n">
        <f aca="false">+기본입력!B7</f>
        <v>0</v>
      </c>
      <c r="AL12" s="807"/>
      <c r="AM12" s="807"/>
      <c r="AN12" s="807"/>
      <c r="AO12" s="807"/>
      <c r="AP12" s="807"/>
      <c r="AQ12" s="807"/>
      <c r="AR12" s="807"/>
    </row>
    <row r="13" customFormat="false" ht="22.5" hidden="false" customHeight="true" outlineLevel="0" collapsed="false">
      <c r="A13" s="122" t="s">
        <v>97</v>
      </c>
      <c r="B13" s="122"/>
      <c r="C13" s="122"/>
      <c r="D13" s="122"/>
      <c r="E13" s="122"/>
      <c r="F13" s="122"/>
      <c r="G13" s="142" t="n">
        <f aca="false">+기본입력!B4</f>
        <v>0</v>
      </c>
      <c r="H13" s="142"/>
      <c r="I13" s="142"/>
      <c r="J13" s="142"/>
      <c r="K13" s="142"/>
      <c r="L13" s="142"/>
      <c r="M13" s="142"/>
      <c r="N13" s="142"/>
      <c r="O13" s="142"/>
      <c r="P13" s="143" t="s">
        <v>98</v>
      </c>
      <c r="Q13" s="144"/>
      <c r="S13" s="144"/>
      <c r="T13" s="144"/>
      <c r="U13" s="144"/>
      <c r="V13" s="144"/>
      <c r="W13" s="144"/>
      <c r="X13" s="144"/>
      <c r="Y13" s="144"/>
      <c r="Z13" s="144"/>
      <c r="AA13" s="144"/>
      <c r="AB13" s="144"/>
      <c r="AC13" s="144"/>
      <c r="AD13" s="144"/>
      <c r="AE13" s="144"/>
      <c r="AF13" s="144"/>
      <c r="AG13" s="144"/>
      <c r="AH13" s="144"/>
      <c r="AI13" s="144"/>
      <c r="AJ13" s="144"/>
      <c r="AK13" s="144"/>
      <c r="AL13" s="144"/>
      <c r="AM13" s="144"/>
      <c r="AN13" s="144"/>
      <c r="AO13" s="144"/>
      <c r="AP13" s="144"/>
      <c r="AQ13" s="144"/>
      <c r="AR13" s="145"/>
    </row>
    <row r="14" customFormat="false" ht="22.5" hidden="false" customHeight="true" outlineLevel="0" collapsed="false">
      <c r="A14" s="122" t="s">
        <v>99</v>
      </c>
      <c r="B14" s="122"/>
      <c r="C14" s="122"/>
      <c r="D14" s="122"/>
      <c r="E14" s="122"/>
      <c r="F14" s="122"/>
      <c r="G14" s="122"/>
      <c r="H14" s="122"/>
      <c r="I14" s="122"/>
      <c r="J14" s="122"/>
      <c r="K14" s="122"/>
      <c r="L14" s="122"/>
      <c r="M14" s="122"/>
      <c r="N14" s="122"/>
      <c r="O14" s="122"/>
      <c r="P14" s="122"/>
      <c r="Q14" s="122"/>
      <c r="R14" s="122"/>
      <c r="S14" s="122"/>
      <c r="T14" s="122"/>
      <c r="U14" s="122"/>
      <c r="V14" s="122"/>
      <c r="W14" s="122"/>
      <c r="X14" s="122"/>
      <c r="Y14" s="122"/>
      <c r="Z14" s="122"/>
      <c r="AA14" s="122"/>
      <c r="AB14" s="122"/>
      <c r="AC14" s="122"/>
      <c r="AD14" s="122"/>
      <c r="AE14" s="122"/>
      <c r="AF14" s="122"/>
      <c r="AG14" s="122"/>
      <c r="AH14" s="122"/>
      <c r="AI14" s="122"/>
      <c r="AJ14" s="122"/>
      <c r="AK14" s="122"/>
      <c r="AL14" s="122"/>
      <c r="AM14" s="122"/>
      <c r="AN14" s="122"/>
      <c r="AO14" s="122"/>
      <c r="AP14" s="122"/>
      <c r="AQ14" s="122"/>
      <c r="AR14" s="122"/>
    </row>
    <row r="15" customFormat="false" ht="22.5" hidden="false" customHeight="true" outlineLevel="0" collapsed="false">
      <c r="A15" s="126" t="s">
        <v>100</v>
      </c>
      <c r="B15" s="126"/>
      <c r="C15" s="126"/>
      <c r="D15" s="126"/>
      <c r="E15" s="126"/>
      <c r="F15" s="126"/>
      <c r="G15" s="126"/>
      <c r="H15" s="126"/>
      <c r="I15" s="126"/>
      <c r="J15" s="126"/>
      <c r="K15" s="126"/>
      <c r="L15" s="126"/>
      <c r="M15" s="126"/>
      <c r="N15" s="126"/>
      <c r="O15" s="126"/>
      <c r="P15" s="126"/>
      <c r="Q15" s="126"/>
      <c r="R15" s="126"/>
      <c r="S15" s="126"/>
      <c r="T15" s="126"/>
      <c r="U15" s="126"/>
      <c r="V15" s="126"/>
      <c r="W15" s="126" t="s">
        <v>101</v>
      </c>
      <c r="X15" s="126"/>
      <c r="Y15" s="126"/>
      <c r="Z15" s="126"/>
      <c r="AA15" s="126"/>
      <c r="AB15" s="126"/>
      <c r="AC15" s="126"/>
      <c r="AD15" s="126"/>
      <c r="AE15" s="126"/>
      <c r="AF15" s="126"/>
      <c r="AG15" s="126"/>
      <c r="AH15" s="126"/>
      <c r="AI15" s="126"/>
      <c r="AJ15" s="126"/>
      <c r="AK15" s="126"/>
      <c r="AL15" s="126"/>
      <c r="AM15" s="126"/>
      <c r="AN15" s="126"/>
      <c r="AO15" s="126"/>
      <c r="AP15" s="126"/>
      <c r="AQ15" s="126"/>
      <c r="AR15" s="126"/>
    </row>
    <row r="16" customFormat="false" ht="22.5" hidden="false" customHeight="true" outlineLevel="0" collapsed="false">
      <c r="A16" s="146" t="s">
        <v>102</v>
      </c>
      <c r="B16" s="146"/>
      <c r="C16" s="146"/>
      <c r="D16" s="146"/>
      <c r="E16" s="146"/>
      <c r="F16" s="146"/>
      <c r="G16" s="146"/>
      <c r="H16" s="146"/>
      <c r="I16" s="146"/>
      <c r="J16" s="146"/>
      <c r="K16" s="146"/>
      <c r="L16" s="146"/>
      <c r="M16" s="146"/>
      <c r="N16" s="122" t="s">
        <v>103</v>
      </c>
      <c r="O16" s="122"/>
      <c r="P16" s="122"/>
      <c r="Q16" s="122"/>
      <c r="R16" s="122"/>
      <c r="S16" s="122"/>
      <c r="T16" s="122"/>
      <c r="U16" s="122"/>
      <c r="V16" s="122"/>
      <c r="W16" s="146" t="s">
        <v>102</v>
      </c>
      <c r="X16" s="146"/>
      <c r="Y16" s="146"/>
      <c r="Z16" s="146"/>
      <c r="AA16" s="146"/>
      <c r="AB16" s="146"/>
      <c r="AC16" s="146"/>
      <c r="AD16" s="146"/>
      <c r="AE16" s="146"/>
      <c r="AF16" s="146"/>
      <c r="AG16" s="146"/>
      <c r="AH16" s="146"/>
      <c r="AI16" s="146"/>
      <c r="AJ16" s="122" t="s">
        <v>103</v>
      </c>
      <c r="AK16" s="122"/>
      <c r="AL16" s="122"/>
      <c r="AM16" s="122"/>
      <c r="AN16" s="122"/>
      <c r="AO16" s="122"/>
      <c r="AP16" s="122"/>
      <c r="AQ16" s="122"/>
      <c r="AR16" s="122"/>
    </row>
    <row r="17" customFormat="false" ht="22.5" hidden="false" customHeight="true" outlineLevel="0" collapsed="false">
      <c r="A17" s="121" t="e">
        <f aca="false">+#REF!</f>
        <v>#REF!</v>
      </c>
      <c r="B17" s="121"/>
      <c r="C17" s="121"/>
      <c r="D17" s="121"/>
      <c r="E17" s="121"/>
      <c r="F17" s="121"/>
      <c r="G17" s="121"/>
      <c r="H17" s="121"/>
      <c r="I17" s="121"/>
      <c r="J17" s="121"/>
      <c r="K17" s="121"/>
      <c r="L17" s="121"/>
      <c r="M17" s="121"/>
      <c r="N17" s="147" t="e">
        <f aca="false">+#REF!</f>
        <v>#REF!</v>
      </c>
      <c r="O17" s="147"/>
      <c r="P17" s="147"/>
      <c r="Q17" s="147"/>
      <c r="R17" s="147"/>
      <c r="S17" s="147"/>
      <c r="T17" s="147"/>
      <c r="U17" s="147"/>
      <c r="V17" s="147"/>
      <c r="W17" s="148"/>
      <c r="X17" s="148"/>
      <c r="Y17" s="148"/>
      <c r="Z17" s="148"/>
      <c r="AA17" s="148"/>
      <c r="AB17" s="148"/>
      <c r="AC17" s="148"/>
      <c r="AD17" s="148"/>
      <c r="AE17" s="148"/>
      <c r="AF17" s="148"/>
      <c r="AG17" s="148"/>
      <c r="AH17" s="148"/>
      <c r="AI17" s="148"/>
      <c r="AJ17" s="147"/>
      <c r="AK17" s="147"/>
      <c r="AL17" s="147"/>
      <c r="AM17" s="147"/>
      <c r="AN17" s="147"/>
      <c r="AO17" s="147"/>
      <c r="AP17" s="147"/>
      <c r="AQ17" s="147"/>
      <c r="AR17" s="147"/>
    </row>
    <row r="18" customFormat="false" ht="22.5" hidden="false" customHeight="true" outlineLevel="0" collapsed="false">
      <c r="A18" s="121" t="e">
        <f aca="false">+#REF!</f>
        <v>#REF!</v>
      </c>
      <c r="B18" s="121"/>
      <c r="C18" s="121"/>
      <c r="D18" s="121"/>
      <c r="E18" s="121"/>
      <c r="F18" s="121"/>
      <c r="G18" s="121"/>
      <c r="H18" s="121"/>
      <c r="I18" s="121"/>
      <c r="J18" s="121"/>
      <c r="K18" s="121"/>
      <c r="L18" s="121"/>
      <c r="M18" s="121"/>
      <c r="N18" s="147" t="e">
        <f aca="false">+#REF!</f>
        <v>#REF!</v>
      </c>
      <c r="O18" s="147"/>
      <c r="P18" s="147"/>
      <c r="Q18" s="147"/>
      <c r="R18" s="147"/>
      <c r="S18" s="147"/>
      <c r="T18" s="147"/>
      <c r="U18" s="147"/>
      <c r="V18" s="147"/>
      <c r="W18" s="149"/>
      <c r="X18" s="149"/>
      <c r="Y18" s="149"/>
      <c r="Z18" s="149"/>
      <c r="AA18" s="149"/>
      <c r="AB18" s="149"/>
      <c r="AC18" s="149"/>
      <c r="AD18" s="149"/>
      <c r="AE18" s="149"/>
      <c r="AF18" s="149"/>
      <c r="AG18" s="149"/>
      <c r="AH18" s="149"/>
      <c r="AI18" s="149"/>
      <c r="AJ18" s="150"/>
      <c r="AK18" s="151"/>
      <c r="AL18" s="151"/>
      <c r="AM18" s="151"/>
      <c r="AN18" s="151"/>
      <c r="AO18" s="151"/>
      <c r="AP18" s="151"/>
      <c r="AQ18" s="151"/>
      <c r="AR18" s="152"/>
    </row>
    <row r="19" customFormat="false" ht="22.5" hidden="false" customHeight="true" outlineLevel="0" collapsed="false">
      <c r="A19" s="121" t="e">
        <f aca="false">+#REF!</f>
        <v>#REF!</v>
      </c>
      <c r="B19" s="121"/>
      <c r="C19" s="121"/>
      <c r="D19" s="121"/>
      <c r="E19" s="121"/>
      <c r="F19" s="121"/>
      <c r="G19" s="121"/>
      <c r="H19" s="121"/>
      <c r="I19" s="121"/>
      <c r="J19" s="121"/>
      <c r="K19" s="121"/>
      <c r="L19" s="121"/>
      <c r="M19" s="121"/>
      <c r="N19" s="147" t="e">
        <f aca="false">+#REF!</f>
        <v>#REF!</v>
      </c>
      <c r="O19" s="147"/>
      <c r="P19" s="147"/>
      <c r="Q19" s="147"/>
      <c r="R19" s="147"/>
      <c r="S19" s="147"/>
      <c r="T19" s="147"/>
      <c r="U19" s="147"/>
      <c r="V19" s="147"/>
      <c r="W19" s="149"/>
      <c r="X19" s="149"/>
      <c r="Y19" s="149"/>
      <c r="Z19" s="149"/>
      <c r="AA19" s="149"/>
      <c r="AB19" s="149"/>
      <c r="AC19" s="149"/>
      <c r="AD19" s="149"/>
      <c r="AE19" s="149"/>
      <c r="AF19" s="149"/>
      <c r="AG19" s="149"/>
      <c r="AH19" s="149"/>
      <c r="AI19" s="149"/>
      <c r="AJ19" s="150"/>
      <c r="AK19" s="151"/>
      <c r="AL19" s="151"/>
      <c r="AM19" s="151"/>
      <c r="AN19" s="151"/>
      <c r="AO19" s="151"/>
      <c r="AP19" s="151"/>
      <c r="AQ19" s="151"/>
      <c r="AR19" s="152"/>
    </row>
    <row r="20" customFormat="false" ht="22.5" hidden="false" customHeight="true" outlineLevel="0" collapsed="false">
      <c r="A20" s="121" t="e">
        <f aca="false">+#REF!</f>
        <v>#REF!</v>
      </c>
      <c r="B20" s="121"/>
      <c r="C20" s="121"/>
      <c r="D20" s="121"/>
      <c r="E20" s="121"/>
      <c r="F20" s="121"/>
      <c r="G20" s="121"/>
      <c r="H20" s="121"/>
      <c r="I20" s="121"/>
      <c r="J20" s="121"/>
      <c r="K20" s="121"/>
      <c r="L20" s="121"/>
      <c r="M20" s="121"/>
      <c r="N20" s="147" t="e">
        <f aca="false">+#REF!</f>
        <v>#REF!</v>
      </c>
      <c r="O20" s="147"/>
      <c r="P20" s="147"/>
      <c r="Q20" s="147"/>
      <c r="R20" s="147"/>
      <c r="S20" s="147"/>
      <c r="T20" s="147"/>
      <c r="U20" s="147"/>
      <c r="V20" s="147"/>
      <c r="W20" s="149"/>
      <c r="X20" s="149"/>
      <c r="Y20" s="149"/>
      <c r="Z20" s="149"/>
      <c r="AA20" s="149"/>
      <c r="AB20" s="149"/>
      <c r="AC20" s="149"/>
      <c r="AD20" s="149"/>
      <c r="AE20" s="149"/>
      <c r="AF20" s="149"/>
      <c r="AG20" s="149"/>
      <c r="AH20" s="149"/>
      <c r="AI20" s="149"/>
      <c r="AJ20" s="150"/>
      <c r="AK20" s="151"/>
      <c r="AL20" s="151"/>
      <c r="AM20" s="151"/>
      <c r="AN20" s="151"/>
      <c r="AO20" s="151"/>
      <c r="AP20" s="151"/>
      <c r="AQ20" s="151"/>
      <c r="AR20" s="152"/>
    </row>
    <row r="21" customFormat="false" ht="22.5" hidden="false" customHeight="true" outlineLevel="0" collapsed="false">
      <c r="A21" s="122" t="s">
        <v>104</v>
      </c>
      <c r="B21" s="122"/>
      <c r="C21" s="122"/>
      <c r="D21" s="122"/>
      <c r="E21" s="122"/>
      <c r="F21" s="122"/>
      <c r="G21" s="122"/>
      <c r="H21" s="122"/>
      <c r="I21" s="122"/>
      <c r="J21" s="122"/>
      <c r="K21" s="122"/>
      <c r="L21" s="122"/>
      <c r="M21" s="122"/>
      <c r="N21" s="147" t="e">
        <f aca="false">+N20+N19+N18+N17</f>
        <v>#REF!</v>
      </c>
      <c r="O21" s="147"/>
      <c r="P21" s="147"/>
      <c r="Q21" s="147"/>
      <c r="R21" s="147"/>
      <c r="S21" s="147"/>
      <c r="T21" s="147"/>
      <c r="U21" s="147"/>
      <c r="V21" s="147"/>
      <c r="W21" s="149"/>
      <c r="X21" s="149"/>
      <c r="Y21" s="149"/>
      <c r="Z21" s="149"/>
      <c r="AA21" s="149"/>
      <c r="AB21" s="149"/>
      <c r="AC21" s="149"/>
      <c r="AD21" s="149"/>
      <c r="AE21" s="149"/>
      <c r="AF21" s="149"/>
      <c r="AG21" s="149"/>
      <c r="AH21" s="149"/>
      <c r="AI21" s="149"/>
      <c r="AJ21" s="153"/>
      <c r="AK21" s="153"/>
      <c r="AL21" s="153"/>
      <c r="AM21" s="153"/>
      <c r="AN21" s="153"/>
      <c r="AO21" s="153"/>
      <c r="AP21" s="153"/>
      <c r="AQ21" s="153"/>
      <c r="AR21" s="153"/>
    </row>
    <row r="22" customFormat="false" ht="22.5" hidden="false" customHeight="true" outlineLevel="0" collapsed="false">
      <c r="A22" s="146" t="s">
        <v>105</v>
      </c>
      <c r="B22" s="146"/>
      <c r="C22" s="146"/>
      <c r="D22" s="146"/>
      <c r="E22" s="146"/>
      <c r="F22" s="146"/>
      <c r="G22" s="146"/>
      <c r="H22" s="146"/>
      <c r="I22" s="146"/>
      <c r="J22" s="146"/>
      <c r="K22" s="146"/>
      <c r="L22" s="146"/>
      <c r="M22" s="146"/>
      <c r="N22" s="147" t="e">
        <f aca="false">+#REF!+#REF!+#REF!+#REF!+#REF!+#REF!+#REF!+#REF!+#REF!+#REF!+#REF!+#REF!</f>
        <v>#REF!</v>
      </c>
      <c r="O22" s="147"/>
      <c r="P22" s="147"/>
      <c r="Q22" s="147"/>
      <c r="R22" s="147"/>
      <c r="S22" s="147"/>
      <c r="T22" s="147"/>
      <c r="U22" s="147"/>
      <c r="V22" s="147"/>
      <c r="W22" s="148" t="str">
        <f aca="false">A22</f>
        <v>경비(공과잡비)</v>
      </c>
      <c r="X22" s="148"/>
      <c r="Y22" s="148"/>
      <c r="Z22" s="148"/>
      <c r="AA22" s="148"/>
      <c r="AB22" s="148"/>
      <c r="AC22" s="148"/>
      <c r="AD22" s="148"/>
      <c r="AE22" s="148"/>
      <c r="AF22" s="148"/>
      <c r="AG22" s="148"/>
      <c r="AH22" s="148"/>
      <c r="AI22" s="148"/>
      <c r="AJ22" s="153"/>
      <c r="AK22" s="153"/>
      <c r="AL22" s="153"/>
      <c r="AM22" s="153"/>
      <c r="AN22" s="153"/>
      <c r="AO22" s="153"/>
      <c r="AP22" s="153"/>
      <c r="AQ22" s="153"/>
      <c r="AR22" s="153"/>
    </row>
    <row r="23" customFormat="false" ht="22.5" hidden="false" customHeight="true" outlineLevel="0" collapsed="false">
      <c r="A23" s="146" t="s">
        <v>106</v>
      </c>
      <c r="B23" s="146"/>
      <c r="C23" s="146"/>
      <c r="D23" s="146"/>
      <c r="E23" s="146"/>
      <c r="F23" s="146"/>
      <c r="G23" s="146"/>
      <c r="H23" s="146"/>
      <c r="I23" s="146"/>
      <c r="J23" s="146"/>
      <c r="K23" s="146"/>
      <c r="L23" s="146"/>
      <c r="M23" s="146"/>
      <c r="N23" s="147" t="e">
        <f aca="false">+#REF!</f>
        <v>#REF!</v>
      </c>
      <c r="O23" s="147"/>
      <c r="P23" s="147"/>
      <c r="Q23" s="147"/>
      <c r="R23" s="147"/>
      <c r="S23" s="147"/>
      <c r="T23" s="147"/>
      <c r="U23" s="147"/>
      <c r="V23" s="147"/>
      <c r="W23" s="148" t="str">
        <f aca="false">A23</f>
        <v>일반관리비</v>
      </c>
      <c r="X23" s="148"/>
      <c r="Y23" s="148"/>
      <c r="Z23" s="148"/>
      <c r="AA23" s="148"/>
      <c r="AB23" s="148"/>
      <c r="AC23" s="148"/>
      <c r="AD23" s="148"/>
      <c r="AE23" s="148"/>
      <c r="AF23" s="148"/>
      <c r="AG23" s="148"/>
      <c r="AH23" s="148"/>
      <c r="AI23" s="148"/>
      <c r="AJ23" s="153"/>
      <c r="AK23" s="153"/>
      <c r="AL23" s="153"/>
      <c r="AM23" s="153"/>
      <c r="AN23" s="153"/>
      <c r="AO23" s="153"/>
      <c r="AP23" s="153"/>
      <c r="AQ23" s="153"/>
      <c r="AR23" s="153"/>
    </row>
    <row r="24" customFormat="false" ht="22.5" hidden="false" customHeight="true" outlineLevel="0" collapsed="false">
      <c r="A24" s="146" t="s">
        <v>107</v>
      </c>
      <c r="B24" s="146"/>
      <c r="C24" s="146"/>
      <c r="D24" s="146"/>
      <c r="E24" s="146"/>
      <c r="F24" s="146"/>
      <c r="G24" s="146"/>
      <c r="H24" s="146"/>
      <c r="I24" s="146"/>
      <c r="J24" s="146"/>
      <c r="K24" s="146"/>
      <c r="L24" s="146"/>
      <c r="M24" s="146"/>
      <c r="N24" s="147" t="e">
        <f aca="false">+#REF!</f>
        <v>#REF!</v>
      </c>
      <c r="O24" s="147"/>
      <c r="P24" s="147"/>
      <c r="Q24" s="147"/>
      <c r="R24" s="147"/>
      <c r="S24" s="147"/>
      <c r="T24" s="147"/>
      <c r="U24" s="147"/>
      <c r="V24" s="147"/>
      <c r="W24" s="148" t="str">
        <f aca="false">A24</f>
        <v>이 윤</v>
      </c>
      <c r="X24" s="148"/>
      <c r="Y24" s="148"/>
      <c r="Z24" s="148"/>
      <c r="AA24" s="148"/>
      <c r="AB24" s="148"/>
      <c r="AC24" s="148"/>
      <c r="AD24" s="148"/>
      <c r="AE24" s="148"/>
      <c r="AF24" s="148"/>
      <c r="AG24" s="148"/>
      <c r="AH24" s="148"/>
      <c r="AI24" s="148"/>
      <c r="AJ24" s="153"/>
      <c r="AK24" s="153"/>
      <c r="AL24" s="153"/>
      <c r="AM24" s="153"/>
      <c r="AN24" s="153"/>
      <c r="AO24" s="153"/>
      <c r="AP24" s="153"/>
      <c r="AQ24" s="153"/>
      <c r="AR24" s="153"/>
    </row>
    <row r="25" customFormat="false" ht="22.5" hidden="false" customHeight="true" outlineLevel="0" collapsed="false">
      <c r="A25" s="146" t="s">
        <v>108</v>
      </c>
      <c r="B25" s="146"/>
      <c r="C25" s="146"/>
      <c r="D25" s="146"/>
      <c r="E25" s="146"/>
      <c r="F25" s="146"/>
      <c r="G25" s="146"/>
      <c r="H25" s="146"/>
      <c r="I25" s="146"/>
      <c r="J25" s="146"/>
      <c r="K25" s="146"/>
      <c r="L25" s="146"/>
      <c r="M25" s="146"/>
      <c r="N25" s="147" t="e">
        <f aca="false">SUM(N21:V24)</f>
        <v>#REF!</v>
      </c>
      <c r="O25" s="147"/>
      <c r="P25" s="147"/>
      <c r="Q25" s="147"/>
      <c r="R25" s="147"/>
      <c r="S25" s="147"/>
      <c r="T25" s="147"/>
      <c r="U25" s="147"/>
      <c r="V25" s="147"/>
      <c r="W25" s="148" t="str">
        <f aca="false">A25</f>
        <v>공급가액</v>
      </c>
      <c r="X25" s="148"/>
      <c r="Y25" s="148"/>
      <c r="Z25" s="148"/>
      <c r="AA25" s="148"/>
      <c r="AB25" s="148"/>
      <c r="AC25" s="148"/>
      <c r="AD25" s="148"/>
      <c r="AE25" s="148"/>
      <c r="AF25" s="148"/>
      <c r="AG25" s="148"/>
      <c r="AH25" s="148"/>
      <c r="AI25" s="148"/>
      <c r="AJ25" s="147" t="n">
        <f aca="false">SUM(AJ17:AR24)</f>
        <v>0</v>
      </c>
      <c r="AK25" s="147"/>
      <c r="AL25" s="147"/>
      <c r="AM25" s="147"/>
      <c r="AN25" s="147"/>
      <c r="AO25" s="147"/>
      <c r="AP25" s="147"/>
      <c r="AQ25" s="147"/>
      <c r="AR25" s="147"/>
    </row>
    <row r="26" customFormat="false" ht="22.5" hidden="false" customHeight="true" outlineLevel="0" collapsed="false">
      <c r="A26" s="154" t="s">
        <v>109</v>
      </c>
      <c r="B26" s="154"/>
      <c r="C26" s="154"/>
      <c r="D26" s="154"/>
      <c r="E26" s="154"/>
      <c r="F26" s="154"/>
      <c r="G26" s="154"/>
      <c r="H26" s="154"/>
      <c r="I26" s="154"/>
      <c r="J26" s="154"/>
      <c r="K26" s="154"/>
      <c r="L26" s="154"/>
      <c r="M26" s="154"/>
      <c r="N26" s="147" t="e">
        <f aca="false">TRUNC(N25*0.1,0)-1</f>
        <v>#REF!</v>
      </c>
      <c r="O26" s="147"/>
      <c r="P26" s="147"/>
      <c r="Q26" s="147"/>
      <c r="R26" s="147"/>
      <c r="S26" s="147"/>
      <c r="T26" s="147"/>
      <c r="U26" s="147"/>
      <c r="V26" s="147"/>
      <c r="W26" s="148" t="str">
        <f aca="false">A26</f>
        <v>부가가치세</v>
      </c>
      <c r="X26" s="148"/>
      <c r="Y26" s="148"/>
      <c r="Z26" s="148"/>
      <c r="AA26" s="148"/>
      <c r="AB26" s="148"/>
      <c r="AC26" s="148"/>
      <c r="AD26" s="148"/>
      <c r="AE26" s="148"/>
      <c r="AF26" s="148"/>
      <c r="AG26" s="148"/>
      <c r="AH26" s="148"/>
      <c r="AI26" s="148"/>
      <c r="AJ26" s="147" t="n">
        <f aca="false">TRUNC(AJ25*0.1,0)</f>
        <v>0</v>
      </c>
      <c r="AK26" s="147"/>
      <c r="AL26" s="147"/>
      <c r="AM26" s="147"/>
      <c r="AN26" s="147"/>
      <c r="AO26" s="147"/>
      <c r="AP26" s="147"/>
      <c r="AQ26" s="147"/>
      <c r="AR26" s="147"/>
    </row>
    <row r="27" customFormat="false" ht="22.5" hidden="false" customHeight="true" outlineLevel="0" collapsed="false">
      <c r="A27" s="154" t="s">
        <v>110</v>
      </c>
      <c r="B27" s="154"/>
      <c r="C27" s="154"/>
      <c r="D27" s="154"/>
      <c r="E27" s="154"/>
      <c r="F27" s="154"/>
      <c r="G27" s="154"/>
      <c r="H27" s="154"/>
      <c r="I27" s="154"/>
      <c r="J27" s="154"/>
      <c r="K27" s="154"/>
      <c r="L27" s="154"/>
      <c r="M27" s="154"/>
      <c r="N27" s="147" t="e">
        <f aca="false">+N26+N25</f>
        <v>#REF!</v>
      </c>
      <c r="O27" s="147"/>
      <c r="P27" s="147"/>
      <c r="Q27" s="147"/>
      <c r="R27" s="147"/>
      <c r="S27" s="147"/>
      <c r="T27" s="147"/>
      <c r="U27" s="147"/>
      <c r="V27" s="147"/>
      <c r="W27" s="155" t="s">
        <v>111</v>
      </c>
      <c r="X27" s="155"/>
      <c r="Y27" s="155"/>
      <c r="Z27" s="155"/>
      <c r="AA27" s="155"/>
      <c r="AB27" s="155"/>
      <c r="AC27" s="155"/>
      <c r="AD27" s="155"/>
      <c r="AE27" s="155"/>
      <c r="AF27" s="155"/>
      <c r="AG27" s="155"/>
      <c r="AH27" s="155"/>
      <c r="AI27" s="155"/>
      <c r="AJ27" s="147" t="n">
        <f aca="false">+AJ26+AJ25</f>
        <v>0</v>
      </c>
      <c r="AK27" s="147"/>
      <c r="AL27" s="147"/>
      <c r="AM27" s="147"/>
      <c r="AN27" s="147"/>
      <c r="AO27" s="147"/>
      <c r="AP27" s="147"/>
      <c r="AQ27" s="147"/>
      <c r="AR27" s="147"/>
    </row>
    <row r="28" customFormat="false" ht="22.5" hidden="false" customHeight="true" outlineLevel="0" collapsed="false">
      <c r="A28" s="120" t="s">
        <v>112</v>
      </c>
      <c r="B28" s="120"/>
      <c r="C28" s="120"/>
      <c r="D28" s="120"/>
      <c r="E28" s="120"/>
      <c r="F28" s="120"/>
      <c r="G28" s="120"/>
      <c r="H28" s="120"/>
      <c r="I28" s="120"/>
      <c r="J28" s="120"/>
      <c r="K28" s="120"/>
      <c r="L28" s="120"/>
      <c r="M28" s="120"/>
      <c r="N28" s="120"/>
      <c r="O28" s="120"/>
      <c r="P28" s="120"/>
      <c r="Q28" s="120"/>
      <c r="R28" s="120"/>
      <c r="S28" s="120"/>
      <c r="T28" s="120"/>
      <c r="U28" s="120"/>
      <c r="V28" s="120"/>
      <c r="W28" s="120"/>
      <c r="X28" s="120"/>
      <c r="Y28" s="120"/>
      <c r="Z28" s="120"/>
      <c r="AA28" s="120"/>
      <c r="AB28" s="120"/>
      <c r="AC28" s="120"/>
      <c r="AD28" s="120"/>
      <c r="AE28" s="120"/>
      <c r="AF28" s="120"/>
      <c r="AG28" s="120"/>
      <c r="AH28" s="120"/>
      <c r="AI28" s="120"/>
      <c r="AJ28" s="120"/>
      <c r="AK28" s="120"/>
      <c r="AL28" s="120"/>
      <c r="AM28" s="120"/>
      <c r="AN28" s="120"/>
      <c r="AO28" s="120"/>
      <c r="AP28" s="120"/>
      <c r="AQ28" s="120"/>
      <c r="AR28" s="120"/>
    </row>
    <row r="29" customFormat="false" ht="22.5" hidden="false" customHeight="true" outlineLevel="0" collapsed="false">
      <c r="A29" s="156"/>
      <c r="AR29" s="157"/>
    </row>
    <row r="30" customFormat="false" ht="22.5" hidden="false" customHeight="true" outlineLevel="0" collapsed="false">
      <c r="A30" s="156"/>
      <c r="AE30" s="158" t="n">
        <f aca="false">착공계!O27</f>
        <v>0</v>
      </c>
      <c r="AF30" s="158"/>
      <c r="AG30" s="158"/>
      <c r="AH30" s="158"/>
      <c r="AI30" s="158"/>
      <c r="AJ30" s="158"/>
      <c r="AK30" s="158"/>
      <c r="AL30" s="158"/>
      <c r="AM30" s="158"/>
      <c r="AN30" s="158"/>
      <c r="AO30" s="130"/>
      <c r="AP30" s="130"/>
      <c r="AQ30" s="157"/>
      <c r="AR30" s="157"/>
    </row>
    <row r="31" customFormat="false" ht="22.5" hidden="false" customHeight="true" outlineLevel="0" collapsed="false">
      <c r="A31" s="156"/>
      <c r="W31" s="117" t="s">
        <v>48</v>
      </c>
      <c r="AA31" s="159" t="n">
        <f aca="false">+기본입력!E5</f>
        <v>0</v>
      </c>
      <c r="AB31" s="159"/>
      <c r="AC31" s="159"/>
      <c r="AD31" s="159"/>
      <c r="AE31" s="159"/>
      <c r="AF31" s="159"/>
      <c r="AG31" s="159"/>
      <c r="AH31" s="159"/>
      <c r="AI31" s="159"/>
      <c r="AJ31" s="159"/>
      <c r="AK31" s="117" t="s">
        <v>113</v>
      </c>
      <c r="AR31" s="157"/>
    </row>
    <row r="32" customFormat="false" ht="22.5" hidden="false" customHeight="true" outlineLevel="0" collapsed="false">
      <c r="A32" s="156"/>
      <c r="B32" s="160" t="n">
        <f aca="false">착공계!B83</f>
        <v>0</v>
      </c>
      <c r="C32" s="160"/>
      <c r="D32" s="160"/>
      <c r="E32" s="160"/>
      <c r="F32" s="160"/>
      <c r="G32" s="160"/>
      <c r="H32" s="160"/>
      <c r="I32" s="160"/>
      <c r="J32" s="160"/>
      <c r="K32" s="160"/>
      <c r="L32" s="160"/>
      <c r="M32" s="160"/>
      <c r="N32" s="160"/>
      <c r="O32" s="160"/>
      <c r="P32" s="160"/>
      <c r="Q32" s="160"/>
      <c r="R32" s="160"/>
      <c r="S32" s="117" t="s">
        <v>53</v>
      </c>
      <c r="AR32" s="157"/>
    </row>
    <row r="33" customFormat="false" ht="22.5" hidden="false" customHeight="true" outlineLevel="0" collapsed="false">
      <c r="A33" s="123"/>
      <c r="B33" s="124"/>
      <c r="C33" s="124"/>
      <c r="D33" s="124"/>
      <c r="E33" s="124"/>
      <c r="F33" s="124"/>
      <c r="G33" s="124"/>
      <c r="H33" s="124"/>
      <c r="I33" s="124"/>
      <c r="J33" s="124"/>
      <c r="K33" s="124"/>
      <c r="L33" s="124"/>
      <c r="M33" s="124"/>
      <c r="N33" s="124"/>
      <c r="O33" s="124"/>
      <c r="P33" s="124"/>
      <c r="Q33" s="124"/>
      <c r="R33" s="124"/>
      <c r="S33" s="124"/>
      <c r="T33" s="124"/>
      <c r="U33" s="124"/>
      <c r="V33" s="124"/>
      <c r="W33" s="124"/>
      <c r="X33" s="124"/>
      <c r="Y33" s="124"/>
      <c r="Z33" s="124"/>
      <c r="AA33" s="124"/>
      <c r="AB33" s="124"/>
      <c r="AC33" s="124"/>
      <c r="AD33" s="124"/>
      <c r="AE33" s="124"/>
      <c r="AF33" s="124"/>
      <c r="AG33" s="124"/>
      <c r="AH33" s="124"/>
      <c r="AI33" s="124"/>
      <c r="AJ33" s="124"/>
      <c r="AK33" s="124"/>
      <c r="AL33" s="124"/>
      <c r="AM33" s="124"/>
      <c r="AN33" s="124"/>
      <c r="AO33" s="124"/>
      <c r="AP33" s="124"/>
      <c r="AQ33" s="124"/>
      <c r="AR33" s="161"/>
    </row>
    <row r="34" customFormat="false" ht="22.5" hidden="false" customHeight="true" outlineLevel="0" collapsed="false">
      <c r="A34" s="156"/>
      <c r="B34" s="162" t="s">
        <v>114</v>
      </c>
      <c r="F34" s="162" t="s">
        <v>115</v>
      </c>
      <c r="AR34" s="157"/>
    </row>
    <row r="35" s="167" customFormat="true" ht="22.5" hidden="false" customHeight="true" outlineLevel="0" collapsed="false">
      <c r="A35" s="163"/>
      <c r="B35" s="164"/>
      <c r="C35" s="164"/>
      <c r="D35" s="164"/>
      <c r="E35" s="164"/>
      <c r="F35" s="165" t="s">
        <v>116</v>
      </c>
      <c r="G35" s="164"/>
      <c r="H35" s="164"/>
      <c r="I35" s="164"/>
      <c r="J35" s="164"/>
      <c r="K35" s="164"/>
      <c r="L35" s="164"/>
      <c r="M35" s="164"/>
      <c r="N35" s="164"/>
      <c r="O35" s="164"/>
      <c r="P35" s="164"/>
      <c r="Q35" s="164"/>
      <c r="R35" s="164"/>
      <c r="S35" s="164"/>
      <c r="T35" s="164"/>
      <c r="U35" s="164"/>
      <c r="V35" s="164"/>
      <c r="W35" s="164"/>
      <c r="X35" s="164"/>
      <c r="Y35" s="164"/>
      <c r="Z35" s="164"/>
      <c r="AA35" s="164"/>
      <c r="AB35" s="164"/>
      <c r="AC35" s="164"/>
      <c r="AD35" s="164"/>
      <c r="AE35" s="164"/>
      <c r="AF35" s="164"/>
      <c r="AG35" s="164"/>
      <c r="AH35" s="164"/>
      <c r="AI35" s="164"/>
      <c r="AJ35" s="164"/>
      <c r="AK35" s="164"/>
      <c r="AL35" s="164"/>
      <c r="AM35" s="164"/>
      <c r="AN35" s="164"/>
      <c r="AO35" s="164"/>
      <c r="AP35" s="164"/>
      <c r="AQ35" s="164"/>
      <c r="AR35" s="166"/>
    </row>
  </sheetData>
  <mergeCells count="90">
    <mergeCell ref="A3:AR3"/>
    <mergeCell ref="A4:F4"/>
    <mergeCell ref="G4:AR4"/>
    <mergeCell ref="A5:F5"/>
    <mergeCell ref="G5:I5"/>
    <mergeCell ref="J5:M5"/>
    <mergeCell ref="N5:R5"/>
    <mergeCell ref="S5:V5"/>
    <mergeCell ref="W5:AB5"/>
    <mergeCell ref="AC5:AR5"/>
    <mergeCell ref="A6:F7"/>
    <mergeCell ref="G6:K7"/>
    <mergeCell ref="L6:P7"/>
    <mergeCell ref="Q6:R6"/>
    <mergeCell ref="W6:Z7"/>
    <mergeCell ref="AA6:AE7"/>
    <mergeCell ref="AF6:AH7"/>
    <mergeCell ref="AI6:AR7"/>
    <mergeCell ref="A8:F8"/>
    <mergeCell ref="G8:K8"/>
    <mergeCell ref="L8:R8"/>
    <mergeCell ref="S8:V8"/>
    <mergeCell ref="W8:AA8"/>
    <mergeCell ref="AB8:AH8"/>
    <mergeCell ref="AI8:AR8"/>
    <mergeCell ref="A9:AR9"/>
    <mergeCell ref="A10:F10"/>
    <mergeCell ref="A11:F11"/>
    <mergeCell ref="A12:F12"/>
    <mergeCell ref="G12:N12"/>
    <mergeCell ref="O12:U12"/>
    <mergeCell ref="V12:AC12"/>
    <mergeCell ref="AD12:AJ12"/>
    <mergeCell ref="AK12:AR12"/>
    <mergeCell ref="A13:F13"/>
    <mergeCell ref="G13:O13"/>
    <mergeCell ref="A14:AR14"/>
    <mergeCell ref="A15:V15"/>
    <mergeCell ref="W15:AR15"/>
    <mergeCell ref="A16:M16"/>
    <mergeCell ref="N16:V16"/>
    <mergeCell ref="W16:AI16"/>
    <mergeCell ref="AJ16:AR16"/>
    <mergeCell ref="A17:M17"/>
    <mergeCell ref="N17:V17"/>
    <mergeCell ref="W17:AI17"/>
    <mergeCell ref="AJ17:AR17"/>
    <mergeCell ref="A18:M18"/>
    <mergeCell ref="N18:V18"/>
    <mergeCell ref="W18:AI18"/>
    <mergeCell ref="A19:M19"/>
    <mergeCell ref="N19:V19"/>
    <mergeCell ref="W19:AI19"/>
    <mergeCell ref="A20:M20"/>
    <mergeCell ref="N20:V20"/>
    <mergeCell ref="W20:AI20"/>
    <mergeCell ref="A21:M21"/>
    <mergeCell ref="N21:V21"/>
    <mergeCell ref="W21:AI21"/>
    <mergeCell ref="AJ21:AR21"/>
    <mergeCell ref="A22:M22"/>
    <mergeCell ref="N22:V22"/>
    <mergeCell ref="W22:AI22"/>
    <mergeCell ref="AJ22:AR22"/>
    <mergeCell ref="A23:M23"/>
    <mergeCell ref="N23:V23"/>
    <mergeCell ref="W23:AI23"/>
    <mergeCell ref="AJ23:AR23"/>
    <mergeCell ref="A24:M24"/>
    <mergeCell ref="N24:V24"/>
    <mergeCell ref="W24:AI24"/>
    <mergeCell ref="AJ24:AR24"/>
    <mergeCell ref="A25:M25"/>
    <mergeCell ref="N25:V25"/>
    <mergeCell ref="W25:AI25"/>
    <mergeCell ref="AJ25:AR25"/>
    <mergeCell ref="A26:M26"/>
    <mergeCell ref="N26:V26"/>
    <mergeCell ref="W26:AI26"/>
    <mergeCell ref="AJ26:AR26"/>
    <mergeCell ref="A27:M27"/>
    <mergeCell ref="N27:V27"/>
    <mergeCell ref="W27:AI27"/>
    <mergeCell ref="AJ27:AR27"/>
    <mergeCell ref="A28:AR28"/>
    <mergeCell ref="AE30:AN30"/>
    <mergeCell ref="AO30:AP30"/>
    <mergeCell ref="AQ30:AR30"/>
    <mergeCell ref="AA31:AJ31"/>
    <mergeCell ref="B32:R32"/>
  </mergeCells>
  <printOptions headings="false" gridLines="false" gridLinesSet="true" horizontalCentered="true" verticalCentered="true"/>
  <pageMargins left="0.551388888888889" right="0.551388888888889" top="1.18125" bottom="0.629861111111111" header="0.511811023622047" footer="0.511811023622047"/>
  <pageSetup paperSize="9" scale="93"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drawing r:id="rId1"/>
  <legacyDrawing r:id="rId2"/>
  <mc:AlternateContent xmlns:mc="http://schemas.openxmlformats.org/markup-compatibility/2006">
    <mc:Choice Requires="x14">
      <controls>
        <mc:AlternateContent xmlns:mc="http://schemas.openxmlformats.org/markup-compatibility/2006">
          <mc:Choice Requires="x14">
            <control shapeId="1001" r:id="rId3" name="공공기관">
              <controlPr defaultSize="0" locked="1" autoFill="0" autoLine="0" autoPict="0" print="true" altText="Check Box 1">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2" r:id="rId4" name="민간">
              <controlPr defaultSize="0" locked="1" autoFill="0" autoLine="0" autoPict="0" print="true" altText="Check Box 2">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3" r:id="rId5" name="단독공사">
              <controlPr defaultSize="0" locked="1" autoFill="0" autoLine="0" autoPict="0" print="true" altText="Check Box 3">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4" r:id="rId6" name="공동도급">
              <controlPr defaultSize="0" locked="1" autoFill="0" autoLine="0" autoPict="0" print="true" altText="Check Box 4">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5" r:id="rId7" name="공동이행방식">
              <controlPr defaultSize="0" locked="1" autoFill="0" autoLine="0" autoPict="0" print="true" altText="Check Box 5">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6" r:id="rId8" name="분담이행방식">
              <controlPr defaultSize="0" locked="1" autoFill="0" autoLine="0" autoPict="0" print="true" altText="Check Box 6">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7" r:id="rId9" name="주계약자관리방식">
              <controlPr defaultSize="0" locked="1" autoFill="0" autoLine="0" autoPict="0" print="true" altText="Check Box 7">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8" r:id="rId10" name="장기계속공사">
              <controlPr defaultSize="0" locked="1" autoFill="0" autoLine="0" autoPict="0" print="true" altText="Check Box 8">
                <anchor moveWithCells="true" sizeWithCells="false">
                  <from>
                    <xdr:col>0</xdr:col>
                    <xdr:colOff>0</xdr:colOff>
                    <xdr:row>0</xdr:row>
                    <xdr:rowOff>0</xdr:rowOff>
                  </from>
                  <to>
                    <xdr:col>0</xdr:col>
                    <xdr:colOff>0</xdr:colOff>
                    <xdr:row>0</xdr:row>
                    <xdr:rowOff>0</xdr:rowOff>
                  </to>
                </anchor>
              </controlPr>
            </control>
          </mc:Choice>
        </mc:AlternateContent>
        <mc:AlternateContent xmlns:mc="http://schemas.openxmlformats.org/markup-compatibility/2006">
          <mc:Choice Requires="x14">
            <control shapeId="1009" r:id="rId11" name="기타공사">
              <controlPr defaultSize="0" locked="1" autoFill="0" autoLine="0" autoPict="0" print="true" altText="Check Box 9">
                <anchor moveWithCells="true" sizeWithCells="false">
                  <from>
                    <xdr:col>0</xdr:col>
                    <xdr:colOff>0</xdr:colOff>
                    <xdr:row>0</xdr:row>
                    <xdr:rowOff>0</xdr:rowOff>
                  </from>
                  <to>
                    <xdr:col>0</xdr:col>
                    <xdr:colOff>0</xdr:colOff>
                    <xdr:row>0</xdr:row>
                    <xdr:rowOff>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CFFFF"/>
    <pageSetUpPr fitToPage="false"/>
  </sheetPr>
  <dimension ref="A1:S1645"/>
  <sheetViews>
    <sheetView showFormulas="false" showGridLines="false" showRowColHeaders="true" showZeros="true" rightToLeft="false" tabSelected="true" showOutlineSymbols="true" defaultGridColor="true" view="pageBreakPreview" topLeftCell="A55" colorId="64" zoomScale="100" zoomScaleNormal="100" zoomScalePageLayoutView="100" workbookViewId="0">
      <selection pane="topLeft" activeCell="N44" activeCellId="0" sqref="N44"/>
    </sheetView>
  </sheetViews>
  <sheetFormatPr defaultColWidth="8.7100" defaultRowHeight="13.5" zeroHeight="false" outlineLevelRow="0" outlineLevelCol="0"/>
  <cols>
    <col min="1" max="1" width="6.7773" customWidth="1"/>
    <col min="2" max="2" width="4.7773" customWidth="1"/>
    <col min="3" max="3" width="4.7773" customWidth="1"/>
    <col min="4" max="4" width="4.7773" customWidth="1"/>
    <col min="5" max="5" width="4.7773" customWidth="1"/>
    <col min="6" max="6" width="4.7773" customWidth="1"/>
    <col min="7" max="7" width="4.7773" customWidth="1"/>
    <col min="8" max="8" width="4.7773" customWidth="1"/>
    <col min="9" max="9" width="4.7773" customWidth="1"/>
    <col min="10" max="10" width="4.7773" customWidth="1"/>
    <col min="11" max="11" width="4.7773" customWidth="1"/>
    <col min="12" max="12" width="4.7773" customWidth="1"/>
    <col min="13" max="13" width="4.7773" customWidth="1"/>
    <col min="14" max="14" width="4.7773" customWidth="1"/>
    <col min="15" max="15" width="4.7773" customWidth="1"/>
    <col min="16" max="16" width="4.7773" customWidth="1"/>
    <col min="17" max="17" width="3.7773" customWidth="1"/>
    <col min="18" max="18" width="5.7773" customWidth="1"/>
    <col min="19" max="19" width="5.7773" customWidth="1"/>
    <col min="20" max="20" width="5.7773" customWidth="1"/>
    <col min="21" max="21" width="5.7773" customWidth="1"/>
    <col min="22" max="22" width="5.7773" customWidth="1"/>
    <col min="23" max="23" width="5.7773" customWidth="1"/>
    <col min="24" max="24" width="5.7773" customWidth="1"/>
    <col min="25" max="25" width="5.7773" customWidth="1"/>
    <col min="26" max="26" width="5.7773" customWidth="1"/>
    <col min="27" max="27" width="5.7773" customWidth="1"/>
    <col min="28" max="28" width="5.7773" customWidth="1"/>
    <col min="29" max="29" width="5.7773" customWidth="1"/>
  </cols>
  <sheetData>
    <row r="1" customFormat="false" ht="30" hidden="false" customHeight="true" outlineLevel="0" collapsed="false">
      <c r="A1" s="168"/>
      <c r="B1" s="169"/>
      <c r="C1" s="169"/>
      <c r="D1" s="169"/>
      <c r="E1" s="169"/>
      <c r="F1" s="169"/>
      <c r="G1" s="169"/>
      <c r="H1" s="169"/>
      <c r="I1" s="169"/>
      <c r="J1" s="169"/>
      <c r="K1" s="169"/>
      <c r="L1" s="169"/>
      <c r="M1" s="169"/>
      <c r="N1" s="169"/>
      <c r="O1" s="169"/>
      <c r="P1" s="169"/>
      <c r="Q1" s="170"/>
    </row>
    <row r="2" customFormat="false" ht="30" hidden="false" customHeight="true" outlineLevel="0" collapsed="false">
      <c r="A2" s="171"/>
      <c r="Q2" s="172"/>
    </row>
    <row r="3" customFormat="false" ht="30" hidden="false" customHeight="true" outlineLevel="0" collapsed="false">
      <c r="A3" s="171"/>
      <c r="Q3" s="172"/>
    </row>
    <row r="4" customFormat="false" ht="30" hidden="false" customHeight="true" outlineLevel="0" collapsed="false">
      <c r="A4" s="171"/>
      <c r="Q4" s="172"/>
    </row>
    <row r="5" customFormat="false" ht="50.1" hidden="false" customHeight="true" outlineLevel="0" collapsed="false">
      <c r="A5" s="171"/>
      <c r="C5" s="173" t="n">
        <f aca="false">+기본입력!B1</f>
        <v>0</v>
      </c>
      <c r="D5" s="173"/>
      <c r="E5" s="173"/>
      <c r="F5" s="173"/>
      <c r="G5" s="173"/>
      <c r="H5" s="173"/>
      <c r="I5" s="173"/>
      <c r="J5" s="173"/>
      <c r="K5" s="173"/>
      <c r="L5" s="173"/>
      <c r="M5" s="173"/>
      <c r="N5" s="173"/>
      <c r="O5" s="173"/>
      <c r="Q5" s="172"/>
    </row>
    <row r="6" s="179" customFormat="true" ht="30" hidden="false" customHeight="true" outlineLevel="0" collapsed="false">
      <c r="A6" s="174"/>
      <c r="B6" s="175"/>
      <c r="C6" s="176"/>
      <c r="D6" s="177"/>
      <c r="E6" s="177"/>
      <c r="F6" s="177"/>
      <c r="G6" s="177"/>
      <c r="H6" s="177"/>
      <c r="I6" s="177"/>
      <c r="J6" s="177"/>
      <c r="K6" s="177"/>
      <c r="L6" s="177"/>
      <c r="M6" s="177"/>
      <c r="N6" s="177"/>
      <c r="O6" s="177"/>
      <c r="P6" s="175"/>
      <c r="Q6" s="178"/>
    </row>
    <row r="7" s="179" customFormat="true" ht="30" hidden="false" customHeight="true" outlineLevel="0" collapsed="false">
      <c r="A7" s="174"/>
      <c r="B7" s="175"/>
      <c r="C7" s="175"/>
      <c r="D7" s="175"/>
      <c r="E7" s="175"/>
      <c r="F7" s="175"/>
      <c r="G7" s="175"/>
      <c r="H7" s="175"/>
      <c r="I7" s="175"/>
      <c r="J7" s="175"/>
      <c r="K7" s="175"/>
      <c r="L7" s="175"/>
      <c r="M7" s="175"/>
      <c r="N7" s="175"/>
      <c r="O7" s="175"/>
      <c r="P7" s="175"/>
      <c r="Q7" s="178"/>
    </row>
    <row r="8" s="179" customFormat="true" ht="30" hidden="false" customHeight="true" outlineLevel="0" collapsed="false">
      <c r="A8" s="174"/>
      <c r="B8" s="175"/>
      <c r="C8" s="175"/>
      <c r="D8" s="175"/>
      <c r="E8" s="175"/>
      <c r="F8" s="175"/>
      <c r="G8" s="175"/>
      <c r="H8" s="175"/>
      <c r="I8" s="175"/>
      <c r="J8" s="175"/>
      <c r="K8" s="175"/>
      <c r="L8" s="175"/>
      <c r="M8" s="175"/>
      <c r="N8" s="175"/>
      <c r="O8" s="175"/>
      <c r="P8" s="175"/>
      <c r="Q8" s="178"/>
    </row>
    <row r="9" s="179" customFormat="true" ht="30" hidden="false" customHeight="true" outlineLevel="0" collapsed="false">
      <c r="A9" s="180"/>
      <c r="Q9" s="181"/>
    </row>
    <row r="10" s="179" customFormat="true" ht="50.1" hidden="false" customHeight="true" outlineLevel="0" collapsed="false">
      <c r="A10" s="180"/>
      <c r="F10" s="808" t="s">
        <v>117</v>
      </c>
      <c r="G10" s="808"/>
      <c r="H10" s="808"/>
      <c r="I10" s="808"/>
      <c r="J10" s="808"/>
      <c r="K10" s="808"/>
      <c r="L10" s="808"/>
      <c r="Q10" s="181"/>
    </row>
    <row r="11" s="179" customFormat="true" ht="50.1" hidden="false" customHeight="true" outlineLevel="0" collapsed="false">
      <c r="A11" s="180"/>
      <c r="F11" s="808" t="s">
        <v>118</v>
      </c>
      <c r="G11" s="808"/>
      <c r="H11" s="808"/>
      <c r="I11" s="808"/>
      <c r="J11" s="808"/>
      <c r="K11" s="808"/>
      <c r="L11" s="808"/>
      <c r="Q11" s="181"/>
    </row>
    <row r="12" s="179" customFormat="true" ht="50.1" hidden="false" customHeight="true" outlineLevel="0" collapsed="false">
      <c r="A12" s="180"/>
      <c r="F12" s="808" t="s">
        <v>119</v>
      </c>
      <c r="G12" s="808"/>
      <c r="H12" s="808"/>
      <c r="I12" s="808"/>
      <c r="J12" s="808"/>
      <c r="K12" s="808"/>
      <c r="L12" s="808"/>
      <c r="Q12" s="181"/>
    </row>
    <row r="13" s="179" customFormat="true" ht="30" hidden="false" customHeight="true" outlineLevel="0" collapsed="false">
      <c r="A13" s="180"/>
      <c r="Q13" s="181"/>
    </row>
    <row r="14" s="179" customFormat="true" ht="30" hidden="false" customHeight="true" outlineLevel="0" collapsed="false">
      <c r="A14" s="180"/>
      <c r="Q14" s="181"/>
    </row>
    <row r="15" s="179" customFormat="true" ht="30" hidden="false" customHeight="true" outlineLevel="0" collapsed="false">
      <c r="A15" s="180"/>
      <c r="Q15" s="181"/>
    </row>
    <row r="16" s="179" customFormat="true" ht="30" hidden="false" customHeight="true" outlineLevel="0" collapsed="false">
      <c r="A16" s="180"/>
      <c r="Q16" s="181"/>
    </row>
    <row r="17" s="179" customFormat="true" ht="30" hidden="false" customHeight="true" outlineLevel="0" collapsed="false">
      <c r="A17" s="180"/>
      <c r="Q17" s="181"/>
    </row>
    <row r="18" s="179" customFormat="true" ht="30" hidden="false" customHeight="true" outlineLevel="0" collapsed="false">
      <c r="A18" s="180"/>
      <c r="Q18" s="181"/>
    </row>
    <row r="19" s="186" customFormat="true" ht="36" hidden="false" customHeight="true" outlineLevel="0" collapsed="false">
      <c r="A19" s="183" t="s">
        <v>47</v>
      </c>
      <c r="B19" s="184"/>
      <c r="C19" s="184"/>
      <c r="D19" s="184"/>
      <c r="E19" s="184"/>
      <c r="F19" s="184"/>
      <c r="G19" s="184"/>
      <c r="H19" s="184"/>
      <c r="I19" s="184"/>
      <c r="J19" s="184"/>
      <c r="K19" s="184"/>
      <c r="L19" s="184"/>
      <c r="M19" s="184"/>
      <c r="N19" s="184"/>
      <c r="O19" s="184"/>
      <c r="P19" s="184"/>
      <c r="Q19" s="185"/>
    </row>
    <row r="20" s="179" customFormat="true" ht="36" hidden="false" customHeight="true" outlineLevel="0" collapsed="false">
      <c r="A20" s="174"/>
      <c r="B20" s="175"/>
      <c r="C20" s="175"/>
      <c r="D20" s="187" t="n">
        <f aca="false">+기본입력!E4</f>
        <v>0</v>
      </c>
      <c r="E20" s="187"/>
      <c r="F20" s="187"/>
      <c r="G20" s="187"/>
      <c r="H20" s="187"/>
      <c r="I20" s="187"/>
      <c r="J20" s="187"/>
      <c r="K20" s="187"/>
      <c r="L20" s="187"/>
      <c r="M20" s="187"/>
      <c r="N20" s="187"/>
      <c r="O20" s="175"/>
      <c r="P20" s="175"/>
      <c r="Q20" s="178"/>
    </row>
    <row r="21" s="179" customFormat="true" ht="36" hidden="false" customHeight="true" outlineLevel="0" collapsed="false">
      <c r="A21" s="174"/>
      <c r="B21" s="175"/>
      <c r="C21" s="175"/>
      <c r="D21" s="175"/>
      <c r="E21" s="175"/>
      <c r="F21" s="175"/>
      <c r="G21" s="175"/>
      <c r="H21" s="175"/>
      <c r="I21" s="175"/>
      <c r="J21" s="175"/>
      <c r="K21" s="175"/>
      <c r="L21" s="175"/>
      <c r="M21" s="175"/>
      <c r="N21" s="175"/>
      <c r="O21" s="175"/>
      <c r="P21" s="175"/>
      <c r="Q21" s="178"/>
    </row>
    <row r="22" s="179" customFormat="true" ht="15.95" hidden="false" customHeight="true" outlineLevel="0" collapsed="false">
      <c r="A22" s="188"/>
      <c r="B22" s="189"/>
      <c r="C22" s="189"/>
      <c r="D22" s="189"/>
      <c r="E22" s="189"/>
      <c r="F22" s="189"/>
      <c r="G22" s="189"/>
      <c r="H22" s="189"/>
      <c r="I22" s="189"/>
      <c r="J22" s="189"/>
      <c r="K22" s="189"/>
      <c r="L22" s="189"/>
      <c r="M22" s="189"/>
      <c r="N22" s="189"/>
      <c r="O22" s="189"/>
      <c r="P22" s="189"/>
      <c r="Q22" s="190"/>
    </row>
    <row r="23" s="179" customFormat="true" ht="27" hidden="false" customHeight="true" outlineLevel="0" collapsed="false">
      <c r="A23" s="191"/>
      <c r="B23" s="192"/>
      <c r="C23" s="192"/>
      <c r="D23" s="192"/>
      <c r="E23" s="192"/>
      <c r="F23" s="192"/>
      <c r="G23" s="192"/>
      <c r="H23" s="192"/>
      <c r="I23" s="192"/>
      <c r="J23" s="192"/>
      <c r="K23" s="192"/>
      <c r="L23" s="192"/>
      <c r="M23" s="192"/>
      <c r="N23" s="192"/>
      <c r="O23" s="192"/>
      <c r="P23" s="192"/>
      <c r="Q23" s="193"/>
      <c r="S23" s="194"/>
    </row>
    <row r="24" s="179" customFormat="true" ht="29.1" hidden="false" customHeight="true" outlineLevel="0" collapsed="false">
      <c r="A24" s="195"/>
      <c r="B24" s="196"/>
      <c r="C24" s="196"/>
      <c r="D24" s="196"/>
      <c r="E24" s="196"/>
      <c r="F24" s="196"/>
      <c r="G24" s="196"/>
      <c r="H24" s="196"/>
      <c r="I24" s="196"/>
      <c r="J24" s="196"/>
      <c r="K24" s="196"/>
      <c r="L24" s="196"/>
      <c r="M24" s="196"/>
      <c r="N24" s="196"/>
      <c r="O24" s="196"/>
      <c r="P24" s="196"/>
      <c r="Q24" s="197"/>
    </row>
    <row r="25" s="179" customFormat="true" ht="29.1" hidden="false" customHeight="true" outlineLevel="0" collapsed="false">
      <c r="A25" s="195"/>
      <c r="B25" s="196"/>
      <c r="C25" s="196"/>
      <c r="D25" s="196"/>
      <c r="E25" s="196"/>
      <c r="F25" s="196"/>
      <c r="G25" s="196"/>
      <c r="H25" s="196"/>
      <c r="I25" s="196"/>
      <c r="J25" s="196"/>
      <c r="K25" s="196"/>
      <c r="L25" s="196"/>
      <c r="M25" s="196"/>
      <c r="N25" s="196"/>
      <c r="O25" s="196"/>
      <c r="P25" s="196"/>
      <c r="Q25" s="197"/>
    </row>
    <row r="26" s="179" customFormat="true" ht="29.1" hidden="false" customHeight="true" outlineLevel="0" collapsed="false">
      <c r="A26" s="195"/>
      <c r="B26" s="196"/>
      <c r="C26" s="196"/>
      <c r="D26" s="196"/>
      <c r="E26" s="196"/>
      <c r="F26" s="196"/>
      <c r="G26" s="196"/>
      <c r="H26" s="196"/>
      <c r="I26" s="196"/>
      <c r="J26" s="196"/>
      <c r="K26" s="196"/>
      <c r="L26" s="196"/>
      <c r="M26" s="196"/>
      <c r="N26" s="196"/>
      <c r="O26" s="196"/>
      <c r="P26" s="196"/>
      <c r="Q26" s="197"/>
    </row>
    <row r="27" s="179" customFormat="true" ht="29.1" hidden="false" customHeight="true" outlineLevel="0" collapsed="false">
      <c r="A27" s="195"/>
      <c r="B27" s="196"/>
      <c r="C27" s="196"/>
      <c r="D27" s="196"/>
      <c r="E27" s="196"/>
      <c r="F27" s="196"/>
      <c r="G27" s="196"/>
      <c r="H27" s="196"/>
      <c r="I27" s="196"/>
      <c r="J27" s="196"/>
      <c r="K27" s="196"/>
      <c r="L27" s="196"/>
      <c r="M27" s="196"/>
      <c r="N27" s="196"/>
      <c r="O27" s="196"/>
      <c r="P27" s="196"/>
      <c r="Q27" s="197"/>
    </row>
    <row r="28" s="179" customFormat="true" ht="30" hidden="false" customHeight="true" outlineLevel="0" collapsed="false">
      <c r="A28" s="195"/>
      <c r="B28" s="196"/>
      <c r="C28" s="196"/>
      <c r="D28" s="196"/>
      <c r="E28" s="196"/>
      <c r="F28" s="196"/>
      <c r="G28" s="196"/>
      <c r="H28" s="196"/>
      <c r="I28" s="196"/>
      <c r="J28" s="196"/>
      <c r="K28" s="196"/>
      <c r="L28" s="196"/>
      <c r="M28" s="196"/>
      <c r="N28" s="196"/>
      <c r="O28" s="196"/>
      <c r="P28" s="196"/>
      <c r="Q28" s="197"/>
    </row>
    <row r="29" s="179" customFormat="true" ht="30" hidden="false" customHeight="true" outlineLevel="0" collapsed="false">
      <c r="A29" s="195"/>
      <c r="B29" s="196"/>
      <c r="C29" s="196"/>
      <c r="D29" s="196"/>
      <c r="E29" s="196"/>
      <c r="F29" s="196"/>
      <c r="G29" s="196"/>
      <c r="H29" s="196"/>
      <c r="I29" s="196"/>
      <c r="J29" s="196"/>
      <c r="K29" s="196"/>
      <c r="L29" s="196"/>
      <c r="M29" s="196"/>
      <c r="N29" s="196"/>
      <c r="O29" s="196"/>
      <c r="P29" s="196"/>
      <c r="Q29" s="197"/>
    </row>
    <row r="30" s="179" customFormat="true" ht="30" hidden="false" customHeight="true" outlineLevel="0" collapsed="false">
      <c r="A30" s="195"/>
      <c r="B30" s="196"/>
      <c r="C30" s="196"/>
      <c r="D30" s="198" t="s">
        <v>120</v>
      </c>
      <c r="E30" s="198"/>
      <c r="F30" s="198"/>
      <c r="G30" s="198"/>
      <c r="H30" s="198"/>
      <c r="I30" s="198"/>
      <c r="J30" s="198"/>
      <c r="K30" s="198"/>
      <c r="L30" s="198"/>
      <c r="M30" s="198"/>
      <c r="N30" s="198"/>
      <c r="O30" s="196"/>
      <c r="P30" s="196"/>
      <c r="Q30" s="197"/>
    </row>
    <row r="31" s="179" customFormat="true" ht="30" hidden="false" customHeight="true" outlineLevel="0" collapsed="false">
      <c r="A31" s="195"/>
      <c r="B31" s="196"/>
      <c r="C31" s="196"/>
      <c r="D31" s="196"/>
      <c r="E31" s="196"/>
      <c r="F31" s="196"/>
      <c r="G31" s="196"/>
      <c r="H31" s="196"/>
      <c r="I31" s="196"/>
      <c r="J31" s="196"/>
      <c r="K31" s="196"/>
      <c r="L31" s="196"/>
      <c r="M31" s="196"/>
      <c r="N31" s="196"/>
      <c r="O31" s="196"/>
      <c r="P31" s="196"/>
      <c r="Q31" s="197"/>
    </row>
    <row r="32" s="179" customFormat="true" ht="30" hidden="false" customHeight="true" outlineLevel="0" collapsed="false">
      <c r="A32" s="195"/>
      <c r="B32" s="196"/>
      <c r="C32" s="199" t="n">
        <f aca="false">+기본입력!B1</f>
        <v>0</v>
      </c>
      <c r="D32" s="199"/>
      <c r="E32" s="199"/>
      <c r="F32" s="199"/>
      <c r="G32" s="199"/>
      <c r="H32" s="199"/>
      <c r="I32" s="199"/>
      <c r="J32" s="199"/>
      <c r="K32" s="199"/>
      <c r="L32" s="199"/>
      <c r="M32" s="199"/>
      <c r="N32" s="199"/>
      <c r="O32" s="199"/>
      <c r="P32" s="196"/>
      <c r="Q32" s="197"/>
    </row>
    <row r="33" s="179" customFormat="true" ht="30" hidden="false" customHeight="true" outlineLevel="0" collapsed="false">
      <c r="A33" s="195"/>
      <c r="B33" s="196"/>
      <c r="C33" s="196"/>
      <c r="D33" s="196"/>
      <c r="E33" s="196"/>
      <c r="F33" s="196"/>
      <c r="G33" s="196"/>
      <c r="H33" s="196"/>
      <c r="I33" s="196"/>
      <c r="J33" s="196"/>
      <c r="K33" s="196"/>
      <c r="L33" s="196"/>
      <c r="M33" s="196"/>
      <c r="N33" s="196"/>
      <c r="O33" s="196"/>
      <c r="P33" s="196"/>
      <c r="Q33" s="197"/>
    </row>
    <row r="34" s="179" customFormat="true" ht="30" hidden="false" customHeight="true" outlineLevel="0" collapsed="false">
      <c r="A34" s="195"/>
      <c r="B34" s="196"/>
      <c r="C34" s="196"/>
      <c r="D34" s="196"/>
      <c r="E34" s="196"/>
      <c r="F34" s="196"/>
      <c r="G34" s="196"/>
      <c r="H34" s="196"/>
      <c r="I34" s="196"/>
      <c r="J34" s="196"/>
      <c r="K34" s="196"/>
      <c r="L34" s="196"/>
      <c r="M34" s="196"/>
      <c r="N34" s="196"/>
      <c r="O34" s="196"/>
      <c r="P34" s="196"/>
      <c r="Q34" s="197"/>
    </row>
    <row r="35" s="179" customFormat="true" ht="30" hidden="false" customHeight="true" outlineLevel="0" collapsed="false">
      <c r="A35" s="195"/>
      <c r="B35" s="196"/>
      <c r="C35" s="196"/>
      <c r="D35" s="196"/>
      <c r="E35" s="196"/>
      <c r="F35" s="196"/>
      <c r="G35" s="196"/>
      <c r="H35" s="196"/>
      <c r="I35" s="196"/>
      <c r="J35" s="196"/>
      <c r="K35" s="196"/>
      <c r="L35" s="196"/>
      <c r="M35" s="196"/>
      <c r="N35" s="196"/>
      <c r="O35" s="196"/>
      <c r="P35" s="196"/>
      <c r="Q35" s="197"/>
    </row>
    <row r="36" s="179" customFormat="true" ht="30" hidden="false" customHeight="true" outlineLevel="0" collapsed="false">
      <c r="A36" s="195"/>
      <c r="B36" s="196"/>
      <c r="C36" s="196"/>
      <c r="D36" s="196"/>
      <c r="E36" s="196"/>
      <c r="F36" s="196"/>
      <c r="G36" s="196"/>
      <c r="H36" s="196"/>
      <c r="I36" s="196"/>
      <c r="J36" s="196"/>
      <c r="K36" s="196"/>
      <c r="L36" s="196"/>
      <c r="M36" s="196"/>
      <c r="N36" s="196"/>
      <c r="O36" s="196"/>
      <c r="P36" s="196"/>
      <c r="Q36" s="197"/>
    </row>
    <row r="37" s="179" customFormat="true" ht="30" hidden="false" customHeight="true" outlineLevel="0" collapsed="false">
      <c r="A37" s="195"/>
      <c r="B37" s="196"/>
      <c r="C37" s="196"/>
      <c r="D37" s="196"/>
      <c r="E37" s="196"/>
      <c r="F37" s="196"/>
      <c r="G37" s="196"/>
      <c r="H37" s="196"/>
      <c r="I37" s="196"/>
      <c r="J37" s="196"/>
      <c r="K37" s="196"/>
      <c r="L37" s="196"/>
      <c r="M37" s="196"/>
      <c r="N37" s="196"/>
      <c r="O37" s="196"/>
      <c r="P37" s="196"/>
      <c r="Q37" s="197"/>
    </row>
    <row r="38" s="179" customFormat="true" ht="30" hidden="false" customHeight="true" outlineLevel="0" collapsed="false">
      <c r="A38" s="195"/>
      <c r="B38" s="196"/>
      <c r="C38" s="196"/>
      <c r="D38" s="196"/>
      <c r="E38" s="196"/>
      <c r="F38" s="196"/>
      <c r="G38" s="196"/>
      <c r="H38" s="196"/>
      <c r="I38" s="196"/>
      <c r="J38" s="196"/>
      <c r="K38" s="196"/>
      <c r="L38" s="196"/>
      <c r="M38" s="196"/>
      <c r="N38" s="196"/>
      <c r="O38" s="196"/>
      <c r="P38" s="196"/>
      <c r="Q38" s="197"/>
    </row>
    <row r="39" s="179" customFormat="true" ht="30" hidden="false" customHeight="true" outlineLevel="0" collapsed="false">
      <c r="A39" s="195"/>
      <c r="B39" s="196"/>
      <c r="C39" s="196"/>
      <c r="D39" s="196"/>
      <c r="E39" s="196"/>
      <c r="F39" s="196"/>
      <c r="G39" s="196"/>
      <c r="H39" s="196"/>
      <c r="I39" s="196"/>
      <c r="J39" s="196"/>
      <c r="K39" s="196"/>
      <c r="L39" s="196"/>
      <c r="M39" s="196"/>
      <c r="N39" s="196"/>
      <c r="O39" s="196"/>
      <c r="P39" s="196"/>
      <c r="Q39" s="197"/>
    </row>
    <row r="40" s="179" customFormat="true" ht="30" hidden="false" customHeight="true" outlineLevel="0" collapsed="false">
      <c r="A40" s="195"/>
      <c r="B40" s="196"/>
      <c r="C40" s="196"/>
      <c r="D40" s="196"/>
      <c r="E40" s="196"/>
      <c r="F40" s="196"/>
      <c r="G40" s="196"/>
      <c r="H40" s="196"/>
      <c r="I40" s="196"/>
      <c r="J40" s="196"/>
      <c r="K40" s="196"/>
      <c r="L40" s="196"/>
      <c r="M40" s="196"/>
      <c r="N40" s="196"/>
      <c r="O40" s="196"/>
      <c r="P40" s="196"/>
      <c r="Q40" s="197"/>
    </row>
    <row r="41" s="179" customFormat="true" ht="30" hidden="false" customHeight="true" outlineLevel="0" collapsed="false">
      <c r="A41" s="195"/>
      <c r="B41" s="196"/>
      <c r="C41" s="196"/>
      <c r="D41" s="196"/>
      <c r="E41" s="196"/>
      <c r="F41" s="196"/>
      <c r="G41" s="196"/>
      <c r="H41" s="196"/>
      <c r="I41" s="196"/>
      <c r="J41" s="196"/>
      <c r="K41" s="196"/>
      <c r="L41" s="196"/>
      <c r="M41" s="196"/>
      <c r="N41" s="196"/>
      <c r="O41" s="196"/>
      <c r="P41" s="196"/>
      <c r="Q41" s="197"/>
    </row>
    <row r="42" s="179" customFormat="true" ht="30" hidden="false" customHeight="true" outlineLevel="0" collapsed="false">
      <c r="A42" s="195"/>
      <c r="B42" s="196"/>
      <c r="C42" s="196"/>
      <c r="D42" s="196"/>
      <c r="E42" s="196"/>
      <c r="F42" s="196"/>
      <c r="G42" s="196"/>
      <c r="H42" s="196"/>
      <c r="I42" s="196"/>
      <c r="J42" s="196"/>
      <c r="K42" s="196"/>
      <c r="L42" s="196"/>
      <c r="M42" s="196"/>
      <c r="N42" s="196"/>
      <c r="O42" s="196"/>
      <c r="P42" s="196"/>
      <c r="Q42" s="197"/>
    </row>
    <row r="43" s="179" customFormat="true" ht="30" hidden="false" customHeight="true" outlineLevel="0" collapsed="false">
      <c r="A43" s="195"/>
      <c r="B43" s="196"/>
      <c r="C43" s="196"/>
      <c r="D43" s="196"/>
      <c r="E43" s="196"/>
      <c r="F43" s="196"/>
      <c r="G43" s="196"/>
      <c r="H43" s="196"/>
      <c r="I43" s="196"/>
      <c r="J43" s="196"/>
      <c r="K43" s="196"/>
      <c r="L43" s="196"/>
      <c r="M43" s="196"/>
      <c r="N43" s="196"/>
      <c r="O43" s="196"/>
      <c r="P43" s="196"/>
      <c r="Q43" s="197"/>
    </row>
    <row r="44" s="179" customFormat="true" ht="30" hidden="false" customHeight="true" outlineLevel="0" collapsed="false">
      <c r="A44" s="195"/>
      <c r="B44" s="196"/>
      <c r="C44" s="196"/>
      <c r="D44" s="196"/>
      <c r="E44" s="196"/>
      <c r="F44" s="196"/>
      <c r="G44" s="196"/>
      <c r="H44" s="196"/>
      <c r="I44" s="196"/>
      <c r="J44" s="196"/>
      <c r="K44" s="196"/>
      <c r="L44" s="196"/>
      <c r="M44" s="196"/>
      <c r="N44" s="196"/>
      <c r="O44" s="196"/>
      <c r="P44" s="196"/>
      <c r="Q44" s="197"/>
    </row>
    <row r="45" s="179" customFormat="true" ht="30" hidden="false" customHeight="true" outlineLevel="0" collapsed="false">
      <c r="A45" s="195"/>
      <c r="B45" s="196"/>
      <c r="C45" s="196"/>
      <c r="D45" s="196"/>
      <c r="E45" s="199" t="n">
        <f aca="false">+기본입력!E4</f>
        <v>0</v>
      </c>
      <c r="F45" s="199"/>
      <c r="G45" s="199"/>
      <c r="H45" s="199"/>
      <c r="I45" s="199"/>
      <c r="J45" s="199"/>
      <c r="K45" s="199"/>
      <c r="L45" s="199"/>
      <c r="M45" s="199"/>
      <c r="N45" s="196"/>
      <c r="O45" s="196"/>
      <c r="P45" s="196"/>
      <c r="Q45" s="197"/>
    </row>
    <row r="46" s="179" customFormat="true" ht="30" hidden="false" customHeight="true" outlineLevel="0" collapsed="false">
      <c r="A46" s="200"/>
      <c r="B46" s="201"/>
      <c r="C46" s="201"/>
      <c r="D46" s="201"/>
      <c r="E46" s="201"/>
      <c r="F46" s="201"/>
      <c r="G46" s="201"/>
      <c r="H46" s="201"/>
      <c r="I46" s="201"/>
      <c r="J46" s="201"/>
      <c r="K46" s="201"/>
      <c r="L46" s="201"/>
      <c r="M46" s="201"/>
      <c r="N46" s="201"/>
      <c r="O46" s="201"/>
      <c r="P46" s="201"/>
      <c r="Q46" s="202"/>
    </row>
    <row r="47" s="179" customFormat="true" ht="32.1" hidden="false" customHeight="true" outlineLevel="0" collapsed="false">
      <c r="A47" s="203"/>
      <c r="B47" s="204"/>
      <c r="C47" s="204"/>
      <c r="D47" s="204"/>
      <c r="E47" s="204"/>
      <c r="F47" s="204"/>
      <c r="G47" s="204"/>
      <c r="H47" s="204"/>
      <c r="I47" s="204"/>
      <c r="J47" s="204"/>
      <c r="K47" s="204"/>
      <c r="L47" s="204"/>
      <c r="M47" s="204"/>
      <c r="N47" s="204"/>
      <c r="O47" s="204"/>
      <c r="P47" s="204"/>
      <c r="Q47" s="205"/>
    </row>
    <row r="48" s="179" customFormat="true" ht="15" hidden="false" customHeight="true" outlineLevel="0" collapsed="false">
      <c r="A48" s="206"/>
      <c r="B48" s="206"/>
      <c r="C48" s="206"/>
      <c r="D48" s="206"/>
      <c r="E48" s="206"/>
      <c r="F48" s="206"/>
      <c r="G48" s="206"/>
      <c r="H48" s="206"/>
      <c r="I48" s="206"/>
      <c r="J48" s="206"/>
      <c r="K48" s="206"/>
      <c r="L48" s="206"/>
      <c r="M48" s="206"/>
      <c r="N48" s="206"/>
      <c r="O48" s="206"/>
      <c r="P48" s="206"/>
      <c r="Q48" s="206"/>
    </row>
    <row r="49" s="179" customFormat="true" ht="15" hidden="false" customHeight="true" outlineLevel="0" collapsed="false">
      <c r="A49" s="206"/>
      <c r="B49" s="206"/>
      <c r="C49" s="206"/>
      <c r="D49" s="206"/>
      <c r="E49" s="206"/>
      <c r="F49" s="206"/>
      <c r="G49" s="206"/>
      <c r="H49" s="206"/>
      <c r="I49" s="206"/>
      <c r="J49" s="206"/>
      <c r="K49" s="206"/>
      <c r="L49" s="206"/>
      <c r="M49" s="206"/>
      <c r="N49" s="206"/>
      <c r="O49" s="206"/>
      <c r="P49" s="206"/>
      <c r="Q49" s="206"/>
    </row>
    <row r="50" s="179" customFormat="true" ht="15" hidden="false" customHeight="true" outlineLevel="0" collapsed="false">
      <c r="A50" s="207" t="s">
        <v>121</v>
      </c>
      <c r="B50" s="207"/>
      <c r="C50" s="207"/>
      <c r="D50" s="207"/>
      <c r="E50" s="207"/>
      <c r="F50" s="207"/>
    </row>
    <row r="51" s="179" customFormat="true" ht="15" hidden="false" customHeight="true" outlineLevel="0" collapsed="false">
      <c r="A51" s="208"/>
    </row>
    <row r="52" s="179" customFormat="true" ht="15" hidden="false" customHeight="true" outlineLevel="0" collapsed="false">
      <c r="A52" s="809" t="s">
        <v>122</v>
      </c>
      <c r="B52" s="809"/>
      <c r="C52" s="809"/>
      <c r="D52" s="809"/>
    </row>
    <row r="53" s="179" customFormat="true" ht="12.75" hidden="false" customHeight="true" outlineLevel="0" collapsed="false">
      <c r="A53" s="810"/>
      <c r="B53" s="810"/>
      <c r="C53" s="810"/>
      <c r="D53" s="810"/>
    </row>
    <row r="54" s="179" customFormat="true" ht="14.25" hidden="false" customHeight="true" outlineLevel="0" collapsed="false">
      <c r="A54" s="211" t="s">
        <v>47</v>
      </c>
      <c r="B54" s="811" t="n">
        <f aca="false">+기본입력!B1</f>
        <v>0</v>
      </c>
      <c r="C54" s="811"/>
      <c r="D54" s="811"/>
      <c r="E54" s="811"/>
      <c r="F54" s="811"/>
      <c r="G54" s="811"/>
      <c r="H54" s="811"/>
      <c r="I54" s="213" t="s">
        <v>123</v>
      </c>
      <c r="J54" s="213"/>
      <c r="K54" s="213"/>
      <c r="L54" s="213"/>
      <c r="M54" s="213"/>
      <c r="N54" s="213"/>
      <c r="O54" s="213"/>
      <c r="P54" s="213"/>
      <c r="Q54" s="213"/>
    </row>
    <row r="55" s="179" customFormat="true" ht="31.5" hidden="false" customHeight="true" outlineLevel="0" collapsed="false">
      <c r="A55" s="812" t="s">
        <v>124</v>
      </c>
      <c r="B55" s="812"/>
      <c r="C55" s="812"/>
      <c r="D55" s="812"/>
      <c r="E55" s="812"/>
      <c r="F55" s="812"/>
      <c r="G55" s="812"/>
      <c r="H55" s="812"/>
      <c r="I55" s="812"/>
      <c r="J55" s="812"/>
      <c r="K55" s="812"/>
      <c r="L55" s="812"/>
      <c r="M55" s="812"/>
      <c r="N55" s="812"/>
      <c r="O55" s="812"/>
      <c r="P55" s="812"/>
      <c r="Q55" s="812"/>
    </row>
    <row r="56" s="179" customFormat="true" ht="45" hidden="false" customHeight="true" outlineLevel="0" collapsed="false">
      <c r="A56" s="813" t="s">
        <v>125</v>
      </c>
      <c r="B56" s="813"/>
      <c r="C56" s="813"/>
      <c r="D56" s="813"/>
      <c r="E56" s="813"/>
      <c r="F56" s="813"/>
      <c r="G56" s="813"/>
      <c r="H56" s="813"/>
      <c r="I56" s="813"/>
      <c r="J56" s="813"/>
      <c r="K56" s="813"/>
      <c r="L56" s="813"/>
      <c r="M56" s="813"/>
      <c r="N56" s="813"/>
      <c r="O56" s="813"/>
      <c r="P56" s="813"/>
      <c r="Q56" s="813"/>
    </row>
    <row r="57" s="179" customFormat="true" ht="30" hidden="false" customHeight="true" outlineLevel="0" collapsed="false">
      <c r="A57" s="813" t="s">
        <v>126</v>
      </c>
      <c r="B57" s="813"/>
      <c r="C57" s="813"/>
      <c r="D57" s="813"/>
      <c r="E57" s="813"/>
      <c r="F57" s="813"/>
      <c r="G57" s="813"/>
      <c r="H57" s="813"/>
      <c r="I57" s="813"/>
      <c r="J57" s="813"/>
      <c r="K57" s="813"/>
      <c r="L57" s="813"/>
      <c r="M57" s="813"/>
      <c r="N57" s="813"/>
      <c r="O57" s="813"/>
      <c r="P57" s="813"/>
      <c r="Q57" s="813"/>
    </row>
    <row r="58" s="179" customFormat="true" ht="45" hidden="false" customHeight="true" outlineLevel="0" collapsed="false">
      <c r="A58" s="813" t="s">
        <v>127</v>
      </c>
      <c r="B58" s="813"/>
      <c r="C58" s="813"/>
      <c r="D58" s="813"/>
      <c r="E58" s="813"/>
      <c r="F58" s="813"/>
      <c r="G58" s="813"/>
      <c r="H58" s="813"/>
      <c r="I58" s="813"/>
      <c r="J58" s="813"/>
      <c r="K58" s="813"/>
      <c r="L58" s="813"/>
      <c r="M58" s="813"/>
      <c r="N58" s="813"/>
      <c r="O58" s="813"/>
      <c r="P58" s="813"/>
      <c r="Q58" s="813"/>
    </row>
    <row r="59" s="179" customFormat="true" ht="45" hidden="false" customHeight="true" outlineLevel="0" collapsed="false">
      <c r="A59" s="813" t="s">
        <v>128</v>
      </c>
      <c r="B59" s="813"/>
      <c r="C59" s="813"/>
      <c r="D59" s="813"/>
      <c r="E59" s="813"/>
      <c r="F59" s="813"/>
      <c r="G59" s="813"/>
      <c r="H59" s="813"/>
      <c r="I59" s="813"/>
      <c r="J59" s="813"/>
      <c r="K59" s="813"/>
      <c r="L59" s="813"/>
      <c r="M59" s="813"/>
      <c r="N59" s="813"/>
      <c r="O59" s="813"/>
      <c r="P59" s="813"/>
      <c r="Q59" s="813"/>
    </row>
    <row r="60" s="179" customFormat="true" ht="30" hidden="false" customHeight="true" outlineLevel="0" collapsed="false">
      <c r="A60" s="813" t="s">
        <v>129</v>
      </c>
      <c r="B60" s="813"/>
      <c r="C60" s="813"/>
      <c r="D60" s="813"/>
      <c r="E60" s="813"/>
      <c r="F60" s="813"/>
      <c r="G60" s="813"/>
      <c r="H60" s="813"/>
      <c r="I60" s="813"/>
      <c r="J60" s="813"/>
      <c r="K60" s="813"/>
      <c r="L60" s="813"/>
      <c r="M60" s="813"/>
      <c r="N60" s="813"/>
      <c r="O60" s="813"/>
      <c r="P60" s="813"/>
      <c r="Q60" s="813"/>
    </row>
    <row r="61" s="179" customFormat="true" ht="45" hidden="false" customHeight="true" outlineLevel="0" collapsed="false">
      <c r="A61" s="813" t="s">
        <v>130</v>
      </c>
      <c r="B61" s="813"/>
      <c r="C61" s="813"/>
      <c r="D61" s="813"/>
      <c r="E61" s="813"/>
      <c r="F61" s="813"/>
      <c r="G61" s="813"/>
      <c r="H61" s="813"/>
      <c r="I61" s="813"/>
      <c r="J61" s="813"/>
      <c r="K61" s="813"/>
      <c r="L61" s="813"/>
      <c r="M61" s="813"/>
      <c r="N61" s="813"/>
      <c r="O61" s="813"/>
      <c r="P61" s="813"/>
      <c r="Q61" s="813"/>
    </row>
    <row r="62" s="179" customFormat="true" ht="45" hidden="false" customHeight="true" outlineLevel="0" collapsed="false">
      <c r="A62" s="813" t="s">
        <v>131</v>
      </c>
      <c r="B62" s="813"/>
      <c r="C62" s="813"/>
      <c r="D62" s="813"/>
      <c r="E62" s="813"/>
      <c r="F62" s="813"/>
      <c r="G62" s="813"/>
      <c r="H62" s="813"/>
      <c r="I62" s="813"/>
      <c r="J62" s="813"/>
      <c r="K62" s="813"/>
      <c r="L62" s="813"/>
      <c r="M62" s="813"/>
      <c r="N62" s="813"/>
      <c r="O62" s="813"/>
      <c r="P62" s="813"/>
      <c r="Q62" s="813"/>
    </row>
    <row r="63" s="179" customFormat="true" ht="30" hidden="false" customHeight="true" outlineLevel="0" collapsed="false">
      <c r="A63" s="813" t="s">
        <v>132</v>
      </c>
      <c r="B63" s="813"/>
      <c r="C63" s="813"/>
      <c r="D63" s="813"/>
      <c r="E63" s="813"/>
      <c r="F63" s="813"/>
      <c r="G63" s="813"/>
      <c r="H63" s="813"/>
      <c r="I63" s="813"/>
      <c r="J63" s="813"/>
      <c r="K63" s="813"/>
      <c r="L63" s="813"/>
      <c r="M63" s="813"/>
      <c r="N63" s="813"/>
      <c r="O63" s="813"/>
      <c r="P63" s="813"/>
      <c r="Q63" s="813"/>
    </row>
    <row r="64" s="179" customFormat="true" ht="15" hidden="false" customHeight="true" outlineLevel="0" collapsed="false">
      <c r="A64" s="810"/>
      <c r="B64" s="810"/>
      <c r="C64" s="810"/>
      <c r="D64" s="810"/>
      <c r="E64" s="810"/>
      <c r="F64" s="810"/>
      <c r="G64" s="810"/>
      <c r="H64" s="810"/>
      <c r="I64" s="810"/>
      <c r="J64" s="810"/>
      <c r="K64" s="810"/>
      <c r="L64" s="810"/>
      <c r="M64" s="810"/>
      <c r="N64" s="810"/>
      <c r="O64" s="810"/>
      <c r="P64" s="810"/>
      <c r="Q64" s="810"/>
    </row>
    <row r="65" s="179" customFormat="true" ht="15" hidden="false" customHeight="true" outlineLevel="0" collapsed="false">
      <c r="A65" s="809" t="s">
        <v>133</v>
      </c>
      <c r="B65" s="809"/>
      <c r="C65" s="809"/>
      <c r="D65" s="809"/>
      <c r="E65" s="809"/>
      <c r="F65" s="809"/>
      <c r="G65" s="809"/>
      <c r="H65" s="809"/>
      <c r="I65" s="809"/>
      <c r="J65" s="809"/>
      <c r="K65" s="809"/>
      <c r="L65" s="809"/>
      <c r="M65" s="809"/>
      <c r="N65" s="809"/>
      <c r="O65" s="809"/>
      <c r="P65" s="809"/>
      <c r="Q65" s="809"/>
    </row>
    <row r="66" s="179" customFormat="true" ht="15" hidden="false" customHeight="true" outlineLevel="0" collapsed="false">
      <c r="A66" s="809" t="s">
        <v>134</v>
      </c>
      <c r="B66" s="809"/>
      <c r="C66" s="809"/>
      <c r="D66" s="809"/>
      <c r="E66" s="809"/>
      <c r="F66" s="809"/>
      <c r="G66" s="809"/>
      <c r="H66" s="809"/>
      <c r="I66" s="809"/>
      <c r="J66" s="809"/>
      <c r="K66" s="809"/>
      <c r="L66" s="809"/>
      <c r="M66" s="809"/>
      <c r="N66" s="809"/>
      <c r="O66" s="809"/>
      <c r="P66" s="809"/>
      <c r="Q66" s="809"/>
    </row>
    <row r="67" s="179" customFormat="true" ht="15" hidden="false" customHeight="true" outlineLevel="0" collapsed="false">
      <c r="A67" s="809" t="s">
        <v>135</v>
      </c>
      <c r="B67" s="809"/>
      <c r="C67" s="809"/>
      <c r="D67" s="809"/>
      <c r="E67" s="809"/>
      <c r="F67" s="809"/>
      <c r="G67" s="809"/>
      <c r="H67" s="809"/>
      <c r="I67" s="809"/>
      <c r="J67" s="809"/>
      <c r="K67" s="809"/>
      <c r="L67" s="809"/>
      <c r="M67" s="809"/>
      <c r="N67" s="809"/>
      <c r="O67" s="809"/>
      <c r="P67" s="809"/>
      <c r="Q67" s="809"/>
    </row>
    <row r="68" s="179" customFormat="true" ht="15" hidden="false" customHeight="true" outlineLevel="0" collapsed="false">
      <c r="A68" s="809" t="s">
        <v>136</v>
      </c>
      <c r="B68" s="809"/>
      <c r="C68" s="809"/>
      <c r="D68" s="809"/>
      <c r="E68" s="809"/>
      <c r="F68" s="809"/>
      <c r="G68" s="809"/>
      <c r="H68" s="809"/>
      <c r="I68" s="809"/>
      <c r="J68" s="809"/>
      <c r="K68" s="809"/>
      <c r="L68" s="809"/>
      <c r="M68" s="809"/>
      <c r="N68" s="809"/>
      <c r="O68" s="809"/>
      <c r="P68" s="809"/>
      <c r="Q68" s="809"/>
    </row>
    <row r="69" s="179" customFormat="true" ht="15" hidden="false" customHeight="true" outlineLevel="0" collapsed="false">
      <c r="A69" s="810"/>
      <c r="B69" s="810"/>
      <c r="C69" s="810"/>
      <c r="D69" s="810"/>
      <c r="E69" s="810"/>
      <c r="F69" s="810"/>
      <c r="G69" s="810"/>
      <c r="H69" s="810"/>
      <c r="I69" s="810"/>
      <c r="J69" s="810"/>
      <c r="K69" s="810"/>
      <c r="L69" s="810"/>
      <c r="M69" s="810"/>
      <c r="N69" s="810"/>
      <c r="O69" s="810"/>
      <c r="P69" s="810"/>
      <c r="Q69" s="810"/>
    </row>
    <row r="70" s="179" customFormat="true" ht="15" hidden="false" customHeight="true" outlineLevel="0" collapsed="false">
      <c r="A70" s="810"/>
      <c r="B70" s="810"/>
      <c r="C70" s="810"/>
      <c r="D70" s="810"/>
      <c r="E70" s="810"/>
      <c r="F70" s="810"/>
      <c r="G70" s="810"/>
      <c r="H70" s="810"/>
      <c r="I70" s="810"/>
      <c r="J70" s="810"/>
      <c r="K70" s="810"/>
      <c r="L70" s="810"/>
      <c r="M70" s="810"/>
      <c r="N70" s="810"/>
      <c r="O70" s="810"/>
      <c r="P70" s="810"/>
      <c r="Q70" s="810"/>
    </row>
    <row r="71" s="179" customFormat="true" ht="15" hidden="false" customHeight="true" outlineLevel="0" collapsed="false">
      <c r="A71" s="814" t="s">
        <v>137</v>
      </c>
      <c r="B71" s="814"/>
      <c r="C71" s="814"/>
      <c r="D71" s="814"/>
      <c r="E71" s="814"/>
      <c r="F71" s="814"/>
      <c r="G71" s="814"/>
    </row>
    <row r="72" s="179" customFormat="true" ht="15" hidden="false" customHeight="true" outlineLevel="0" collapsed="false">
      <c r="A72" s="815"/>
      <c r="B72" s="815"/>
      <c r="C72" s="815"/>
      <c r="D72" s="815"/>
      <c r="E72" s="815"/>
      <c r="F72" s="815"/>
      <c r="G72" s="815"/>
    </row>
    <row r="73" s="179" customFormat="true" ht="15" hidden="false" customHeight="true" outlineLevel="0" collapsed="false">
      <c r="A73" s="816" t="s">
        <v>138</v>
      </c>
      <c r="B73" s="816"/>
      <c r="C73" s="816"/>
    </row>
    <row r="74" s="179" customFormat="true" ht="15" hidden="false" customHeight="true" outlineLevel="0" collapsed="false">
      <c r="A74" s="817"/>
      <c r="B74" s="817"/>
      <c r="C74" s="817"/>
    </row>
    <row r="75" s="179" customFormat="true" ht="15.95" hidden="false" customHeight="true" outlineLevel="0" collapsed="false">
      <c r="A75" s="809" t="s">
        <v>139</v>
      </c>
      <c r="B75" s="809"/>
      <c r="C75" s="809"/>
      <c r="D75" s="809"/>
      <c r="E75" s="809"/>
      <c r="F75" s="809"/>
      <c r="G75" s="809"/>
      <c r="H75" s="809"/>
      <c r="I75" s="809"/>
      <c r="J75" s="809"/>
      <c r="K75" s="809"/>
      <c r="L75" s="809"/>
      <c r="M75" s="809"/>
      <c r="N75" s="809"/>
      <c r="O75" s="809"/>
      <c r="P75" s="809"/>
      <c r="Q75" s="809"/>
    </row>
    <row r="76" s="179" customFormat="true" ht="15.95" hidden="false" customHeight="true" outlineLevel="0" collapsed="false">
      <c r="A76" s="809" t="s">
        <v>140</v>
      </c>
      <c r="B76" s="809"/>
      <c r="C76" s="809"/>
      <c r="D76" s="809"/>
      <c r="E76" s="809"/>
      <c r="F76" s="809"/>
      <c r="G76" s="809"/>
      <c r="H76" s="809"/>
      <c r="I76" s="809"/>
      <c r="J76" s="809"/>
      <c r="K76" s="809"/>
      <c r="L76" s="809"/>
      <c r="M76" s="809"/>
      <c r="N76" s="809"/>
      <c r="O76" s="809"/>
      <c r="P76" s="809"/>
      <c r="Q76" s="809"/>
    </row>
    <row r="77" s="179" customFormat="true" ht="15.95" hidden="false" customHeight="true" outlineLevel="0" collapsed="false">
      <c r="A77" s="809" t="s">
        <v>141</v>
      </c>
      <c r="B77" s="809"/>
      <c r="C77" s="809"/>
      <c r="D77" s="809"/>
      <c r="E77" s="809"/>
      <c r="F77" s="809"/>
      <c r="G77" s="809"/>
      <c r="H77" s="809"/>
      <c r="I77" s="809"/>
      <c r="J77" s="809"/>
      <c r="K77" s="809"/>
      <c r="L77" s="809"/>
      <c r="M77" s="809"/>
      <c r="N77" s="809"/>
      <c r="O77" s="809"/>
      <c r="P77" s="809"/>
      <c r="Q77" s="809"/>
    </row>
    <row r="78" s="179" customFormat="true" ht="15.95" hidden="false" customHeight="true" outlineLevel="0" collapsed="false">
      <c r="A78" s="809" t="s">
        <v>142</v>
      </c>
      <c r="B78" s="809"/>
      <c r="C78" s="809"/>
      <c r="D78" s="809"/>
      <c r="E78" s="809"/>
      <c r="F78" s="809"/>
      <c r="G78" s="809"/>
      <c r="H78" s="809"/>
      <c r="I78" s="809"/>
      <c r="J78" s="809"/>
      <c r="K78" s="809"/>
      <c r="L78" s="809"/>
      <c r="M78" s="809"/>
      <c r="N78" s="809"/>
      <c r="O78" s="809"/>
      <c r="P78" s="809"/>
      <c r="Q78" s="809"/>
    </row>
    <row r="79" s="179" customFormat="true" ht="15.95" hidden="false" customHeight="true" outlineLevel="0" collapsed="false">
      <c r="A79" s="809" t="s">
        <v>143</v>
      </c>
      <c r="B79" s="809"/>
      <c r="C79" s="809"/>
      <c r="D79" s="809"/>
      <c r="E79" s="809"/>
      <c r="F79" s="809"/>
      <c r="G79" s="809"/>
      <c r="H79" s="809"/>
      <c r="I79" s="809"/>
      <c r="J79" s="809"/>
      <c r="K79" s="809"/>
      <c r="L79" s="809"/>
      <c r="M79" s="809"/>
      <c r="N79" s="809"/>
      <c r="O79" s="809"/>
      <c r="P79" s="809"/>
      <c r="Q79" s="809"/>
    </row>
    <row r="80" s="179" customFormat="true" ht="15.95" hidden="false" customHeight="true" outlineLevel="0" collapsed="false">
      <c r="A80" s="809" t="s">
        <v>144</v>
      </c>
      <c r="B80" s="809"/>
      <c r="C80" s="809"/>
      <c r="D80" s="809"/>
      <c r="E80" s="809"/>
      <c r="F80" s="809"/>
      <c r="G80" s="809"/>
      <c r="H80" s="809"/>
      <c r="I80" s="809"/>
      <c r="J80" s="809"/>
      <c r="K80" s="809"/>
      <c r="L80" s="809"/>
      <c r="M80" s="809"/>
      <c r="N80" s="809"/>
      <c r="O80" s="809"/>
      <c r="P80" s="809"/>
      <c r="Q80" s="809"/>
    </row>
    <row r="81" s="179" customFormat="true" ht="15" hidden="false" customHeight="true" outlineLevel="0" collapsed="false">
      <c r="A81" s="810"/>
      <c r="B81" s="810"/>
      <c r="C81" s="810"/>
      <c r="D81" s="810"/>
      <c r="E81" s="810"/>
      <c r="F81" s="810"/>
      <c r="G81" s="810"/>
      <c r="H81" s="810"/>
      <c r="I81" s="810"/>
      <c r="J81" s="810"/>
      <c r="K81" s="810"/>
      <c r="L81" s="810"/>
      <c r="M81" s="810"/>
      <c r="N81" s="810"/>
      <c r="O81" s="810"/>
      <c r="P81" s="810"/>
      <c r="Q81" s="810"/>
    </row>
    <row r="82" s="179" customFormat="true" ht="15" hidden="false" customHeight="true" outlineLevel="0" collapsed="false">
      <c r="A82" s="818"/>
      <c r="B82" s="818"/>
      <c r="C82" s="818"/>
      <c r="D82" s="818"/>
      <c r="E82" s="818"/>
      <c r="F82" s="818"/>
      <c r="G82" s="818"/>
      <c r="H82" s="818"/>
      <c r="I82" s="818"/>
      <c r="J82" s="818"/>
      <c r="K82" s="818"/>
      <c r="L82" s="818"/>
      <c r="M82" s="818"/>
      <c r="N82" s="818"/>
      <c r="O82" s="818"/>
      <c r="P82" s="818"/>
      <c r="Q82" s="810"/>
    </row>
    <row r="83" s="179" customFormat="true" ht="15" hidden="false" customHeight="true" outlineLevel="0" collapsed="false">
      <c r="A83" s="810"/>
      <c r="B83" s="810"/>
      <c r="C83" s="810"/>
      <c r="D83" s="810"/>
      <c r="E83" s="810"/>
      <c r="F83" s="810"/>
      <c r="G83" s="810"/>
      <c r="H83" s="810"/>
      <c r="I83" s="810"/>
      <c r="J83" s="810"/>
      <c r="K83" s="810"/>
      <c r="L83" s="810"/>
      <c r="M83" s="810"/>
      <c r="N83" s="810"/>
      <c r="O83" s="810"/>
      <c r="P83" s="810"/>
      <c r="Q83" s="810"/>
    </row>
    <row r="84" s="179" customFormat="true" ht="15" hidden="false" customHeight="true" outlineLevel="0" collapsed="false">
      <c r="A84" s="809" t="s">
        <v>145</v>
      </c>
      <c r="B84" s="809"/>
      <c r="C84" s="809"/>
      <c r="D84" s="809"/>
      <c r="E84" s="809"/>
      <c r="F84" s="809"/>
      <c r="G84" s="809"/>
      <c r="H84" s="809"/>
      <c r="I84" s="809"/>
      <c r="J84" s="809"/>
      <c r="K84" s="809"/>
    </row>
    <row r="85" s="179" customFormat="true" ht="3" hidden="false" customHeight="true" outlineLevel="0" collapsed="false">
      <c r="A85" s="221" t="s">
        <v>146</v>
      </c>
    </row>
    <row r="86" s="179" customFormat="true" ht="15" hidden="false" customHeight="true" outlineLevel="0" collapsed="false">
      <c r="A86" s="222"/>
      <c r="B86" s="223" t="s">
        <v>147</v>
      </c>
      <c r="C86" s="223"/>
      <c r="D86" s="224" t="s">
        <v>148</v>
      </c>
      <c r="E86" s="224"/>
      <c r="F86" s="224"/>
      <c r="G86" s="225" t="s">
        <v>149</v>
      </c>
      <c r="H86" s="225"/>
      <c r="I86" s="225"/>
      <c r="J86" s="225"/>
      <c r="K86" s="225"/>
      <c r="L86" s="225"/>
      <c r="M86" s="225"/>
      <c r="N86" s="225"/>
      <c r="O86" s="225"/>
      <c r="P86" s="225"/>
    </row>
    <row r="87" s="179" customFormat="true" ht="15" hidden="false" customHeight="true" outlineLevel="0" collapsed="false">
      <c r="A87" s="226"/>
      <c r="B87" s="227" t="s">
        <v>150</v>
      </c>
      <c r="C87" s="227"/>
      <c r="D87" s="228" t="s">
        <v>151</v>
      </c>
      <c r="E87" s="228"/>
      <c r="F87" s="228"/>
      <c r="G87" s="229" t="s">
        <v>152</v>
      </c>
      <c r="H87" s="229"/>
      <c r="I87" s="229"/>
      <c r="J87" s="229"/>
      <c r="K87" s="229"/>
      <c r="L87" s="229"/>
      <c r="M87" s="229"/>
      <c r="N87" s="229"/>
      <c r="O87" s="229"/>
      <c r="P87" s="229"/>
    </row>
    <row r="88" s="179" customFormat="true" ht="15" hidden="false" customHeight="true" outlineLevel="0" collapsed="false">
      <c r="A88" s="226"/>
      <c r="B88" s="227"/>
      <c r="C88" s="227"/>
      <c r="D88" s="228"/>
      <c r="E88" s="228"/>
      <c r="F88" s="228"/>
      <c r="G88" s="230" t="s">
        <v>153</v>
      </c>
      <c r="H88" s="230"/>
      <c r="I88" s="230"/>
      <c r="J88" s="230"/>
      <c r="K88" s="230"/>
      <c r="L88" s="230"/>
      <c r="M88" s="230"/>
      <c r="N88" s="230"/>
      <c r="O88" s="230"/>
      <c r="P88" s="230"/>
    </row>
    <row r="89" s="179" customFormat="true" ht="15" hidden="false" customHeight="true" outlineLevel="0" collapsed="false">
      <c r="A89" s="226"/>
      <c r="B89" s="227"/>
      <c r="C89" s="227"/>
      <c r="D89" s="231" t="s">
        <v>154</v>
      </c>
      <c r="E89" s="231"/>
      <c r="F89" s="231"/>
      <c r="G89" s="232" t="s">
        <v>155</v>
      </c>
      <c r="H89" s="232"/>
      <c r="I89" s="232"/>
      <c r="J89" s="232"/>
      <c r="K89" s="232"/>
      <c r="L89" s="232"/>
      <c r="M89" s="232"/>
      <c r="N89" s="232"/>
      <c r="O89" s="232"/>
      <c r="P89" s="232"/>
    </row>
    <row r="90" s="179" customFormat="true" ht="15" hidden="false" customHeight="true" outlineLevel="0" collapsed="false">
      <c r="A90" s="226"/>
      <c r="B90" s="227"/>
      <c r="C90" s="227"/>
      <c r="D90" s="231"/>
      <c r="E90" s="231"/>
      <c r="F90" s="231"/>
      <c r="G90" s="233" t="s">
        <v>156</v>
      </c>
      <c r="H90" s="233"/>
      <c r="I90" s="233"/>
      <c r="J90" s="233"/>
      <c r="K90" s="233"/>
      <c r="L90" s="233"/>
      <c r="M90" s="233"/>
      <c r="N90" s="233"/>
      <c r="O90" s="233"/>
      <c r="P90" s="233"/>
    </row>
    <row r="91" s="179" customFormat="true" ht="15" hidden="false" customHeight="true" outlineLevel="0" collapsed="false">
      <c r="A91" s="226"/>
      <c r="B91" s="227"/>
      <c r="C91" s="227"/>
      <c r="D91" s="231"/>
      <c r="E91" s="231"/>
      <c r="F91" s="231"/>
      <c r="G91" s="230" t="s">
        <v>157</v>
      </c>
      <c r="H91" s="230"/>
      <c r="I91" s="230"/>
      <c r="J91" s="230"/>
      <c r="K91" s="230"/>
      <c r="L91" s="230"/>
      <c r="M91" s="230"/>
      <c r="N91" s="230"/>
      <c r="O91" s="230"/>
      <c r="P91" s="230"/>
    </row>
    <row r="92" s="179" customFormat="true" ht="15" hidden="false" customHeight="true" outlineLevel="0" collapsed="false">
      <c r="A92" s="226"/>
      <c r="B92" s="227"/>
      <c r="C92" s="227"/>
      <c r="D92" s="231" t="s">
        <v>158</v>
      </c>
      <c r="E92" s="231"/>
      <c r="F92" s="231"/>
      <c r="G92" s="232" t="s">
        <v>159</v>
      </c>
      <c r="H92" s="232"/>
      <c r="I92" s="232"/>
      <c r="J92" s="232"/>
      <c r="K92" s="232"/>
      <c r="L92" s="232"/>
      <c r="M92" s="232"/>
      <c r="N92" s="232"/>
      <c r="O92" s="232"/>
      <c r="P92" s="232"/>
    </row>
    <row r="93" s="179" customFormat="true" ht="15" hidden="false" customHeight="true" outlineLevel="0" collapsed="false">
      <c r="A93" s="234"/>
      <c r="B93" s="227"/>
      <c r="C93" s="227"/>
      <c r="D93" s="231"/>
      <c r="E93" s="231"/>
      <c r="F93" s="231"/>
      <c r="G93" s="233" t="s">
        <v>160</v>
      </c>
      <c r="H93" s="233"/>
      <c r="I93" s="233"/>
      <c r="J93" s="233"/>
      <c r="K93" s="233"/>
      <c r="L93" s="233"/>
      <c r="M93" s="233"/>
      <c r="N93" s="233"/>
      <c r="O93" s="233"/>
      <c r="P93" s="233"/>
    </row>
    <row r="94" s="179" customFormat="true" ht="15" hidden="false" customHeight="true" outlineLevel="0" collapsed="false">
      <c r="A94" s="234"/>
      <c r="B94" s="227"/>
      <c r="C94" s="227"/>
      <c r="D94" s="231"/>
      <c r="E94" s="231"/>
      <c r="F94" s="231"/>
      <c r="G94" s="230" t="s">
        <v>161</v>
      </c>
      <c r="H94" s="230"/>
      <c r="I94" s="230"/>
      <c r="J94" s="230"/>
      <c r="K94" s="230"/>
      <c r="L94" s="230"/>
      <c r="M94" s="230"/>
      <c r="N94" s="230"/>
      <c r="O94" s="230"/>
      <c r="P94" s="230"/>
    </row>
    <row r="95" s="179" customFormat="true" ht="15" hidden="false" customHeight="true" outlineLevel="0" collapsed="false">
      <c r="A95" s="234"/>
      <c r="B95" s="227"/>
      <c r="C95" s="227"/>
      <c r="D95" s="231" t="s">
        <v>162</v>
      </c>
      <c r="E95" s="231"/>
      <c r="F95" s="231"/>
      <c r="G95" s="232" t="s">
        <v>163</v>
      </c>
      <c r="H95" s="232"/>
      <c r="I95" s="232"/>
      <c r="J95" s="232"/>
      <c r="K95" s="232"/>
      <c r="L95" s="232"/>
      <c r="M95" s="232"/>
      <c r="N95" s="232"/>
      <c r="O95" s="232"/>
      <c r="P95" s="232"/>
    </row>
    <row r="96" s="179" customFormat="true" ht="15" hidden="false" customHeight="true" outlineLevel="0" collapsed="false">
      <c r="A96" s="234"/>
      <c r="B96" s="227"/>
      <c r="C96" s="227"/>
      <c r="D96" s="231"/>
      <c r="E96" s="231"/>
      <c r="F96" s="231"/>
      <c r="G96" s="233" t="s">
        <v>164</v>
      </c>
      <c r="H96" s="233"/>
      <c r="I96" s="233"/>
      <c r="J96" s="233"/>
      <c r="K96" s="233"/>
      <c r="L96" s="233"/>
      <c r="M96" s="233"/>
      <c r="N96" s="233"/>
      <c r="O96" s="233"/>
      <c r="P96" s="233"/>
    </row>
    <row r="97" s="179" customFormat="true" ht="15" hidden="false" customHeight="true" outlineLevel="0" collapsed="false">
      <c r="A97" s="234"/>
      <c r="B97" s="227"/>
      <c r="C97" s="227"/>
      <c r="D97" s="231"/>
      <c r="E97" s="231"/>
      <c r="F97" s="231"/>
      <c r="G97" s="230" t="s">
        <v>165</v>
      </c>
      <c r="H97" s="230"/>
      <c r="I97" s="230"/>
      <c r="J97" s="230"/>
      <c r="K97" s="230"/>
      <c r="L97" s="230"/>
      <c r="M97" s="230"/>
      <c r="N97" s="230"/>
      <c r="O97" s="230"/>
      <c r="P97" s="230"/>
    </row>
    <row r="98" s="179" customFormat="true" ht="15" hidden="false" customHeight="true" outlineLevel="0" collapsed="false">
      <c r="A98" s="234"/>
      <c r="B98" s="227"/>
      <c r="C98" s="227"/>
      <c r="D98" s="235" t="s">
        <v>166</v>
      </c>
      <c r="E98" s="235"/>
      <c r="F98" s="235"/>
      <c r="G98" s="232" t="s">
        <v>167</v>
      </c>
      <c r="H98" s="232"/>
      <c r="I98" s="232"/>
      <c r="J98" s="232"/>
      <c r="K98" s="232"/>
      <c r="L98" s="232"/>
      <c r="M98" s="232"/>
      <c r="N98" s="232"/>
      <c r="O98" s="232"/>
      <c r="P98" s="232"/>
    </row>
    <row r="99" s="179" customFormat="true" ht="15" hidden="false" customHeight="true" outlineLevel="0" collapsed="false">
      <c r="A99" s="234"/>
      <c r="B99" s="227"/>
      <c r="C99" s="227"/>
      <c r="D99" s="235"/>
      <c r="E99" s="235"/>
      <c r="F99" s="235"/>
      <c r="G99" s="233" t="s">
        <v>168</v>
      </c>
      <c r="H99" s="233"/>
      <c r="I99" s="233"/>
      <c r="J99" s="233"/>
      <c r="K99" s="233"/>
      <c r="L99" s="233"/>
      <c r="M99" s="233"/>
      <c r="N99" s="233"/>
      <c r="O99" s="233"/>
      <c r="P99" s="233"/>
    </row>
    <row r="100" s="179" customFormat="true" ht="15" hidden="false" customHeight="true" outlineLevel="0" collapsed="false">
      <c r="A100" s="234"/>
      <c r="B100" s="227"/>
      <c r="C100" s="227"/>
      <c r="D100" s="235"/>
      <c r="E100" s="235"/>
      <c r="F100" s="235"/>
      <c r="G100" s="233" t="s">
        <v>169</v>
      </c>
      <c r="H100" s="233"/>
      <c r="I100" s="233"/>
      <c r="J100" s="233"/>
      <c r="K100" s="233"/>
      <c r="L100" s="233"/>
      <c r="M100" s="233"/>
      <c r="N100" s="233"/>
      <c r="O100" s="233"/>
      <c r="P100" s="233"/>
    </row>
    <row r="101" s="179" customFormat="true" ht="15" hidden="false" customHeight="true" outlineLevel="0" collapsed="false">
      <c r="A101" s="234"/>
      <c r="B101" s="227"/>
      <c r="C101" s="227"/>
      <c r="D101" s="235"/>
      <c r="E101" s="235"/>
      <c r="F101" s="235"/>
      <c r="G101" s="236" t="s">
        <v>170</v>
      </c>
      <c r="H101" s="236"/>
      <c r="I101" s="236"/>
      <c r="J101" s="236"/>
      <c r="K101" s="236"/>
      <c r="L101" s="236"/>
      <c r="M101" s="236"/>
      <c r="N101" s="236"/>
      <c r="O101" s="236"/>
      <c r="P101" s="236"/>
    </row>
    <row r="102" s="179" customFormat="true" ht="7.5" hidden="false" customHeight="true" outlineLevel="0" collapsed="false"/>
    <row r="103" s="179" customFormat="true" ht="15" hidden="false" customHeight="true" outlineLevel="0" collapsed="false">
      <c r="A103" s="816" t="s">
        <v>171</v>
      </c>
      <c r="B103" s="816"/>
      <c r="C103" s="816"/>
      <c r="D103" s="816"/>
      <c r="E103" s="816"/>
      <c r="F103" s="816"/>
      <c r="G103" s="816"/>
      <c r="H103" s="816"/>
      <c r="I103" s="816"/>
      <c r="J103" s="816"/>
    </row>
    <row r="104" s="179" customFormat="true" ht="3" hidden="false" customHeight="true" outlineLevel="0" collapsed="false">
      <c r="A104" s="817"/>
      <c r="B104" s="817"/>
      <c r="C104" s="817"/>
      <c r="D104" s="817"/>
      <c r="E104" s="817"/>
      <c r="F104" s="817"/>
      <c r="G104" s="817"/>
      <c r="H104" s="817"/>
      <c r="I104" s="817"/>
      <c r="J104" s="817"/>
    </row>
    <row r="105" s="179" customFormat="true" ht="15" hidden="false" customHeight="true" outlineLevel="0" collapsed="false">
      <c r="A105" s="237"/>
      <c r="B105" s="238" t="s">
        <v>172</v>
      </c>
      <c r="C105" s="238"/>
      <c r="D105" s="239" t="s">
        <v>173</v>
      </c>
      <c r="E105" s="239"/>
      <c r="F105" s="239" t="s">
        <v>174</v>
      </c>
      <c r="G105" s="239"/>
      <c r="H105" s="239" t="s">
        <v>175</v>
      </c>
      <c r="I105" s="239"/>
      <c r="J105" s="239" t="s">
        <v>176</v>
      </c>
      <c r="K105" s="239"/>
      <c r="L105" s="239"/>
      <c r="M105" s="239"/>
      <c r="N105" s="239"/>
      <c r="O105" s="239"/>
      <c r="P105" s="240" t="s">
        <v>177</v>
      </c>
    </row>
    <row r="106" s="179" customFormat="true" ht="12.95" hidden="false" customHeight="true" outlineLevel="0" collapsed="false">
      <c r="A106" s="241"/>
      <c r="B106" s="242" t="s">
        <v>178</v>
      </c>
      <c r="C106" s="242"/>
      <c r="D106" s="243" t="s">
        <v>179</v>
      </c>
      <c r="E106" s="243"/>
      <c r="F106" s="243" t="s">
        <v>180</v>
      </c>
      <c r="G106" s="243"/>
      <c r="H106" s="243" t="s">
        <v>181</v>
      </c>
      <c r="I106" s="243"/>
      <c r="J106" s="244" t="s">
        <v>182</v>
      </c>
      <c r="K106" s="244"/>
      <c r="L106" s="244"/>
      <c r="M106" s="244"/>
      <c r="N106" s="244"/>
      <c r="O106" s="244"/>
      <c r="P106" s="245" t="s">
        <v>183</v>
      </c>
    </row>
    <row r="107" s="179" customFormat="true" ht="12.95" hidden="false" customHeight="true" outlineLevel="0" collapsed="false">
      <c r="A107" s="241"/>
      <c r="B107" s="242"/>
      <c r="C107" s="242"/>
      <c r="D107" s="243"/>
      <c r="E107" s="243"/>
      <c r="F107" s="243"/>
      <c r="G107" s="243"/>
      <c r="H107" s="243"/>
      <c r="I107" s="243"/>
      <c r="J107" s="246" t="s">
        <v>184</v>
      </c>
      <c r="K107" s="246"/>
      <c r="L107" s="246"/>
      <c r="M107" s="246"/>
      <c r="N107" s="246"/>
      <c r="O107" s="246"/>
      <c r="P107" s="245"/>
    </row>
    <row r="108" s="179" customFormat="true" ht="12.95" hidden="false" customHeight="true" outlineLevel="0" collapsed="false">
      <c r="A108" s="241"/>
      <c r="B108" s="242"/>
      <c r="C108" s="242"/>
      <c r="D108" s="243"/>
      <c r="E108" s="243"/>
      <c r="F108" s="243"/>
      <c r="G108" s="243"/>
      <c r="H108" s="243"/>
      <c r="I108" s="243"/>
      <c r="J108" s="246" t="s">
        <v>185</v>
      </c>
      <c r="K108" s="246"/>
      <c r="L108" s="246"/>
      <c r="M108" s="246"/>
      <c r="N108" s="246"/>
      <c r="O108" s="246"/>
      <c r="P108" s="245"/>
    </row>
    <row r="109" s="179" customFormat="true" ht="12.95" hidden="false" customHeight="true" outlineLevel="0" collapsed="false">
      <c r="A109" s="241"/>
      <c r="B109" s="242"/>
      <c r="C109" s="242"/>
      <c r="D109" s="243"/>
      <c r="E109" s="243"/>
      <c r="F109" s="243"/>
      <c r="G109" s="243"/>
      <c r="H109" s="243"/>
      <c r="I109" s="243"/>
      <c r="J109" s="247" t="s">
        <v>186</v>
      </c>
      <c r="K109" s="247"/>
      <c r="L109" s="247"/>
      <c r="M109" s="247"/>
      <c r="N109" s="247"/>
      <c r="O109" s="247"/>
      <c r="P109" s="245"/>
    </row>
    <row r="110" s="179" customFormat="true" ht="12.95" hidden="false" customHeight="true" outlineLevel="0" collapsed="false">
      <c r="A110" s="241"/>
      <c r="B110" s="242"/>
      <c r="C110" s="242"/>
      <c r="D110" s="243"/>
      <c r="E110" s="243"/>
      <c r="F110" s="243"/>
      <c r="G110" s="243"/>
      <c r="H110" s="243"/>
      <c r="I110" s="243"/>
      <c r="J110" s="247" t="s">
        <v>187</v>
      </c>
      <c r="K110" s="247"/>
      <c r="L110" s="247"/>
      <c r="M110" s="247"/>
      <c r="N110" s="247"/>
      <c r="O110" s="247"/>
      <c r="P110" s="245"/>
    </row>
    <row r="111" s="179" customFormat="true" ht="12.95" hidden="false" customHeight="true" outlineLevel="0" collapsed="false">
      <c r="A111" s="241"/>
      <c r="B111" s="242"/>
      <c r="C111" s="242"/>
      <c r="D111" s="243"/>
      <c r="E111" s="243"/>
      <c r="F111" s="243"/>
      <c r="G111" s="243"/>
      <c r="H111" s="243"/>
      <c r="I111" s="243"/>
      <c r="J111" s="246" t="s">
        <v>188</v>
      </c>
      <c r="K111" s="246"/>
      <c r="L111" s="246"/>
      <c r="M111" s="246"/>
      <c r="N111" s="246"/>
      <c r="O111" s="246"/>
      <c r="P111" s="245"/>
    </row>
    <row r="112" s="179" customFormat="true" ht="12.95" hidden="false" customHeight="true" outlineLevel="0" collapsed="false">
      <c r="A112" s="241"/>
      <c r="B112" s="242"/>
      <c r="C112" s="242"/>
      <c r="D112" s="243"/>
      <c r="E112" s="243"/>
      <c r="F112" s="243"/>
      <c r="G112" s="243"/>
      <c r="H112" s="243"/>
      <c r="I112" s="243"/>
      <c r="J112" s="248" t="s">
        <v>189</v>
      </c>
      <c r="K112" s="248"/>
      <c r="L112" s="248"/>
      <c r="M112" s="248"/>
      <c r="N112" s="248"/>
      <c r="O112" s="248"/>
      <c r="P112" s="245"/>
    </row>
    <row r="113" s="179" customFormat="true" ht="12.95" hidden="false" customHeight="true" outlineLevel="0" collapsed="false">
      <c r="A113" s="241"/>
      <c r="B113" s="249" t="s">
        <v>190</v>
      </c>
      <c r="C113" s="249"/>
      <c r="D113" s="250" t="s">
        <v>191</v>
      </c>
      <c r="E113" s="250"/>
      <c r="F113" s="250" t="s">
        <v>192</v>
      </c>
      <c r="G113" s="250"/>
      <c r="H113" s="250" t="s">
        <v>193</v>
      </c>
      <c r="I113" s="250"/>
      <c r="J113" s="251" t="s">
        <v>194</v>
      </c>
      <c r="K113" s="251"/>
      <c r="L113" s="251"/>
      <c r="M113" s="251"/>
      <c r="N113" s="251"/>
      <c r="O113" s="251"/>
      <c r="P113" s="252" t="s">
        <v>195</v>
      </c>
    </row>
    <row r="114" s="179" customFormat="true" ht="12.95" hidden="false" customHeight="true" outlineLevel="0" collapsed="false">
      <c r="A114" s="241"/>
      <c r="B114" s="249"/>
      <c r="C114" s="249"/>
      <c r="D114" s="250"/>
      <c r="E114" s="250"/>
      <c r="F114" s="250"/>
      <c r="G114" s="250"/>
      <c r="H114" s="250"/>
      <c r="I114" s="250"/>
      <c r="J114" s="246" t="s">
        <v>196</v>
      </c>
      <c r="K114" s="246"/>
      <c r="L114" s="246"/>
      <c r="M114" s="246"/>
      <c r="N114" s="246"/>
      <c r="O114" s="246"/>
      <c r="P114" s="252"/>
    </row>
    <row r="115" s="179" customFormat="true" ht="12.95" hidden="false" customHeight="true" outlineLevel="0" collapsed="false">
      <c r="A115" s="241"/>
      <c r="B115" s="249"/>
      <c r="C115" s="249"/>
      <c r="D115" s="250"/>
      <c r="E115" s="250"/>
      <c r="F115" s="250"/>
      <c r="G115" s="250"/>
      <c r="H115" s="250"/>
      <c r="I115" s="250"/>
      <c r="J115" s="246" t="s">
        <v>197</v>
      </c>
      <c r="K115" s="246"/>
      <c r="L115" s="246"/>
      <c r="M115" s="246"/>
      <c r="N115" s="246"/>
      <c r="O115" s="246"/>
      <c r="P115" s="252"/>
    </row>
    <row r="116" s="179" customFormat="true" ht="12.95" hidden="false" customHeight="true" outlineLevel="0" collapsed="false">
      <c r="A116" s="241"/>
      <c r="B116" s="249"/>
      <c r="C116" s="249"/>
      <c r="D116" s="250"/>
      <c r="E116" s="250"/>
      <c r="F116" s="250"/>
      <c r="G116" s="250"/>
      <c r="H116" s="250"/>
      <c r="I116" s="250"/>
      <c r="J116" s="246" t="s">
        <v>198</v>
      </c>
      <c r="K116" s="246"/>
      <c r="L116" s="246"/>
      <c r="M116" s="246"/>
      <c r="N116" s="246"/>
      <c r="O116" s="246"/>
      <c r="P116" s="252"/>
    </row>
    <row r="117" s="179" customFormat="true" ht="12.95" hidden="false" customHeight="true" outlineLevel="0" collapsed="false">
      <c r="A117" s="241"/>
      <c r="B117" s="249"/>
      <c r="C117" s="249"/>
      <c r="D117" s="250"/>
      <c r="E117" s="250"/>
      <c r="F117" s="250"/>
      <c r="G117" s="250"/>
      <c r="H117" s="250"/>
      <c r="I117" s="250"/>
      <c r="J117" s="247" t="s">
        <v>199</v>
      </c>
      <c r="K117" s="247"/>
      <c r="L117" s="247"/>
      <c r="M117" s="247"/>
      <c r="N117" s="247"/>
      <c r="O117" s="247"/>
      <c r="P117" s="252"/>
    </row>
    <row r="118" s="179" customFormat="true" ht="20.25" hidden="false" customHeight="true" outlineLevel="0" collapsed="false">
      <c r="A118" s="241"/>
      <c r="B118" s="249"/>
      <c r="C118" s="249"/>
      <c r="D118" s="250"/>
      <c r="E118" s="250"/>
      <c r="F118" s="250"/>
      <c r="G118" s="250"/>
      <c r="H118" s="250"/>
      <c r="I118" s="250"/>
      <c r="J118" s="248" t="s">
        <v>200</v>
      </c>
      <c r="K118" s="248"/>
      <c r="L118" s="248"/>
      <c r="M118" s="248"/>
      <c r="N118" s="248"/>
      <c r="O118" s="248"/>
      <c r="P118" s="252"/>
    </row>
    <row r="119" s="179" customFormat="true" ht="12.95" hidden="false" customHeight="true" outlineLevel="0" collapsed="false">
      <c r="A119" s="241"/>
      <c r="B119" s="249"/>
      <c r="C119" s="249"/>
      <c r="D119" s="250"/>
      <c r="E119" s="250"/>
      <c r="F119" s="250" t="s">
        <v>190</v>
      </c>
      <c r="G119" s="250"/>
      <c r="H119" s="250" t="s">
        <v>33</v>
      </c>
      <c r="I119" s="250"/>
      <c r="J119" s="251" t="s">
        <v>201</v>
      </c>
      <c r="K119" s="251"/>
      <c r="L119" s="251"/>
      <c r="M119" s="251"/>
      <c r="N119" s="251"/>
      <c r="O119" s="251"/>
      <c r="P119" s="252" t="s">
        <v>202</v>
      </c>
    </row>
    <row r="120" s="179" customFormat="true" ht="12.95" hidden="false" customHeight="true" outlineLevel="0" collapsed="false">
      <c r="A120" s="241"/>
      <c r="B120" s="249"/>
      <c r="C120" s="249"/>
      <c r="D120" s="250"/>
      <c r="E120" s="250"/>
      <c r="F120" s="250"/>
      <c r="G120" s="250"/>
      <c r="H120" s="250"/>
      <c r="I120" s="250"/>
      <c r="J120" s="246" t="s">
        <v>203</v>
      </c>
      <c r="K120" s="246"/>
      <c r="L120" s="246"/>
      <c r="M120" s="246"/>
      <c r="N120" s="246"/>
      <c r="O120" s="246"/>
      <c r="P120" s="252"/>
    </row>
    <row r="121" s="179" customFormat="true" ht="12.95" hidden="false" customHeight="true" outlineLevel="0" collapsed="false">
      <c r="A121" s="241"/>
      <c r="B121" s="249"/>
      <c r="C121" s="249"/>
      <c r="D121" s="250"/>
      <c r="E121" s="250"/>
      <c r="F121" s="250"/>
      <c r="G121" s="250"/>
      <c r="H121" s="250"/>
      <c r="I121" s="250"/>
      <c r="J121" s="246" t="s">
        <v>204</v>
      </c>
      <c r="K121" s="246"/>
      <c r="L121" s="246"/>
      <c r="M121" s="246"/>
      <c r="N121" s="246"/>
      <c r="O121" s="246"/>
      <c r="P121" s="252"/>
    </row>
    <row r="122" s="179" customFormat="true" ht="12.95" hidden="false" customHeight="true" outlineLevel="0" collapsed="false">
      <c r="A122" s="241"/>
      <c r="B122" s="249"/>
      <c r="C122" s="249"/>
      <c r="D122" s="250"/>
      <c r="E122" s="250"/>
      <c r="F122" s="250"/>
      <c r="G122" s="250"/>
      <c r="H122" s="250"/>
      <c r="I122" s="250"/>
      <c r="J122" s="248" t="s">
        <v>205</v>
      </c>
      <c r="K122" s="248"/>
      <c r="L122" s="248"/>
      <c r="M122" s="248"/>
      <c r="N122" s="248"/>
      <c r="O122" s="248"/>
      <c r="P122" s="252"/>
    </row>
    <row r="123" s="179" customFormat="true" ht="12.95" hidden="false" customHeight="true" outlineLevel="0" collapsed="false">
      <c r="A123" s="241"/>
      <c r="B123" s="249" t="s">
        <v>206</v>
      </c>
      <c r="C123" s="249"/>
      <c r="D123" s="250" t="s">
        <v>207</v>
      </c>
      <c r="E123" s="250"/>
      <c r="F123" s="250" t="s">
        <v>208</v>
      </c>
      <c r="G123" s="250"/>
      <c r="H123" s="250" t="s">
        <v>33</v>
      </c>
      <c r="I123" s="250"/>
      <c r="J123" s="251" t="s">
        <v>209</v>
      </c>
      <c r="K123" s="251"/>
      <c r="L123" s="251"/>
      <c r="M123" s="251"/>
      <c r="N123" s="251"/>
      <c r="O123" s="251"/>
      <c r="P123" s="252" t="s">
        <v>210</v>
      </c>
    </row>
    <row r="124" s="179" customFormat="true" ht="12.95" hidden="false" customHeight="true" outlineLevel="0" collapsed="false">
      <c r="A124" s="241"/>
      <c r="B124" s="249"/>
      <c r="C124" s="249"/>
      <c r="D124" s="250"/>
      <c r="E124" s="250"/>
      <c r="F124" s="250"/>
      <c r="G124" s="250"/>
      <c r="H124" s="250"/>
      <c r="I124" s="250"/>
      <c r="J124" s="246" t="s">
        <v>211</v>
      </c>
      <c r="K124" s="246"/>
      <c r="L124" s="246"/>
      <c r="M124" s="246"/>
      <c r="N124" s="246"/>
      <c r="O124" s="246"/>
      <c r="P124" s="252"/>
    </row>
    <row r="125" s="179" customFormat="true" ht="12.95" hidden="false" customHeight="true" outlineLevel="0" collapsed="false">
      <c r="A125" s="253"/>
      <c r="B125" s="249"/>
      <c r="C125" s="249"/>
      <c r="D125" s="250"/>
      <c r="E125" s="250"/>
      <c r="F125" s="250"/>
      <c r="G125" s="250"/>
      <c r="H125" s="250"/>
      <c r="I125" s="250"/>
      <c r="J125" s="248" t="s">
        <v>212</v>
      </c>
      <c r="K125" s="248"/>
      <c r="L125" s="248"/>
      <c r="M125" s="248"/>
      <c r="N125" s="248"/>
      <c r="O125" s="248"/>
      <c r="P125" s="252"/>
    </row>
    <row r="126" s="179" customFormat="true" ht="12.95" hidden="false" customHeight="true" outlineLevel="0" collapsed="false">
      <c r="A126" s="241"/>
      <c r="B126" s="249" t="s">
        <v>213</v>
      </c>
      <c r="C126" s="249"/>
      <c r="D126" s="250" t="s">
        <v>214</v>
      </c>
      <c r="E126" s="250"/>
      <c r="F126" s="254" t="s">
        <v>215</v>
      </c>
      <c r="G126" s="254"/>
      <c r="H126" s="250" t="s">
        <v>216</v>
      </c>
      <c r="I126" s="250"/>
      <c r="J126" s="251" t="s">
        <v>217</v>
      </c>
      <c r="K126" s="251"/>
      <c r="L126" s="251"/>
      <c r="M126" s="251"/>
      <c r="N126" s="251"/>
      <c r="O126" s="251"/>
      <c r="P126" s="252" t="s">
        <v>210</v>
      </c>
    </row>
    <row r="127" s="179" customFormat="true" ht="12.95" hidden="false" customHeight="true" outlineLevel="0" collapsed="false">
      <c r="A127" s="241"/>
      <c r="B127" s="249"/>
      <c r="C127" s="249"/>
      <c r="D127" s="250"/>
      <c r="E127" s="250"/>
      <c r="F127" s="254"/>
      <c r="G127" s="254"/>
      <c r="H127" s="250"/>
      <c r="I127" s="250"/>
      <c r="J127" s="246" t="s">
        <v>218</v>
      </c>
      <c r="K127" s="246"/>
      <c r="L127" s="246"/>
      <c r="M127" s="246"/>
      <c r="N127" s="246"/>
      <c r="O127" s="246"/>
      <c r="P127" s="252"/>
    </row>
    <row r="128" s="179" customFormat="true" ht="12.95" hidden="false" customHeight="true" outlineLevel="0" collapsed="false">
      <c r="A128" s="253"/>
      <c r="B128" s="249"/>
      <c r="C128" s="249"/>
      <c r="D128" s="250"/>
      <c r="E128" s="250"/>
      <c r="F128" s="254"/>
      <c r="G128" s="254"/>
      <c r="H128" s="250"/>
      <c r="I128" s="250"/>
      <c r="J128" s="246" t="s">
        <v>219</v>
      </c>
      <c r="K128" s="246"/>
      <c r="L128" s="246"/>
      <c r="M128" s="246"/>
      <c r="N128" s="246"/>
      <c r="O128" s="246"/>
      <c r="P128" s="252"/>
    </row>
    <row r="129" s="179" customFormat="true" ht="12.95" hidden="false" customHeight="true" outlineLevel="0" collapsed="false">
      <c r="A129" s="253"/>
      <c r="B129" s="249"/>
      <c r="C129" s="249"/>
      <c r="D129" s="250"/>
      <c r="E129" s="250"/>
      <c r="F129" s="254"/>
      <c r="G129" s="254"/>
      <c r="H129" s="250"/>
      <c r="I129" s="250"/>
      <c r="J129" s="248" t="s">
        <v>220</v>
      </c>
      <c r="K129" s="248"/>
      <c r="L129" s="248"/>
      <c r="M129" s="248"/>
      <c r="N129" s="248"/>
      <c r="O129" s="248"/>
      <c r="P129" s="252"/>
    </row>
    <row r="130" s="179" customFormat="true" ht="12.95" hidden="false" customHeight="true" outlineLevel="0" collapsed="false">
      <c r="A130" s="241"/>
      <c r="B130" s="249" t="s">
        <v>221</v>
      </c>
      <c r="C130" s="249"/>
      <c r="D130" s="250" t="s">
        <v>222</v>
      </c>
      <c r="E130" s="250"/>
      <c r="F130" s="250" t="s">
        <v>223</v>
      </c>
      <c r="G130" s="250"/>
      <c r="H130" s="254" t="s">
        <v>224</v>
      </c>
      <c r="I130" s="254"/>
      <c r="J130" s="251" t="s">
        <v>225</v>
      </c>
      <c r="K130" s="251"/>
      <c r="L130" s="251"/>
      <c r="M130" s="251"/>
      <c r="N130" s="251"/>
      <c r="O130" s="251"/>
      <c r="P130" s="252"/>
    </row>
    <row r="131" s="179" customFormat="true" ht="12.95" hidden="false" customHeight="true" outlineLevel="0" collapsed="false">
      <c r="A131" s="241"/>
      <c r="B131" s="249"/>
      <c r="C131" s="249"/>
      <c r="D131" s="250"/>
      <c r="E131" s="250"/>
      <c r="F131" s="250"/>
      <c r="G131" s="250"/>
      <c r="H131" s="254"/>
      <c r="I131" s="254"/>
      <c r="J131" s="246" t="s">
        <v>226</v>
      </c>
      <c r="K131" s="246"/>
      <c r="L131" s="246"/>
      <c r="M131" s="246"/>
      <c r="N131" s="246"/>
      <c r="O131" s="246"/>
      <c r="P131" s="252"/>
    </row>
    <row r="132" s="179" customFormat="true" ht="12.95" hidden="false" customHeight="true" outlineLevel="0" collapsed="false">
      <c r="A132" s="253"/>
      <c r="B132" s="249"/>
      <c r="C132" s="249"/>
      <c r="D132" s="250"/>
      <c r="E132" s="250"/>
      <c r="F132" s="250"/>
      <c r="G132" s="250"/>
      <c r="H132" s="254"/>
      <c r="I132" s="254"/>
      <c r="J132" s="248" t="s">
        <v>227</v>
      </c>
      <c r="K132" s="248"/>
      <c r="L132" s="248"/>
      <c r="M132" s="248"/>
      <c r="N132" s="248"/>
      <c r="O132" s="248"/>
      <c r="P132" s="252"/>
    </row>
    <row r="133" s="179" customFormat="true" ht="12.95" hidden="false" customHeight="true" outlineLevel="0" collapsed="false">
      <c r="A133" s="241"/>
      <c r="B133" s="249" t="s">
        <v>228</v>
      </c>
      <c r="C133" s="249"/>
      <c r="D133" s="250" t="s">
        <v>229</v>
      </c>
      <c r="E133" s="250"/>
      <c r="F133" s="250" t="s">
        <v>230</v>
      </c>
      <c r="G133" s="250"/>
      <c r="H133" s="250" t="s">
        <v>33</v>
      </c>
      <c r="I133" s="250"/>
      <c r="J133" s="251" t="s">
        <v>231</v>
      </c>
      <c r="K133" s="251"/>
      <c r="L133" s="251"/>
      <c r="M133" s="251"/>
      <c r="N133" s="251"/>
      <c r="O133" s="251"/>
      <c r="P133" s="252"/>
    </row>
    <row r="134" s="179" customFormat="true" ht="12.95" hidden="false" customHeight="true" outlineLevel="0" collapsed="false">
      <c r="A134" s="241"/>
      <c r="B134" s="249"/>
      <c r="C134" s="249"/>
      <c r="D134" s="250"/>
      <c r="E134" s="250"/>
      <c r="F134" s="250"/>
      <c r="G134" s="250"/>
      <c r="H134" s="250"/>
      <c r="I134" s="250"/>
      <c r="J134" s="248" t="s">
        <v>232</v>
      </c>
      <c r="K134" s="248"/>
      <c r="L134" s="248"/>
      <c r="M134" s="248"/>
      <c r="N134" s="248"/>
      <c r="O134" s="248"/>
      <c r="P134" s="252"/>
    </row>
    <row r="135" s="179" customFormat="true" ht="17.1" hidden="false" customHeight="true" outlineLevel="0" collapsed="false">
      <c r="A135" s="241"/>
      <c r="B135" s="255" t="s">
        <v>233</v>
      </c>
      <c r="C135" s="255"/>
      <c r="D135" s="256" t="s">
        <v>234</v>
      </c>
      <c r="E135" s="256"/>
      <c r="F135" s="257" t="s">
        <v>235</v>
      </c>
      <c r="G135" s="257"/>
      <c r="H135" s="256" t="s">
        <v>18</v>
      </c>
      <c r="I135" s="256"/>
      <c r="J135" s="251" t="s">
        <v>236</v>
      </c>
      <c r="K135" s="251"/>
      <c r="L135" s="251"/>
      <c r="M135" s="251"/>
      <c r="N135" s="251"/>
      <c r="O135" s="251"/>
      <c r="P135" s="258" t="s">
        <v>237</v>
      </c>
    </row>
    <row r="136" s="179" customFormat="true" ht="15" hidden="false" customHeight="true" outlineLevel="0" collapsed="false">
      <c r="A136" s="241"/>
      <c r="B136" s="255"/>
      <c r="C136" s="255"/>
      <c r="D136" s="256"/>
      <c r="E136" s="256"/>
      <c r="F136" s="257"/>
      <c r="G136" s="257"/>
      <c r="H136" s="256"/>
      <c r="I136" s="256"/>
      <c r="J136" s="259" t="s">
        <v>238</v>
      </c>
      <c r="K136" s="259"/>
      <c r="L136" s="259"/>
      <c r="M136" s="259"/>
      <c r="N136" s="259"/>
      <c r="O136" s="259"/>
      <c r="P136" s="258"/>
    </row>
    <row r="137" s="179" customFormat="true" ht="15" hidden="false" customHeight="true" outlineLevel="0" collapsed="false">
      <c r="A137" s="260"/>
      <c r="B137" s="261"/>
      <c r="C137" s="261"/>
      <c r="D137" s="261"/>
      <c r="E137" s="261"/>
      <c r="F137" s="262"/>
      <c r="G137" s="262"/>
      <c r="H137" s="261"/>
      <c r="I137" s="261"/>
      <c r="J137" s="263"/>
      <c r="K137" s="263"/>
      <c r="L137" s="263"/>
      <c r="M137" s="263"/>
      <c r="N137" s="263"/>
      <c r="O137" s="263"/>
      <c r="P137" s="262"/>
    </row>
    <row r="138" s="179" customFormat="true" ht="12.95" hidden="false" customHeight="true" outlineLevel="0" collapsed="false">
      <c r="A138" s="264"/>
      <c r="B138" s="265"/>
      <c r="C138" s="265"/>
      <c r="D138" s="265"/>
      <c r="E138" s="265"/>
      <c r="F138" s="266"/>
      <c r="G138" s="266"/>
      <c r="H138" s="265"/>
      <c r="I138" s="265"/>
      <c r="J138" s="267"/>
      <c r="K138" s="267"/>
      <c r="L138" s="267"/>
      <c r="M138" s="267"/>
      <c r="N138" s="267"/>
      <c r="O138" s="267"/>
      <c r="P138" s="266"/>
    </row>
    <row r="139" s="179" customFormat="true" ht="15" hidden="false" customHeight="true" outlineLevel="0" collapsed="false">
      <c r="A139" s="816" t="s">
        <v>239</v>
      </c>
      <c r="B139" s="816"/>
      <c r="C139" s="816"/>
      <c r="D139" s="816"/>
      <c r="E139" s="816"/>
      <c r="F139" s="816"/>
      <c r="G139" s="816"/>
      <c r="H139" s="816"/>
      <c r="I139" s="816"/>
      <c r="J139" s="816"/>
      <c r="K139" s="816"/>
    </row>
    <row r="140" s="179" customFormat="true" ht="4.5" hidden="false" customHeight="true" outlineLevel="0" collapsed="false"/>
    <row r="141" s="179" customFormat="true" ht="15" hidden="false" customHeight="true" outlineLevel="0" collapsed="false">
      <c r="A141" s="809" t="s">
        <v>240</v>
      </c>
      <c r="B141" s="809"/>
      <c r="C141" s="809"/>
      <c r="D141" s="809"/>
      <c r="E141" s="809"/>
      <c r="F141" s="809"/>
      <c r="G141" s="809"/>
      <c r="H141" s="809"/>
      <c r="I141" s="809"/>
    </row>
    <row r="142" s="179" customFormat="true" ht="15" hidden="false" customHeight="true" outlineLevel="0" collapsed="false">
      <c r="A142" s="809" t="s">
        <v>241</v>
      </c>
      <c r="B142" s="809"/>
      <c r="C142" s="809"/>
      <c r="D142" s="809"/>
      <c r="E142" s="809"/>
      <c r="F142" s="809"/>
      <c r="G142" s="809"/>
      <c r="H142" s="809"/>
      <c r="I142" s="809"/>
      <c r="J142" s="809"/>
      <c r="K142" s="809"/>
      <c r="L142" s="809"/>
      <c r="M142" s="809"/>
      <c r="N142" s="809"/>
      <c r="O142" s="809"/>
      <c r="P142" s="809"/>
    </row>
    <row r="143" s="179" customFormat="true" ht="15" hidden="false" customHeight="true" outlineLevel="0" collapsed="false">
      <c r="A143" s="809" t="s">
        <v>242</v>
      </c>
      <c r="B143" s="809"/>
      <c r="C143" s="809"/>
      <c r="D143" s="809"/>
      <c r="E143" s="809"/>
      <c r="F143" s="809"/>
      <c r="G143" s="809"/>
      <c r="H143" s="809"/>
      <c r="I143" s="809"/>
      <c r="J143" s="809"/>
      <c r="K143" s="809"/>
      <c r="L143" s="809"/>
      <c r="M143" s="809"/>
      <c r="N143" s="809"/>
      <c r="O143" s="809"/>
      <c r="P143" s="809"/>
      <c r="Q143" s="809"/>
    </row>
    <row r="144" s="179" customFormat="true" ht="15" hidden="false" customHeight="true" outlineLevel="0" collapsed="false">
      <c r="A144" s="809" t="s">
        <v>243</v>
      </c>
      <c r="B144" s="809"/>
      <c r="C144" s="809"/>
      <c r="D144" s="809"/>
      <c r="E144" s="809"/>
      <c r="F144" s="809"/>
      <c r="G144" s="809"/>
    </row>
    <row r="145" s="179" customFormat="true" ht="15" hidden="false" customHeight="true" outlineLevel="0" collapsed="false">
      <c r="A145" s="268" t="s">
        <v>244</v>
      </c>
    </row>
    <row r="146" s="179" customFormat="true" ht="15" hidden="false" customHeight="true" outlineLevel="0" collapsed="false">
      <c r="A146" s="268" t="s">
        <v>245</v>
      </c>
    </row>
    <row r="147" s="179" customFormat="true" ht="15" hidden="false" customHeight="true" outlineLevel="0" collapsed="false">
      <c r="A147" s="268" t="s">
        <v>246</v>
      </c>
    </row>
    <row r="148" s="179" customFormat="true" ht="15" hidden="false" customHeight="true" outlineLevel="0" collapsed="false">
      <c r="A148" s="268" t="s">
        <v>247</v>
      </c>
    </row>
    <row r="149" s="179" customFormat="true" ht="15" hidden="false" customHeight="true" outlineLevel="0" collapsed="false">
      <c r="A149" s="268" t="s">
        <v>248</v>
      </c>
    </row>
    <row r="150" s="179" customFormat="true" ht="15" hidden="false" customHeight="true" outlineLevel="0" collapsed="false">
      <c r="A150" s="268" t="s">
        <v>249</v>
      </c>
    </row>
    <row r="151" s="179" customFormat="true" ht="6.95" hidden="false" customHeight="true" outlineLevel="0" collapsed="false"/>
    <row r="152" s="179" customFormat="true" ht="15" hidden="false" customHeight="true" outlineLevel="0" collapsed="false">
      <c r="A152" s="809" t="s">
        <v>250</v>
      </c>
      <c r="B152" s="809"/>
      <c r="C152" s="809"/>
      <c r="D152" s="809"/>
      <c r="E152" s="809"/>
      <c r="F152" s="809"/>
      <c r="G152" s="809"/>
      <c r="H152" s="809"/>
      <c r="I152" s="809"/>
    </row>
    <row r="153" s="179" customFormat="true" ht="3.75" hidden="false" customHeight="true" outlineLevel="0" collapsed="false">
      <c r="A153" s="810"/>
      <c r="B153" s="810"/>
      <c r="C153" s="810"/>
      <c r="D153" s="810"/>
      <c r="E153" s="810"/>
      <c r="F153" s="810"/>
      <c r="G153" s="810"/>
      <c r="H153" s="810"/>
      <c r="I153" s="810"/>
    </row>
    <row r="154" s="179" customFormat="true" ht="15" hidden="false" customHeight="true" outlineLevel="0" collapsed="false">
      <c r="A154" s="222"/>
      <c r="B154" s="269" t="s">
        <v>251</v>
      </c>
      <c r="C154" s="269"/>
      <c r="D154" s="269"/>
      <c r="E154" s="269"/>
      <c r="F154" s="269"/>
      <c r="G154" s="270" t="s">
        <v>252</v>
      </c>
      <c r="H154" s="270"/>
      <c r="I154" s="270"/>
      <c r="J154" s="270" t="s">
        <v>253</v>
      </c>
      <c r="K154" s="270"/>
      <c r="L154" s="270"/>
      <c r="M154" s="270" t="s">
        <v>254</v>
      </c>
      <c r="N154" s="270"/>
      <c r="O154" s="270"/>
      <c r="P154" s="271" t="s">
        <v>255</v>
      </c>
    </row>
    <row r="155" s="179" customFormat="true" ht="15" hidden="false" customHeight="true" outlineLevel="0" collapsed="false">
      <c r="A155" s="226"/>
      <c r="B155" s="272" t="s">
        <v>256</v>
      </c>
      <c r="C155" s="272"/>
      <c r="D155" s="272"/>
      <c r="E155" s="272"/>
      <c r="F155" s="272"/>
      <c r="G155" s="273" t="s">
        <v>257</v>
      </c>
      <c r="H155" s="273"/>
      <c r="I155" s="273"/>
      <c r="J155" s="273" t="s">
        <v>258</v>
      </c>
      <c r="K155" s="273"/>
      <c r="L155" s="273"/>
      <c r="M155" s="273" t="s">
        <v>259</v>
      </c>
      <c r="N155" s="273"/>
      <c r="O155" s="273"/>
      <c r="P155" s="274"/>
    </row>
    <row r="156" s="179" customFormat="true" ht="15" hidden="false" customHeight="true" outlineLevel="0" collapsed="false">
      <c r="A156" s="226"/>
      <c r="B156" s="275" t="s">
        <v>260</v>
      </c>
      <c r="C156" s="275"/>
      <c r="D156" s="275"/>
      <c r="E156" s="275"/>
      <c r="F156" s="275"/>
      <c r="G156" s="276" t="s">
        <v>257</v>
      </c>
      <c r="H156" s="276"/>
      <c r="I156" s="276"/>
      <c r="J156" s="276" t="s">
        <v>261</v>
      </c>
      <c r="K156" s="276"/>
      <c r="L156" s="276"/>
      <c r="M156" s="276" t="s">
        <v>262</v>
      </c>
      <c r="N156" s="276"/>
      <c r="O156" s="276"/>
      <c r="P156" s="277"/>
    </row>
    <row r="157" s="179" customFormat="true" ht="15" hidden="false" customHeight="true" outlineLevel="0" collapsed="false">
      <c r="A157" s="226"/>
      <c r="B157" s="275" t="s">
        <v>263</v>
      </c>
      <c r="C157" s="275"/>
      <c r="D157" s="275"/>
      <c r="E157" s="275"/>
      <c r="F157" s="275"/>
      <c r="G157" s="276" t="s">
        <v>257</v>
      </c>
      <c r="H157" s="276"/>
      <c r="I157" s="276"/>
      <c r="J157" s="276" t="s">
        <v>261</v>
      </c>
      <c r="K157" s="276"/>
      <c r="L157" s="276"/>
      <c r="M157" s="276" t="s">
        <v>264</v>
      </c>
      <c r="N157" s="276"/>
      <c r="O157" s="276"/>
      <c r="P157" s="277"/>
    </row>
    <row r="158" s="179" customFormat="true" ht="15" hidden="false" customHeight="true" outlineLevel="0" collapsed="false">
      <c r="A158" s="226"/>
      <c r="B158" s="275" t="s">
        <v>265</v>
      </c>
      <c r="C158" s="275"/>
      <c r="D158" s="275"/>
      <c r="E158" s="275"/>
      <c r="F158" s="275"/>
      <c r="G158" s="276" t="s">
        <v>266</v>
      </c>
      <c r="H158" s="276"/>
      <c r="I158" s="276"/>
      <c r="J158" s="276" t="s">
        <v>261</v>
      </c>
      <c r="K158" s="276"/>
      <c r="L158" s="276"/>
      <c r="M158" s="278" t="s">
        <v>267</v>
      </c>
      <c r="N158" s="278"/>
      <c r="O158" s="278"/>
      <c r="P158" s="277"/>
    </row>
    <row r="159" s="179" customFormat="true" ht="15" hidden="false" customHeight="true" outlineLevel="0" collapsed="false">
      <c r="A159" s="226"/>
      <c r="B159" s="275" t="s">
        <v>268</v>
      </c>
      <c r="C159" s="275"/>
      <c r="D159" s="275"/>
      <c r="E159" s="275"/>
      <c r="F159" s="275"/>
      <c r="G159" s="276" t="s">
        <v>269</v>
      </c>
      <c r="H159" s="276"/>
      <c r="I159" s="276"/>
      <c r="J159" s="276" t="s">
        <v>270</v>
      </c>
      <c r="K159" s="276"/>
      <c r="L159" s="276"/>
      <c r="M159" s="276" t="s">
        <v>271</v>
      </c>
      <c r="N159" s="276"/>
      <c r="O159" s="276"/>
      <c r="P159" s="277"/>
    </row>
    <row r="160" s="179" customFormat="true" ht="15" hidden="false" customHeight="true" outlineLevel="0" collapsed="false">
      <c r="A160" s="226"/>
      <c r="B160" s="279" t="s">
        <v>272</v>
      </c>
      <c r="C160" s="279"/>
      <c r="D160" s="279"/>
      <c r="E160" s="279"/>
      <c r="F160" s="279"/>
      <c r="G160" s="276" t="s">
        <v>270</v>
      </c>
      <c r="H160" s="276"/>
      <c r="I160" s="276"/>
      <c r="J160" s="276" t="s">
        <v>273</v>
      </c>
      <c r="K160" s="276"/>
      <c r="L160" s="276"/>
      <c r="M160" s="276" t="s">
        <v>274</v>
      </c>
      <c r="N160" s="276"/>
      <c r="O160" s="276"/>
      <c r="P160" s="277"/>
    </row>
    <row r="161" s="179" customFormat="true" ht="15" hidden="false" customHeight="true" outlineLevel="0" collapsed="false">
      <c r="A161" s="226"/>
      <c r="B161" s="275" t="s">
        <v>275</v>
      </c>
      <c r="C161" s="275"/>
      <c r="D161" s="275"/>
      <c r="E161" s="275"/>
      <c r="F161" s="275"/>
      <c r="G161" s="276" t="s">
        <v>261</v>
      </c>
      <c r="H161" s="276"/>
      <c r="I161" s="276"/>
      <c r="J161" s="276" t="s">
        <v>273</v>
      </c>
      <c r="K161" s="276"/>
      <c r="L161" s="276"/>
      <c r="M161" s="276" t="s">
        <v>276</v>
      </c>
      <c r="N161" s="276"/>
      <c r="O161" s="276"/>
      <c r="P161" s="277"/>
    </row>
    <row r="162" s="179" customFormat="true" ht="15" hidden="false" customHeight="true" outlineLevel="0" collapsed="false">
      <c r="A162" s="226"/>
      <c r="B162" s="275" t="s">
        <v>277</v>
      </c>
      <c r="C162" s="275"/>
      <c r="D162" s="275"/>
      <c r="E162" s="275"/>
      <c r="F162" s="275"/>
      <c r="G162" s="276" t="s">
        <v>266</v>
      </c>
      <c r="H162" s="276"/>
      <c r="I162" s="276"/>
      <c r="J162" s="276" t="s">
        <v>278</v>
      </c>
      <c r="K162" s="276"/>
      <c r="L162" s="276"/>
      <c r="M162" s="276" t="s">
        <v>279</v>
      </c>
      <c r="N162" s="276"/>
      <c r="O162" s="276"/>
      <c r="P162" s="277"/>
    </row>
    <row r="163" s="179" customFormat="true" ht="15" hidden="false" customHeight="true" outlineLevel="0" collapsed="false">
      <c r="A163" s="226"/>
      <c r="B163" s="275" t="s">
        <v>280</v>
      </c>
      <c r="C163" s="275"/>
      <c r="D163" s="275"/>
      <c r="E163" s="275"/>
      <c r="F163" s="275"/>
      <c r="G163" s="276" t="s">
        <v>257</v>
      </c>
      <c r="H163" s="276"/>
      <c r="I163" s="276"/>
      <c r="J163" s="276" t="s">
        <v>281</v>
      </c>
      <c r="K163" s="276"/>
      <c r="L163" s="276"/>
      <c r="M163" s="276" t="s">
        <v>282</v>
      </c>
      <c r="N163" s="276"/>
      <c r="O163" s="276"/>
      <c r="P163" s="277"/>
    </row>
    <row r="164" s="179" customFormat="true" ht="15" hidden="false" customHeight="true" outlineLevel="0" collapsed="false">
      <c r="A164" s="226"/>
      <c r="B164" s="275" t="s">
        <v>283</v>
      </c>
      <c r="C164" s="275"/>
      <c r="D164" s="275"/>
      <c r="E164" s="275"/>
      <c r="F164" s="275"/>
      <c r="G164" s="276" t="s">
        <v>284</v>
      </c>
      <c r="H164" s="276"/>
      <c r="I164" s="276"/>
      <c r="J164" s="276" t="s">
        <v>273</v>
      </c>
      <c r="K164" s="276"/>
      <c r="L164" s="276"/>
      <c r="M164" s="276" t="s">
        <v>285</v>
      </c>
      <c r="N164" s="276"/>
      <c r="O164" s="276"/>
      <c r="P164" s="277"/>
    </row>
    <row r="165" s="179" customFormat="true" ht="15" hidden="false" customHeight="true" outlineLevel="0" collapsed="false">
      <c r="A165" s="226"/>
      <c r="B165" s="275" t="s">
        <v>286</v>
      </c>
      <c r="C165" s="275"/>
      <c r="D165" s="275"/>
      <c r="E165" s="275"/>
      <c r="F165" s="275"/>
      <c r="G165" s="276" t="s">
        <v>261</v>
      </c>
      <c r="H165" s="276"/>
      <c r="I165" s="276"/>
      <c r="J165" s="276" t="s">
        <v>273</v>
      </c>
      <c r="K165" s="276"/>
      <c r="L165" s="276"/>
      <c r="M165" s="276" t="s">
        <v>285</v>
      </c>
      <c r="N165" s="276"/>
      <c r="O165" s="276"/>
      <c r="P165" s="277"/>
    </row>
    <row r="166" s="179" customFormat="true" ht="15" hidden="false" customHeight="true" outlineLevel="0" collapsed="false">
      <c r="A166" s="226"/>
      <c r="B166" s="275" t="s">
        <v>287</v>
      </c>
      <c r="C166" s="275"/>
      <c r="D166" s="275"/>
      <c r="E166" s="275"/>
      <c r="F166" s="275"/>
      <c r="G166" s="276" t="s">
        <v>261</v>
      </c>
      <c r="H166" s="276"/>
      <c r="I166" s="276"/>
      <c r="J166" s="276" t="s">
        <v>273</v>
      </c>
      <c r="K166" s="276"/>
      <c r="L166" s="276"/>
      <c r="M166" s="276" t="s">
        <v>285</v>
      </c>
      <c r="N166" s="276"/>
      <c r="O166" s="276"/>
      <c r="P166" s="277"/>
    </row>
    <row r="167" s="179" customFormat="true" ht="15" hidden="false" customHeight="true" outlineLevel="0" collapsed="false">
      <c r="A167" s="226"/>
      <c r="B167" s="280" t="s">
        <v>288</v>
      </c>
      <c r="C167" s="280"/>
      <c r="D167" s="280"/>
      <c r="E167" s="280"/>
      <c r="F167" s="280"/>
      <c r="G167" s="281" t="s">
        <v>289</v>
      </c>
      <c r="H167" s="281"/>
      <c r="I167" s="281"/>
      <c r="J167" s="281" t="s">
        <v>270</v>
      </c>
      <c r="K167" s="281"/>
      <c r="L167" s="281"/>
      <c r="M167" s="281" t="s">
        <v>290</v>
      </c>
      <c r="N167" s="281"/>
      <c r="O167" s="281"/>
      <c r="P167" s="282"/>
    </row>
    <row r="168" s="179" customFormat="true" ht="6.95" hidden="false" customHeight="true" outlineLevel="0" collapsed="false"/>
    <row r="169" s="179" customFormat="true" ht="15" hidden="false" customHeight="true" outlineLevel="0" collapsed="false">
      <c r="A169" s="814" t="s">
        <v>291</v>
      </c>
      <c r="B169" s="814"/>
      <c r="C169" s="814"/>
      <c r="D169" s="814"/>
      <c r="E169" s="814"/>
      <c r="F169" s="814"/>
      <c r="G169" s="814"/>
    </row>
    <row r="170" s="179" customFormat="true" ht="4.5" hidden="false" customHeight="true" outlineLevel="0" collapsed="false"/>
    <row r="171" s="179" customFormat="true" ht="15" hidden="false" customHeight="true" outlineLevel="0" collapsed="false">
      <c r="A171" s="816" t="s">
        <v>292</v>
      </c>
      <c r="B171" s="816"/>
      <c r="C171" s="816"/>
      <c r="D171" s="816"/>
      <c r="E171" s="816"/>
    </row>
    <row r="172" s="179" customFormat="true" ht="15" hidden="false" customHeight="true" outlineLevel="0" collapsed="false">
      <c r="A172" s="809" t="s">
        <v>293</v>
      </c>
      <c r="B172" s="809"/>
      <c r="C172" s="809"/>
      <c r="D172" s="809"/>
      <c r="E172" s="809"/>
      <c r="F172" s="809"/>
      <c r="G172" s="809"/>
    </row>
    <row r="173" s="179" customFormat="true" ht="15" hidden="false" customHeight="true" outlineLevel="0" collapsed="false">
      <c r="A173" s="809" t="s">
        <v>294</v>
      </c>
      <c r="B173" s="809"/>
      <c r="C173" s="809"/>
      <c r="D173" s="809"/>
      <c r="E173" s="809"/>
      <c r="F173" s="809"/>
      <c r="G173" s="809"/>
      <c r="H173" s="809"/>
      <c r="I173" s="809"/>
      <c r="J173" s="809"/>
      <c r="K173" s="809"/>
      <c r="L173" s="809"/>
      <c r="M173" s="809"/>
      <c r="N173" s="809"/>
      <c r="O173" s="809"/>
      <c r="P173" s="809"/>
      <c r="Q173" s="809"/>
    </row>
    <row r="174" s="179" customFormat="true" ht="15" hidden="false" customHeight="true" outlineLevel="0" collapsed="false">
      <c r="A174" s="809" t="s">
        <v>295</v>
      </c>
      <c r="B174" s="809"/>
      <c r="C174" s="809"/>
      <c r="D174" s="809"/>
      <c r="E174" s="809"/>
      <c r="F174" s="809"/>
      <c r="G174" s="809"/>
      <c r="H174" s="809"/>
      <c r="I174" s="809"/>
      <c r="J174" s="809"/>
      <c r="K174" s="809"/>
      <c r="L174" s="809"/>
      <c r="M174" s="809"/>
      <c r="N174" s="809"/>
    </row>
    <row r="175" s="179" customFormat="true" ht="15" hidden="false" customHeight="true" outlineLevel="0" collapsed="false">
      <c r="A175" s="809" t="s">
        <v>296</v>
      </c>
      <c r="B175" s="809"/>
      <c r="C175" s="809"/>
      <c r="D175" s="809"/>
      <c r="E175" s="809"/>
    </row>
    <row r="176" s="179" customFormat="true" ht="24.75" hidden="false" customHeight="true" outlineLevel="0" collapsed="false">
      <c r="A176" s="810"/>
      <c r="B176" s="819" t="n">
        <f aca="false">+기본입력!B1</f>
        <v>0</v>
      </c>
      <c r="C176" s="819"/>
      <c r="D176" s="819"/>
      <c r="E176" s="819"/>
      <c r="F176" s="819"/>
      <c r="G176" s="819"/>
      <c r="H176" s="819"/>
      <c r="I176" s="819"/>
      <c r="J176" s="284" t="s">
        <v>297</v>
      </c>
      <c r="K176" s="284"/>
      <c r="L176" s="284"/>
      <c r="M176" s="284"/>
      <c r="N176" s="284"/>
      <c r="O176" s="284"/>
      <c r="P176" s="284"/>
    </row>
    <row r="177" s="179" customFormat="true" ht="15" hidden="false" customHeight="true" outlineLevel="0" collapsed="false">
      <c r="A177" s="809" t="s">
        <v>298</v>
      </c>
      <c r="B177" s="809"/>
      <c r="C177" s="809"/>
      <c r="D177" s="809"/>
      <c r="E177" s="809"/>
      <c r="F177" s="809"/>
    </row>
    <row r="178" s="179" customFormat="true" ht="15" hidden="false" customHeight="true" outlineLevel="0" collapsed="false">
      <c r="A178" s="809" t="s">
        <v>299</v>
      </c>
      <c r="B178" s="809"/>
      <c r="C178" s="809"/>
      <c r="D178" s="809"/>
      <c r="E178" s="809"/>
    </row>
    <row r="179" s="179" customFormat="true" ht="15" hidden="false" customHeight="true" outlineLevel="0" collapsed="false">
      <c r="A179" s="809" t="s">
        <v>300</v>
      </c>
      <c r="B179" s="809"/>
      <c r="C179" s="809"/>
      <c r="D179" s="809"/>
      <c r="E179" s="809"/>
      <c r="F179" s="809"/>
      <c r="G179" s="809"/>
      <c r="H179" s="809"/>
      <c r="I179" s="809"/>
      <c r="J179" s="809"/>
      <c r="K179" s="809"/>
      <c r="L179" s="809"/>
      <c r="M179" s="809"/>
      <c r="N179" s="809"/>
      <c r="O179" s="809"/>
      <c r="P179" s="809"/>
      <c r="Q179" s="809"/>
    </row>
    <row r="180" s="179" customFormat="true" ht="15" hidden="false" customHeight="true" outlineLevel="0" collapsed="false">
      <c r="A180" s="809" t="s">
        <v>301</v>
      </c>
      <c r="B180" s="809"/>
      <c r="C180" s="809"/>
      <c r="D180" s="809"/>
      <c r="E180" s="809"/>
      <c r="F180" s="809"/>
    </row>
    <row r="181" s="179" customFormat="true" ht="15" hidden="false" customHeight="true" outlineLevel="0" collapsed="false">
      <c r="A181" s="809" t="s">
        <v>302</v>
      </c>
      <c r="B181" s="809"/>
      <c r="C181" s="809"/>
      <c r="D181" s="809"/>
      <c r="E181" s="809"/>
      <c r="F181" s="809"/>
      <c r="G181" s="809"/>
      <c r="H181" s="809"/>
      <c r="I181" s="809"/>
      <c r="J181" s="809"/>
      <c r="K181" s="809"/>
      <c r="L181" s="809"/>
      <c r="M181" s="809"/>
      <c r="N181" s="809"/>
      <c r="O181" s="809"/>
      <c r="P181" s="809"/>
      <c r="Q181" s="809"/>
    </row>
    <row r="182" s="179" customFormat="true" ht="15" hidden="false" customHeight="true" outlineLevel="0" collapsed="false">
      <c r="A182" s="809" t="s">
        <v>303</v>
      </c>
      <c r="B182" s="809"/>
      <c r="C182" s="809"/>
      <c r="D182" s="809"/>
      <c r="E182" s="809"/>
    </row>
    <row r="183" s="179" customFormat="true" ht="15" hidden="false" customHeight="true" outlineLevel="0" collapsed="false">
      <c r="A183" s="809" t="s">
        <v>304</v>
      </c>
      <c r="B183" s="809"/>
      <c r="C183" s="809"/>
      <c r="D183" s="809"/>
      <c r="E183" s="809"/>
    </row>
    <row r="184" s="179" customFormat="true" ht="15" hidden="false" customHeight="true" outlineLevel="0" collapsed="false">
      <c r="A184" s="809" t="s">
        <v>305</v>
      </c>
      <c r="B184" s="809"/>
      <c r="C184" s="809"/>
      <c r="D184" s="809"/>
      <c r="E184" s="809"/>
      <c r="F184" s="809"/>
      <c r="G184" s="809"/>
      <c r="H184" s="809"/>
      <c r="I184" s="809"/>
      <c r="J184" s="809"/>
      <c r="K184" s="809"/>
      <c r="L184" s="809"/>
      <c r="M184" s="809"/>
      <c r="N184" s="809"/>
      <c r="O184" s="809"/>
      <c r="P184" s="809"/>
    </row>
    <row r="185" s="179" customFormat="true" ht="15" hidden="false" customHeight="true" outlineLevel="0" collapsed="false">
      <c r="A185" s="809" t="s">
        <v>306</v>
      </c>
      <c r="B185" s="809"/>
      <c r="C185" s="809"/>
      <c r="D185" s="809"/>
      <c r="E185" s="809"/>
      <c r="F185" s="809"/>
      <c r="G185" s="809"/>
    </row>
    <row r="186" s="179" customFormat="true" ht="15" hidden="false" customHeight="true" outlineLevel="0" collapsed="false">
      <c r="A186" s="809" t="s">
        <v>307</v>
      </c>
      <c r="B186" s="809"/>
      <c r="C186" s="809"/>
      <c r="D186" s="809"/>
      <c r="E186" s="809"/>
      <c r="F186" s="809"/>
      <c r="G186" s="809"/>
      <c r="H186" s="809"/>
      <c r="I186" s="809"/>
      <c r="J186" s="809"/>
      <c r="K186" s="809"/>
      <c r="L186" s="809"/>
      <c r="M186" s="809"/>
      <c r="N186" s="809"/>
    </row>
    <row r="187" s="179" customFormat="true" ht="15" hidden="false" customHeight="true" outlineLevel="0" collapsed="false">
      <c r="A187" s="809" t="s">
        <v>308</v>
      </c>
      <c r="B187" s="809"/>
      <c r="C187" s="809"/>
      <c r="D187" s="809"/>
      <c r="E187" s="809"/>
      <c r="F187" s="809"/>
      <c r="G187" s="809"/>
    </row>
    <row r="188" s="179" customFormat="true" ht="15" hidden="false" customHeight="true" outlineLevel="0" collapsed="false">
      <c r="A188" s="809" t="s">
        <v>309</v>
      </c>
      <c r="B188" s="809"/>
      <c r="C188" s="809"/>
      <c r="D188" s="809"/>
      <c r="E188" s="809"/>
      <c r="F188" s="809"/>
      <c r="G188" s="809"/>
      <c r="H188" s="809"/>
      <c r="I188" s="809"/>
      <c r="J188" s="809"/>
      <c r="K188" s="809"/>
      <c r="L188" s="809"/>
      <c r="M188" s="809"/>
      <c r="N188" s="809"/>
      <c r="O188" s="809"/>
    </row>
    <row r="189" s="179" customFormat="true" ht="15" hidden="false" customHeight="true" outlineLevel="0" collapsed="false">
      <c r="A189" s="809" t="s">
        <v>310</v>
      </c>
      <c r="B189" s="809"/>
      <c r="C189" s="809"/>
      <c r="D189" s="809"/>
      <c r="E189" s="809"/>
      <c r="F189" s="809"/>
      <c r="G189" s="809"/>
      <c r="H189" s="809"/>
      <c r="I189" s="809"/>
      <c r="J189" s="809"/>
      <c r="K189" s="809"/>
      <c r="L189" s="809"/>
      <c r="M189" s="809"/>
      <c r="N189" s="809"/>
      <c r="O189" s="809"/>
    </row>
    <row r="190" s="179" customFormat="true" ht="12.95" hidden="false" customHeight="true" outlineLevel="0" collapsed="false">
      <c r="A190" s="285"/>
      <c r="B190" s="285"/>
      <c r="C190" s="285"/>
      <c r="D190" s="285"/>
      <c r="E190" s="285"/>
      <c r="F190" s="285"/>
      <c r="G190" s="285"/>
      <c r="H190" s="285"/>
      <c r="I190" s="285"/>
      <c r="J190" s="285"/>
      <c r="K190" s="285"/>
      <c r="L190" s="285"/>
      <c r="M190" s="285"/>
      <c r="N190" s="285"/>
      <c r="O190" s="285"/>
      <c r="P190" s="285"/>
    </row>
    <row r="191" s="179" customFormat="true" ht="15" hidden="false" customHeight="true" outlineLevel="0" collapsed="false"/>
    <row r="192" s="179" customFormat="true" ht="15" hidden="false" customHeight="true" outlineLevel="0" collapsed="false">
      <c r="A192" s="816" t="s">
        <v>311</v>
      </c>
      <c r="B192" s="816"/>
      <c r="C192" s="816"/>
      <c r="D192" s="816"/>
      <c r="E192" s="816"/>
      <c r="F192" s="816"/>
      <c r="G192" s="816"/>
      <c r="H192" s="816"/>
      <c r="I192" s="816"/>
      <c r="J192" s="816"/>
      <c r="K192" s="816"/>
    </row>
    <row r="193" s="179" customFormat="true" ht="6" hidden="false" customHeight="true" outlineLevel="0" collapsed="false">
      <c r="A193" s="221" t="s">
        <v>312</v>
      </c>
    </row>
    <row r="194" s="179" customFormat="true" ht="15" hidden="false" customHeight="true" outlineLevel="0" collapsed="false">
      <c r="A194" s="222"/>
      <c r="B194" s="223" t="s">
        <v>313</v>
      </c>
      <c r="C194" s="223"/>
      <c r="D194" s="223"/>
      <c r="E194" s="224" t="s">
        <v>314</v>
      </c>
      <c r="F194" s="224"/>
      <c r="G194" s="224"/>
      <c r="H194" s="224"/>
      <c r="I194" s="224"/>
      <c r="J194" s="224"/>
      <c r="K194" s="224"/>
      <c r="L194" s="224"/>
      <c r="M194" s="224"/>
      <c r="N194" s="225" t="s">
        <v>315</v>
      </c>
      <c r="O194" s="225"/>
      <c r="P194" s="225"/>
    </row>
    <row r="195" s="179" customFormat="true" ht="15" hidden="false" customHeight="true" outlineLevel="0" collapsed="false">
      <c r="A195" s="820"/>
      <c r="B195" s="821" t="s">
        <v>316</v>
      </c>
      <c r="C195" s="821"/>
      <c r="D195" s="821"/>
      <c r="E195" s="822" t="s">
        <v>317</v>
      </c>
      <c r="F195" s="822"/>
      <c r="G195" s="822"/>
      <c r="H195" s="822"/>
      <c r="I195" s="822"/>
      <c r="J195" s="822"/>
      <c r="K195" s="822"/>
      <c r="L195" s="822"/>
      <c r="M195" s="822"/>
      <c r="N195" s="289" t="s">
        <v>18</v>
      </c>
      <c r="O195" s="289"/>
      <c r="P195" s="289"/>
    </row>
    <row r="196" s="179" customFormat="true" ht="15" hidden="false" customHeight="true" outlineLevel="0" collapsed="false">
      <c r="A196" s="820"/>
      <c r="B196" s="821"/>
      <c r="C196" s="821"/>
      <c r="D196" s="821"/>
      <c r="E196" s="823" t="s">
        <v>318</v>
      </c>
      <c r="F196" s="823"/>
      <c r="G196" s="823"/>
      <c r="H196" s="823"/>
      <c r="I196" s="823"/>
      <c r="J196" s="823"/>
      <c r="K196" s="823"/>
      <c r="L196" s="823"/>
      <c r="M196" s="823"/>
      <c r="N196" s="289"/>
      <c r="O196" s="289"/>
      <c r="P196" s="289"/>
    </row>
    <row r="197" s="179" customFormat="true" ht="15" hidden="false" customHeight="true" outlineLevel="0" collapsed="false">
      <c r="A197" s="234"/>
      <c r="B197" s="821"/>
      <c r="C197" s="821"/>
      <c r="D197" s="821"/>
      <c r="E197" s="823" t="s">
        <v>319</v>
      </c>
      <c r="F197" s="823"/>
      <c r="G197" s="823"/>
      <c r="H197" s="823"/>
      <c r="I197" s="823"/>
      <c r="J197" s="823"/>
      <c r="K197" s="823"/>
      <c r="L197" s="823"/>
      <c r="M197" s="823"/>
      <c r="N197" s="289"/>
      <c r="O197" s="289"/>
      <c r="P197" s="289"/>
    </row>
    <row r="198" s="179" customFormat="true" ht="15" hidden="false" customHeight="true" outlineLevel="0" collapsed="false">
      <c r="A198" s="234"/>
      <c r="B198" s="821"/>
      <c r="C198" s="821"/>
      <c r="D198" s="821"/>
      <c r="E198" s="823" t="s">
        <v>320</v>
      </c>
      <c r="F198" s="823"/>
      <c r="G198" s="823"/>
      <c r="H198" s="823"/>
      <c r="I198" s="823"/>
      <c r="J198" s="823"/>
      <c r="K198" s="823"/>
      <c r="L198" s="823"/>
      <c r="M198" s="823"/>
      <c r="N198" s="289"/>
      <c r="O198" s="289"/>
      <c r="P198" s="289"/>
    </row>
    <row r="199" s="179" customFormat="true" ht="15" hidden="false" customHeight="true" outlineLevel="0" collapsed="false">
      <c r="A199" s="234"/>
      <c r="B199" s="821"/>
      <c r="C199" s="821"/>
      <c r="D199" s="821"/>
      <c r="E199" s="823" t="s">
        <v>321</v>
      </c>
      <c r="F199" s="823"/>
      <c r="G199" s="823"/>
      <c r="H199" s="823"/>
      <c r="I199" s="823"/>
      <c r="J199" s="823"/>
      <c r="K199" s="823"/>
      <c r="L199" s="823"/>
      <c r="M199" s="823"/>
      <c r="N199" s="289"/>
      <c r="O199" s="289"/>
      <c r="P199" s="289"/>
    </row>
    <row r="200" s="179" customFormat="true" ht="15" hidden="false" customHeight="true" outlineLevel="0" collapsed="false">
      <c r="A200" s="234"/>
      <c r="B200" s="821"/>
      <c r="C200" s="821"/>
      <c r="D200" s="821"/>
      <c r="E200" s="823" t="s">
        <v>322</v>
      </c>
      <c r="F200" s="823"/>
      <c r="G200" s="823"/>
      <c r="H200" s="823"/>
      <c r="I200" s="823"/>
      <c r="J200" s="823"/>
      <c r="K200" s="823"/>
      <c r="L200" s="823"/>
      <c r="M200" s="823"/>
      <c r="N200" s="289"/>
      <c r="O200" s="289"/>
      <c r="P200" s="289"/>
    </row>
    <row r="201" s="179" customFormat="true" ht="15" hidden="false" customHeight="true" outlineLevel="0" collapsed="false">
      <c r="A201" s="234"/>
      <c r="B201" s="821"/>
      <c r="C201" s="821"/>
      <c r="D201" s="821"/>
      <c r="E201" s="823" t="s">
        <v>323</v>
      </c>
      <c r="F201" s="823"/>
      <c r="G201" s="823"/>
      <c r="H201" s="823"/>
      <c r="I201" s="823"/>
      <c r="J201" s="823"/>
      <c r="K201" s="823"/>
      <c r="L201" s="823"/>
      <c r="M201" s="823"/>
      <c r="N201" s="289"/>
      <c r="O201" s="289"/>
      <c r="P201" s="289"/>
    </row>
    <row r="202" s="179" customFormat="true" ht="15" hidden="false" customHeight="true" outlineLevel="0" collapsed="false">
      <c r="A202" s="234"/>
      <c r="B202" s="821"/>
      <c r="C202" s="821"/>
      <c r="D202" s="821"/>
      <c r="E202" s="824" t="s">
        <v>324</v>
      </c>
      <c r="F202" s="824"/>
      <c r="G202" s="824"/>
      <c r="H202" s="824"/>
      <c r="I202" s="824"/>
      <c r="J202" s="824"/>
      <c r="K202" s="824"/>
      <c r="L202" s="824"/>
      <c r="M202" s="824"/>
      <c r="N202" s="289"/>
      <c r="O202" s="289"/>
      <c r="P202" s="289"/>
    </row>
    <row r="203" s="179" customFormat="true" ht="15" hidden="false" customHeight="true" outlineLevel="0" collapsed="false">
      <c r="A203" s="820"/>
      <c r="B203" s="825" t="s">
        <v>325</v>
      </c>
      <c r="C203" s="825"/>
      <c r="D203" s="825"/>
      <c r="E203" s="826" t="s">
        <v>326</v>
      </c>
      <c r="F203" s="826"/>
      <c r="G203" s="826"/>
      <c r="H203" s="826"/>
      <c r="I203" s="826"/>
      <c r="J203" s="826"/>
      <c r="K203" s="826"/>
      <c r="L203" s="826"/>
      <c r="M203" s="826"/>
      <c r="N203" s="277" t="s">
        <v>327</v>
      </c>
      <c r="O203" s="277"/>
      <c r="P203" s="277"/>
    </row>
    <row r="204" s="179" customFormat="true" ht="15" hidden="false" customHeight="true" outlineLevel="0" collapsed="false">
      <c r="A204" s="234"/>
      <c r="B204" s="825"/>
      <c r="C204" s="825"/>
      <c r="D204" s="825"/>
      <c r="E204" s="823" t="s">
        <v>328</v>
      </c>
      <c r="F204" s="823"/>
      <c r="G204" s="823"/>
      <c r="H204" s="823"/>
      <c r="I204" s="823"/>
      <c r="J204" s="823"/>
      <c r="K204" s="823"/>
      <c r="L204" s="823"/>
      <c r="M204" s="823"/>
      <c r="N204" s="277"/>
      <c r="O204" s="277"/>
      <c r="P204" s="277"/>
    </row>
    <row r="205" s="179" customFormat="true" ht="15" hidden="false" customHeight="true" outlineLevel="0" collapsed="false">
      <c r="A205" s="234"/>
      <c r="B205" s="825"/>
      <c r="C205" s="825"/>
      <c r="D205" s="825"/>
      <c r="E205" s="823" t="s">
        <v>329</v>
      </c>
      <c r="F205" s="823"/>
      <c r="G205" s="823"/>
      <c r="H205" s="823"/>
      <c r="I205" s="823"/>
      <c r="J205" s="823"/>
      <c r="K205" s="823"/>
      <c r="L205" s="823"/>
      <c r="M205" s="823"/>
      <c r="N205" s="277"/>
      <c r="O205" s="277"/>
      <c r="P205" s="277"/>
    </row>
    <row r="206" s="179" customFormat="true" ht="15" hidden="false" customHeight="true" outlineLevel="0" collapsed="false">
      <c r="A206" s="234"/>
      <c r="B206" s="825"/>
      <c r="C206" s="825"/>
      <c r="D206" s="825"/>
      <c r="E206" s="823" t="s">
        <v>330</v>
      </c>
      <c r="F206" s="823"/>
      <c r="G206" s="823"/>
      <c r="H206" s="823"/>
      <c r="I206" s="823"/>
      <c r="J206" s="823"/>
      <c r="K206" s="823"/>
      <c r="L206" s="823"/>
      <c r="M206" s="823"/>
      <c r="N206" s="277"/>
      <c r="O206" s="277"/>
      <c r="P206" s="277"/>
    </row>
    <row r="207" s="179" customFormat="true" ht="15" hidden="false" customHeight="true" outlineLevel="0" collapsed="false">
      <c r="A207" s="234"/>
      <c r="B207" s="825"/>
      <c r="C207" s="825"/>
      <c r="D207" s="825"/>
      <c r="E207" s="823" t="s">
        <v>331</v>
      </c>
      <c r="F207" s="823"/>
      <c r="G207" s="823"/>
      <c r="H207" s="823"/>
      <c r="I207" s="823"/>
      <c r="J207" s="823"/>
      <c r="K207" s="823"/>
      <c r="L207" s="823"/>
      <c r="M207" s="823"/>
      <c r="N207" s="277"/>
      <c r="O207" s="277"/>
      <c r="P207" s="277"/>
    </row>
    <row r="208" s="179" customFormat="true" ht="15" hidden="false" customHeight="true" outlineLevel="0" collapsed="false">
      <c r="A208" s="234"/>
      <c r="B208" s="825"/>
      <c r="C208" s="825"/>
      <c r="D208" s="825"/>
      <c r="E208" s="823" t="s">
        <v>332</v>
      </c>
      <c r="F208" s="823"/>
      <c r="G208" s="823"/>
      <c r="H208" s="823"/>
      <c r="I208" s="823"/>
      <c r="J208" s="823"/>
      <c r="K208" s="823"/>
      <c r="L208" s="823"/>
      <c r="M208" s="823"/>
      <c r="N208" s="277"/>
      <c r="O208" s="277"/>
      <c r="P208" s="277"/>
    </row>
    <row r="209" s="179" customFormat="true" ht="15" hidden="false" customHeight="true" outlineLevel="0" collapsed="false">
      <c r="A209" s="234"/>
      <c r="B209" s="825"/>
      <c r="C209" s="825"/>
      <c r="D209" s="825"/>
      <c r="E209" s="824" t="s">
        <v>333</v>
      </c>
      <c r="F209" s="824"/>
      <c r="G209" s="824"/>
      <c r="H209" s="824"/>
      <c r="I209" s="824"/>
      <c r="J209" s="824"/>
      <c r="K209" s="824"/>
      <c r="L209" s="824"/>
      <c r="M209" s="824"/>
      <c r="N209" s="277"/>
      <c r="O209" s="277"/>
      <c r="P209" s="277"/>
    </row>
    <row r="210" s="179" customFormat="true" ht="27.95" hidden="false" customHeight="true" outlineLevel="0" collapsed="false">
      <c r="A210" s="820"/>
      <c r="B210" s="825" t="s">
        <v>334</v>
      </c>
      <c r="C210" s="825"/>
      <c r="D210" s="825"/>
      <c r="E210" s="826" t="s">
        <v>335</v>
      </c>
      <c r="F210" s="826"/>
      <c r="G210" s="826"/>
      <c r="H210" s="826"/>
      <c r="I210" s="826"/>
      <c r="J210" s="826"/>
      <c r="K210" s="826"/>
      <c r="L210" s="826"/>
      <c r="M210" s="826"/>
      <c r="N210" s="277" t="s">
        <v>336</v>
      </c>
      <c r="O210" s="277"/>
      <c r="P210" s="277"/>
    </row>
    <row r="211" s="179" customFormat="true" ht="15" hidden="false" customHeight="true" outlineLevel="0" collapsed="false">
      <c r="A211" s="234"/>
      <c r="B211" s="825"/>
      <c r="C211" s="825"/>
      <c r="D211" s="825"/>
      <c r="E211" s="823" t="s">
        <v>337</v>
      </c>
      <c r="F211" s="823"/>
      <c r="G211" s="823"/>
      <c r="H211" s="823"/>
      <c r="I211" s="823"/>
      <c r="J211" s="823"/>
      <c r="K211" s="823"/>
      <c r="L211" s="823"/>
      <c r="M211" s="823"/>
      <c r="N211" s="277"/>
      <c r="O211" s="277"/>
      <c r="P211" s="277"/>
    </row>
    <row r="212" s="179" customFormat="true" ht="15" hidden="false" customHeight="true" outlineLevel="0" collapsed="false">
      <c r="A212" s="234"/>
      <c r="B212" s="825"/>
      <c r="C212" s="825"/>
      <c r="D212" s="825"/>
      <c r="E212" s="823" t="s">
        <v>338</v>
      </c>
      <c r="F212" s="823"/>
      <c r="G212" s="823"/>
      <c r="H212" s="823"/>
      <c r="I212" s="823"/>
      <c r="J212" s="823"/>
      <c r="K212" s="823"/>
      <c r="L212" s="823"/>
      <c r="M212" s="823"/>
      <c r="N212" s="277"/>
      <c r="O212" s="277"/>
      <c r="P212" s="277"/>
    </row>
    <row r="213" s="179" customFormat="true" ht="15" hidden="false" customHeight="true" outlineLevel="0" collapsed="false">
      <c r="A213" s="234"/>
      <c r="B213" s="825"/>
      <c r="C213" s="825"/>
      <c r="D213" s="825"/>
      <c r="E213" s="823" t="s">
        <v>339</v>
      </c>
      <c r="F213" s="823"/>
      <c r="G213" s="823"/>
      <c r="H213" s="823"/>
      <c r="I213" s="823"/>
      <c r="J213" s="823"/>
      <c r="K213" s="823"/>
      <c r="L213" s="823"/>
      <c r="M213" s="823"/>
      <c r="N213" s="277"/>
      <c r="O213" s="277"/>
      <c r="P213" s="277"/>
    </row>
    <row r="214" s="179" customFormat="true" ht="15" hidden="false" customHeight="true" outlineLevel="0" collapsed="false">
      <c r="A214" s="234"/>
      <c r="B214" s="825"/>
      <c r="C214" s="825"/>
      <c r="D214" s="825"/>
      <c r="E214" s="823" t="s">
        <v>340</v>
      </c>
      <c r="F214" s="823"/>
      <c r="G214" s="823"/>
      <c r="H214" s="823"/>
      <c r="I214" s="823"/>
      <c r="J214" s="823"/>
      <c r="K214" s="823"/>
      <c r="L214" s="823"/>
      <c r="M214" s="823"/>
      <c r="N214" s="277"/>
      <c r="O214" s="277"/>
      <c r="P214" s="277"/>
    </row>
    <row r="215" s="179" customFormat="true" ht="15" hidden="false" customHeight="true" outlineLevel="0" collapsed="false">
      <c r="A215" s="234"/>
      <c r="B215" s="825"/>
      <c r="C215" s="825"/>
      <c r="D215" s="825"/>
      <c r="E215" s="824" t="s">
        <v>341</v>
      </c>
      <c r="F215" s="824"/>
      <c r="G215" s="824"/>
      <c r="H215" s="824"/>
      <c r="I215" s="824"/>
      <c r="J215" s="824"/>
      <c r="K215" s="824"/>
      <c r="L215" s="824"/>
      <c r="M215" s="824"/>
      <c r="N215" s="277"/>
      <c r="O215" s="277"/>
      <c r="P215" s="277"/>
    </row>
    <row r="216" s="179" customFormat="true" ht="15" hidden="false" customHeight="true" outlineLevel="0" collapsed="false">
      <c r="A216" s="820"/>
      <c r="B216" s="825" t="s">
        <v>342</v>
      </c>
      <c r="C216" s="825"/>
      <c r="D216" s="825"/>
      <c r="E216" s="826" t="s">
        <v>343</v>
      </c>
      <c r="F216" s="826"/>
      <c r="G216" s="826"/>
      <c r="H216" s="826"/>
      <c r="I216" s="826"/>
      <c r="J216" s="826"/>
      <c r="K216" s="826"/>
      <c r="L216" s="826"/>
      <c r="M216" s="826"/>
      <c r="N216" s="277"/>
      <c r="O216" s="277"/>
      <c r="P216" s="277"/>
    </row>
    <row r="217" s="179" customFormat="true" ht="15" hidden="false" customHeight="true" outlineLevel="0" collapsed="false">
      <c r="A217" s="234"/>
      <c r="B217" s="825"/>
      <c r="C217" s="825"/>
      <c r="D217" s="825"/>
      <c r="E217" s="824" t="s">
        <v>344</v>
      </c>
      <c r="F217" s="824"/>
      <c r="G217" s="824"/>
      <c r="H217" s="824"/>
      <c r="I217" s="824"/>
      <c r="J217" s="824"/>
      <c r="K217" s="824"/>
      <c r="L217" s="824"/>
      <c r="M217" s="824"/>
      <c r="N217" s="277"/>
      <c r="O217" s="277"/>
      <c r="P217" s="277"/>
    </row>
    <row r="218" s="179" customFormat="true" ht="39.95" hidden="false" customHeight="true" outlineLevel="0" collapsed="false">
      <c r="A218" s="820"/>
      <c r="B218" s="827" t="s">
        <v>345</v>
      </c>
      <c r="C218" s="827"/>
      <c r="D218" s="827"/>
      <c r="E218" s="828" t="s">
        <v>346</v>
      </c>
      <c r="F218" s="828"/>
      <c r="G218" s="828"/>
      <c r="H218" s="828"/>
      <c r="I218" s="828"/>
      <c r="J218" s="828"/>
      <c r="K218" s="828"/>
      <c r="L218" s="828"/>
      <c r="M218" s="828"/>
      <c r="N218" s="282" t="s">
        <v>347</v>
      </c>
      <c r="O218" s="282"/>
      <c r="P218" s="282"/>
    </row>
    <row r="219" s="179" customFormat="true" ht="15" hidden="false" customHeight="true" outlineLevel="0" collapsed="false">
      <c r="A219" s="234"/>
      <c r="B219" s="827"/>
      <c r="C219" s="827"/>
      <c r="D219" s="827"/>
      <c r="E219" s="823" t="s">
        <v>348</v>
      </c>
      <c r="F219" s="823"/>
      <c r="G219" s="823"/>
      <c r="H219" s="823"/>
      <c r="I219" s="823"/>
      <c r="J219" s="823"/>
      <c r="K219" s="823"/>
      <c r="L219" s="823"/>
      <c r="M219" s="823"/>
      <c r="N219" s="282"/>
      <c r="O219" s="282"/>
      <c r="P219" s="282"/>
    </row>
    <row r="220" s="179" customFormat="true" ht="15" hidden="false" customHeight="true" outlineLevel="0" collapsed="false">
      <c r="A220" s="234"/>
      <c r="B220" s="827"/>
      <c r="C220" s="827"/>
      <c r="D220" s="827"/>
      <c r="E220" s="823" t="s">
        <v>349</v>
      </c>
      <c r="F220" s="823"/>
      <c r="G220" s="823"/>
      <c r="H220" s="823"/>
      <c r="I220" s="823"/>
      <c r="J220" s="823"/>
      <c r="K220" s="823"/>
      <c r="L220" s="823"/>
      <c r="M220" s="823"/>
      <c r="N220" s="282"/>
      <c r="O220" s="282"/>
      <c r="P220" s="282"/>
    </row>
    <row r="221" s="179" customFormat="true" ht="15" hidden="false" customHeight="true" outlineLevel="0" collapsed="false">
      <c r="A221" s="234"/>
      <c r="B221" s="827"/>
      <c r="C221" s="827"/>
      <c r="D221" s="827"/>
      <c r="E221" s="823" t="s">
        <v>350</v>
      </c>
      <c r="F221" s="823"/>
      <c r="G221" s="823"/>
      <c r="H221" s="823"/>
      <c r="I221" s="823"/>
      <c r="J221" s="823"/>
      <c r="K221" s="823"/>
      <c r="L221" s="823"/>
      <c r="M221" s="823"/>
      <c r="N221" s="282"/>
      <c r="O221" s="282"/>
      <c r="P221" s="282"/>
    </row>
    <row r="222" s="179" customFormat="true" ht="15" hidden="false" customHeight="true" outlineLevel="0" collapsed="false">
      <c r="A222" s="234"/>
      <c r="B222" s="827"/>
      <c r="C222" s="827"/>
      <c r="D222" s="827"/>
      <c r="E222" s="823" t="s">
        <v>351</v>
      </c>
      <c r="F222" s="823"/>
      <c r="G222" s="823"/>
      <c r="H222" s="823"/>
      <c r="I222" s="823"/>
      <c r="J222" s="823"/>
      <c r="K222" s="823"/>
      <c r="L222" s="823"/>
      <c r="M222" s="823"/>
      <c r="N222" s="282"/>
      <c r="O222" s="282"/>
      <c r="P222" s="282"/>
    </row>
    <row r="223" s="179" customFormat="true" ht="15" hidden="false" customHeight="true" outlineLevel="0" collapsed="false">
      <c r="A223" s="234"/>
      <c r="B223" s="827"/>
      <c r="C223" s="827"/>
      <c r="D223" s="827"/>
      <c r="E223" s="823" t="s">
        <v>352</v>
      </c>
      <c r="F223" s="823"/>
      <c r="G223" s="823"/>
      <c r="H223" s="823"/>
      <c r="I223" s="823"/>
      <c r="J223" s="823"/>
      <c r="K223" s="823"/>
      <c r="L223" s="823"/>
      <c r="M223" s="823"/>
      <c r="N223" s="282"/>
      <c r="O223" s="282"/>
      <c r="P223" s="282"/>
    </row>
    <row r="224" s="179" customFormat="true" ht="15" hidden="false" customHeight="true" outlineLevel="0" collapsed="false">
      <c r="A224" s="234"/>
      <c r="B224" s="827"/>
      <c r="C224" s="827"/>
      <c r="D224" s="827"/>
      <c r="E224" s="829" t="s">
        <v>353</v>
      </c>
      <c r="F224" s="829"/>
      <c r="G224" s="829"/>
      <c r="H224" s="829"/>
      <c r="I224" s="829"/>
      <c r="J224" s="829"/>
      <c r="K224" s="829"/>
      <c r="L224" s="829"/>
      <c r="M224" s="829"/>
      <c r="N224" s="282"/>
      <c r="O224" s="282"/>
      <c r="P224" s="282"/>
    </row>
    <row r="225" s="179" customFormat="true" ht="9" hidden="false" customHeight="true" outlineLevel="0" collapsed="false"/>
    <row r="226" s="179" customFormat="true" ht="15" hidden="false" customHeight="true" outlineLevel="0" collapsed="false">
      <c r="A226" s="816" t="s">
        <v>354</v>
      </c>
      <c r="B226" s="816"/>
      <c r="C226" s="816"/>
      <c r="D226" s="816"/>
      <c r="E226" s="816"/>
      <c r="F226" s="816"/>
      <c r="G226" s="816"/>
    </row>
    <row r="227" s="179" customFormat="true" ht="2.25" hidden="false" customHeight="true" outlineLevel="0" collapsed="false">
      <c r="A227" s="817"/>
      <c r="B227" s="817"/>
      <c r="C227" s="817"/>
      <c r="D227" s="817"/>
      <c r="E227" s="817"/>
    </row>
    <row r="228" s="179" customFormat="true" ht="15" hidden="false" customHeight="true" outlineLevel="0" collapsed="false">
      <c r="A228" s="809" t="s">
        <v>355</v>
      </c>
      <c r="B228" s="809"/>
      <c r="C228" s="809"/>
      <c r="D228" s="809"/>
      <c r="E228" s="809"/>
    </row>
    <row r="229" s="179" customFormat="true" ht="15" hidden="false" customHeight="true" outlineLevel="0" collapsed="false">
      <c r="A229" s="809" t="s">
        <v>356</v>
      </c>
      <c r="B229" s="809"/>
      <c r="C229" s="809"/>
      <c r="D229" s="809"/>
      <c r="E229" s="809"/>
      <c r="F229" s="809"/>
      <c r="G229" s="809"/>
      <c r="H229" s="809"/>
      <c r="I229" s="809"/>
      <c r="J229" s="809"/>
      <c r="K229" s="809"/>
      <c r="L229" s="809"/>
      <c r="M229" s="809"/>
      <c r="N229" s="809"/>
      <c r="O229" s="809"/>
    </row>
    <row r="230" s="179" customFormat="true" ht="15" hidden="false" customHeight="true" outlineLevel="0" collapsed="false">
      <c r="A230" s="809" t="s">
        <v>357</v>
      </c>
      <c r="B230" s="809"/>
      <c r="C230" s="809"/>
      <c r="D230" s="809"/>
      <c r="E230" s="809"/>
      <c r="F230" s="809"/>
      <c r="G230" s="809"/>
      <c r="H230" s="809"/>
      <c r="I230" s="809"/>
      <c r="J230" s="809"/>
      <c r="K230" s="809"/>
    </row>
    <row r="231" s="179" customFormat="true" ht="15" hidden="false" customHeight="true" outlineLevel="0" collapsed="false">
      <c r="A231" s="809" t="s">
        <v>358</v>
      </c>
      <c r="B231" s="809"/>
      <c r="C231" s="809"/>
      <c r="D231" s="809"/>
      <c r="E231" s="809"/>
      <c r="F231" s="809"/>
      <c r="G231" s="809"/>
      <c r="H231" s="809"/>
      <c r="I231" s="809"/>
      <c r="J231" s="809"/>
      <c r="K231" s="809"/>
      <c r="L231" s="809"/>
    </row>
    <row r="232" s="179" customFormat="true" ht="15" hidden="false" customHeight="true" outlineLevel="0" collapsed="false">
      <c r="A232" s="809" t="s">
        <v>359</v>
      </c>
      <c r="B232" s="809"/>
      <c r="C232" s="809"/>
      <c r="D232" s="809"/>
      <c r="E232" s="809"/>
      <c r="F232" s="809"/>
      <c r="G232" s="809"/>
      <c r="H232" s="809"/>
      <c r="I232" s="809"/>
      <c r="J232" s="809"/>
      <c r="K232" s="809"/>
      <c r="L232" s="809"/>
      <c r="M232" s="809"/>
    </row>
    <row r="233" s="179" customFormat="true" ht="15" hidden="false" customHeight="true" outlineLevel="0" collapsed="false">
      <c r="A233" s="809" t="s">
        <v>360</v>
      </c>
      <c r="B233" s="809"/>
      <c r="C233" s="809"/>
      <c r="D233" s="809"/>
      <c r="E233" s="809"/>
      <c r="F233" s="809"/>
      <c r="G233" s="809"/>
      <c r="H233" s="809"/>
      <c r="I233" s="809"/>
      <c r="J233" s="809"/>
      <c r="K233" s="809"/>
      <c r="L233" s="809"/>
      <c r="M233" s="809"/>
      <c r="N233" s="809"/>
    </row>
    <row r="234" s="179" customFormat="true" ht="15" hidden="false" customHeight="true" outlineLevel="0" collapsed="false">
      <c r="A234" s="809" t="s">
        <v>361</v>
      </c>
      <c r="B234" s="809"/>
      <c r="C234" s="809"/>
      <c r="D234" s="809"/>
      <c r="E234" s="809"/>
    </row>
    <row r="235" s="179" customFormat="true" ht="15" hidden="false" customHeight="true" outlineLevel="0" collapsed="false">
      <c r="A235" s="809" t="s">
        <v>362</v>
      </c>
      <c r="B235" s="809"/>
      <c r="C235" s="809"/>
      <c r="D235" s="809"/>
      <c r="E235" s="809"/>
      <c r="F235" s="809"/>
      <c r="G235" s="809"/>
      <c r="H235" s="809"/>
      <c r="I235" s="809"/>
      <c r="J235" s="809"/>
      <c r="K235" s="809"/>
      <c r="L235" s="809"/>
      <c r="M235" s="809"/>
      <c r="N235" s="809"/>
    </row>
    <row r="236" s="179" customFormat="true" ht="15" hidden="false" customHeight="true" outlineLevel="0" collapsed="false">
      <c r="A236" s="809" t="s">
        <v>363</v>
      </c>
      <c r="B236" s="809"/>
      <c r="C236" s="809"/>
      <c r="D236" s="809"/>
      <c r="E236" s="809"/>
      <c r="F236" s="809"/>
      <c r="G236" s="809"/>
      <c r="H236" s="809"/>
      <c r="I236" s="809"/>
      <c r="J236" s="809"/>
      <c r="K236" s="809"/>
      <c r="L236" s="809"/>
      <c r="M236" s="809"/>
      <c r="N236" s="809"/>
      <c r="O236" s="809"/>
    </row>
    <row r="237" s="179" customFormat="true" ht="15" hidden="false" customHeight="true" outlineLevel="0" collapsed="false">
      <c r="A237" s="809" t="s">
        <v>364</v>
      </c>
      <c r="B237" s="809"/>
      <c r="C237" s="809"/>
      <c r="D237" s="809"/>
      <c r="E237" s="809"/>
      <c r="F237" s="809"/>
      <c r="G237" s="809"/>
      <c r="H237" s="809"/>
      <c r="I237" s="809"/>
      <c r="J237" s="809"/>
      <c r="K237" s="809"/>
      <c r="L237" s="809"/>
      <c r="M237" s="809"/>
      <c r="N237" s="809"/>
      <c r="O237" s="809"/>
      <c r="P237" s="809"/>
    </row>
    <row r="238" s="179" customFormat="true" ht="15" hidden="false" customHeight="true" outlineLevel="0" collapsed="false">
      <c r="A238" s="809" t="s">
        <v>365</v>
      </c>
      <c r="B238" s="809"/>
      <c r="C238" s="809"/>
      <c r="D238" s="809"/>
      <c r="E238" s="809"/>
    </row>
    <row r="239" s="179" customFormat="true" ht="15" hidden="false" customHeight="true" outlineLevel="0" collapsed="false">
      <c r="A239" s="818"/>
      <c r="B239" s="818"/>
      <c r="C239" s="818"/>
      <c r="D239" s="818"/>
      <c r="E239" s="818"/>
      <c r="F239" s="285"/>
      <c r="G239" s="285"/>
      <c r="H239" s="285"/>
      <c r="I239" s="285"/>
      <c r="J239" s="285"/>
      <c r="K239" s="285"/>
      <c r="L239" s="285"/>
      <c r="M239" s="285"/>
      <c r="N239" s="285"/>
      <c r="O239" s="285"/>
      <c r="P239" s="285"/>
    </row>
    <row r="240" s="179" customFormat="true" ht="12" hidden="false" customHeight="true" outlineLevel="0" collapsed="false">
      <c r="A240" s="810"/>
      <c r="B240" s="810"/>
      <c r="C240" s="810"/>
      <c r="D240" s="810"/>
      <c r="E240" s="810"/>
    </row>
    <row r="241" s="179" customFormat="true" ht="15" hidden="false" customHeight="true" outlineLevel="0" collapsed="false">
      <c r="A241" s="809" t="s">
        <v>366</v>
      </c>
      <c r="B241" s="809"/>
      <c r="C241" s="809"/>
    </row>
    <row r="242" s="179" customFormat="true" ht="15" hidden="false" customHeight="true" outlineLevel="0" collapsed="false">
      <c r="A242" s="809" t="s">
        <v>367</v>
      </c>
      <c r="B242" s="809"/>
      <c r="C242" s="809"/>
      <c r="D242" s="809"/>
      <c r="E242" s="809"/>
      <c r="F242" s="809"/>
      <c r="G242" s="809"/>
      <c r="H242" s="809"/>
      <c r="I242" s="809"/>
      <c r="J242" s="809"/>
      <c r="K242" s="809"/>
      <c r="L242" s="809"/>
      <c r="M242" s="809"/>
      <c r="N242" s="809"/>
      <c r="O242" s="809"/>
      <c r="P242" s="809"/>
    </row>
    <row r="243" s="179" customFormat="true" ht="15" hidden="false" customHeight="true" outlineLevel="0" collapsed="false">
      <c r="A243" s="809" t="s">
        <v>368</v>
      </c>
      <c r="B243" s="809"/>
      <c r="C243" s="809"/>
      <c r="D243" s="809"/>
      <c r="E243" s="809"/>
      <c r="F243" s="809"/>
      <c r="G243" s="809"/>
      <c r="H243" s="809"/>
      <c r="I243" s="809"/>
      <c r="J243" s="809"/>
      <c r="K243" s="809"/>
      <c r="L243" s="809"/>
      <c r="M243" s="809"/>
      <c r="N243" s="809"/>
      <c r="O243" s="809"/>
      <c r="P243" s="809"/>
    </row>
    <row r="244" s="179" customFormat="true" ht="15" hidden="false" customHeight="true" outlineLevel="0" collapsed="false">
      <c r="A244" s="809" t="s">
        <v>369</v>
      </c>
      <c r="B244" s="809"/>
      <c r="C244" s="809"/>
      <c r="D244" s="809"/>
      <c r="E244" s="809"/>
      <c r="F244" s="809"/>
      <c r="G244" s="809"/>
      <c r="H244" s="809"/>
      <c r="I244" s="809"/>
      <c r="J244" s="809"/>
      <c r="K244" s="809"/>
      <c r="L244" s="809"/>
      <c r="M244" s="809"/>
      <c r="N244" s="809"/>
      <c r="O244" s="809"/>
      <c r="P244" s="809"/>
    </row>
    <row r="245" s="179" customFormat="true" ht="15" hidden="false" customHeight="true" outlineLevel="0" collapsed="false">
      <c r="A245" s="809" t="s">
        <v>370</v>
      </c>
      <c r="B245" s="809"/>
      <c r="C245" s="809"/>
      <c r="D245" s="809"/>
      <c r="E245" s="809"/>
      <c r="F245" s="809"/>
      <c r="G245" s="809"/>
      <c r="H245" s="809"/>
      <c r="I245" s="809"/>
      <c r="J245" s="809"/>
      <c r="K245" s="809"/>
      <c r="L245" s="809"/>
      <c r="M245" s="809"/>
      <c r="N245" s="809"/>
      <c r="O245" s="809"/>
      <c r="P245" s="809"/>
    </row>
    <row r="246" s="179" customFormat="true" ht="15" hidden="false" customHeight="true" outlineLevel="0" collapsed="false">
      <c r="A246" s="809" t="s">
        <v>371</v>
      </c>
      <c r="B246" s="809"/>
      <c r="C246" s="809"/>
      <c r="D246" s="809"/>
      <c r="E246" s="809"/>
      <c r="F246" s="809"/>
      <c r="G246" s="809"/>
      <c r="H246" s="809"/>
      <c r="I246" s="809"/>
      <c r="J246" s="809"/>
      <c r="K246" s="809"/>
      <c r="L246" s="809"/>
      <c r="M246" s="809"/>
      <c r="N246" s="809"/>
      <c r="O246" s="809"/>
      <c r="P246" s="809"/>
    </row>
    <row r="247" s="179" customFormat="true" ht="15" hidden="false" customHeight="true" outlineLevel="0" collapsed="false">
      <c r="A247" s="809" t="s">
        <v>372</v>
      </c>
      <c r="B247" s="809"/>
      <c r="C247" s="809"/>
      <c r="D247" s="809"/>
      <c r="E247" s="809"/>
    </row>
    <row r="248" s="179" customFormat="true" ht="15" hidden="false" customHeight="true" outlineLevel="0" collapsed="false">
      <c r="A248" s="809" t="s">
        <v>373</v>
      </c>
      <c r="B248" s="809"/>
      <c r="C248" s="809"/>
      <c r="D248" s="809"/>
      <c r="E248" s="809"/>
      <c r="F248" s="809"/>
    </row>
    <row r="249" s="179" customFormat="true" ht="15" hidden="false" customHeight="true" outlineLevel="0" collapsed="false">
      <c r="A249" s="809" t="s">
        <v>374</v>
      </c>
      <c r="B249" s="809"/>
      <c r="C249" s="809"/>
      <c r="D249" s="809"/>
      <c r="E249" s="809"/>
      <c r="F249" s="809"/>
      <c r="G249" s="809"/>
      <c r="H249" s="809"/>
      <c r="I249" s="809"/>
      <c r="J249" s="809"/>
      <c r="K249" s="809"/>
      <c r="L249" s="809"/>
      <c r="M249" s="809"/>
      <c r="N249" s="809"/>
      <c r="O249" s="809"/>
      <c r="P249" s="809"/>
    </row>
    <row r="250" s="179" customFormat="true" ht="15" hidden="false" customHeight="true" outlineLevel="0" collapsed="false">
      <c r="A250" s="809" t="s">
        <v>375</v>
      </c>
      <c r="B250" s="809"/>
      <c r="C250" s="809"/>
      <c r="D250" s="809"/>
      <c r="E250" s="809"/>
      <c r="F250" s="809"/>
      <c r="G250" s="809"/>
      <c r="H250" s="809"/>
      <c r="I250" s="809"/>
      <c r="J250" s="809"/>
      <c r="K250" s="809"/>
      <c r="L250" s="809"/>
      <c r="M250" s="809"/>
      <c r="N250" s="809"/>
      <c r="O250" s="809"/>
      <c r="P250" s="809"/>
    </row>
    <row r="251" s="179" customFormat="true" ht="15" hidden="false" customHeight="true" outlineLevel="0" collapsed="false">
      <c r="A251" s="809" t="s">
        <v>376</v>
      </c>
      <c r="B251" s="809"/>
      <c r="C251" s="809"/>
      <c r="D251" s="809"/>
      <c r="E251" s="809"/>
      <c r="F251" s="809"/>
    </row>
    <row r="252" s="179" customFormat="true" ht="3" hidden="false" customHeight="true" outlineLevel="0" collapsed="false">
      <c r="A252" s="810" t="s">
        <v>377</v>
      </c>
    </row>
    <row r="253" s="179" customFormat="true" ht="15" hidden="false" customHeight="true" outlineLevel="0" collapsed="false">
      <c r="A253" s="809" t="s">
        <v>378</v>
      </c>
      <c r="B253" s="809"/>
      <c r="C253" s="809"/>
      <c r="D253" s="809"/>
      <c r="E253" s="809"/>
      <c r="F253" s="809"/>
      <c r="G253" s="809"/>
      <c r="H253" s="809"/>
    </row>
    <row r="254" s="179" customFormat="true" ht="15" hidden="false" customHeight="true" outlineLevel="0" collapsed="false">
      <c r="A254" s="809" t="s">
        <v>379</v>
      </c>
      <c r="B254" s="809"/>
      <c r="C254" s="809"/>
      <c r="D254" s="809"/>
      <c r="E254" s="809"/>
      <c r="F254" s="809"/>
      <c r="G254" s="809"/>
      <c r="H254" s="809"/>
      <c r="I254" s="809"/>
      <c r="J254" s="809"/>
      <c r="K254" s="809"/>
      <c r="L254" s="809"/>
      <c r="M254" s="809"/>
      <c r="N254" s="809"/>
      <c r="O254" s="809"/>
    </row>
    <row r="255" s="179" customFormat="true" ht="15" hidden="false" customHeight="true" outlineLevel="0" collapsed="false">
      <c r="A255" s="809" t="s">
        <v>380</v>
      </c>
      <c r="B255" s="809"/>
      <c r="C255" s="809"/>
      <c r="D255" s="809"/>
      <c r="E255" s="809"/>
      <c r="F255" s="809"/>
      <c r="G255" s="809"/>
      <c r="H255" s="809"/>
      <c r="I255" s="809"/>
      <c r="J255" s="809"/>
      <c r="K255" s="809"/>
      <c r="L255" s="809"/>
    </row>
    <row r="256" s="179" customFormat="true" ht="15" hidden="false" customHeight="true" outlineLevel="0" collapsed="false">
      <c r="A256" s="809" t="s">
        <v>381</v>
      </c>
      <c r="B256" s="809"/>
      <c r="C256" s="809"/>
      <c r="D256" s="809"/>
      <c r="E256" s="809"/>
      <c r="F256" s="809"/>
      <c r="G256" s="809"/>
      <c r="H256" s="809"/>
      <c r="I256" s="809"/>
      <c r="J256" s="809"/>
      <c r="K256" s="809"/>
    </row>
    <row r="257" s="179" customFormat="true" ht="15" hidden="false" customHeight="true" outlineLevel="0" collapsed="false">
      <c r="A257" s="809" t="s">
        <v>382</v>
      </c>
      <c r="B257" s="809"/>
      <c r="C257" s="809"/>
      <c r="D257" s="809"/>
      <c r="E257" s="809"/>
      <c r="F257" s="809"/>
      <c r="G257" s="809"/>
      <c r="H257" s="809"/>
      <c r="I257" s="809"/>
      <c r="J257" s="809"/>
      <c r="K257" s="809"/>
    </row>
    <row r="258" s="179" customFormat="true" ht="15" hidden="false" customHeight="true" outlineLevel="0" collapsed="false">
      <c r="A258" s="809" t="s">
        <v>383</v>
      </c>
      <c r="B258" s="809"/>
      <c r="C258" s="809"/>
      <c r="D258" s="809"/>
      <c r="E258" s="809"/>
      <c r="F258" s="809"/>
      <c r="G258" s="809"/>
      <c r="H258" s="809"/>
      <c r="I258" s="809"/>
      <c r="J258" s="809"/>
      <c r="K258" s="809"/>
    </row>
    <row r="259" s="179" customFormat="true" ht="15" hidden="false" customHeight="true" outlineLevel="0" collapsed="false">
      <c r="A259" s="809" t="s">
        <v>384</v>
      </c>
      <c r="B259" s="809"/>
      <c r="C259" s="809"/>
      <c r="D259" s="809"/>
      <c r="E259" s="809"/>
      <c r="F259" s="809"/>
      <c r="G259" s="809"/>
      <c r="H259" s="809"/>
      <c r="I259" s="809"/>
      <c r="J259" s="809"/>
      <c r="K259" s="809"/>
    </row>
    <row r="260" s="179" customFormat="true" ht="6.95" hidden="false" customHeight="true" outlineLevel="0" collapsed="false">
      <c r="A260" s="810"/>
      <c r="B260" s="810"/>
      <c r="C260" s="810"/>
      <c r="D260" s="810"/>
      <c r="E260" s="810"/>
      <c r="F260" s="810"/>
      <c r="G260" s="810"/>
      <c r="H260" s="810"/>
      <c r="I260" s="810"/>
      <c r="J260" s="810"/>
      <c r="K260" s="810"/>
    </row>
    <row r="261" s="179" customFormat="true" ht="15" hidden="false" customHeight="true" outlineLevel="0" collapsed="false">
      <c r="A261" s="814" t="s">
        <v>385</v>
      </c>
      <c r="B261" s="814"/>
      <c r="C261" s="814"/>
      <c r="D261" s="814"/>
      <c r="E261" s="814"/>
      <c r="F261" s="814"/>
      <c r="G261" s="814"/>
      <c r="H261" s="814"/>
      <c r="I261" s="814"/>
    </row>
    <row r="262" s="179" customFormat="true" ht="3.75" hidden="false" customHeight="true" outlineLevel="0" collapsed="false">
      <c r="A262" s="815"/>
      <c r="B262" s="815"/>
      <c r="C262" s="815"/>
      <c r="D262" s="815"/>
      <c r="E262" s="815"/>
      <c r="F262" s="815"/>
      <c r="G262" s="815"/>
      <c r="H262" s="815"/>
      <c r="I262" s="815"/>
    </row>
    <row r="263" s="179" customFormat="true" ht="15" hidden="false" customHeight="true" outlineLevel="0" collapsed="false">
      <c r="A263" s="816" t="s">
        <v>386</v>
      </c>
      <c r="B263" s="816"/>
      <c r="C263" s="816"/>
      <c r="D263" s="816"/>
      <c r="E263" s="816"/>
    </row>
    <row r="264" s="179" customFormat="true" ht="1.5" hidden="false" customHeight="true" outlineLevel="0" collapsed="false">
      <c r="A264" s="810"/>
    </row>
    <row r="265" s="179" customFormat="true" ht="15" hidden="false" customHeight="true" outlineLevel="0" collapsed="false">
      <c r="A265" s="222"/>
      <c r="B265" s="223" t="s">
        <v>387</v>
      </c>
      <c r="C265" s="223"/>
      <c r="D265" s="223"/>
      <c r="E265" s="224" t="s">
        <v>388</v>
      </c>
      <c r="F265" s="224"/>
      <c r="G265" s="224"/>
      <c r="H265" s="224"/>
      <c r="I265" s="225" t="s">
        <v>389</v>
      </c>
      <c r="J265" s="225"/>
      <c r="K265" s="225"/>
      <c r="L265" s="225"/>
      <c r="M265" s="225"/>
      <c r="N265" s="225"/>
      <c r="O265" s="225"/>
      <c r="P265" s="225"/>
    </row>
    <row r="266" s="179" customFormat="true" ht="15" hidden="false" customHeight="true" outlineLevel="0" collapsed="false">
      <c r="A266" s="297"/>
      <c r="B266" s="298" t="s">
        <v>390</v>
      </c>
      <c r="C266" s="298"/>
      <c r="D266" s="298"/>
      <c r="E266" s="228" t="s">
        <v>391</v>
      </c>
      <c r="F266" s="228"/>
      <c r="G266" s="228"/>
      <c r="H266" s="228"/>
      <c r="I266" s="229" t="s">
        <v>392</v>
      </c>
      <c r="J266" s="229"/>
      <c r="K266" s="229"/>
      <c r="L266" s="229"/>
      <c r="M266" s="229"/>
      <c r="N266" s="229"/>
      <c r="O266" s="229"/>
      <c r="P266" s="229"/>
    </row>
    <row r="267" s="179" customFormat="true" ht="15" hidden="false" customHeight="true" outlineLevel="0" collapsed="false">
      <c r="A267" s="297"/>
      <c r="B267" s="298"/>
      <c r="C267" s="298"/>
      <c r="D267" s="298"/>
      <c r="E267" s="228"/>
      <c r="F267" s="228"/>
      <c r="G267" s="228"/>
      <c r="H267" s="228"/>
      <c r="I267" s="233" t="s">
        <v>393</v>
      </c>
      <c r="J267" s="233"/>
      <c r="K267" s="233"/>
      <c r="L267" s="233"/>
      <c r="M267" s="233"/>
      <c r="N267" s="233"/>
      <c r="O267" s="233"/>
      <c r="P267" s="233"/>
    </row>
    <row r="268" s="179" customFormat="true" ht="15" hidden="false" customHeight="true" outlineLevel="0" collapsed="false">
      <c r="A268" s="297"/>
      <c r="B268" s="298"/>
      <c r="C268" s="298"/>
      <c r="D268" s="298"/>
      <c r="E268" s="228"/>
      <c r="F268" s="228"/>
      <c r="G268" s="228"/>
      <c r="H268" s="228"/>
      <c r="I268" s="233" t="s">
        <v>394</v>
      </c>
      <c r="J268" s="233"/>
      <c r="K268" s="233"/>
      <c r="L268" s="233"/>
      <c r="M268" s="233"/>
      <c r="N268" s="233"/>
      <c r="O268" s="233"/>
      <c r="P268" s="233"/>
    </row>
    <row r="269" s="179" customFormat="true" ht="15" hidden="false" customHeight="true" outlineLevel="0" collapsed="false">
      <c r="A269" s="297"/>
      <c r="B269" s="298"/>
      <c r="C269" s="298"/>
      <c r="D269" s="298"/>
      <c r="E269" s="228"/>
      <c r="F269" s="228"/>
      <c r="G269" s="228"/>
      <c r="H269" s="228"/>
      <c r="I269" s="230" t="s">
        <v>395</v>
      </c>
      <c r="J269" s="230"/>
      <c r="K269" s="230"/>
      <c r="L269" s="230"/>
      <c r="M269" s="230"/>
      <c r="N269" s="230"/>
      <c r="O269" s="230"/>
      <c r="P269" s="230"/>
    </row>
    <row r="270" s="179" customFormat="true" ht="15" hidden="false" customHeight="true" outlineLevel="0" collapsed="false">
      <c r="A270" s="297"/>
      <c r="B270" s="299" t="s">
        <v>396</v>
      </c>
      <c r="C270" s="299"/>
      <c r="D270" s="299"/>
      <c r="E270" s="235" t="s">
        <v>397</v>
      </c>
      <c r="F270" s="235"/>
      <c r="G270" s="235"/>
      <c r="H270" s="235"/>
      <c r="I270" s="232" t="s">
        <v>398</v>
      </c>
      <c r="J270" s="232"/>
      <c r="K270" s="232"/>
      <c r="L270" s="232"/>
      <c r="M270" s="232"/>
      <c r="N270" s="232"/>
      <c r="O270" s="232"/>
      <c r="P270" s="232"/>
    </row>
    <row r="271" s="179" customFormat="true" ht="15" hidden="false" customHeight="true" outlineLevel="0" collapsed="false">
      <c r="A271" s="297"/>
      <c r="B271" s="299"/>
      <c r="C271" s="299"/>
      <c r="D271" s="299"/>
      <c r="E271" s="235"/>
      <c r="F271" s="235"/>
      <c r="G271" s="235"/>
      <c r="H271" s="235"/>
      <c r="I271" s="233" t="s">
        <v>399</v>
      </c>
      <c r="J271" s="233"/>
      <c r="K271" s="233"/>
      <c r="L271" s="233"/>
      <c r="M271" s="233"/>
      <c r="N271" s="233"/>
      <c r="O271" s="233"/>
      <c r="P271" s="233"/>
    </row>
    <row r="272" s="179" customFormat="true" ht="15" hidden="false" customHeight="true" outlineLevel="0" collapsed="false">
      <c r="A272" s="297"/>
      <c r="B272" s="299"/>
      <c r="C272" s="299"/>
      <c r="D272" s="299"/>
      <c r="E272" s="235"/>
      <c r="F272" s="235"/>
      <c r="G272" s="235"/>
      <c r="H272" s="235"/>
      <c r="I272" s="233" t="s">
        <v>400</v>
      </c>
      <c r="J272" s="233"/>
      <c r="K272" s="233"/>
      <c r="L272" s="233"/>
      <c r="M272" s="233"/>
      <c r="N272" s="233"/>
      <c r="O272" s="233"/>
      <c r="P272" s="233"/>
    </row>
    <row r="273" s="179" customFormat="true" ht="15" hidden="false" customHeight="true" outlineLevel="0" collapsed="false">
      <c r="A273" s="297"/>
      <c r="B273" s="299"/>
      <c r="C273" s="299"/>
      <c r="D273" s="299"/>
      <c r="E273" s="235"/>
      <c r="F273" s="235"/>
      <c r="G273" s="235"/>
      <c r="H273" s="235"/>
      <c r="I273" s="233" t="s">
        <v>401</v>
      </c>
      <c r="J273" s="233"/>
      <c r="K273" s="233"/>
      <c r="L273" s="233"/>
      <c r="M273" s="233"/>
      <c r="N273" s="233"/>
      <c r="O273" s="233"/>
      <c r="P273" s="233"/>
    </row>
    <row r="274" s="179" customFormat="true" ht="15" hidden="false" customHeight="true" outlineLevel="0" collapsed="false">
      <c r="A274" s="297"/>
      <c r="B274" s="299"/>
      <c r="C274" s="299"/>
      <c r="D274" s="299"/>
      <c r="E274" s="235"/>
      <c r="F274" s="235"/>
      <c r="G274" s="235"/>
      <c r="H274" s="235"/>
      <c r="I274" s="233" t="s">
        <v>402</v>
      </c>
      <c r="J274" s="233"/>
      <c r="K274" s="233"/>
      <c r="L274" s="233"/>
      <c r="M274" s="233"/>
      <c r="N274" s="233"/>
      <c r="O274" s="233"/>
      <c r="P274" s="233"/>
    </row>
    <row r="275" s="179" customFormat="true" ht="15" hidden="false" customHeight="true" outlineLevel="0" collapsed="false">
      <c r="A275" s="297"/>
      <c r="B275" s="299"/>
      <c r="C275" s="299"/>
      <c r="D275" s="299"/>
      <c r="E275" s="235"/>
      <c r="F275" s="235"/>
      <c r="G275" s="235"/>
      <c r="H275" s="235"/>
      <c r="I275" s="236" t="s">
        <v>403</v>
      </c>
      <c r="J275" s="236"/>
      <c r="K275" s="236"/>
      <c r="L275" s="236"/>
      <c r="M275" s="236"/>
      <c r="N275" s="236"/>
      <c r="O275" s="236"/>
      <c r="P275" s="236"/>
    </row>
    <row r="276" s="179" customFormat="true" ht="7.5" hidden="false" customHeight="true" outlineLevel="0" collapsed="false"/>
    <row r="277" s="179" customFormat="true" ht="15" hidden="false" customHeight="true" outlineLevel="0" collapsed="false">
      <c r="A277" s="809" t="s">
        <v>404</v>
      </c>
      <c r="B277" s="809"/>
      <c r="C277" s="809"/>
      <c r="D277" s="809"/>
      <c r="E277" s="809"/>
      <c r="F277" s="809"/>
    </row>
    <row r="278" s="179" customFormat="true" ht="2.25" hidden="false" customHeight="true" outlineLevel="0" collapsed="false">
      <c r="A278" s="810" t="s">
        <v>312</v>
      </c>
    </row>
    <row r="279" s="179" customFormat="true" ht="15" hidden="false" customHeight="true" outlineLevel="0" collapsed="false">
      <c r="A279" s="222"/>
      <c r="B279" s="223" t="s">
        <v>405</v>
      </c>
      <c r="C279" s="223"/>
      <c r="D279" s="224" t="s">
        <v>406</v>
      </c>
      <c r="E279" s="224"/>
      <c r="F279" s="224"/>
      <c r="G279" s="224" t="s">
        <v>407</v>
      </c>
      <c r="H279" s="224"/>
      <c r="I279" s="224"/>
      <c r="J279" s="225" t="s">
        <v>408</v>
      </c>
      <c r="K279" s="225"/>
      <c r="L279" s="225"/>
      <c r="M279" s="225"/>
      <c r="N279" s="225"/>
      <c r="O279" s="225"/>
      <c r="P279" s="225"/>
    </row>
    <row r="280" s="179" customFormat="true" ht="15" hidden="false" customHeight="true" outlineLevel="0" collapsed="false">
      <c r="A280" s="264"/>
      <c r="B280" s="300" t="s">
        <v>409</v>
      </c>
      <c r="C280" s="300"/>
      <c r="D280" s="301" t="s">
        <v>410</v>
      </c>
      <c r="E280" s="301"/>
      <c r="F280" s="301"/>
      <c r="G280" s="302" t="s">
        <v>411</v>
      </c>
      <c r="H280" s="302"/>
      <c r="I280" s="302"/>
      <c r="J280" s="229" t="s">
        <v>412</v>
      </c>
      <c r="K280" s="229"/>
      <c r="L280" s="229"/>
      <c r="M280" s="229"/>
      <c r="N280" s="229"/>
      <c r="O280" s="229"/>
      <c r="P280" s="229"/>
    </row>
    <row r="281" s="179" customFormat="true" ht="15" hidden="false" customHeight="true" outlineLevel="0" collapsed="false">
      <c r="A281" s="264"/>
      <c r="B281" s="300"/>
      <c r="C281" s="300"/>
      <c r="D281" s="303" t="s">
        <v>413</v>
      </c>
      <c r="E281" s="303"/>
      <c r="F281" s="303"/>
      <c r="G281" s="304" t="s">
        <v>414</v>
      </c>
      <c r="H281" s="304"/>
      <c r="I281" s="304"/>
      <c r="J281" s="233" t="s">
        <v>415</v>
      </c>
      <c r="K281" s="233"/>
      <c r="L281" s="233"/>
      <c r="M281" s="233"/>
      <c r="N281" s="233"/>
      <c r="O281" s="233"/>
      <c r="P281" s="233"/>
    </row>
    <row r="282" s="179" customFormat="true" ht="15" hidden="false" customHeight="true" outlineLevel="0" collapsed="false">
      <c r="A282" s="234"/>
      <c r="B282" s="300"/>
      <c r="C282" s="300"/>
      <c r="D282" s="303" t="s">
        <v>416</v>
      </c>
      <c r="E282" s="303"/>
      <c r="F282" s="303"/>
      <c r="G282" s="304" t="s">
        <v>417</v>
      </c>
      <c r="H282" s="304"/>
      <c r="I282" s="304"/>
      <c r="J282" s="233" t="s">
        <v>418</v>
      </c>
      <c r="K282" s="233"/>
      <c r="L282" s="233"/>
      <c r="M282" s="233"/>
      <c r="N282" s="233"/>
      <c r="O282" s="233"/>
      <c r="P282" s="233"/>
    </row>
    <row r="283" s="179" customFormat="true" ht="15" hidden="false" customHeight="true" outlineLevel="0" collapsed="false">
      <c r="A283" s="234"/>
      <c r="B283" s="300"/>
      <c r="C283" s="300"/>
      <c r="D283" s="305"/>
      <c r="E283" s="305"/>
      <c r="F283" s="305"/>
      <c r="G283" s="304" t="s">
        <v>419</v>
      </c>
      <c r="H283" s="304"/>
      <c r="I283" s="304"/>
      <c r="J283" s="233" t="s">
        <v>420</v>
      </c>
      <c r="K283" s="233"/>
      <c r="L283" s="233"/>
      <c r="M283" s="233"/>
      <c r="N283" s="233"/>
      <c r="O283" s="233"/>
      <c r="P283" s="233"/>
    </row>
    <row r="284" s="179" customFormat="true" ht="15" hidden="false" customHeight="true" outlineLevel="0" collapsed="false">
      <c r="A284" s="264"/>
      <c r="B284" s="306" t="s">
        <v>421</v>
      </c>
      <c r="C284" s="306"/>
      <c r="D284" s="307" t="s">
        <v>422</v>
      </c>
      <c r="E284" s="307"/>
      <c r="F284" s="307"/>
      <c r="G284" s="308" t="s">
        <v>411</v>
      </c>
      <c r="H284" s="308"/>
      <c r="I284" s="308"/>
      <c r="J284" s="232" t="s">
        <v>423</v>
      </c>
      <c r="K284" s="232"/>
      <c r="L284" s="232"/>
      <c r="M284" s="232"/>
      <c r="N284" s="232"/>
      <c r="O284" s="232"/>
      <c r="P284" s="232"/>
    </row>
    <row r="285" s="179" customFormat="true" ht="15" hidden="false" customHeight="true" outlineLevel="0" collapsed="false">
      <c r="A285" s="264"/>
      <c r="B285" s="306"/>
      <c r="C285" s="306"/>
      <c r="D285" s="303" t="s">
        <v>424</v>
      </c>
      <c r="E285" s="303"/>
      <c r="F285" s="303"/>
      <c r="G285" s="304" t="s">
        <v>425</v>
      </c>
      <c r="H285" s="304"/>
      <c r="I285" s="304"/>
      <c r="J285" s="233" t="s">
        <v>426</v>
      </c>
      <c r="K285" s="233"/>
      <c r="L285" s="233"/>
      <c r="M285" s="233"/>
      <c r="N285" s="233"/>
      <c r="O285" s="233"/>
      <c r="P285" s="233"/>
    </row>
    <row r="286" s="179" customFormat="true" ht="15" hidden="false" customHeight="true" outlineLevel="0" collapsed="false">
      <c r="A286" s="234"/>
      <c r="B286" s="306"/>
      <c r="C286" s="306"/>
      <c r="D286" s="303" t="s">
        <v>427</v>
      </c>
      <c r="E286" s="303"/>
      <c r="F286" s="303"/>
      <c r="G286" s="304" t="s">
        <v>419</v>
      </c>
      <c r="H286" s="304"/>
      <c r="I286" s="304"/>
      <c r="J286" s="233" t="s">
        <v>428</v>
      </c>
      <c r="K286" s="233"/>
      <c r="L286" s="233"/>
      <c r="M286" s="233"/>
      <c r="N286" s="233"/>
      <c r="O286" s="233"/>
      <c r="P286" s="233"/>
    </row>
    <row r="287" s="179" customFormat="true" ht="15" hidden="false" customHeight="true" outlineLevel="0" collapsed="false">
      <c r="A287" s="234"/>
      <c r="B287" s="306"/>
      <c r="C287" s="306"/>
      <c r="D287" s="309"/>
      <c r="E287" s="309"/>
      <c r="F287" s="309"/>
      <c r="G287" s="310"/>
      <c r="H287" s="310"/>
      <c r="I287" s="310"/>
      <c r="J287" s="230" t="s">
        <v>429</v>
      </c>
      <c r="K287" s="230"/>
      <c r="L287" s="230"/>
      <c r="M287" s="230"/>
      <c r="N287" s="230"/>
      <c r="O287" s="230"/>
      <c r="P287" s="230"/>
    </row>
    <row r="288" s="179" customFormat="true" ht="15" hidden="false" customHeight="true" outlineLevel="0" collapsed="false">
      <c r="A288" s="264"/>
      <c r="B288" s="306" t="s">
        <v>430</v>
      </c>
      <c r="C288" s="306"/>
      <c r="D288" s="307" t="s">
        <v>431</v>
      </c>
      <c r="E288" s="307"/>
      <c r="F288" s="307"/>
      <c r="G288" s="308" t="s">
        <v>411</v>
      </c>
      <c r="H288" s="308"/>
      <c r="I288" s="308"/>
      <c r="J288" s="232" t="s">
        <v>432</v>
      </c>
      <c r="K288" s="232"/>
      <c r="L288" s="232"/>
      <c r="M288" s="232"/>
      <c r="N288" s="232"/>
      <c r="O288" s="232"/>
      <c r="P288" s="232"/>
    </row>
    <row r="289" s="179" customFormat="true" ht="15" hidden="false" customHeight="true" outlineLevel="0" collapsed="false">
      <c r="A289" s="264"/>
      <c r="B289" s="306"/>
      <c r="C289" s="306"/>
      <c r="D289" s="303" t="s">
        <v>433</v>
      </c>
      <c r="E289" s="303"/>
      <c r="F289" s="303"/>
      <c r="G289" s="304" t="s">
        <v>425</v>
      </c>
      <c r="H289" s="304"/>
      <c r="I289" s="304"/>
      <c r="J289" s="233" t="s">
        <v>434</v>
      </c>
      <c r="K289" s="233"/>
      <c r="L289" s="233"/>
      <c r="M289" s="233"/>
      <c r="N289" s="233"/>
      <c r="O289" s="233"/>
      <c r="P289" s="233"/>
    </row>
    <row r="290" s="179" customFormat="true" ht="15" hidden="false" customHeight="true" outlineLevel="0" collapsed="false">
      <c r="A290" s="234"/>
      <c r="B290" s="306"/>
      <c r="C290" s="306"/>
      <c r="D290" s="311" t="s">
        <v>435</v>
      </c>
      <c r="E290" s="311"/>
      <c r="F290" s="311"/>
      <c r="G290" s="273" t="s">
        <v>436</v>
      </c>
      <c r="H290" s="273"/>
      <c r="I290" s="273"/>
      <c r="J290" s="230" t="s">
        <v>437</v>
      </c>
      <c r="K290" s="230"/>
      <c r="L290" s="230"/>
      <c r="M290" s="230"/>
      <c r="N290" s="230"/>
      <c r="O290" s="230"/>
      <c r="P290" s="230"/>
    </row>
    <row r="291" s="179" customFormat="true" ht="15" hidden="false" customHeight="true" outlineLevel="0" collapsed="false">
      <c r="A291" s="297"/>
      <c r="B291" s="299" t="s">
        <v>438</v>
      </c>
      <c r="C291" s="299"/>
      <c r="D291" s="307" t="s">
        <v>439</v>
      </c>
      <c r="E291" s="307"/>
      <c r="F291" s="307"/>
      <c r="G291" s="251" t="s">
        <v>440</v>
      </c>
      <c r="H291" s="251"/>
      <c r="I291" s="251"/>
      <c r="J291" s="232" t="s">
        <v>441</v>
      </c>
      <c r="K291" s="232"/>
      <c r="L291" s="232"/>
      <c r="M291" s="232"/>
      <c r="N291" s="232"/>
      <c r="O291" s="232"/>
      <c r="P291" s="232"/>
    </row>
    <row r="292" s="179" customFormat="true" ht="15" hidden="false" customHeight="true" outlineLevel="0" collapsed="false">
      <c r="A292" s="297"/>
      <c r="B292" s="299"/>
      <c r="C292" s="299"/>
      <c r="D292" s="312" t="s">
        <v>442</v>
      </c>
      <c r="E292" s="312"/>
      <c r="F292" s="312"/>
      <c r="G292" s="313" t="s">
        <v>443</v>
      </c>
      <c r="H292" s="313"/>
      <c r="I292" s="313"/>
      <c r="J292" s="236" t="s">
        <v>444</v>
      </c>
      <c r="K292" s="236"/>
      <c r="L292" s="236"/>
      <c r="M292" s="236"/>
      <c r="N292" s="236"/>
      <c r="O292" s="236"/>
      <c r="P292" s="236"/>
    </row>
    <row r="293" s="179" customFormat="true" ht="15" hidden="false" customHeight="true" outlineLevel="0" collapsed="false">
      <c r="A293" s="285"/>
      <c r="B293" s="285"/>
      <c r="C293" s="285"/>
      <c r="D293" s="285"/>
      <c r="E293" s="285"/>
      <c r="F293" s="285"/>
      <c r="G293" s="285"/>
      <c r="H293" s="285"/>
      <c r="I293" s="285"/>
      <c r="J293" s="285"/>
      <c r="K293" s="285"/>
      <c r="L293" s="285"/>
      <c r="M293" s="285"/>
      <c r="N293" s="285"/>
      <c r="O293" s="285"/>
      <c r="P293" s="285"/>
    </row>
    <row r="294" s="179" customFormat="true" ht="15" hidden="false" customHeight="true" outlineLevel="0" collapsed="false"/>
    <row r="295" s="179" customFormat="true" ht="15" hidden="false" customHeight="true" outlineLevel="0" collapsed="false">
      <c r="A295" s="816" t="s">
        <v>445</v>
      </c>
      <c r="B295" s="816"/>
      <c r="C295" s="816"/>
      <c r="D295" s="816"/>
      <c r="E295" s="816"/>
      <c r="F295" s="816"/>
      <c r="G295" s="816"/>
      <c r="H295" s="816"/>
    </row>
    <row r="296" s="179" customFormat="true" ht="6.75" hidden="false" customHeight="true" outlineLevel="0" collapsed="false"/>
    <row r="297" s="179" customFormat="true" ht="15" hidden="false" customHeight="true" outlineLevel="0" collapsed="false">
      <c r="A297" s="809" t="s">
        <v>446</v>
      </c>
      <c r="B297" s="809"/>
      <c r="C297" s="809"/>
      <c r="D297" s="809"/>
      <c r="E297" s="809"/>
    </row>
    <row r="298" s="179" customFormat="true" ht="3.75" hidden="false" customHeight="true" outlineLevel="0" collapsed="false">
      <c r="A298" s="810"/>
      <c r="B298" s="810"/>
      <c r="C298" s="810"/>
      <c r="D298" s="810"/>
      <c r="E298" s="810"/>
    </row>
    <row r="299" s="179" customFormat="true" ht="15" hidden="false" customHeight="true" outlineLevel="0" collapsed="false">
      <c r="A299" s="222"/>
      <c r="B299" s="223" t="s">
        <v>313</v>
      </c>
      <c r="C299" s="223"/>
      <c r="D299" s="223"/>
      <c r="E299" s="224" t="s">
        <v>447</v>
      </c>
      <c r="F299" s="224"/>
      <c r="G299" s="224"/>
      <c r="H299" s="225" t="s">
        <v>448</v>
      </c>
      <c r="I299" s="225"/>
      <c r="J299" s="225"/>
      <c r="K299" s="225"/>
      <c r="L299" s="225"/>
      <c r="M299" s="225"/>
      <c r="N299" s="225"/>
      <c r="O299" s="225"/>
      <c r="P299" s="225"/>
    </row>
    <row r="300" s="179" customFormat="true" ht="15" hidden="false" customHeight="true" outlineLevel="0" collapsed="false">
      <c r="A300" s="297"/>
      <c r="B300" s="298" t="s">
        <v>449</v>
      </c>
      <c r="C300" s="298"/>
      <c r="D300" s="298"/>
      <c r="E300" s="228" t="s">
        <v>450</v>
      </c>
      <c r="F300" s="228"/>
      <c r="G300" s="228"/>
      <c r="H300" s="229" t="s">
        <v>451</v>
      </c>
      <c r="I300" s="229"/>
      <c r="J300" s="229"/>
      <c r="K300" s="229"/>
      <c r="L300" s="229"/>
      <c r="M300" s="229"/>
      <c r="N300" s="229"/>
      <c r="O300" s="229"/>
      <c r="P300" s="229"/>
    </row>
    <row r="301" s="179" customFormat="true" ht="15" hidden="false" customHeight="true" outlineLevel="0" collapsed="false">
      <c r="A301" s="297"/>
      <c r="B301" s="298"/>
      <c r="C301" s="298"/>
      <c r="D301" s="298"/>
      <c r="E301" s="228"/>
      <c r="F301" s="228"/>
      <c r="G301" s="228"/>
      <c r="H301" s="233" t="s">
        <v>452</v>
      </c>
      <c r="I301" s="233"/>
      <c r="J301" s="233"/>
      <c r="K301" s="233"/>
      <c r="L301" s="233"/>
      <c r="M301" s="233"/>
      <c r="N301" s="233"/>
      <c r="O301" s="233"/>
      <c r="P301" s="233"/>
    </row>
    <row r="302" s="179" customFormat="true" ht="15" hidden="false" customHeight="true" outlineLevel="0" collapsed="false">
      <c r="A302" s="297"/>
      <c r="B302" s="298"/>
      <c r="C302" s="298"/>
      <c r="D302" s="298"/>
      <c r="E302" s="228"/>
      <c r="F302" s="228"/>
      <c r="G302" s="228"/>
      <c r="H302" s="233" t="s">
        <v>453</v>
      </c>
      <c r="I302" s="233"/>
      <c r="J302" s="233"/>
      <c r="K302" s="233"/>
      <c r="L302" s="233"/>
      <c r="M302" s="233"/>
      <c r="N302" s="233"/>
      <c r="O302" s="233"/>
      <c r="P302" s="233"/>
    </row>
    <row r="303" s="179" customFormat="true" ht="15" hidden="false" customHeight="true" outlineLevel="0" collapsed="false">
      <c r="A303" s="297"/>
      <c r="B303" s="298"/>
      <c r="C303" s="298"/>
      <c r="D303" s="298"/>
      <c r="E303" s="228"/>
      <c r="F303" s="228"/>
      <c r="G303" s="228"/>
      <c r="H303" s="230" t="s">
        <v>454</v>
      </c>
      <c r="I303" s="230"/>
      <c r="J303" s="230"/>
      <c r="K303" s="230"/>
      <c r="L303" s="230"/>
      <c r="M303" s="230"/>
      <c r="N303" s="230"/>
      <c r="O303" s="230"/>
      <c r="P303" s="230"/>
    </row>
    <row r="304" s="179" customFormat="true" ht="15" hidden="false" customHeight="true" outlineLevel="0" collapsed="false">
      <c r="A304" s="297"/>
      <c r="B304" s="306" t="s">
        <v>455</v>
      </c>
      <c r="C304" s="306"/>
      <c r="D304" s="306"/>
      <c r="E304" s="231" t="s">
        <v>456</v>
      </c>
      <c r="F304" s="231"/>
      <c r="G304" s="231"/>
      <c r="H304" s="232" t="s">
        <v>457</v>
      </c>
      <c r="I304" s="232"/>
      <c r="J304" s="232"/>
      <c r="K304" s="232"/>
      <c r="L304" s="232"/>
      <c r="M304" s="232"/>
      <c r="N304" s="232"/>
      <c r="O304" s="232"/>
      <c r="P304" s="232"/>
    </row>
    <row r="305" s="179" customFormat="true" ht="15" hidden="false" customHeight="true" outlineLevel="0" collapsed="false">
      <c r="A305" s="297"/>
      <c r="B305" s="306"/>
      <c r="C305" s="306"/>
      <c r="D305" s="306"/>
      <c r="E305" s="231"/>
      <c r="F305" s="231"/>
      <c r="G305" s="231"/>
      <c r="H305" s="233" t="s">
        <v>458</v>
      </c>
      <c r="I305" s="233"/>
      <c r="J305" s="233"/>
      <c r="K305" s="233"/>
      <c r="L305" s="233"/>
      <c r="M305" s="233"/>
      <c r="N305" s="233"/>
      <c r="O305" s="233"/>
      <c r="P305" s="233"/>
    </row>
    <row r="306" s="179" customFormat="true" ht="15" hidden="false" customHeight="true" outlineLevel="0" collapsed="false">
      <c r="A306" s="297"/>
      <c r="B306" s="306"/>
      <c r="C306" s="306"/>
      <c r="D306" s="306"/>
      <c r="E306" s="231"/>
      <c r="F306" s="231"/>
      <c r="G306" s="231"/>
      <c r="H306" s="230" t="s">
        <v>459</v>
      </c>
      <c r="I306" s="230"/>
      <c r="J306" s="230"/>
      <c r="K306" s="230"/>
      <c r="L306" s="230"/>
      <c r="M306" s="230"/>
      <c r="N306" s="230"/>
      <c r="O306" s="230"/>
      <c r="P306" s="230"/>
    </row>
    <row r="307" s="179" customFormat="true" ht="15" hidden="false" customHeight="true" outlineLevel="0" collapsed="false">
      <c r="A307" s="264"/>
      <c r="B307" s="306" t="s">
        <v>460</v>
      </c>
      <c r="C307" s="306"/>
      <c r="D307" s="306"/>
      <c r="E307" s="231" t="s">
        <v>461</v>
      </c>
      <c r="F307" s="231"/>
      <c r="G307" s="231"/>
      <c r="H307" s="232" t="s">
        <v>462</v>
      </c>
      <c r="I307" s="232"/>
      <c r="J307" s="232"/>
      <c r="K307" s="232"/>
      <c r="L307" s="232"/>
      <c r="M307" s="232"/>
      <c r="N307" s="232"/>
      <c r="O307" s="232"/>
      <c r="P307" s="232"/>
    </row>
    <row r="308" s="179" customFormat="true" ht="15" hidden="false" customHeight="true" outlineLevel="0" collapsed="false">
      <c r="A308" s="264"/>
      <c r="B308" s="306"/>
      <c r="C308" s="306"/>
      <c r="D308" s="306"/>
      <c r="E308" s="231"/>
      <c r="F308" s="231"/>
      <c r="G308" s="231"/>
      <c r="H308" s="230" t="s">
        <v>463</v>
      </c>
      <c r="I308" s="230"/>
      <c r="J308" s="230"/>
      <c r="K308" s="230"/>
      <c r="L308" s="230"/>
      <c r="M308" s="230"/>
      <c r="N308" s="230"/>
      <c r="O308" s="230"/>
      <c r="P308" s="230"/>
    </row>
    <row r="309" s="179" customFormat="true" ht="15" hidden="false" customHeight="true" outlineLevel="0" collapsed="false">
      <c r="A309" s="297"/>
      <c r="B309" s="306" t="s">
        <v>464</v>
      </c>
      <c r="C309" s="306"/>
      <c r="D309" s="306"/>
      <c r="E309" s="231" t="s">
        <v>465</v>
      </c>
      <c r="F309" s="231"/>
      <c r="G309" s="231"/>
      <c r="H309" s="232" t="s">
        <v>466</v>
      </c>
      <c r="I309" s="232"/>
      <c r="J309" s="232"/>
      <c r="K309" s="232"/>
      <c r="L309" s="232"/>
      <c r="M309" s="232"/>
      <c r="N309" s="232"/>
      <c r="O309" s="232"/>
      <c r="P309" s="232"/>
    </row>
    <row r="310" s="179" customFormat="true" ht="15" hidden="false" customHeight="true" outlineLevel="0" collapsed="false">
      <c r="A310" s="297"/>
      <c r="B310" s="306"/>
      <c r="C310" s="306"/>
      <c r="D310" s="306"/>
      <c r="E310" s="231"/>
      <c r="F310" s="231"/>
      <c r="G310" s="231"/>
      <c r="H310" s="230" t="s">
        <v>467</v>
      </c>
      <c r="I310" s="230"/>
      <c r="J310" s="230"/>
      <c r="K310" s="230"/>
      <c r="L310" s="230"/>
      <c r="M310" s="230"/>
      <c r="N310" s="230"/>
      <c r="O310" s="230"/>
      <c r="P310" s="230"/>
    </row>
    <row r="311" s="179" customFormat="true" ht="15" hidden="false" customHeight="true" outlineLevel="0" collapsed="false">
      <c r="A311" s="297"/>
      <c r="B311" s="306" t="s">
        <v>468</v>
      </c>
      <c r="C311" s="306"/>
      <c r="D311" s="306"/>
      <c r="E311" s="231" t="s">
        <v>469</v>
      </c>
      <c r="F311" s="231"/>
      <c r="G311" s="231"/>
      <c r="H311" s="232" t="s">
        <v>470</v>
      </c>
      <c r="I311" s="232"/>
      <c r="J311" s="232"/>
      <c r="K311" s="232"/>
      <c r="L311" s="232"/>
      <c r="M311" s="232"/>
      <c r="N311" s="232"/>
      <c r="O311" s="232"/>
      <c r="P311" s="232"/>
    </row>
    <row r="312" s="179" customFormat="true" ht="15" hidden="false" customHeight="true" outlineLevel="0" collapsed="false">
      <c r="A312" s="297"/>
      <c r="B312" s="306"/>
      <c r="C312" s="306"/>
      <c r="D312" s="306"/>
      <c r="E312" s="231"/>
      <c r="F312" s="231"/>
      <c r="G312" s="231"/>
      <c r="H312" s="233" t="s">
        <v>471</v>
      </c>
      <c r="I312" s="233"/>
      <c r="J312" s="233"/>
      <c r="K312" s="233"/>
      <c r="L312" s="233"/>
      <c r="M312" s="233"/>
      <c r="N312" s="233"/>
      <c r="O312" s="233"/>
      <c r="P312" s="233"/>
    </row>
    <row r="313" s="179" customFormat="true" ht="15" hidden="false" customHeight="true" outlineLevel="0" collapsed="false">
      <c r="A313" s="297"/>
      <c r="B313" s="306"/>
      <c r="C313" s="306"/>
      <c r="D313" s="306"/>
      <c r="E313" s="231"/>
      <c r="F313" s="231"/>
      <c r="G313" s="231"/>
      <c r="H313" s="230" t="s">
        <v>472</v>
      </c>
      <c r="I313" s="230"/>
      <c r="J313" s="230"/>
      <c r="K313" s="230"/>
      <c r="L313" s="230"/>
      <c r="M313" s="230"/>
      <c r="N313" s="230"/>
      <c r="O313" s="230"/>
      <c r="P313" s="230"/>
    </row>
    <row r="314" s="179" customFormat="true" ht="15" hidden="false" customHeight="true" outlineLevel="0" collapsed="false">
      <c r="A314" s="264"/>
      <c r="B314" s="306" t="s">
        <v>473</v>
      </c>
      <c r="C314" s="306"/>
      <c r="D314" s="306"/>
      <c r="E314" s="231" t="s">
        <v>474</v>
      </c>
      <c r="F314" s="231"/>
      <c r="G314" s="231"/>
      <c r="H314" s="314"/>
      <c r="I314" s="314"/>
      <c r="J314" s="314"/>
      <c r="K314" s="314"/>
      <c r="L314" s="314"/>
      <c r="M314" s="314"/>
      <c r="N314" s="314"/>
      <c r="O314" s="314"/>
      <c r="P314" s="314"/>
    </row>
    <row r="315" s="179" customFormat="true" ht="15" hidden="false" customHeight="true" outlineLevel="0" collapsed="false">
      <c r="A315" s="297"/>
      <c r="B315" s="306" t="s">
        <v>464</v>
      </c>
      <c r="C315" s="306"/>
      <c r="D315" s="306"/>
      <c r="E315" s="231" t="s">
        <v>475</v>
      </c>
      <c r="F315" s="231"/>
      <c r="G315" s="231"/>
      <c r="H315" s="232" t="s">
        <v>466</v>
      </c>
      <c r="I315" s="232"/>
      <c r="J315" s="232"/>
      <c r="K315" s="232"/>
      <c r="L315" s="232"/>
      <c r="M315" s="232"/>
      <c r="N315" s="232"/>
      <c r="O315" s="232"/>
      <c r="P315" s="232"/>
    </row>
    <row r="316" s="179" customFormat="true" ht="15" hidden="false" customHeight="true" outlineLevel="0" collapsed="false">
      <c r="A316" s="297"/>
      <c r="B316" s="306"/>
      <c r="C316" s="306"/>
      <c r="D316" s="306"/>
      <c r="E316" s="231"/>
      <c r="F316" s="231"/>
      <c r="G316" s="231"/>
      <c r="H316" s="230" t="s">
        <v>467</v>
      </c>
      <c r="I316" s="230"/>
      <c r="J316" s="230"/>
      <c r="K316" s="230"/>
      <c r="L316" s="230"/>
      <c r="M316" s="230"/>
      <c r="N316" s="230"/>
      <c r="O316" s="230"/>
      <c r="P316" s="230"/>
    </row>
    <row r="317" s="179" customFormat="true" ht="15" hidden="false" customHeight="true" outlineLevel="0" collapsed="false">
      <c r="A317" s="297"/>
      <c r="B317" s="306" t="s">
        <v>468</v>
      </c>
      <c r="C317" s="306"/>
      <c r="D317" s="306"/>
      <c r="E317" s="231" t="s">
        <v>476</v>
      </c>
      <c r="F317" s="231"/>
      <c r="G317" s="231"/>
      <c r="H317" s="232" t="s">
        <v>477</v>
      </c>
      <c r="I317" s="232"/>
      <c r="J317" s="232"/>
      <c r="K317" s="232"/>
      <c r="L317" s="232"/>
      <c r="M317" s="232"/>
      <c r="N317" s="232"/>
      <c r="O317" s="232"/>
      <c r="P317" s="232"/>
    </row>
    <row r="318" s="179" customFormat="true" ht="15" hidden="false" customHeight="true" outlineLevel="0" collapsed="false">
      <c r="A318" s="297"/>
      <c r="B318" s="306"/>
      <c r="C318" s="306"/>
      <c r="D318" s="306"/>
      <c r="E318" s="231"/>
      <c r="F318" s="231"/>
      <c r="G318" s="231"/>
      <c r="H318" s="233" t="s">
        <v>478</v>
      </c>
      <c r="I318" s="233"/>
      <c r="J318" s="233"/>
      <c r="K318" s="233"/>
      <c r="L318" s="233"/>
      <c r="M318" s="233"/>
      <c r="N318" s="233"/>
      <c r="O318" s="233"/>
      <c r="P318" s="233"/>
    </row>
    <row r="319" s="179" customFormat="true" ht="15" hidden="false" customHeight="true" outlineLevel="0" collapsed="false">
      <c r="A319" s="297"/>
      <c r="B319" s="306"/>
      <c r="C319" s="306"/>
      <c r="D319" s="306"/>
      <c r="E319" s="231"/>
      <c r="F319" s="231"/>
      <c r="G319" s="231"/>
      <c r="H319" s="230" t="s">
        <v>479</v>
      </c>
      <c r="I319" s="230"/>
      <c r="J319" s="230"/>
      <c r="K319" s="230"/>
      <c r="L319" s="230"/>
      <c r="M319" s="230"/>
      <c r="N319" s="230"/>
      <c r="O319" s="230"/>
      <c r="P319" s="230"/>
    </row>
    <row r="320" s="179" customFormat="true" ht="15" hidden="false" customHeight="true" outlineLevel="0" collapsed="false">
      <c r="A320" s="264"/>
      <c r="B320" s="306" t="s">
        <v>464</v>
      </c>
      <c r="C320" s="306"/>
      <c r="D320" s="306"/>
      <c r="E320" s="231" t="s">
        <v>480</v>
      </c>
      <c r="F320" s="231"/>
      <c r="G320" s="231"/>
      <c r="H320" s="314" t="s">
        <v>481</v>
      </c>
      <c r="I320" s="314"/>
      <c r="J320" s="314"/>
      <c r="K320" s="314"/>
      <c r="L320" s="314"/>
      <c r="M320" s="314"/>
      <c r="N320" s="314"/>
      <c r="O320" s="314"/>
      <c r="P320" s="314"/>
    </row>
    <row r="321" s="179" customFormat="true" ht="15" hidden="false" customHeight="true" outlineLevel="0" collapsed="false">
      <c r="A321" s="297"/>
      <c r="B321" s="299" t="s">
        <v>482</v>
      </c>
      <c r="C321" s="299"/>
      <c r="D321" s="299"/>
      <c r="E321" s="235" t="s">
        <v>483</v>
      </c>
      <c r="F321" s="235"/>
      <c r="G321" s="235"/>
      <c r="H321" s="232" t="s">
        <v>484</v>
      </c>
      <c r="I321" s="232"/>
      <c r="J321" s="232"/>
      <c r="K321" s="232"/>
      <c r="L321" s="232"/>
      <c r="M321" s="232"/>
      <c r="N321" s="232"/>
      <c r="O321" s="232"/>
      <c r="P321" s="232"/>
    </row>
    <row r="322" s="179" customFormat="true" ht="15" hidden="false" customHeight="true" outlineLevel="0" collapsed="false">
      <c r="A322" s="297"/>
      <c r="B322" s="299"/>
      <c r="C322" s="299"/>
      <c r="D322" s="299"/>
      <c r="E322" s="235"/>
      <c r="F322" s="235"/>
      <c r="G322" s="235"/>
      <c r="H322" s="236" t="s">
        <v>485</v>
      </c>
      <c r="I322" s="236"/>
      <c r="J322" s="236"/>
      <c r="K322" s="236"/>
      <c r="L322" s="236"/>
      <c r="M322" s="236"/>
      <c r="N322" s="236"/>
      <c r="O322" s="236"/>
      <c r="P322" s="236"/>
    </row>
    <row r="323" s="179" customFormat="true" ht="15" hidden="false" customHeight="true" outlineLevel="0" collapsed="false"/>
    <row r="324" s="179" customFormat="true" ht="15" hidden="false" customHeight="true" outlineLevel="0" collapsed="false">
      <c r="A324" s="809" t="s">
        <v>486</v>
      </c>
      <c r="B324" s="809"/>
      <c r="C324" s="809"/>
      <c r="D324" s="809"/>
      <c r="E324" s="809"/>
    </row>
    <row r="325" s="179" customFormat="true" ht="5.25" hidden="false" customHeight="true" outlineLevel="0" collapsed="false">
      <c r="A325" s="810"/>
      <c r="B325" s="810"/>
      <c r="C325" s="810"/>
      <c r="D325" s="810"/>
      <c r="E325" s="810"/>
    </row>
    <row r="326" s="179" customFormat="true" ht="15" hidden="false" customHeight="true" outlineLevel="0" collapsed="false">
      <c r="A326" s="222"/>
      <c r="B326" s="223" t="s">
        <v>487</v>
      </c>
      <c r="C326" s="223"/>
      <c r="D326" s="223"/>
      <c r="E326" s="224" t="s">
        <v>488</v>
      </c>
      <c r="F326" s="224"/>
      <c r="G326" s="224"/>
      <c r="H326" s="225" t="s">
        <v>448</v>
      </c>
      <c r="I326" s="225"/>
      <c r="J326" s="225"/>
      <c r="K326" s="225"/>
      <c r="L326" s="225"/>
      <c r="M326" s="225"/>
      <c r="N326" s="225"/>
      <c r="O326" s="225"/>
      <c r="P326" s="225"/>
    </row>
    <row r="327" s="179" customFormat="true" ht="15" hidden="false" customHeight="true" outlineLevel="0" collapsed="false">
      <c r="A327" s="297"/>
      <c r="B327" s="298" t="s">
        <v>489</v>
      </c>
      <c r="C327" s="298"/>
      <c r="D327" s="298"/>
      <c r="E327" s="228" t="s">
        <v>490</v>
      </c>
      <c r="F327" s="228"/>
      <c r="G327" s="228"/>
      <c r="H327" s="315" t="s">
        <v>491</v>
      </c>
      <c r="I327" s="315"/>
      <c r="J327" s="315"/>
      <c r="K327" s="315"/>
      <c r="L327" s="315"/>
      <c r="M327" s="315"/>
      <c r="N327" s="315"/>
      <c r="O327" s="315"/>
      <c r="P327" s="315"/>
    </row>
    <row r="328" s="179" customFormat="true" ht="15" hidden="false" customHeight="true" outlineLevel="0" collapsed="false">
      <c r="A328" s="297"/>
      <c r="B328" s="298"/>
      <c r="C328" s="298"/>
      <c r="D328" s="298"/>
      <c r="E328" s="228"/>
      <c r="F328" s="228"/>
      <c r="G328" s="228"/>
      <c r="H328" s="315"/>
      <c r="I328" s="315"/>
      <c r="J328" s="315"/>
      <c r="K328" s="315"/>
      <c r="L328" s="315"/>
      <c r="M328" s="315"/>
      <c r="N328" s="315"/>
      <c r="O328" s="315"/>
      <c r="P328" s="315"/>
    </row>
    <row r="329" s="179" customFormat="true" ht="15" hidden="false" customHeight="true" outlineLevel="0" collapsed="false">
      <c r="A329" s="297"/>
      <c r="B329" s="306" t="s">
        <v>468</v>
      </c>
      <c r="C329" s="306"/>
      <c r="D329" s="306"/>
      <c r="E329" s="231" t="s">
        <v>492</v>
      </c>
      <c r="F329" s="231"/>
      <c r="G329" s="231"/>
      <c r="H329" s="232" t="s">
        <v>493</v>
      </c>
      <c r="I329" s="232"/>
      <c r="J329" s="232"/>
      <c r="K329" s="232"/>
      <c r="L329" s="232"/>
      <c r="M329" s="232"/>
      <c r="N329" s="232"/>
      <c r="O329" s="232"/>
      <c r="P329" s="232"/>
    </row>
    <row r="330" s="179" customFormat="true" ht="15" hidden="false" customHeight="true" outlineLevel="0" collapsed="false">
      <c r="A330" s="297"/>
      <c r="B330" s="306"/>
      <c r="C330" s="306"/>
      <c r="D330" s="306"/>
      <c r="E330" s="231"/>
      <c r="F330" s="231"/>
      <c r="G330" s="231"/>
      <c r="H330" s="233" t="s">
        <v>494</v>
      </c>
      <c r="I330" s="233"/>
      <c r="J330" s="233"/>
      <c r="K330" s="233"/>
      <c r="L330" s="233"/>
      <c r="M330" s="233"/>
      <c r="N330" s="233"/>
      <c r="O330" s="233"/>
      <c r="P330" s="233"/>
    </row>
    <row r="331" s="179" customFormat="true" ht="15" hidden="false" customHeight="true" outlineLevel="0" collapsed="false">
      <c r="A331" s="297"/>
      <c r="B331" s="306"/>
      <c r="C331" s="306"/>
      <c r="D331" s="306"/>
      <c r="E331" s="231"/>
      <c r="F331" s="231"/>
      <c r="G331" s="231"/>
      <c r="H331" s="230" t="s">
        <v>495</v>
      </c>
      <c r="I331" s="230"/>
      <c r="J331" s="230"/>
      <c r="K331" s="230"/>
      <c r="L331" s="230"/>
      <c r="M331" s="230"/>
      <c r="N331" s="230"/>
      <c r="O331" s="230"/>
      <c r="P331" s="230"/>
    </row>
    <row r="332" s="179" customFormat="true" ht="15" hidden="false" customHeight="true" outlineLevel="0" collapsed="false">
      <c r="A332" s="297"/>
      <c r="B332" s="299" t="s">
        <v>496</v>
      </c>
      <c r="C332" s="299"/>
      <c r="D332" s="299"/>
      <c r="E332" s="235" t="s">
        <v>497</v>
      </c>
      <c r="F332" s="235"/>
      <c r="G332" s="235"/>
      <c r="H332" s="232" t="s">
        <v>498</v>
      </c>
      <c r="I332" s="232"/>
      <c r="J332" s="232"/>
      <c r="K332" s="232"/>
      <c r="L332" s="232"/>
      <c r="M332" s="232"/>
      <c r="N332" s="232"/>
      <c r="O332" s="232"/>
      <c r="P332" s="232"/>
    </row>
    <row r="333" s="179" customFormat="true" ht="15" hidden="false" customHeight="true" outlineLevel="0" collapsed="false">
      <c r="A333" s="297"/>
      <c r="B333" s="299"/>
      <c r="C333" s="299"/>
      <c r="D333" s="299"/>
      <c r="E333" s="235"/>
      <c r="F333" s="235"/>
      <c r="G333" s="235"/>
      <c r="H333" s="236" t="s">
        <v>499</v>
      </c>
      <c r="I333" s="236"/>
      <c r="J333" s="236"/>
      <c r="K333" s="236"/>
      <c r="L333" s="236"/>
      <c r="M333" s="236"/>
      <c r="N333" s="236"/>
      <c r="O333" s="236"/>
      <c r="P333" s="236"/>
    </row>
    <row r="334" s="179" customFormat="true" ht="15.75" hidden="false" customHeight="true" outlineLevel="0" collapsed="false"/>
    <row r="335" s="179" customFormat="true" ht="15" hidden="false" customHeight="true" outlineLevel="0" collapsed="false">
      <c r="A335" s="809" t="s">
        <v>500</v>
      </c>
      <c r="B335" s="809"/>
      <c r="C335" s="809"/>
      <c r="D335" s="809"/>
      <c r="E335" s="809"/>
    </row>
    <row r="336" s="179" customFormat="true" ht="4.5" hidden="false" customHeight="true" outlineLevel="0" collapsed="false">
      <c r="A336" s="810"/>
      <c r="B336" s="810"/>
      <c r="C336" s="810"/>
      <c r="D336" s="810"/>
      <c r="E336" s="810"/>
    </row>
    <row r="337" s="179" customFormat="true" ht="15" hidden="false" customHeight="true" outlineLevel="0" collapsed="false">
      <c r="A337" s="222"/>
      <c r="B337" s="269" t="s">
        <v>501</v>
      </c>
      <c r="C337" s="269"/>
      <c r="D337" s="269"/>
      <c r="E337" s="270" t="s">
        <v>502</v>
      </c>
      <c r="F337" s="270"/>
      <c r="G337" s="270"/>
      <c r="H337" s="271" t="s">
        <v>448</v>
      </c>
      <c r="I337" s="271"/>
      <c r="J337" s="271"/>
      <c r="K337" s="271"/>
      <c r="L337" s="271"/>
      <c r="M337" s="271"/>
      <c r="N337" s="271"/>
      <c r="O337" s="271"/>
      <c r="P337" s="271"/>
    </row>
    <row r="338" s="179" customFormat="true" ht="15" hidden="false" customHeight="true" outlineLevel="0" collapsed="false">
      <c r="A338" s="264"/>
      <c r="B338" s="316" t="s">
        <v>503</v>
      </c>
      <c r="C338" s="316"/>
      <c r="D338" s="316"/>
      <c r="E338" s="304" t="s">
        <v>504</v>
      </c>
      <c r="F338" s="304"/>
      <c r="G338" s="304"/>
      <c r="H338" s="233" t="s">
        <v>505</v>
      </c>
      <c r="I338" s="233"/>
      <c r="J338" s="233"/>
      <c r="K338" s="233"/>
      <c r="L338" s="233"/>
      <c r="M338" s="233"/>
      <c r="N338" s="233"/>
      <c r="O338" s="233"/>
      <c r="P338" s="233"/>
    </row>
    <row r="339" s="179" customFormat="true" ht="15" hidden="false" customHeight="true" outlineLevel="0" collapsed="false">
      <c r="A339" s="264"/>
      <c r="B339" s="317" t="s">
        <v>506</v>
      </c>
      <c r="C339" s="317"/>
      <c r="D339" s="317"/>
      <c r="E339" s="248" t="s">
        <v>507</v>
      </c>
      <c r="F339" s="248"/>
      <c r="G339" s="248"/>
      <c r="H339" s="230" t="s">
        <v>508</v>
      </c>
      <c r="I339" s="230"/>
      <c r="J339" s="230"/>
      <c r="K339" s="230"/>
      <c r="L339" s="230"/>
      <c r="M339" s="230"/>
      <c r="N339" s="230"/>
      <c r="O339" s="230"/>
      <c r="P339" s="230"/>
    </row>
    <row r="340" s="179" customFormat="true" ht="15" hidden="false" customHeight="true" outlineLevel="0" collapsed="false">
      <c r="A340" s="264"/>
      <c r="B340" s="318" t="s">
        <v>503</v>
      </c>
      <c r="C340" s="318"/>
      <c r="D340" s="318"/>
      <c r="E340" s="308" t="s">
        <v>509</v>
      </c>
      <c r="F340" s="308"/>
      <c r="G340" s="308"/>
      <c r="H340" s="232" t="s">
        <v>510</v>
      </c>
      <c r="I340" s="232"/>
      <c r="J340" s="232"/>
      <c r="K340" s="232"/>
      <c r="L340" s="232"/>
      <c r="M340" s="232"/>
      <c r="N340" s="232"/>
      <c r="O340" s="232"/>
      <c r="P340" s="232"/>
    </row>
    <row r="341" s="179" customFormat="true" ht="15" hidden="false" customHeight="true" outlineLevel="0" collapsed="false">
      <c r="A341" s="264"/>
      <c r="B341" s="317" t="s">
        <v>511</v>
      </c>
      <c r="C341" s="317"/>
      <c r="D341" s="317"/>
      <c r="E341" s="248" t="s">
        <v>512</v>
      </c>
      <c r="F341" s="248"/>
      <c r="G341" s="248"/>
      <c r="H341" s="230" t="s">
        <v>513</v>
      </c>
      <c r="I341" s="230"/>
      <c r="J341" s="230"/>
      <c r="K341" s="230"/>
      <c r="L341" s="230"/>
      <c r="M341" s="230"/>
      <c r="N341" s="230"/>
      <c r="O341" s="230"/>
      <c r="P341" s="230"/>
    </row>
    <row r="342" s="179" customFormat="true" ht="15" hidden="false" customHeight="true" outlineLevel="0" collapsed="false">
      <c r="A342" s="264"/>
      <c r="B342" s="318" t="s">
        <v>514</v>
      </c>
      <c r="C342" s="318"/>
      <c r="D342" s="318"/>
      <c r="E342" s="308" t="s">
        <v>515</v>
      </c>
      <c r="F342" s="308"/>
      <c r="G342" s="308"/>
      <c r="H342" s="232" t="s">
        <v>516</v>
      </c>
      <c r="I342" s="232"/>
      <c r="J342" s="232"/>
      <c r="K342" s="232"/>
      <c r="L342" s="232"/>
      <c r="M342" s="232"/>
      <c r="N342" s="232"/>
      <c r="O342" s="232"/>
      <c r="P342" s="232"/>
    </row>
    <row r="343" s="179" customFormat="true" ht="15" hidden="false" customHeight="true" outlineLevel="0" collapsed="false">
      <c r="A343" s="264"/>
      <c r="B343" s="316" t="s">
        <v>517</v>
      </c>
      <c r="C343" s="316"/>
      <c r="D343" s="316"/>
      <c r="E343" s="246" t="s">
        <v>518</v>
      </c>
      <c r="F343" s="246"/>
      <c r="G343" s="246"/>
      <c r="H343" s="233" t="s">
        <v>519</v>
      </c>
      <c r="I343" s="233"/>
      <c r="J343" s="233"/>
      <c r="K343" s="233"/>
      <c r="L343" s="233"/>
      <c r="M343" s="233"/>
      <c r="N343" s="233"/>
      <c r="O343" s="233"/>
      <c r="P343" s="233"/>
    </row>
    <row r="344" s="179" customFormat="true" ht="15" hidden="false" customHeight="true" outlineLevel="0" collapsed="false">
      <c r="A344" s="234"/>
      <c r="B344" s="319"/>
      <c r="C344" s="319"/>
      <c r="D344" s="319"/>
      <c r="E344" s="313" t="s">
        <v>47</v>
      </c>
      <c r="F344" s="313"/>
      <c r="G344" s="313"/>
      <c r="H344" s="236" t="s">
        <v>520</v>
      </c>
      <c r="I344" s="236"/>
      <c r="J344" s="236"/>
      <c r="K344" s="236"/>
      <c r="L344" s="236"/>
      <c r="M344" s="236"/>
      <c r="N344" s="236"/>
      <c r="O344" s="236"/>
      <c r="P344" s="236"/>
    </row>
    <row r="345" s="179" customFormat="true" ht="15" hidden="false" customHeight="true" outlineLevel="0" collapsed="false">
      <c r="A345" s="320"/>
      <c r="B345" s="321"/>
      <c r="C345" s="322"/>
      <c r="D345" s="323"/>
      <c r="E345" s="321"/>
      <c r="F345" s="321"/>
      <c r="G345" s="321"/>
      <c r="H345" s="322" t="s">
        <v>47</v>
      </c>
      <c r="I345" s="322"/>
      <c r="J345" s="322"/>
      <c r="K345" s="322"/>
      <c r="L345" s="322"/>
      <c r="M345" s="322"/>
      <c r="N345" s="322"/>
      <c r="O345" s="322"/>
      <c r="P345" s="322"/>
    </row>
    <row r="346" s="179" customFormat="true" ht="15" hidden="false" customHeight="true" outlineLevel="0" collapsed="false"/>
    <row r="347" s="179" customFormat="true" ht="15" hidden="false" customHeight="true" outlineLevel="0" collapsed="false">
      <c r="A347" s="830" t="s">
        <v>521</v>
      </c>
      <c r="B347" s="830"/>
      <c r="C347" s="830"/>
      <c r="D347" s="830"/>
      <c r="E347" s="830"/>
    </row>
    <row r="348" s="179" customFormat="true" ht="6.95" hidden="false" customHeight="true" outlineLevel="0" collapsed="false">
      <c r="A348" s="831"/>
      <c r="B348" s="831"/>
      <c r="C348" s="831"/>
      <c r="D348" s="831"/>
      <c r="E348" s="831"/>
    </row>
    <row r="349" s="179" customFormat="true" ht="15" hidden="false" customHeight="true" outlineLevel="0" collapsed="false">
      <c r="A349" s="816" t="s">
        <v>522</v>
      </c>
      <c r="B349" s="816"/>
      <c r="C349" s="816"/>
      <c r="D349" s="816"/>
      <c r="E349" s="816"/>
      <c r="F349" s="816"/>
      <c r="G349" s="816"/>
      <c r="H349" s="816"/>
      <c r="I349" s="816"/>
    </row>
    <row r="350" s="179" customFormat="true" ht="6.75" hidden="false" customHeight="true" outlineLevel="0" collapsed="false">
      <c r="A350" s="817"/>
      <c r="B350" s="817"/>
      <c r="C350" s="817"/>
      <c r="D350" s="817"/>
      <c r="E350" s="817"/>
      <c r="F350" s="817"/>
      <c r="G350" s="817"/>
      <c r="H350" s="817"/>
      <c r="I350" s="817"/>
    </row>
    <row r="351" s="179" customFormat="true" ht="15" hidden="false" customHeight="true" outlineLevel="0" collapsed="false">
      <c r="A351" s="809" t="s">
        <v>523</v>
      </c>
      <c r="B351" s="809"/>
      <c r="C351" s="809"/>
      <c r="D351" s="809"/>
      <c r="E351" s="809"/>
      <c r="F351" s="809"/>
      <c r="G351" s="809"/>
    </row>
    <row r="352" s="179" customFormat="true" ht="15" hidden="false" customHeight="true" outlineLevel="0" collapsed="false">
      <c r="A352" s="809" t="s">
        <v>524</v>
      </c>
      <c r="B352" s="809"/>
      <c r="C352" s="809"/>
      <c r="D352" s="809"/>
      <c r="E352" s="809"/>
      <c r="F352" s="809"/>
      <c r="G352" s="809"/>
      <c r="H352" s="809"/>
      <c r="I352" s="809"/>
      <c r="J352" s="809"/>
      <c r="K352" s="809"/>
      <c r="L352" s="809"/>
      <c r="M352" s="809"/>
      <c r="N352" s="809"/>
      <c r="O352" s="809"/>
      <c r="P352" s="809"/>
    </row>
    <row r="353" s="179" customFormat="true" ht="15" hidden="false" customHeight="true" outlineLevel="0" collapsed="false">
      <c r="A353" s="809" t="s">
        <v>525</v>
      </c>
      <c r="B353" s="809"/>
      <c r="C353" s="809"/>
      <c r="D353" s="809"/>
      <c r="E353" s="809"/>
      <c r="F353" s="809"/>
      <c r="G353" s="809"/>
      <c r="H353" s="809"/>
      <c r="I353" s="809"/>
      <c r="J353" s="809"/>
      <c r="K353" s="809"/>
      <c r="L353" s="809"/>
      <c r="M353" s="809"/>
      <c r="N353" s="809"/>
      <c r="O353" s="809"/>
      <c r="P353" s="809"/>
    </row>
    <row r="354" s="179" customFormat="true" ht="15" hidden="false" customHeight="true" outlineLevel="0" collapsed="false">
      <c r="A354" s="326" t="s">
        <v>47</v>
      </c>
      <c r="B354" s="327" t="s">
        <v>526</v>
      </c>
      <c r="C354" s="327"/>
      <c r="D354" s="819" t="n">
        <f aca="false">+B176</f>
        <v>0</v>
      </c>
      <c r="E354" s="819"/>
      <c r="F354" s="819"/>
      <c r="G354" s="819"/>
      <c r="H354" s="819"/>
      <c r="I354" s="819"/>
      <c r="J354" s="819"/>
      <c r="K354" s="819"/>
      <c r="L354" s="832" t="s">
        <v>527</v>
      </c>
      <c r="M354" s="832"/>
      <c r="N354" s="832"/>
      <c r="O354" s="832"/>
      <c r="P354" s="832"/>
      <c r="Q354" s="832"/>
    </row>
    <row r="355" s="179" customFormat="true" ht="15" hidden="false" customHeight="true" outlineLevel="0" collapsed="false">
      <c r="A355" s="809" t="s">
        <v>528</v>
      </c>
      <c r="B355" s="809"/>
      <c r="C355" s="809"/>
      <c r="D355" s="809"/>
      <c r="E355" s="809"/>
    </row>
    <row r="356" s="179" customFormat="true" ht="15" hidden="false" customHeight="true" outlineLevel="0" collapsed="false">
      <c r="A356" s="809" t="s">
        <v>529</v>
      </c>
      <c r="B356" s="809"/>
      <c r="C356" s="809"/>
      <c r="D356" s="809"/>
      <c r="E356" s="809"/>
      <c r="F356" s="809"/>
      <c r="G356" s="809"/>
      <c r="H356" s="809"/>
      <c r="I356" s="809"/>
      <c r="J356" s="809"/>
      <c r="K356" s="809"/>
      <c r="L356" s="809"/>
      <c r="M356" s="809"/>
      <c r="N356" s="809"/>
      <c r="O356" s="809"/>
      <c r="P356" s="809"/>
      <c r="Q356" s="809"/>
    </row>
    <row r="357" s="179" customFormat="true" ht="15" hidden="false" customHeight="true" outlineLevel="0" collapsed="false">
      <c r="A357" s="809" t="s">
        <v>530</v>
      </c>
      <c r="B357" s="809"/>
      <c r="C357" s="809"/>
      <c r="D357" s="809"/>
      <c r="E357" s="809"/>
      <c r="F357" s="809"/>
      <c r="G357" s="809"/>
      <c r="H357" s="809"/>
      <c r="I357" s="809"/>
      <c r="J357" s="809"/>
      <c r="K357" s="809"/>
      <c r="L357" s="809"/>
      <c r="M357" s="809"/>
      <c r="N357" s="809"/>
      <c r="O357" s="809"/>
      <c r="P357" s="809"/>
    </row>
    <row r="358" s="179" customFormat="true" ht="15" hidden="false" customHeight="true" outlineLevel="0" collapsed="false">
      <c r="A358" s="809" t="s">
        <v>531</v>
      </c>
      <c r="B358" s="809"/>
      <c r="C358" s="809"/>
      <c r="D358" s="809"/>
      <c r="E358" s="809"/>
      <c r="F358" s="809"/>
      <c r="G358" s="809"/>
      <c r="H358" s="809"/>
      <c r="I358" s="809"/>
      <c r="J358" s="809"/>
      <c r="K358" s="809"/>
      <c r="L358" s="809"/>
      <c r="M358" s="809"/>
      <c r="N358" s="809"/>
      <c r="O358" s="809"/>
      <c r="P358" s="809"/>
      <c r="Q358" s="809"/>
    </row>
    <row r="359" s="179" customFormat="true" ht="15" hidden="false" customHeight="true" outlineLevel="0" collapsed="false">
      <c r="A359" s="809" t="s">
        <v>532</v>
      </c>
      <c r="B359" s="809"/>
      <c r="C359" s="809"/>
      <c r="D359" s="809"/>
      <c r="E359" s="809"/>
      <c r="F359" s="809"/>
    </row>
    <row r="360" s="179" customFormat="true" ht="15" hidden="false" customHeight="true" outlineLevel="0" collapsed="false">
      <c r="A360" s="809" t="s">
        <v>533</v>
      </c>
      <c r="B360" s="809"/>
      <c r="C360" s="809"/>
      <c r="D360" s="809"/>
      <c r="E360" s="809"/>
      <c r="F360" s="809"/>
      <c r="G360" s="809"/>
      <c r="H360" s="809"/>
      <c r="I360" s="809"/>
      <c r="J360" s="809"/>
      <c r="K360" s="809"/>
      <c r="L360" s="809"/>
      <c r="M360" s="809"/>
      <c r="N360" s="809"/>
      <c r="O360" s="809"/>
      <c r="P360" s="809"/>
    </row>
    <row r="361" s="179" customFormat="true" ht="15" hidden="false" customHeight="true" outlineLevel="0" collapsed="false">
      <c r="A361" s="809" t="s">
        <v>534</v>
      </c>
      <c r="B361" s="809"/>
      <c r="C361" s="809"/>
      <c r="D361" s="809"/>
      <c r="E361" s="809"/>
    </row>
    <row r="362" s="179" customFormat="true" ht="15" hidden="false" customHeight="true" outlineLevel="0" collapsed="false">
      <c r="A362" s="809" t="s">
        <v>535</v>
      </c>
      <c r="B362" s="809"/>
      <c r="C362" s="809"/>
      <c r="D362" s="809"/>
      <c r="E362" s="809"/>
      <c r="F362" s="809"/>
      <c r="G362" s="809"/>
      <c r="H362" s="809"/>
      <c r="I362" s="809"/>
      <c r="J362" s="809"/>
      <c r="K362" s="809"/>
      <c r="L362" s="809"/>
      <c r="M362" s="809"/>
      <c r="N362" s="809"/>
      <c r="O362" s="809"/>
      <c r="P362" s="809"/>
    </row>
    <row r="363" s="179" customFormat="true" ht="15" hidden="false" customHeight="true" outlineLevel="0" collapsed="false">
      <c r="A363" s="809" t="s">
        <v>536</v>
      </c>
      <c r="B363" s="809"/>
      <c r="C363" s="809"/>
      <c r="D363" s="809"/>
      <c r="E363" s="809"/>
      <c r="F363" s="809"/>
      <c r="G363" s="809"/>
      <c r="H363" s="809"/>
      <c r="I363" s="809"/>
      <c r="J363" s="809"/>
      <c r="K363" s="809"/>
      <c r="L363" s="809"/>
      <c r="M363" s="809"/>
      <c r="N363" s="809"/>
      <c r="O363" s="809"/>
      <c r="P363" s="809"/>
    </row>
    <row r="364" s="179" customFormat="true" ht="15" hidden="false" customHeight="true" outlineLevel="0" collapsed="false">
      <c r="A364" s="809" t="s">
        <v>537</v>
      </c>
      <c r="B364" s="809"/>
      <c r="C364" s="809"/>
      <c r="D364" s="809"/>
      <c r="E364" s="809"/>
      <c r="F364" s="809"/>
      <c r="G364" s="809"/>
      <c r="H364" s="809"/>
      <c r="I364" s="809"/>
      <c r="J364" s="809"/>
      <c r="K364" s="809"/>
      <c r="L364" s="809"/>
      <c r="M364" s="809"/>
      <c r="N364" s="809"/>
      <c r="O364" s="809"/>
      <c r="P364" s="809"/>
    </row>
    <row r="365" s="179" customFormat="true" ht="15" hidden="false" customHeight="true" outlineLevel="0" collapsed="false">
      <c r="A365" s="809" t="s">
        <v>538</v>
      </c>
      <c r="B365" s="809"/>
      <c r="C365" s="809"/>
      <c r="D365" s="809"/>
      <c r="E365" s="809"/>
      <c r="F365" s="809"/>
      <c r="G365" s="809"/>
      <c r="H365" s="809"/>
      <c r="I365" s="809"/>
      <c r="J365" s="809"/>
      <c r="K365" s="809"/>
      <c r="L365" s="809"/>
      <c r="M365" s="809"/>
      <c r="N365" s="809"/>
      <c r="O365" s="809"/>
      <c r="P365" s="809"/>
    </row>
    <row r="366" s="179" customFormat="true" ht="15" hidden="false" customHeight="true" outlineLevel="0" collapsed="false">
      <c r="A366" s="809" t="s">
        <v>539</v>
      </c>
      <c r="B366" s="809"/>
      <c r="C366" s="809"/>
      <c r="D366" s="809"/>
      <c r="E366" s="809"/>
      <c r="F366" s="809"/>
      <c r="G366" s="809"/>
      <c r="H366" s="809"/>
      <c r="I366" s="809"/>
      <c r="J366" s="809"/>
      <c r="K366" s="809"/>
      <c r="L366" s="809"/>
      <c r="M366" s="809"/>
      <c r="N366" s="809"/>
    </row>
    <row r="367" s="179" customFormat="true" ht="15" hidden="false" customHeight="true" outlineLevel="0" collapsed="false"/>
    <row r="368" s="179" customFormat="true" ht="15" hidden="false" customHeight="true" outlineLevel="0" collapsed="false">
      <c r="A368" s="809" t="s">
        <v>540</v>
      </c>
      <c r="B368" s="809"/>
      <c r="C368" s="809"/>
      <c r="D368" s="809"/>
      <c r="E368" s="809"/>
      <c r="F368" s="809"/>
      <c r="G368" s="809"/>
      <c r="H368" s="809"/>
    </row>
    <row r="369" s="179" customFormat="true" ht="8.25" hidden="false" customHeight="true" outlineLevel="0" collapsed="false">
      <c r="A369" s="810"/>
      <c r="B369" s="810"/>
      <c r="C369" s="810"/>
      <c r="D369" s="810"/>
      <c r="E369" s="810"/>
      <c r="F369" s="810"/>
      <c r="G369" s="810"/>
      <c r="H369" s="810"/>
    </row>
    <row r="370" s="179" customFormat="true" ht="15" hidden="false" customHeight="true" outlineLevel="0" collapsed="false">
      <c r="A370" s="809" t="s">
        <v>541</v>
      </c>
      <c r="B370" s="809"/>
      <c r="C370" s="809"/>
    </row>
    <row r="371" s="179" customFormat="true" ht="15" hidden="false" customHeight="true" outlineLevel="0" collapsed="false">
      <c r="A371" s="809" t="s">
        <v>542</v>
      </c>
      <c r="B371" s="809"/>
      <c r="C371" s="809"/>
      <c r="D371" s="809"/>
      <c r="E371" s="809"/>
      <c r="F371" s="809"/>
      <c r="G371" s="809"/>
      <c r="H371" s="809"/>
      <c r="I371" s="809"/>
      <c r="J371" s="809"/>
      <c r="K371" s="809"/>
      <c r="L371" s="809"/>
      <c r="M371" s="809"/>
      <c r="N371" s="809"/>
      <c r="O371" s="809"/>
      <c r="P371" s="809"/>
    </row>
    <row r="372" s="179" customFormat="true" ht="15" hidden="false" customHeight="true" outlineLevel="0" collapsed="false">
      <c r="A372" s="809" t="s">
        <v>543</v>
      </c>
      <c r="B372" s="809"/>
      <c r="C372" s="809"/>
      <c r="D372" s="809"/>
      <c r="E372" s="809"/>
      <c r="F372" s="809"/>
      <c r="G372" s="809"/>
      <c r="H372" s="809"/>
      <c r="I372" s="809"/>
      <c r="J372" s="809"/>
      <c r="K372" s="809"/>
      <c r="L372" s="809"/>
      <c r="M372" s="809"/>
      <c r="N372" s="809"/>
      <c r="O372" s="809"/>
      <c r="P372" s="809"/>
    </row>
    <row r="373" s="179" customFormat="true" ht="15" hidden="false" customHeight="true" outlineLevel="0" collapsed="false">
      <c r="A373" s="809" t="s">
        <v>544</v>
      </c>
      <c r="B373" s="809"/>
      <c r="C373" s="809"/>
      <c r="D373" s="809"/>
      <c r="E373" s="809"/>
      <c r="F373" s="809"/>
      <c r="G373" s="809"/>
      <c r="H373" s="809"/>
      <c r="I373" s="809"/>
      <c r="J373" s="809"/>
      <c r="K373" s="809"/>
      <c r="L373" s="809"/>
      <c r="M373" s="809"/>
      <c r="N373" s="809"/>
      <c r="O373" s="809"/>
      <c r="P373" s="809"/>
    </row>
    <row r="374" s="179" customFormat="true" ht="15" hidden="false" customHeight="true" outlineLevel="0" collapsed="false">
      <c r="A374" s="809" t="s">
        <v>545</v>
      </c>
      <c r="B374" s="809"/>
      <c r="C374" s="809"/>
      <c r="D374" s="809"/>
      <c r="E374" s="809"/>
      <c r="F374" s="809"/>
      <c r="G374" s="809"/>
      <c r="H374" s="809"/>
      <c r="I374" s="809"/>
      <c r="J374" s="809"/>
      <c r="K374" s="809"/>
      <c r="L374" s="809"/>
      <c r="M374" s="809"/>
      <c r="N374" s="809"/>
      <c r="O374" s="809"/>
      <c r="P374" s="809"/>
    </row>
    <row r="375" s="179" customFormat="true" ht="15" hidden="false" customHeight="true" outlineLevel="0" collapsed="false">
      <c r="A375" s="809" t="s">
        <v>546</v>
      </c>
      <c r="B375" s="809"/>
      <c r="C375" s="809"/>
      <c r="D375" s="809"/>
      <c r="E375" s="809"/>
      <c r="F375" s="809"/>
      <c r="G375" s="809"/>
      <c r="H375" s="809"/>
      <c r="I375" s="809"/>
      <c r="J375" s="809"/>
      <c r="K375" s="809"/>
      <c r="L375" s="809"/>
      <c r="M375" s="809"/>
      <c r="N375" s="809"/>
      <c r="O375" s="809"/>
      <c r="P375" s="809"/>
    </row>
    <row r="376" s="179" customFormat="true" ht="15" hidden="false" customHeight="true" outlineLevel="0" collapsed="false">
      <c r="A376" s="809" t="s">
        <v>547</v>
      </c>
      <c r="B376" s="809"/>
      <c r="C376" s="809"/>
      <c r="D376" s="809"/>
      <c r="E376" s="809"/>
      <c r="F376" s="809"/>
      <c r="G376" s="809"/>
      <c r="H376" s="809"/>
      <c r="I376" s="809"/>
      <c r="J376" s="809"/>
      <c r="K376" s="809"/>
    </row>
    <row r="377" s="179" customFormat="true" ht="15" hidden="false" customHeight="true" outlineLevel="0" collapsed="false">
      <c r="A377" s="809" t="s">
        <v>548</v>
      </c>
      <c r="B377" s="809"/>
      <c r="C377" s="809"/>
      <c r="D377" s="809"/>
      <c r="E377" s="809"/>
      <c r="F377" s="809"/>
      <c r="G377" s="809"/>
      <c r="H377" s="809"/>
      <c r="I377" s="809"/>
      <c r="J377" s="809"/>
    </row>
    <row r="378" s="179" customFormat="true" ht="15" hidden="false" customHeight="true" outlineLevel="0" collapsed="false">
      <c r="A378" s="810"/>
      <c r="B378" s="810"/>
      <c r="C378" s="810"/>
      <c r="D378" s="810"/>
      <c r="E378" s="810"/>
      <c r="F378" s="810"/>
      <c r="G378" s="810"/>
      <c r="H378" s="810"/>
      <c r="I378" s="810"/>
      <c r="J378" s="810"/>
    </row>
    <row r="379" s="179" customFormat="true" ht="24.95" hidden="false" customHeight="true" outlineLevel="0" collapsed="false">
      <c r="A379" s="226"/>
      <c r="B379" s="226"/>
      <c r="C379" s="226"/>
      <c r="D379" s="226"/>
      <c r="E379" s="226"/>
      <c r="F379" s="226"/>
      <c r="G379" s="226"/>
      <c r="H379" s="329" t="s">
        <v>549</v>
      </c>
      <c r="I379" s="329"/>
      <c r="J379" s="329"/>
      <c r="K379" s="329"/>
    </row>
    <row r="380" s="179" customFormat="true" ht="24.95" hidden="false" customHeight="true" outlineLevel="0" collapsed="false">
      <c r="A380" s="226"/>
      <c r="B380" s="226"/>
      <c r="C380" s="226"/>
      <c r="D380" s="226"/>
      <c r="E380" s="226"/>
      <c r="F380" s="226"/>
      <c r="G380" s="226"/>
      <c r="H380" s="330" t="s">
        <v>550</v>
      </c>
      <c r="I380" s="330"/>
      <c r="J380" s="330"/>
      <c r="K380" s="330"/>
    </row>
    <row r="381" s="179" customFormat="true" ht="24.95" hidden="false" customHeight="true" outlineLevel="0" collapsed="false">
      <c r="A381" s="820"/>
      <c r="B381" s="820"/>
      <c r="C381" s="820"/>
      <c r="D381" s="226"/>
      <c r="E381" s="226"/>
      <c r="F381" s="226"/>
      <c r="G381" s="226"/>
      <c r="H381" s="226"/>
      <c r="I381" s="226"/>
      <c r="J381" s="331"/>
      <c r="K381" s="226"/>
    </row>
    <row r="382" s="179" customFormat="true" ht="24.95" hidden="false" customHeight="true" outlineLevel="0" collapsed="false">
      <c r="A382" s="820"/>
      <c r="B382" s="820"/>
      <c r="C382" s="820"/>
      <c r="D382" s="226"/>
      <c r="E382" s="226"/>
      <c r="F382" s="226"/>
      <c r="G382" s="226"/>
      <c r="H382" s="329" t="s">
        <v>551</v>
      </c>
      <c r="I382" s="329"/>
      <c r="J382" s="329"/>
      <c r="K382" s="329"/>
    </row>
    <row r="383" s="179" customFormat="true" ht="24.95" hidden="false" customHeight="true" outlineLevel="0" collapsed="false">
      <c r="A383" s="820"/>
      <c r="B383" s="820"/>
      <c r="C383" s="820"/>
      <c r="D383" s="226"/>
      <c r="E383" s="226"/>
      <c r="F383" s="226"/>
      <c r="G383" s="226"/>
      <c r="H383" s="330" t="s">
        <v>552</v>
      </c>
      <c r="I383" s="330"/>
      <c r="J383" s="330"/>
      <c r="K383" s="330"/>
    </row>
    <row r="384" s="179" customFormat="true" ht="24.95" hidden="false" customHeight="true" outlineLevel="0" collapsed="false">
      <c r="A384" s="226"/>
      <c r="B384" s="226"/>
      <c r="C384" s="226"/>
      <c r="D384" s="226"/>
      <c r="E384" s="226"/>
      <c r="F384" s="226"/>
      <c r="G384" s="226"/>
      <c r="H384" s="226"/>
      <c r="I384" s="226"/>
      <c r="J384" s="332"/>
      <c r="K384" s="226"/>
    </row>
    <row r="385" s="179" customFormat="true" ht="24.95" hidden="false" customHeight="true" outlineLevel="0" collapsed="false">
      <c r="A385" s="226"/>
      <c r="B385" s="226"/>
      <c r="C385" s="226"/>
      <c r="D385" s="226"/>
      <c r="E385" s="331"/>
      <c r="F385" s="333"/>
      <c r="G385" s="333"/>
      <c r="H385" s="333"/>
      <c r="I385" s="333"/>
      <c r="J385" s="331"/>
      <c r="K385" s="333"/>
      <c r="L385" s="334"/>
      <c r="M385" s="334"/>
      <c r="N385" s="335"/>
    </row>
    <row r="386" s="179" customFormat="true" ht="24.95" hidden="false" customHeight="true" outlineLevel="0" collapsed="false">
      <c r="A386" s="226"/>
      <c r="B386" s="226"/>
      <c r="C386" s="329" t="s">
        <v>553</v>
      </c>
      <c r="D386" s="329"/>
      <c r="E386" s="329"/>
      <c r="F386" s="329"/>
      <c r="G386" s="226"/>
      <c r="H386" s="329" t="s">
        <v>554</v>
      </c>
      <c r="I386" s="329"/>
      <c r="J386" s="329"/>
      <c r="K386" s="329"/>
      <c r="M386" s="336" t="s">
        <v>555</v>
      </c>
      <c r="N386" s="336"/>
      <c r="O386" s="336"/>
      <c r="P386" s="336"/>
    </row>
    <row r="387" s="179" customFormat="true" ht="24.95" hidden="false" customHeight="true" outlineLevel="0" collapsed="false">
      <c r="A387" s="226"/>
      <c r="B387" s="226"/>
      <c r="C387" s="330" t="s">
        <v>556</v>
      </c>
      <c r="D387" s="330"/>
      <c r="E387" s="330"/>
      <c r="F387" s="330"/>
      <c r="G387" s="337"/>
      <c r="H387" s="330" t="s">
        <v>557</v>
      </c>
      <c r="I387" s="330"/>
      <c r="J387" s="330"/>
      <c r="K387" s="330"/>
      <c r="M387" s="338" t="s">
        <v>558</v>
      </c>
      <c r="N387" s="338"/>
      <c r="O387" s="338"/>
      <c r="P387" s="338"/>
    </row>
    <row r="388" s="179" customFormat="true" ht="15" hidden="false" customHeight="true" outlineLevel="0" collapsed="false">
      <c r="A388" s="339"/>
      <c r="B388" s="339"/>
      <c r="C388" s="339"/>
      <c r="D388" s="339"/>
      <c r="E388" s="339"/>
      <c r="F388" s="339"/>
      <c r="G388" s="339"/>
      <c r="H388" s="339"/>
      <c r="I388" s="339"/>
    </row>
    <row r="389" s="179" customFormat="true" ht="15" hidden="false" customHeight="true" outlineLevel="0" collapsed="false">
      <c r="A389" s="339"/>
      <c r="B389" s="339"/>
      <c r="C389" s="339"/>
      <c r="D389" s="339"/>
      <c r="E389" s="339"/>
      <c r="F389" s="339"/>
      <c r="G389" s="339"/>
      <c r="H389" s="339"/>
      <c r="I389" s="339"/>
    </row>
    <row r="390" s="179" customFormat="true" ht="15" hidden="false" customHeight="true" outlineLevel="0" collapsed="false">
      <c r="A390" s="340"/>
      <c r="B390" s="340"/>
      <c r="C390" s="340"/>
      <c r="D390" s="340"/>
      <c r="E390" s="340"/>
      <c r="F390" s="340"/>
      <c r="G390" s="340"/>
      <c r="H390" s="340"/>
      <c r="I390" s="340"/>
      <c r="J390" s="285"/>
      <c r="K390" s="285"/>
      <c r="L390" s="285"/>
      <c r="M390" s="285"/>
      <c r="N390" s="285"/>
      <c r="O390" s="285"/>
      <c r="P390" s="285"/>
    </row>
    <row r="391" s="179" customFormat="true" ht="15" hidden="false" customHeight="true" outlineLevel="0" collapsed="false"/>
    <row r="392" s="179" customFormat="true" ht="15" hidden="false" customHeight="true" outlineLevel="0" collapsed="false">
      <c r="A392" s="809" t="s">
        <v>559</v>
      </c>
      <c r="B392" s="809"/>
      <c r="C392" s="809"/>
      <c r="D392" s="809"/>
      <c r="E392" s="809"/>
      <c r="F392" s="809"/>
      <c r="G392" s="809"/>
    </row>
    <row r="393" s="179" customFormat="true" ht="5.25" hidden="false" customHeight="true" outlineLevel="0" collapsed="false">
      <c r="A393" s="810"/>
      <c r="B393" s="810"/>
      <c r="C393" s="810"/>
      <c r="D393" s="810"/>
      <c r="E393" s="810"/>
      <c r="F393" s="810"/>
      <c r="G393" s="810"/>
    </row>
    <row r="394" s="179" customFormat="true" ht="15" hidden="false" customHeight="true" outlineLevel="0" collapsed="false">
      <c r="A394" s="809" t="s">
        <v>560</v>
      </c>
      <c r="B394" s="809"/>
      <c r="C394" s="809"/>
      <c r="D394" s="809"/>
      <c r="E394" s="809"/>
      <c r="F394" s="809"/>
      <c r="G394" s="809"/>
      <c r="H394" s="809"/>
      <c r="I394" s="809"/>
      <c r="J394" s="809"/>
      <c r="K394" s="809"/>
      <c r="L394" s="809"/>
      <c r="M394" s="809"/>
    </row>
    <row r="395" s="179" customFormat="true" ht="6" hidden="false" customHeight="true" outlineLevel="0" collapsed="false">
      <c r="A395" s="810" t="s">
        <v>547</v>
      </c>
    </row>
    <row r="396" s="179" customFormat="true" ht="15" hidden="false" customHeight="true" outlineLevel="0" collapsed="false">
      <c r="A396" s="341"/>
      <c r="B396" s="223" t="s">
        <v>561</v>
      </c>
      <c r="C396" s="223"/>
      <c r="D396" s="223"/>
      <c r="E396" s="223"/>
      <c r="F396" s="224" t="s">
        <v>562</v>
      </c>
      <c r="G396" s="224"/>
      <c r="H396" s="224"/>
      <c r="I396" s="224"/>
      <c r="J396" s="342" t="s">
        <v>563</v>
      </c>
      <c r="K396" s="342"/>
      <c r="L396" s="342"/>
      <c r="M396" s="342"/>
      <c r="N396" s="342"/>
      <c r="O396" s="342"/>
      <c r="P396" s="342"/>
    </row>
    <row r="397" s="179" customFormat="true" ht="15" hidden="false" customHeight="true" outlineLevel="0" collapsed="false">
      <c r="A397" s="341"/>
      <c r="B397" s="223"/>
      <c r="C397" s="223"/>
      <c r="D397" s="223"/>
      <c r="E397" s="223"/>
      <c r="F397" s="224"/>
      <c r="G397" s="224"/>
      <c r="H397" s="224"/>
      <c r="I397" s="224"/>
      <c r="J397" s="343" t="s">
        <v>564</v>
      </c>
      <c r="K397" s="343"/>
      <c r="L397" s="343"/>
      <c r="M397" s="344" t="s">
        <v>565</v>
      </c>
      <c r="N397" s="344"/>
      <c r="O397" s="344"/>
      <c r="P397" s="344"/>
    </row>
    <row r="398" s="179" customFormat="true" ht="15" hidden="false" customHeight="true" outlineLevel="0" collapsed="false">
      <c r="A398" s="226"/>
      <c r="B398" s="298" t="s">
        <v>566</v>
      </c>
      <c r="C398" s="298"/>
      <c r="D398" s="298"/>
      <c r="E398" s="298"/>
      <c r="F398" s="228" t="s">
        <v>567</v>
      </c>
      <c r="G398" s="228"/>
      <c r="H398" s="228"/>
      <c r="I398" s="228"/>
      <c r="J398" s="228" t="s">
        <v>568</v>
      </c>
      <c r="K398" s="228"/>
      <c r="L398" s="228"/>
      <c r="M398" s="289" t="s">
        <v>569</v>
      </c>
      <c r="N398" s="289"/>
      <c r="O398" s="289"/>
      <c r="P398" s="289"/>
    </row>
    <row r="399" s="179" customFormat="true" ht="15" hidden="false" customHeight="true" outlineLevel="0" collapsed="false">
      <c r="A399" s="226"/>
      <c r="B399" s="306" t="s">
        <v>570</v>
      </c>
      <c r="C399" s="306"/>
      <c r="D399" s="306"/>
      <c r="E399" s="306"/>
      <c r="F399" s="231" t="s">
        <v>571</v>
      </c>
      <c r="G399" s="231"/>
      <c r="H399" s="231"/>
      <c r="I399" s="231"/>
      <c r="J399" s="231" t="s">
        <v>572</v>
      </c>
      <c r="K399" s="231"/>
      <c r="L399" s="231"/>
      <c r="M399" s="277" t="s">
        <v>573</v>
      </c>
      <c r="N399" s="277"/>
      <c r="O399" s="277"/>
      <c r="P399" s="277"/>
    </row>
    <row r="400" s="179" customFormat="true" ht="15" hidden="false" customHeight="true" outlineLevel="0" collapsed="false">
      <c r="A400" s="226"/>
      <c r="B400" s="306" t="s">
        <v>574</v>
      </c>
      <c r="C400" s="306"/>
      <c r="D400" s="306"/>
      <c r="E400" s="306"/>
      <c r="F400" s="231" t="s">
        <v>575</v>
      </c>
      <c r="G400" s="231"/>
      <c r="H400" s="231"/>
      <c r="I400" s="231"/>
      <c r="J400" s="231" t="s">
        <v>576</v>
      </c>
      <c r="K400" s="231"/>
      <c r="L400" s="231"/>
      <c r="M400" s="277" t="s">
        <v>577</v>
      </c>
      <c r="N400" s="277"/>
      <c r="O400" s="277"/>
      <c r="P400" s="277"/>
    </row>
    <row r="401" s="179" customFormat="true" ht="15" hidden="false" customHeight="true" outlineLevel="0" collapsed="false">
      <c r="A401" s="226"/>
      <c r="B401" s="299" t="s">
        <v>578</v>
      </c>
      <c r="C401" s="299"/>
      <c r="D401" s="299"/>
      <c r="E401" s="299"/>
      <c r="F401" s="235" t="s">
        <v>579</v>
      </c>
      <c r="G401" s="235"/>
      <c r="H401" s="235"/>
      <c r="I401" s="235"/>
      <c r="J401" s="235" t="s">
        <v>580</v>
      </c>
      <c r="K401" s="235"/>
      <c r="L401" s="235"/>
      <c r="M401" s="282" t="s">
        <v>581</v>
      </c>
      <c r="N401" s="282"/>
      <c r="O401" s="282"/>
      <c r="P401" s="282"/>
    </row>
    <row r="402" s="179" customFormat="true" ht="7.5" hidden="false" customHeight="true" outlineLevel="0" collapsed="false"/>
    <row r="403" s="179" customFormat="true" ht="15" hidden="false" customHeight="true" outlineLevel="0" collapsed="false">
      <c r="A403" s="809" t="s">
        <v>582</v>
      </c>
      <c r="B403" s="809"/>
      <c r="C403" s="809"/>
    </row>
    <row r="404" s="179" customFormat="true" ht="15" hidden="false" customHeight="true" outlineLevel="0" collapsed="false">
      <c r="A404" s="809" t="s">
        <v>583</v>
      </c>
      <c r="B404" s="809"/>
      <c r="C404" s="809"/>
      <c r="D404" s="809"/>
      <c r="E404" s="809"/>
      <c r="F404" s="809"/>
      <c r="G404" s="809"/>
      <c r="H404" s="809"/>
      <c r="I404" s="809"/>
      <c r="J404" s="809"/>
      <c r="K404" s="809"/>
      <c r="L404" s="809"/>
      <c r="M404" s="809"/>
      <c r="N404" s="809"/>
    </row>
    <row r="405" s="179" customFormat="true" ht="15" hidden="false" customHeight="true" outlineLevel="0" collapsed="false">
      <c r="A405" s="809" t="s">
        <v>584</v>
      </c>
      <c r="B405" s="809"/>
      <c r="C405" s="809"/>
      <c r="D405" s="809"/>
      <c r="E405" s="809"/>
      <c r="F405" s="809"/>
      <c r="G405" s="809"/>
      <c r="H405" s="809"/>
      <c r="I405" s="809"/>
      <c r="J405" s="809"/>
      <c r="K405" s="809"/>
      <c r="L405" s="809"/>
      <c r="M405" s="809"/>
      <c r="N405" s="809"/>
      <c r="O405" s="809"/>
      <c r="P405" s="809"/>
    </row>
    <row r="406" s="179" customFormat="true" ht="15" hidden="false" customHeight="true" outlineLevel="0" collapsed="false">
      <c r="A406" s="809" t="s">
        <v>585</v>
      </c>
      <c r="B406" s="809"/>
      <c r="C406" s="809"/>
      <c r="D406" s="809"/>
      <c r="E406" s="809"/>
      <c r="F406" s="809"/>
      <c r="G406" s="809"/>
      <c r="H406" s="809"/>
      <c r="I406" s="809"/>
      <c r="J406" s="809"/>
      <c r="K406" s="809"/>
      <c r="L406" s="809"/>
      <c r="M406" s="809"/>
      <c r="N406" s="809"/>
      <c r="O406" s="809"/>
      <c r="P406" s="809"/>
    </row>
    <row r="407" s="179" customFormat="true" ht="5.25" hidden="false" customHeight="true" outlineLevel="0" collapsed="false">
      <c r="A407" s="810"/>
      <c r="B407" s="810"/>
      <c r="C407" s="810"/>
      <c r="D407" s="810"/>
      <c r="E407" s="810"/>
      <c r="F407" s="810"/>
      <c r="G407" s="810"/>
      <c r="H407" s="810"/>
      <c r="I407" s="810"/>
      <c r="J407" s="810"/>
      <c r="K407" s="810"/>
      <c r="L407" s="810"/>
      <c r="M407" s="810"/>
      <c r="N407" s="810"/>
      <c r="O407" s="810"/>
      <c r="P407" s="810"/>
    </row>
    <row r="408" s="179" customFormat="true" ht="15" hidden="false" customHeight="true" outlineLevel="0" collapsed="false">
      <c r="A408" s="809" t="s">
        <v>586</v>
      </c>
      <c r="B408" s="809"/>
      <c r="C408" s="809"/>
      <c r="D408" s="809"/>
    </row>
    <row r="409" s="179" customFormat="true" ht="15" hidden="false" customHeight="true" outlineLevel="0" collapsed="false">
      <c r="A409" s="226"/>
      <c r="B409" s="226"/>
      <c r="C409" s="226"/>
      <c r="D409" s="226"/>
      <c r="E409" s="226"/>
      <c r="F409" s="226"/>
      <c r="G409" s="226"/>
      <c r="H409" s="329" t="s">
        <v>587</v>
      </c>
      <c r="I409" s="329"/>
      <c r="J409" s="329"/>
      <c r="K409" s="226"/>
      <c r="L409" s="226"/>
      <c r="M409" s="226"/>
      <c r="N409" s="226"/>
      <c r="O409" s="226"/>
    </row>
    <row r="410" s="179" customFormat="true" ht="15" hidden="false" customHeight="true" outlineLevel="0" collapsed="false">
      <c r="A410" s="226"/>
      <c r="B410" s="226"/>
      <c r="C410" s="226"/>
      <c r="D410" s="226"/>
      <c r="E410" s="226"/>
      <c r="F410" s="226"/>
      <c r="G410" s="226"/>
      <c r="H410" s="330" t="s">
        <v>550</v>
      </c>
      <c r="I410" s="330"/>
      <c r="J410" s="330"/>
      <c r="K410" s="226"/>
      <c r="L410" s="226"/>
      <c r="M410" s="226"/>
      <c r="N410" s="226"/>
      <c r="O410" s="226"/>
    </row>
    <row r="411" s="179" customFormat="true" ht="15" hidden="false" customHeight="true" outlineLevel="0" collapsed="false">
      <c r="A411" s="820"/>
      <c r="B411" s="820"/>
      <c r="C411" s="820"/>
      <c r="D411" s="820"/>
      <c r="E411" s="820"/>
      <c r="F411" s="820"/>
      <c r="G411" s="820"/>
      <c r="H411" s="820"/>
      <c r="I411" s="833"/>
      <c r="J411" s="820"/>
      <c r="K411" s="820"/>
      <c r="L411" s="820"/>
      <c r="M411" s="820"/>
      <c r="N411" s="820"/>
      <c r="O411" s="820"/>
    </row>
    <row r="412" s="179" customFormat="true" ht="15" hidden="false" customHeight="true" outlineLevel="0" collapsed="false">
      <c r="A412" s="820"/>
      <c r="B412" s="820"/>
      <c r="C412" s="820"/>
      <c r="D412" s="820"/>
      <c r="E412" s="820"/>
      <c r="F412" s="226"/>
      <c r="G412" s="226"/>
      <c r="H412" s="329" t="s">
        <v>588</v>
      </c>
      <c r="I412" s="329"/>
      <c r="J412" s="329"/>
      <c r="K412" s="820"/>
      <c r="L412" s="820"/>
      <c r="M412" s="820"/>
      <c r="N412" s="820"/>
      <c r="O412" s="820"/>
    </row>
    <row r="413" s="179" customFormat="true" ht="15" hidden="false" customHeight="true" outlineLevel="0" collapsed="false">
      <c r="A413" s="820"/>
      <c r="B413" s="820"/>
      <c r="C413" s="820"/>
      <c r="D413" s="820"/>
      <c r="E413" s="820"/>
      <c r="F413" s="226"/>
      <c r="G413" s="226"/>
      <c r="H413" s="330" t="s">
        <v>589</v>
      </c>
      <c r="I413" s="330"/>
      <c r="J413" s="330"/>
      <c r="K413" s="820"/>
      <c r="L413" s="820"/>
      <c r="M413" s="820"/>
      <c r="N413" s="820"/>
      <c r="O413" s="820"/>
    </row>
    <row r="414" s="179" customFormat="true" ht="12.95" hidden="false" customHeight="true" outlineLevel="0" collapsed="false">
      <c r="A414" s="226"/>
      <c r="B414" s="226"/>
      <c r="C414" s="226"/>
      <c r="D414" s="226"/>
      <c r="E414" s="226"/>
      <c r="F414" s="820"/>
      <c r="G414" s="820"/>
      <c r="H414" s="226"/>
      <c r="I414" s="346"/>
      <c r="J414" s="820"/>
      <c r="K414" s="820"/>
      <c r="L414" s="226"/>
      <c r="M414" s="226"/>
      <c r="N414" s="226"/>
      <c r="O414" s="226"/>
    </row>
    <row r="415" s="179" customFormat="true" ht="12.95" hidden="false" customHeight="true" outlineLevel="0" collapsed="false">
      <c r="A415" s="226"/>
      <c r="B415" s="226"/>
      <c r="C415" s="346"/>
      <c r="D415" s="347"/>
      <c r="E415" s="347"/>
      <c r="F415" s="347"/>
      <c r="G415" s="348"/>
      <c r="H415" s="347"/>
      <c r="I415" s="347"/>
      <c r="J415" s="348"/>
      <c r="K415" s="347"/>
      <c r="L415" s="347"/>
      <c r="M415" s="347"/>
      <c r="N415" s="348"/>
      <c r="O415" s="226"/>
    </row>
    <row r="416" s="179" customFormat="true" ht="15" hidden="false" customHeight="true" outlineLevel="0" collapsed="false">
      <c r="A416" s="226"/>
      <c r="B416" s="349" t="s">
        <v>590</v>
      </c>
      <c r="C416" s="349"/>
      <c r="D416" s="349"/>
      <c r="E416" s="226"/>
      <c r="F416" s="349" t="s">
        <v>591</v>
      </c>
      <c r="G416" s="349"/>
      <c r="H416" s="349"/>
      <c r="I416" s="226"/>
      <c r="J416" s="349" t="s">
        <v>592</v>
      </c>
      <c r="K416" s="349"/>
      <c r="L416" s="349"/>
      <c r="M416" s="226"/>
      <c r="N416" s="349" t="s">
        <v>593</v>
      </c>
      <c r="O416" s="349"/>
      <c r="P416" s="349"/>
    </row>
    <row r="417" s="179" customFormat="true" ht="14.1" hidden="false" customHeight="true" outlineLevel="0" collapsed="false">
      <c r="A417" s="226"/>
      <c r="B417" s="349" t="s">
        <v>594</v>
      </c>
      <c r="C417" s="349"/>
      <c r="D417" s="349"/>
      <c r="E417" s="226"/>
      <c r="F417" s="349" t="s">
        <v>595</v>
      </c>
      <c r="G417" s="349"/>
      <c r="H417" s="349"/>
      <c r="I417" s="226"/>
      <c r="J417" s="349" t="s">
        <v>596</v>
      </c>
      <c r="K417" s="349"/>
      <c r="L417" s="349"/>
      <c r="M417" s="226"/>
      <c r="N417" s="349" t="s">
        <v>597</v>
      </c>
      <c r="O417" s="349"/>
      <c r="P417" s="349"/>
    </row>
    <row r="418" s="179" customFormat="true" ht="14.1" hidden="false" customHeight="true" outlineLevel="0" collapsed="false">
      <c r="A418" s="226"/>
      <c r="B418" s="349"/>
      <c r="C418" s="349"/>
      <c r="D418" s="349"/>
      <c r="E418" s="226"/>
      <c r="F418" s="349"/>
      <c r="G418" s="349"/>
      <c r="H418" s="349"/>
      <c r="I418" s="226"/>
      <c r="J418" s="349"/>
      <c r="K418" s="349"/>
      <c r="L418" s="349"/>
      <c r="M418" s="226"/>
      <c r="N418" s="349"/>
      <c r="O418" s="349"/>
      <c r="P418" s="349"/>
    </row>
    <row r="419" s="179" customFormat="true" ht="14.1" hidden="false" customHeight="true" outlineLevel="0" collapsed="false">
      <c r="A419" s="226"/>
      <c r="B419" s="349"/>
      <c r="C419" s="349"/>
      <c r="D419" s="349"/>
      <c r="E419" s="226"/>
      <c r="F419" s="349"/>
      <c r="G419" s="349"/>
      <c r="H419" s="349"/>
      <c r="I419" s="226"/>
      <c r="J419" s="349"/>
      <c r="K419" s="349"/>
      <c r="L419" s="349"/>
      <c r="M419" s="226"/>
      <c r="N419" s="349"/>
      <c r="O419" s="349"/>
      <c r="P419" s="349"/>
    </row>
    <row r="420" s="179" customFormat="true" ht="15" hidden="false" customHeight="true" outlineLevel="0" collapsed="false">
      <c r="A420" s="226" t="s">
        <v>47</v>
      </c>
      <c r="B420" s="333" t="s">
        <v>598</v>
      </c>
      <c r="C420" s="333"/>
      <c r="D420" s="333"/>
      <c r="E420" s="226"/>
      <c r="F420" s="333" t="s">
        <v>599</v>
      </c>
      <c r="G420" s="333"/>
      <c r="H420" s="333"/>
      <c r="I420" s="226" t="s">
        <v>47</v>
      </c>
      <c r="J420" s="333" t="s">
        <v>600</v>
      </c>
      <c r="K420" s="333"/>
      <c r="L420" s="333"/>
      <c r="M420" s="226" t="s">
        <v>47</v>
      </c>
      <c r="N420" s="333" t="s">
        <v>601</v>
      </c>
      <c r="O420" s="333"/>
      <c r="P420" s="333"/>
    </row>
    <row r="421" s="179" customFormat="true" ht="15" hidden="false" customHeight="true" outlineLevel="0" collapsed="false">
      <c r="A421" s="226"/>
      <c r="B421" s="226"/>
      <c r="C421" s="226"/>
      <c r="D421" s="226"/>
      <c r="E421" s="226"/>
      <c r="F421" s="226"/>
      <c r="G421" s="226"/>
      <c r="H421" s="226"/>
      <c r="I421" s="226"/>
      <c r="J421" s="226"/>
      <c r="K421" s="226"/>
      <c r="L421" s="226"/>
      <c r="M421" s="226"/>
      <c r="N421" s="226"/>
      <c r="O421" s="226"/>
      <c r="P421" s="226"/>
    </row>
    <row r="422" s="179" customFormat="true" ht="15" hidden="false" customHeight="true" outlineLevel="0" collapsed="false">
      <c r="A422" s="816" t="s">
        <v>602</v>
      </c>
      <c r="B422" s="816"/>
      <c r="C422" s="816"/>
      <c r="D422" s="816"/>
      <c r="E422" s="816"/>
      <c r="F422" s="816"/>
      <c r="G422" s="816"/>
      <c r="H422" s="816"/>
    </row>
    <row r="423" s="179" customFormat="true" ht="6" hidden="false" customHeight="true" outlineLevel="0" collapsed="false">
      <c r="A423" s="817"/>
      <c r="B423" s="817"/>
      <c r="C423" s="817"/>
      <c r="D423" s="817"/>
      <c r="E423" s="817"/>
      <c r="F423" s="817"/>
      <c r="G423" s="817"/>
      <c r="H423" s="817"/>
    </row>
    <row r="424" s="179" customFormat="true" ht="15" hidden="false" customHeight="true" outlineLevel="0" collapsed="false">
      <c r="A424" s="809" t="s">
        <v>603</v>
      </c>
      <c r="B424" s="809"/>
      <c r="C424" s="809"/>
      <c r="D424" s="809"/>
      <c r="E424" s="809"/>
      <c r="F424" s="809"/>
      <c r="G424" s="809"/>
    </row>
    <row r="425" s="179" customFormat="true" ht="45" hidden="false" customHeight="true" outlineLevel="0" collapsed="false">
      <c r="A425" s="813" t="s">
        <v>604</v>
      </c>
      <c r="B425" s="813"/>
      <c r="C425" s="813"/>
      <c r="D425" s="813"/>
      <c r="E425" s="813"/>
      <c r="F425" s="813"/>
      <c r="G425" s="813"/>
      <c r="H425" s="813"/>
      <c r="I425" s="813"/>
      <c r="J425" s="813"/>
      <c r="K425" s="813"/>
      <c r="L425" s="813"/>
      <c r="M425" s="813"/>
      <c r="N425" s="813"/>
      <c r="O425" s="813"/>
      <c r="P425" s="813"/>
      <c r="Q425" s="813"/>
    </row>
    <row r="426" s="179" customFormat="true" ht="15" hidden="false" customHeight="true" outlineLevel="0" collapsed="false">
      <c r="A426" s="809" t="s">
        <v>605</v>
      </c>
      <c r="B426" s="809"/>
      <c r="C426" s="809"/>
      <c r="D426" s="809"/>
      <c r="E426" s="809"/>
      <c r="F426" s="809"/>
      <c r="G426" s="809"/>
    </row>
    <row r="427" s="179" customFormat="true" ht="15" hidden="false" customHeight="true" outlineLevel="0" collapsed="false">
      <c r="A427" s="809" t="s">
        <v>606</v>
      </c>
      <c r="B427" s="809"/>
      <c r="C427" s="809"/>
      <c r="D427" s="809"/>
      <c r="E427" s="809"/>
      <c r="F427" s="809"/>
      <c r="G427" s="809"/>
      <c r="H427" s="809"/>
      <c r="I427" s="809"/>
      <c r="J427" s="809"/>
      <c r="K427" s="809"/>
      <c r="L427" s="809"/>
      <c r="M427" s="809"/>
      <c r="N427" s="809"/>
      <c r="O427" s="809"/>
      <c r="P427" s="809"/>
    </row>
    <row r="428" s="179" customFormat="true" ht="15" hidden="false" customHeight="true" outlineLevel="0" collapsed="false">
      <c r="A428" s="809" t="s">
        <v>607</v>
      </c>
      <c r="B428" s="809"/>
      <c r="C428" s="809"/>
      <c r="D428" s="809"/>
      <c r="E428" s="809"/>
      <c r="F428" s="809"/>
      <c r="G428" s="809"/>
      <c r="H428" s="809"/>
      <c r="I428" s="809"/>
    </row>
    <row r="429" s="179" customFormat="true" ht="8.25" hidden="false" customHeight="true" outlineLevel="0" collapsed="false">
      <c r="A429" s="810"/>
      <c r="B429" s="810"/>
      <c r="C429" s="810"/>
      <c r="D429" s="810"/>
      <c r="E429" s="810"/>
      <c r="F429" s="810"/>
      <c r="G429" s="810"/>
      <c r="H429" s="810"/>
      <c r="I429" s="810"/>
    </row>
    <row r="430" s="179" customFormat="true" ht="15" hidden="false" customHeight="true" outlineLevel="0" collapsed="false">
      <c r="A430" s="816" t="s">
        <v>608</v>
      </c>
      <c r="B430" s="816"/>
      <c r="C430" s="816"/>
      <c r="D430" s="816"/>
      <c r="E430" s="816"/>
      <c r="F430" s="816"/>
      <c r="G430" s="816"/>
      <c r="H430" s="816"/>
      <c r="I430" s="816"/>
    </row>
    <row r="431" s="179" customFormat="true" ht="4.5" hidden="false" customHeight="true" outlineLevel="0" collapsed="false">
      <c r="A431" s="817"/>
      <c r="B431" s="817"/>
      <c r="C431" s="817"/>
      <c r="D431" s="817"/>
      <c r="E431" s="817"/>
      <c r="F431" s="817"/>
      <c r="G431" s="817"/>
      <c r="H431" s="817"/>
      <c r="I431" s="817"/>
    </row>
    <row r="432" s="179" customFormat="true" ht="15" hidden="false" customHeight="true" outlineLevel="0" collapsed="false">
      <c r="A432" s="809" t="s">
        <v>609</v>
      </c>
      <c r="B432" s="809"/>
      <c r="C432" s="809"/>
      <c r="D432" s="809"/>
    </row>
    <row r="433" s="179" customFormat="true" ht="15" hidden="false" customHeight="true" outlineLevel="0" collapsed="false">
      <c r="A433" s="809" t="s">
        <v>610</v>
      </c>
      <c r="B433" s="809"/>
      <c r="C433" s="809"/>
    </row>
    <row r="434" s="179" customFormat="true" ht="30" hidden="false" customHeight="true" outlineLevel="0" collapsed="false">
      <c r="A434" s="813" t="s">
        <v>611</v>
      </c>
      <c r="B434" s="813"/>
      <c r="C434" s="813"/>
      <c r="D434" s="813"/>
      <c r="E434" s="813"/>
      <c r="F434" s="813"/>
      <c r="G434" s="813"/>
      <c r="H434" s="813"/>
      <c r="I434" s="813"/>
      <c r="J434" s="813"/>
      <c r="K434" s="813"/>
      <c r="L434" s="813"/>
      <c r="M434" s="813"/>
      <c r="N434" s="813"/>
      <c r="O434" s="813"/>
      <c r="P434" s="813"/>
    </row>
    <row r="435" s="179" customFormat="true" ht="15" hidden="false" customHeight="true" outlineLevel="0" collapsed="false">
      <c r="A435" s="809" t="s">
        <v>612</v>
      </c>
      <c r="B435" s="809"/>
      <c r="C435" s="809"/>
      <c r="D435" s="809"/>
      <c r="E435" s="809"/>
      <c r="F435" s="809"/>
      <c r="G435" s="809"/>
      <c r="H435" s="809"/>
      <c r="I435" s="809"/>
      <c r="J435" s="809"/>
    </row>
    <row r="436" s="179" customFormat="true" ht="15" hidden="false" customHeight="true" outlineLevel="0" collapsed="false">
      <c r="A436" s="809" t="s">
        <v>613</v>
      </c>
      <c r="B436" s="809"/>
      <c r="C436" s="809"/>
      <c r="D436" s="809"/>
      <c r="E436" s="809"/>
      <c r="F436" s="809"/>
      <c r="G436" s="809"/>
      <c r="H436" s="809"/>
      <c r="I436" s="809"/>
      <c r="J436" s="809"/>
      <c r="K436" s="809"/>
      <c r="L436" s="809"/>
      <c r="M436" s="809"/>
      <c r="N436" s="809"/>
      <c r="O436" s="809"/>
    </row>
    <row r="437" s="179" customFormat="true" ht="15" hidden="false" customHeight="true" outlineLevel="0" collapsed="false">
      <c r="A437" s="809" t="s">
        <v>614</v>
      </c>
      <c r="B437" s="809"/>
      <c r="C437" s="809"/>
      <c r="D437" s="809"/>
      <c r="E437" s="809"/>
      <c r="F437" s="809"/>
      <c r="G437" s="809"/>
      <c r="H437" s="809"/>
      <c r="I437" s="809"/>
      <c r="J437" s="809"/>
      <c r="K437" s="809"/>
      <c r="L437" s="809"/>
      <c r="M437" s="809"/>
      <c r="N437" s="809"/>
      <c r="O437" s="809"/>
    </row>
    <row r="438" s="179" customFormat="true" ht="15" hidden="false" customHeight="true" outlineLevel="0" collapsed="false">
      <c r="A438" s="809" t="s">
        <v>615</v>
      </c>
      <c r="B438" s="809"/>
      <c r="C438" s="809"/>
    </row>
    <row r="439" s="179" customFormat="true" ht="30" hidden="false" customHeight="true" outlineLevel="0" collapsed="false">
      <c r="A439" s="813" t="s">
        <v>616</v>
      </c>
      <c r="B439" s="813"/>
      <c r="C439" s="813"/>
      <c r="D439" s="813"/>
      <c r="E439" s="813"/>
      <c r="F439" s="813"/>
      <c r="G439" s="813"/>
      <c r="H439" s="813"/>
      <c r="I439" s="813"/>
      <c r="J439" s="813"/>
      <c r="K439" s="813"/>
      <c r="L439" s="813"/>
      <c r="M439" s="813"/>
      <c r="N439" s="813"/>
      <c r="O439" s="813"/>
      <c r="P439" s="813"/>
      <c r="Q439" s="813"/>
    </row>
    <row r="440" s="179" customFormat="true" ht="15" hidden="false" customHeight="true" outlineLevel="0" collapsed="false">
      <c r="A440" s="818"/>
      <c r="B440" s="818"/>
      <c r="C440" s="818"/>
      <c r="D440" s="818"/>
      <c r="E440" s="818"/>
      <c r="F440" s="818"/>
      <c r="G440" s="818"/>
      <c r="H440" s="818"/>
      <c r="I440" s="818"/>
      <c r="J440" s="818"/>
      <c r="K440" s="818"/>
      <c r="L440" s="818"/>
      <c r="M440" s="818"/>
      <c r="N440" s="818"/>
      <c r="O440" s="818"/>
      <c r="P440" s="818"/>
      <c r="Q440" s="810"/>
    </row>
    <row r="441" s="179" customFormat="true" ht="15" hidden="false" customHeight="true" outlineLevel="0" collapsed="false">
      <c r="A441" s="810"/>
      <c r="B441" s="810"/>
      <c r="C441" s="810"/>
      <c r="D441" s="810"/>
      <c r="E441" s="810"/>
      <c r="F441" s="810"/>
      <c r="G441" s="810"/>
      <c r="H441" s="810"/>
      <c r="I441" s="810"/>
      <c r="J441" s="810"/>
      <c r="K441" s="810"/>
      <c r="L441" s="810"/>
      <c r="M441" s="810"/>
      <c r="N441" s="810"/>
      <c r="O441" s="810"/>
      <c r="P441" s="810"/>
      <c r="Q441" s="810"/>
    </row>
    <row r="442" s="179" customFormat="true" ht="15" hidden="false" customHeight="true" outlineLevel="0" collapsed="false">
      <c r="A442" s="809" t="s">
        <v>617</v>
      </c>
      <c r="B442" s="809"/>
      <c r="C442" s="809"/>
      <c r="D442" s="809"/>
      <c r="E442" s="809"/>
      <c r="F442" s="809"/>
    </row>
    <row r="443" s="179" customFormat="true" ht="30" hidden="false" customHeight="true" outlineLevel="0" collapsed="false">
      <c r="A443" s="813" t="s">
        <v>618</v>
      </c>
      <c r="B443" s="813"/>
      <c r="C443" s="813"/>
      <c r="D443" s="813"/>
      <c r="E443" s="813"/>
      <c r="F443" s="813"/>
      <c r="G443" s="813"/>
      <c r="H443" s="813"/>
      <c r="I443" s="813"/>
      <c r="J443" s="813"/>
      <c r="K443" s="813"/>
      <c r="L443" s="813"/>
      <c r="M443" s="813"/>
      <c r="N443" s="813"/>
      <c r="O443" s="813"/>
      <c r="P443" s="813"/>
      <c r="Q443" s="813"/>
    </row>
    <row r="444" s="179" customFormat="true" ht="15" hidden="false" customHeight="true" outlineLevel="0" collapsed="false">
      <c r="A444" s="809" t="s">
        <v>619</v>
      </c>
      <c r="B444" s="809"/>
      <c r="C444" s="809"/>
      <c r="D444" s="809"/>
      <c r="E444" s="809"/>
      <c r="F444" s="809"/>
    </row>
    <row r="445" s="179" customFormat="true" ht="30" hidden="false" customHeight="true" outlineLevel="0" collapsed="false">
      <c r="A445" s="813" t="s">
        <v>620</v>
      </c>
      <c r="B445" s="813"/>
      <c r="C445" s="813"/>
      <c r="D445" s="813"/>
      <c r="E445" s="813"/>
      <c r="F445" s="813"/>
      <c r="G445" s="813"/>
      <c r="H445" s="813"/>
      <c r="I445" s="813"/>
      <c r="J445" s="813"/>
      <c r="K445" s="813"/>
      <c r="L445" s="813"/>
      <c r="M445" s="813"/>
      <c r="N445" s="813"/>
      <c r="O445" s="813"/>
      <c r="P445" s="813"/>
      <c r="Q445" s="813"/>
    </row>
    <row r="446" s="179" customFormat="true" ht="15" hidden="false" customHeight="true" outlineLevel="0" collapsed="false">
      <c r="A446" s="809" t="s">
        <v>621</v>
      </c>
      <c r="B446" s="809"/>
      <c r="C446" s="809"/>
    </row>
    <row r="447" s="179" customFormat="true" ht="15" hidden="false" customHeight="true" outlineLevel="0" collapsed="false">
      <c r="A447" s="809" t="s">
        <v>622</v>
      </c>
      <c r="B447" s="809"/>
      <c r="C447" s="809"/>
      <c r="D447" s="809"/>
      <c r="E447" s="809"/>
      <c r="F447" s="809"/>
      <c r="G447" s="809"/>
      <c r="H447" s="809"/>
      <c r="I447" s="809"/>
      <c r="J447" s="809"/>
      <c r="K447" s="809"/>
      <c r="L447" s="809"/>
      <c r="M447" s="809"/>
      <c r="N447" s="809"/>
      <c r="O447" s="809"/>
      <c r="P447" s="809"/>
    </row>
    <row r="448" s="179" customFormat="true" ht="15" hidden="false" customHeight="true" outlineLevel="0" collapsed="false">
      <c r="A448" s="809" t="s">
        <v>623</v>
      </c>
      <c r="B448" s="809"/>
      <c r="C448" s="809"/>
      <c r="D448" s="809"/>
      <c r="E448" s="809"/>
      <c r="F448" s="809"/>
      <c r="G448" s="809"/>
      <c r="H448" s="809"/>
      <c r="I448" s="809"/>
      <c r="J448" s="809"/>
      <c r="K448" s="809"/>
      <c r="L448" s="809"/>
      <c r="M448" s="809"/>
      <c r="N448" s="809"/>
      <c r="O448" s="809"/>
      <c r="P448" s="809"/>
    </row>
    <row r="449" s="179" customFormat="true" ht="15" hidden="false" customHeight="true" outlineLevel="0" collapsed="false">
      <c r="A449" s="809" t="s">
        <v>624</v>
      </c>
      <c r="B449" s="809"/>
      <c r="C449" s="809"/>
      <c r="D449" s="809"/>
      <c r="E449" s="809"/>
      <c r="F449" s="809"/>
      <c r="G449" s="809"/>
      <c r="H449" s="809"/>
      <c r="I449" s="809"/>
      <c r="J449" s="809"/>
      <c r="K449" s="809"/>
      <c r="L449" s="809"/>
      <c r="M449" s="809"/>
      <c r="N449" s="809"/>
      <c r="O449" s="809"/>
      <c r="P449" s="809"/>
    </row>
    <row r="450" s="179" customFormat="true" ht="15" hidden="false" customHeight="true" outlineLevel="0" collapsed="false">
      <c r="A450" s="809" t="s">
        <v>625</v>
      </c>
      <c r="B450" s="809"/>
      <c r="C450" s="809"/>
      <c r="D450" s="809"/>
      <c r="E450" s="809"/>
      <c r="F450" s="809"/>
      <c r="G450" s="809"/>
      <c r="H450" s="809"/>
      <c r="I450" s="809"/>
      <c r="J450" s="809"/>
      <c r="K450" s="809"/>
      <c r="L450" s="809"/>
      <c r="M450" s="809"/>
      <c r="N450" s="809"/>
      <c r="O450" s="809"/>
      <c r="P450" s="809"/>
    </row>
    <row r="451" s="179" customFormat="true" ht="15" hidden="false" customHeight="true" outlineLevel="0" collapsed="false">
      <c r="A451" s="809" t="s">
        <v>626</v>
      </c>
      <c r="B451" s="809"/>
      <c r="C451" s="809"/>
      <c r="D451" s="809"/>
      <c r="E451" s="809"/>
      <c r="F451" s="809"/>
      <c r="G451" s="809"/>
      <c r="H451" s="809"/>
      <c r="I451" s="809"/>
      <c r="J451" s="809"/>
      <c r="K451" s="809"/>
      <c r="L451" s="809"/>
      <c r="M451" s="809"/>
      <c r="N451" s="809"/>
      <c r="O451" s="809"/>
      <c r="P451" s="809"/>
    </row>
    <row r="452" s="179" customFormat="true" ht="15" hidden="false" customHeight="true" outlineLevel="0" collapsed="false">
      <c r="A452" s="809" t="s">
        <v>627</v>
      </c>
      <c r="B452" s="809"/>
      <c r="C452" s="809"/>
      <c r="D452" s="809"/>
      <c r="E452" s="809"/>
      <c r="F452" s="809"/>
      <c r="G452" s="809"/>
      <c r="H452" s="809"/>
      <c r="I452" s="809"/>
      <c r="J452" s="809"/>
      <c r="K452" s="809"/>
      <c r="L452" s="809"/>
      <c r="M452" s="809"/>
      <c r="N452" s="809"/>
      <c r="O452" s="809"/>
      <c r="P452" s="809"/>
    </row>
    <row r="453" s="179" customFormat="true" ht="15" hidden="false" customHeight="true" outlineLevel="0" collapsed="false">
      <c r="A453" s="809" t="s">
        <v>628</v>
      </c>
      <c r="B453" s="809"/>
      <c r="C453" s="809"/>
      <c r="D453" s="809"/>
      <c r="E453" s="809"/>
      <c r="F453" s="809"/>
      <c r="G453" s="809"/>
      <c r="H453" s="809"/>
      <c r="I453" s="809"/>
      <c r="J453" s="809"/>
      <c r="K453" s="809"/>
      <c r="L453" s="809"/>
      <c r="M453" s="809"/>
      <c r="N453" s="809"/>
      <c r="O453" s="809"/>
      <c r="P453" s="809"/>
    </row>
    <row r="454" s="179" customFormat="true" ht="15" hidden="false" customHeight="true" outlineLevel="0" collapsed="false">
      <c r="A454" s="809" t="s">
        <v>629</v>
      </c>
      <c r="B454" s="809"/>
      <c r="C454" s="809"/>
      <c r="D454" s="809"/>
      <c r="E454" s="809"/>
      <c r="F454" s="809"/>
      <c r="G454" s="809"/>
      <c r="H454" s="809"/>
      <c r="I454" s="809"/>
      <c r="J454" s="809"/>
      <c r="K454" s="809"/>
      <c r="L454" s="809"/>
      <c r="M454" s="809"/>
      <c r="N454" s="809"/>
      <c r="O454" s="809"/>
      <c r="P454" s="809"/>
    </row>
    <row r="455" s="179" customFormat="true" ht="15" hidden="false" customHeight="true" outlineLevel="0" collapsed="false">
      <c r="A455" s="809" t="s">
        <v>630</v>
      </c>
      <c r="B455" s="809"/>
      <c r="C455" s="809"/>
      <c r="D455" s="809"/>
      <c r="E455" s="809"/>
      <c r="F455" s="809"/>
      <c r="G455" s="809"/>
      <c r="H455" s="809"/>
      <c r="I455" s="809"/>
      <c r="J455" s="809"/>
      <c r="K455" s="809"/>
      <c r="L455" s="809"/>
      <c r="M455" s="809"/>
      <c r="N455" s="809"/>
      <c r="O455" s="809"/>
      <c r="P455" s="809"/>
    </row>
    <row r="456" s="179" customFormat="true" ht="15" hidden="false" customHeight="true" outlineLevel="0" collapsed="false">
      <c r="A456" s="809" t="s">
        <v>621</v>
      </c>
      <c r="B456" s="809"/>
      <c r="C456" s="809"/>
      <c r="D456" s="809"/>
      <c r="E456" s="809"/>
      <c r="F456" s="809"/>
      <c r="G456" s="809"/>
      <c r="H456" s="809"/>
      <c r="I456" s="809"/>
      <c r="J456" s="809"/>
      <c r="K456" s="809"/>
      <c r="L456" s="809"/>
      <c r="M456" s="809"/>
      <c r="N456" s="809"/>
      <c r="O456" s="809"/>
      <c r="P456" s="809"/>
    </row>
    <row r="457" s="179" customFormat="true" ht="15" hidden="false" customHeight="true" outlineLevel="0" collapsed="false">
      <c r="A457" s="809" t="s">
        <v>631</v>
      </c>
      <c r="B457" s="809"/>
      <c r="C457" s="809"/>
      <c r="D457" s="809"/>
      <c r="E457" s="809"/>
      <c r="F457" s="809"/>
      <c r="G457" s="809"/>
      <c r="H457" s="809"/>
      <c r="I457" s="809"/>
      <c r="J457" s="809"/>
      <c r="K457" s="809"/>
      <c r="L457" s="809"/>
      <c r="M457" s="809"/>
      <c r="N457" s="809"/>
      <c r="O457" s="809"/>
      <c r="P457" s="809"/>
    </row>
    <row r="458" s="179" customFormat="true" ht="15" hidden="false" customHeight="true" outlineLevel="0" collapsed="false">
      <c r="A458" s="809" t="s">
        <v>632</v>
      </c>
      <c r="B458" s="809"/>
      <c r="C458" s="809"/>
      <c r="D458" s="809"/>
      <c r="E458" s="809"/>
      <c r="F458" s="809"/>
      <c r="G458" s="809"/>
      <c r="H458" s="809"/>
      <c r="I458" s="809"/>
      <c r="J458" s="809"/>
      <c r="K458" s="809"/>
      <c r="L458" s="809"/>
      <c r="M458" s="809"/>
      <c r="N458" s="809"/>
      <c r="O458" s="809"/>
      <c r="P458" s="809"/>
    </row>
    <row r="459" s="179" customFormat="true" ht="15" hidden="false" customHeight="true" outlineLevel="0" collapsed="false">
      <c r="A459" s="809" t="s">
        <v>633</v>
      </c>
      <c r="B459" s="809"/>
      <c r="C459" s="809"/>
      <c r="D459" s="809"/>
      <c r="E459" s="809"/>
      <c r="F459" s="809"/>
      <c r="G459" s="809"/>
      <c r="H459" s="809"/>
      <c r="I459" s="809"/>
      <c r="J459" s="809"/>
      <c r="K459" s="809"/>
      <c r="L459" s="809"/>
      <c r="M459" s="809"/>
      <c r="N459" s="809"/>
      <c r="O459" s="809"/>
    </row>
    <row r="460" s="179" customFormat="true" ht="15" hidden="false" customHeight="true" outlineLevel="0" collapsed="false">
      <c r="A460" s="809" t="s">
        <v>634</v>
      </c>
      <c r="B460" s="809"/>
      <c r="C460" s="809"/>
      <c r="D460" s="809"/>
      <c r="E460" s="809"/>
      <c r="F460" s="809"/>
      <c r="G460" s="809"/>
      <c r="H460" s="809"/>
      <c r="I460" s="809"/>
      <c r="J460" s="809"/>
      <c r="K460" s="809"/>
      <c r="L460" s="809"/>
      <c r="M460" s="809"/>
      <c r="N460" s="809"/>
      <c r="O460" s="809"/>
    </row>
    <row r="461" s="179" customFormat="true" ht="15" hidden="false" customHeight="true" outlineLevel="0" collapsed="false">
      <c r="A461" s="809" t="s">
        <v>635</v>
      </c>
      <c r="B461" s="809"/>
      <c r="C461" s="809"/>
      <c r="D461" s="809"/>
      <c r="E461" s="809"/>
      <c r="F461" s="809"/>
      <c r="G461" s="809"/>
      <c r="H461" s="809"/>
      <c r="I461" s="809"/>
      <c r="J461" s="809"/>
      <c r="K461" s="809"/>
      <c r="L461" s="809"/>
      <c r="M461" s="809"/>
      <c r="N461" s="809"/>
      <c r="O461" s="809"/>
    </row>
    <row r="462" s="179" customFormat="true" ht="15" hidden="false" customHeight="true" outlineLevel="0" collapsed="false">
      <c r="A462" s="809" t="s">
        <v>636</v>
      </c>
      <c r="B462" s="809"/>
      <c r="C462" s="809"/>
      <c r="D462" s="809"/>
      <c r="E462" s="809"/>
      <c r="F462" s="809"/>
      <c r="G462" s="809"/>
      <c r="H462" s="809"/>
    </row>
    <row r="463" s="179" customFormat="true" ht="15" hidden="false" customHeight="true" outlineLevel="0" collapsed="false">
      <c r="A463" s="809" t="s">
        <v>637</v>
      </c>
      <c r="B463" s="809"/>
      <c r="C463" s="809"/>
      <c r="D463" s="809"/>
      <c r="E463" s="809"/>
      <c r="F463" s="809"/>
      <c r="G463" s="809"/>
      <c r="H463" s="809"/>
      <c r="I463" s="809"/>
      <c r="J463" s="809"/>
      <c r="K463" s="809"/>
      <c r="L463" s="809"/>
      <c r="M463" s="809"/>
      <c r="N463" s="809"/>
      <c r="O463" s="809"/>
      <c r="P463" s="809"/>
    </row>
    <row r="464" s="179" customFormat="true" ht="15" hidden="false" customHeight="true" outlineLevel="0" collapsed="false">
      <c r="A464" s="809" t="s">
        <v>638</v>
      </c>
      <c r="B464" s="809"/>
      <c r="C464" s="809"/>
      <c r="D464" s="809"/>
      <c r="E464" s="809"/>
      <c r="F464" s="809"/>
      <c r="G464" s="809"/>
      <c r="H464" s="809"/>
      <c r="I464" s="809"/>
      <c r="J464" s="809"/>
      <c r="K464" s="809"/>
      <c r="L464" s="809"/>
      <c r="M464" s="809"/>
      <c r="N464" s="809"/>
      <c r="O464" s="809"/>
      <c r="P464" s="809"/>
    </row>
    <row r="465" s="179" customFormat="true" ht="15" hidden="false" customHeight="true" outlineLevel="0" collapsed="false">
      <c r="A465" s="809" t="s">
        <v>639</v>
      </c>
      <c r="B465" s="809"/>
      <c r="C465" s="809"/>
      <c r="D465" s="809"/>
      <c r="E465" s="809"/>
      <c r="F465" s="809"/>
      <c r="G465" s="809"/>
      <c r="H465" s="809"/>
      <c r="I465" s="809"/>
      <c r="J465" s="809"/>
      <c r="K465" s="809"/>
      <c r="L465" s="809"/>
      <c r="M465" s="809"/>
      <c r="N465" s="809"/>
      <c r="O465" s="809"/>
      <c r="P465" s="809"/>
    </row>
    <row r="466" s="179" customFormat="true" ht="15" hidden="false" customHeight="true" outlineLevel="0" collapsed="false">
      <c r="A466" s="809" t="s">
        <v>640</v>
      </c>
      <c r="B466" s="809"/>
      <c r="C466" s="809"/>
      <c r="D466" s="809"/>
      <c r="E466" s="809"/>
      <c r="F466" s="809"/>
      <c r="G466" s="809"/>
      <c r="H466" s="809"/>
      <c r="I466" s="809"/>
      <c r="J466" s="809"/>
      <c r="K466" s="809"/>
      <c r="L466" s="809"/>
      <c r="M466" s="809"/>
      <c r="N466" s="809"/>
      <c r="O466" s="809"/>
      <c r="P466" s="809"/>
    </row>
    <row r="467" s="179" customFormat="true" ht="15" hidden="false" customHeight="true" outlineLevel="0" collapsed="false">
      <c r="A467" s="809" t="s">
        <v>641</v>
      </c>
      <c r="B467" s="809"/>
      <c r="C467" s="809"/>
      <c r="D467" s="809"/>
      <c r="E467" s="809"/>
      <c r="F467" s="809"/>
      <c r="G467" s="809"/>
    </row>
    <row r="468" s="179" customFormat="true" ht="15" hidden="false" customHeight="true" outlineLevel="0" collapsed="false">
      <c r="A468" s="809" t="s">
        <v>621</v>
      </c>
      <c r="B468" s="809"/>
      <c r="C468" s="809"/>
      <c r="D468" s="809"/>
      <c r="E468" s="809"/>
      <c r="F468" s="809"/>
      <c r="G468" s="809"/>
      <c r="H468" s="809"/>
      <c r="I468" s="809"/>
      <c r="J468" s="809"/>
      <c r="K468" s="809"/>
      <c r="L468" s="809"/>
      <c r="M468" s="809"/>
      <c r="N468" s="809"/>
      <c r="O468" s="809"/>
    </row>
    <row r="469" s="179" customFormat="true" ht="15" hidden="false" customHeight="true" outlineLevel="0" collapsed="false">
      <c r="A469" s="809" t="s">
        <v>642</v>
      </c>
      <c r="B469" s="809"/>
      <c r="C469" s="809"/>
      <c r="D469" s="809"/>
      <c r="E469" s="809"/>
      <c r="F469" s="809"/>
      <c r="G469" s="809"/>
      <c r="H469" s="809"/>
      <c r="I469" s="809"/>
      <c r="J469" s="809"/>
      <c r="K469" s="809"/>
      <c r="L469" s="809"/>
      <c r="M469" s="809"/>
      <c r="N469" s="809"/>
      <c r="O469" s="809"/>
      <c r="P469" s="809"/>
    </row>
    <row r="470" s="179" customFormat="true" ht="15" hidden="false" customHeight="true" outlineLevel="0" collapsed="false">
      <c r="A470" s="809" t="s">
        <v>643</v>
      </c>
      <c r="B470" s="809"/>
      <c r="C470" s="809"/>
      <c r="D470" s="809"/>
      <c r="E470" s="809"/>
      <c r="F470" s="809"/>
      <c r="G470" s="809"/>
      <c r="H470" s="809"/>
      <c r="I470" s="809"/>
      <c r="J470" s="809"/>
      <c r="K470" s="809"/>
      <c r="L470" s="809"/>
      <c r="M470" s="809"/>
      <c r="N470" s="809"/>
      <c r="O470" s="809"/>
      <c r="P470" s="809"/>
    </row>
    <row r="471" s="179" customFormat="true" ht="15" hidden="false" customHeight="true" outlineLevel="0" collapsed="false">
      <c r="A471" s="809" t="s">
        <v>644</v>
      </c>
      <c r="B471" s="809"/>
      <c r="C471" s="809"/>
      <c r="D471" s="809"/>
      <c r="E471" s="809"/>
      <c r="F471" s="809"/>
    </row>
    <row r="472" s="179" customFormat="true" ht="4.5" hidden="false" customHeight="true" outlineLevel="0" collapsed="false">
      <c r="A472" s="810"/>
      <c r="B472" s="810"/>
      <c r="C472" s="810"/>
      <c r="D472" s="810"/>
      <c r="E472" s="810"/>
      <c r="F472" s="810"/>
    </row>
    <row r="473" s="179" customFormat="true" ht="15" hidden="false" customHeight="true" outlineLevel="0" collapsed="false">
      <c r="A473" s="816" t="s">
        <v>645</v>
      </c>
      <c r="B473" s="816"/>
      <c r="C473" s="816"/>
      <c r="D473" s="816"/>
      <c r="E473" s="816"/>
      <c r="F473" s="816"/>
      <c r="G473" s="816"/>
    </row>
    <row r="474" s="179" customFormat="true" ht="3" hidden="false" customHeight="true" outlineLevel="0" collapsed="false">
      <c r="A474" s="817"/>
      <c r="B474" s="817"/>
      <c r="C474" s="817"/>
      <c r="D474" s="817"/>
      <c r="E474" s="817"/>
      <c r="F474" s="817"/>
      <c r="G474" s="817"/>
    </row>
    <row r="475" s="179" customFormat="true" ht="15" hidden="false" customHeight="true" outlineLevel="0" collapsed="false">
      <c r="A475" s="809" t="s">
        <v>646</v>
      </c>
      <c r="B475" s="809"/>
    </row>
    <row r="476" s="179" customFormat="true" ht="15" hidden="false" customHeight="true" outlineLevel="0" collapsed="false">
      <c r="A476" s="809" t="s">
        <v>647</v>
      </c>
      <c r="B476" s="809"/>
      <c r="C476" s="809"/>
      <c r="D476" s="809"/>
      <c r="E476" s="809"/>
      <c r="F476" s="809"/>
      <c r="G476" s="809"/>
      <c r="H476" s="809"/>
      <c r="I476" s="809"/>
      <c r="J476" s="809"/>
      <c r="K476" s="809"/>
      <c r="L476" s="809"/>
      <c r="M476" s="809"/>
      <c r="N476" s="809"/>
      <c r="O476" s="809"/>
      <c r="P476" s="809"/>
    </row>
    <row r="477" s="179" customFormat="true" ht="15" hidden="false" customHeight="true" outlineLevel="0" collapsed="false">
      <c r="A477" s="809" t="s">
        <v>648</v>
      </c>
      <c r="B477" s="809"/>
      <c r="C477" s="809"/>
      <c r="D477" s="809"/>
      <c r="E477" s="809"/>
      <c r="F477" s="809"/>
      <c r="G477" s="809"/>
      <c r="H477" s="809"/>
      <c r="I477" s="809"/>
      <c r="J477" s="809"/>
      <c r="K477" s="809"/>
      <c r="L477" s="809"/>
      <c r="M477" s="809"/>
      <c r="N477" s="809"/>
      <c r="O477" s="809"/>
      <c r="P477" s="809"/>
      <c r="Q477" s="809"/>
    </row>
    <row r="478" s="179" customFormat="true" ht="15" hidden="false" customHeight="true" outlineLevel="0" collapsed="false">
      <c r="A478" s="809" t="s">
        <v>649</v>
      </c>
      <c r="B478" s="809"/>
      <c r="C478" s="809"/>
      <c r="D478" s="809"/>
      <c r="E478" s="809"/>
      <c r="F478" s="809"/>
    </row>
    <row r="479" s="179" customFormat="true" ht="15" hidden="false" customHeight="true" outlineLevel="0" collapsed="false">
      <c r="A479" s="809" t="s">
        <v>650</v>
      </c>
      <c r="B479" s="809"/>
      <c r="C479" s="809"/>
      <c r="D479" s="809"/>
      <c r="E479" s="809"/>
    </row>
    <row r="480" s="179" customFormat="true" ht="15" hidden="false" customHeight="true" outlineLevel="0" collapsed="false">
      <c r="A480" s="809" t="s">
        <v>651</v>
      </c>
      <c r="B480" s="809"/>
      <c r="C480" s="809"/>
      <c r="D480" s="809"/>
      <c r="E480" s="809"/>
      <c r="F480" s="809"/>
      <c r="G480" s="809"/>
      <c r="H480" s="809"/>
      <c r="I480" s="809"/>
      <c r="J480" s="809"/>
      <c r="K480" s="809"/>
      <c r="L480" s="809"/>
      <c r="M480" s="809"/>
      <c r="N480" s="809"/>
      <c r="O480" s="809"/>
      <c r="P480" s="809"/>
    </row>
    <row r="481" s="179" customFormat="true" ht="15" hidden="false" customHeight="true" outlineLevel="0" collapsed="false">
      <c r="A481" s="809" t="s">
        <v>652</v>
      </c>
      <c r="B481" s="809"/>
      <c r="C481" s="809"/>
      <c r="D481" s="809"/>
      <c r="E481" s="809"/>
      <c r="F481" s="809"/>
      <c r="G481" s="809"/>
      <c r="H481" s="809"/>
      <c r="I481" s="809"/>
      <c r="J481" s="809"/>
      <c r="K481" s="809"/>
      <c r="L481" s="809"/>
      <c r="M481" s="809"/>
      <c r="N481" s="809"/>
      <c r="O481" s="809"/>
      <c r="P481" s="809"/>
    </row>
    <row r="482" s="179" customFormat="true" ht="15" hidden="false" customHeight="true" outlineLevel="0" collapsed="false">
      <c r="A482" s="809" t="s">
        <v>653</v>
      </c>
      <c r="B482" s="809"/>
      <c r="C482" s="809"/>
      <c r="D482" s="809"/>
      <c r="E482" s="809"/>
      <c r="F482" s="809"/>
      <c r="G482" s="809"/>
      <c r="H482" s="809"/>
      <c r="I482" s="809"/>
      <c r="J482" s="809"/>
      <c r="K482" s="809"/>
      <c r="L482" s="809"/>
      <c r="M482" s="809"/>
      <c r="N482" s="809"/>
      <c r="O482" s="809"/>
      <c r="P482" s="809"/>
    </row>
    <row r="483" s="179" customFormat="true" ht="15" hidden="false" customHeight="true" outlineLevel="0" collapsed="false">
      <c r="A483" s="809" t="s">
        <v>654</v>
      </c>
      <c r="B483" s="809"/>
      <c r="C483" s="809"/>
      <c r="D483" s="809"/>
    </row>
    <row r="484" s="179" customFormat="true" ht="15" hidden="false" customHeight="true" outlineLevel="0" collapsed="false">
      <c r="A484" s="809" t="s">
        <v>655</v>
      </c>
      <c r="B484" s="809"/>
      <c r="C484" s="809"/>
      <c r="D484" s="809"/>
      <c r="E484" s="809"/>
      <c r="F484" s="809"/>
      <c r="G484" s="809"/>
      <c r="H484" s="809"/>
      <c r="I484" s="809"/>
      <c r="J484" s="809"/>
      <c r="K484" s="809"/>
      <c r="L484" s="809"/>
      <c r="M484" s="809"/>
      <c r="N484" s="809"/>
      <c r="O484" s="809"/>
      <c r="P484" s="809"/>
    </row>
    <row r="485" s="179" customFormat="true" ht="15" hidden="false" customHeight="true" outlineLevel="0" collapsed="false">
      <c r="A485" s="809" t="s">
        <v>656</v>
      </c>
      <c r="B485" s="809"/>
      <c r="C485" s="809"/>
      <c r="D485" s="809"/>
      <c r="E485" s="809"/>
      <c r="F485" s="809"/>
      <c r="G485" s="809"/>
      <c r="H485" s="809"/>
      <c r="I485" s="809"/>
      <c r="J485" s="809"/>
      <c r="K485" s="809"/>
      <c r="L485" s="809"/>
      <c r="M485" s="809"/>
      <c r="N485" s="809"/>
      <c r="O485" s="809"/>
      <c r="P485" s="809"/>
    </row>
    <row r="486" s="179" customFormat="true" ht="15" hidden="false" customHeight="true" outlineLevel="0" collapsed="false">
      <c r="A486" s="809" t="s">
        <v>657</v>
      </c>
      <c r="B486" s="809"/>
      <c r="C486" s="809"/>
      <c r="D486" s="809"/>
    </row>
    <row r="487" s="179" customFormat="true" ht="15" hidden="false" customHeight="true" outlineLevel="0" collapsed="false">
      <c r="A487" s="809" t="s">
        <v>658</v>
      </c>
      <c r="B487" s="809"/>
      <c r="C487" s="809"/>
      <c r="D487" s="809"/>
      <c r="E487" s="809"/>
      <c r="F487" s="809"/>
      <c r="G487" s="809"/>
      <c r="H487" s="809"/>
      <c r="I487" s="809"/>
      <c r="J487" s="809"/>
      <c r="K487" s="809"/>
      <c r="L487" s="809"/>
      <c r="M487" s="809"/>
      <c r="N487" s="809"/>
      <c r="O487" s="809"/>
      <c r="P487" s="809"/>
    </row>
    <row r="488" s="179" customFormat="true" ht="15" hidden="false" customHeight="true" outlineLevel="0" collapsed="false">
      <c r="A488" s="809" t="s">
        <v>659</v>
      </c>
      <c r="B488" s="809"/>
      <c r="C488" s="809"/>
      <c r="D488" s="809"/>
      <c r="E488" s="809"/>
      <c r="F488" s="809"/>
      <c r="G488" s="809"/>
      <c r="H488" s="809"/>
      <c r="I488" s="809"/>
      <c r="J488" s="809"/>
      <c r="K488" s="809"/>
      <c r="L488" s="809"/>
      <c r="M488" s="809"/>
      <c r="N488" s="809"/>
      <c r="O488" s="809"/>
      <c r="P488" s="809"/>
    </row>
    <row r="489" s="179" customFormat="true" ht="15" hidden="false" customHeight="true" outlineLevel="0" collapsed="false">
      <c r="A489" s="818"/>
      <c r="B489" s="818"/>
      <c r="C489" s="818"/>
      <c r="D489" s="818"/>
      <c r="E489" s="818"/>
      <c r="F489" s="818"/>
      <c r="G489" s="818"/>
      <c r="H489" s="818"/>
      <c r="I489" s="818"/>
      <c r="J489" s="818"/>
      <c r="K489" s="818"/>
      <c r="L489" s="818"/>
      <c r="M489" s="818"/>
      <c r="N489" s="818"/>
      <c r="O489" s="818"/>
      <c r="P489" s="818"/>
    </row>
    <row r="490" s="179" customFormat="true" ht="15" hidden="false" customHeight="true" outlineLevel="0" collapsed="false">
      <c r="A490" s="810"/>
      <c r="B490" s="810"/>
      <c r="C490" s="810"/>
      <c r="D490" s="810"/>
      <c r="E490" s="810"/>
      <c r="F490" s="810"/>
      <c r="G490" s="810"/>
      <c r="H490" s="810"/>
      <c r="I490" s="810"/>
      <c r="J490" s="810"/>
      <c r="K490" s="810"/>
      <c r="L490" s="810"/>
      <c r="M490" s="810"/>
      <c r="N490" s="810"/>
      <c r="O490" s="810"/>
      <c r="P490" s="810"/>
    </row>
    <row r="491" s="179" customFormat="true" ht="15" hidden="false" customHeight="true" outlineLevel="0" collapsed="false">
      <c r="A491" s="809" t="s">
        <v>660</v>
      </c>
      <c r="B491" s="809"/>
      <c r="C491" s="809"/>
      <c r="D491" s="809"/>
    </row>
    <row r="492" s="179" customFormat="true" ht="15" hidden="false" customHeight="true" outlineLevel="0" collapsed="false">
      <c r="A492" s="809" t="s">
        <v>661</v>
      </c>
      <c r="B492" s="809"/>
      <c r="C492" s="809"/>
      <c r="D492" s="809"/>
      <c r="E492" s="809"/>
      <c r="F492" s="809"/>
      <c r="G492" s="809"/>
      <c r="H492" s="809"/>
      <c r="I492" s="809"/>
      <c r="J492" s="809"/>
      <c r="K492" s="809"/>
      <c r="L492" s="809"/>
      <c r="M492" s="809"/>
      <c r="N492" s="809"/>
      <c r="O492" s="809"/>
      <c r="P492" s="809"/>
    </row>
    <row r="493" s="179" customFormat="true" ht="15" hidden="false" customHeight="true" outlineLevel="0" collapsed="false">
      <c r="A493" s="809" t="s">
        <v>662</v>
      </c>
      <c r="B493" s="809"/>
      <c r="C493" s="809"/>
      <c r="D493" s="809"/>
      <c r="E493" s="809"/>
      <c r="F493" s="809"/>
      <c r="G493" s="809"/>
      <c r="H493" s="809"/>
      <c r="I493" s="809"/>
      <c r="J493" s="809"/>
      <c r="K493" s="809"/>
      <c r="L493" s="809"/>
      <c r="M493" s="809"/>
      <c r="N493" s="809"/>
      <c r="O493" s="809"/>
      <c r="P493" s="809"/>
      <c r="Q493" s="809"/>
    </row>
    <row r="494" s="179" customFormat="true" ht="15" hidden="false" customHeight="true" outlineLevel="0" collapsed="false">
      <c r="A494" s="809" t="s">
        <v>663</v>
      </c>
      <c r="B494" s="809"/>
      <c r="C494" s="809"/>
      <c r="D494" s="809"/>
      <c r="E494" s="809"/>
      <c r="F494" s="809"/>
    </row>
    <row r="495" s="179" customFormat="true" ht="15" hidden="false" customHeight="true" outlineLevel="0" collapsed="false">
      <c r="A495" s="809" t="s">
        <v>664</v>
      </c>
      <c r="B495" s="809"/>
      <c r="C495" s="809"/>
      <c r="D495" s="809"/>
      <c r="E495" s="809"/>
      <c r="F495" s="809"/>
      <c r="G495" s="809"/>
      <c r="H495" s="809"/>
      <c r="I495" s="809"/>
      <c r="J495" s="809"/>
      <c r="K495" s="809"/>
      <c r="L495" s="809"/>
      <c r="M495" s="809"/>
      <c r="N495" s="809"/>
      <c r="O495" s="809"/>
      <c r="P495" s="809"/>
    </row>
    <row r="496" s="179" customFormat="true" ht="15" hidden="false" customHeight="true" outlineLevel="0" collapsed="false">
      <c r="A496" s="809" t="s">
        <v>665</v>
      </c>
      <c r="B496" s="809"/>
      <c r="C496" s="809"/>
      <c r="D496" s="809"/>
      <c r="E496" s="809"/>
      <c r="F496" s="809"/>
      <c r="G496" s="809"/>
      <c r="H496" s="809"/>
      <c r="I496" s="809"/>
      <c r="J496" s="809"/>
      <c r="K496" s="809"/>
      <c r="L496" s="809"/>
      <c r="M496" s="809"/>
      <c r="N496" s="809"/>
      <c r="O496" s="809"/>
      <c r="P496" s="809"/>
    </row>
    <row r="497" s="179" customFormat="true" ht="15" hidden="false" customHeight="true" outlineLevel="0" collapsed="false">
      <c r="A497" s="809" t="s">
        <v>666</v>
      </c>
      <c r="B497" s="809"/>
      <c r="C497" s="809"/>
      <c r="D497" s="809"/>
      <c r="E497" s="809"/>
      <c r="F497" s="809"/>
      <c r="G497" s="809"/>
      <c r="H497" s="809"/>
    </row>
    <row r="498" s="179" customFormat="true" ht="15" hidden="false" customHeight="true" outlineLevel="0" collapsed="false">
      <c r="A498" s="809" t="s">
        <v>667</v>
      </c>
      <c r="B498" s="809"/>
      <c r="C498" s="809"/>
      <c r="D498" s="809"/>
      <c r="E498" s="809"/>
      <c r="F498" s="809"/>
      <c r="G498" s="809"/>
      <c r="H498" s="809"/>
      <c r="I498" s="809"/>
      <c r="J498" s="809"/>
      <c r="K498" s="809"/>
      <c r="L498" s="809"/>
      <c r="M498" s="809"/>
      <c r="N498" s="809"/>
      <c r="O498" s="809"/>
      <c r="P498" s="809"/>
    </row>
    <row r="499" s="179" customFormat="true" ht="15" hidden="false" customHeight="true" outlineLevel="0" collapsed="false">
      <c r="A499" s="809" t="s">
        <v>668</v>
      </c>
      <c r="B499" s="809"/>
      <c r="C499" s="809"/>
      <c r="D499" s="809"/>
      <c r="E499" s="809"/>
      <c r="F499" s="809"/>
      <c r="G499" s="809"/>
      <c r="H499" s="809"/>
      <c r="I499" s="809"/>
      <c r="J499" s="809"/>
      <c r="K499" s="809"/>
      <c r="L499" s="809"/>
      <c r="M499" s="809"/>
      <c r="N499" s="809"/>
      <c r="O499" s="809"/>
      <c r="P499" s="809"/>
    </row>
    <row r="500" s="179" customFormat="true" ht="15" hidden="false" customHeight="true" outlineLevel="0" collapsed="false">
      <c r="A500" s="809" t="s">
        <v>669</v>
      </c>
      <c r="B500" s="809"/>
      <c r="C500" s="809"/>
      <c r="D500" s="809"/>
      <c r="E500" s="809"/>
      <c r="F500" s="809"/>
      <c r="G500" s="809"/>
      <c r="H500" s="809"/>
      <c r="I500" s="809"/>
      <c r="J500" s="809"/>
      <c r="K500" s="809"/>
      <c r="L500" s="809"/>
      <c r="M500" s="809"/>
      <c r="N500" s="809"/>
      <c r="O500" s="809"/>
      <c r="P500" s="809"/>
    </row>
    <row r="501" s="179" customFormat="true" ht="15" hidden="false" customHeight="true" outlineLevel="0" collapsed="false">
      <c r="A501" s="809" t="s">
        <v>670</v>
      </c>
      <c r="B501" s="809"/>
      <c r="C501" s="809"/>
      <c r="D501" s="809"/>
      <c r="E501" s="809"/>
      <c r="F501" s="809"/>
    </row>
    <row r="502" s="179" customFormat="true" ht="15" hidden="false" customHeight="true" outlineLevel="0" collapsed="false">
      <c r="A502" s="809" t="s">
        <v>671</v>
      </c>
      <c r="B502" s="809"/>
      <c r="C502" s="809"/>
      <c r="D502" s="809"/>
      <c r="E502" s="809"/>
      <c r="F502" s="809"/>
      <c r="G502" s="809"/>
      <c r="H502" s="809"/>
      <c r="I502" s="809"/>
      <c r="J502" s="809"/>
      <c r="K502" s="809"/>
      <c r="L502" s="809"/>
      <c r="M502" s="809"/>
      <c r="N502" s="809"/>
      <c r="O502" s="809"/>
      <c r="P502" s="809"/>
    </row>
    <row r="503" s="179" customFormat="true" ht="15" hidden="false" customHeight="true" outlineLevel="0" collapsed="false">
      <c r="A503" s="809" t="s">
        <v>672</v>
      </c>
      <c r="B503" s="809"/>
      <c r="C503" s="809"/>
      <c r="D503" s="809"/>
      <c r="E503" s="809"/>
      <c r="F503" s="809"/>
      <c r="G503" s="809"/>
      <c r="H503" s="809"/>
      <c r="I503" s="809"/>
      <c r="J503" s="809"/>
      <c r="K503" s="809"/>
      <c r="L503" s="809"/>
      <c r="M503" s="809"/>
      <c r="N503" s="809"/>
      <c r="O503" s="809"/>
      <c r="P503" s="809"/>
    </row>
    <row r="504" s="179" customFormat="true" ht="15" hidden="false" customHeight="true" outlineLevel="0" collapsed="false">
      <c r="A504" s="809" t="s">
        <v>673</v>
      </c>
      <c r="B504" s="809"/>
      <c r="C504" s="809"/>
      <c r="D504" s="809"/>
      <c r="E504" s="809"/>
      <c r="F504" s="809"/>
      <c r="G504" s="809"/>
      <c r="H504" s="809"/>
      <c r="I504" s="809"/>
      <c r="J504" s="809"/>
      <c r="K504" s="809"/>
      <c r="L504" s="809"/>
      <c r="M504" s="809"/>
      <c r="N504" s="809"/>
      <c r="O504" s="809"/>
      <c r="P504" s="809"/>
    </row>
    <row r="505" s="179" customFormat="true" ht="15" hidden="false" customHeight="true" outlineLevel="0" collapsed="false">
      <c r="A505" s="809" t="s">
        <v>674</v>
      </c>
      <c r="B505" s="809"/>
      <c r="C505" s="809"/>
      <c r="D505" s="809"/>
      <c r="E505" s="809"/>
      <c r="F505" s="809"/>
      <c r="G505" s="809"/>
    </row>
    <row r="506" s="179" customFormat="true" ht="15" hidden="false" customHeight="true" outlineLevel="0" collapsed="false">
      <c r="A506" s="809" t="s">
        <v>675</v>
      </c>
      <c r="B506" s="809"/>
      <c r="C506" s="809"/>
      <c r="D506" s="809"/>
      <c r="E506" s="809"/>
      <c r="F506" s="809"/>
      <c r="G506" s="809"/>
      <c r="H506" s="809"/>
      <c r="I506" s="809"/>
      <c r="J506" s="809"/>
      <c r="K506" s="809"/>
      <c r="L506" s="809"/>
      <c r="M506" s="809"/>
      <c r="N506" s="809"/>
      <c r="O506" s="809"/>
      <c r="P506" s="809"/>
    </row>
    <row r="507" s="179" customFormat="true" ht="15" hidden="false" customHeight="true" outlineLevel="0" collapsed="false">
      <c r="A507" s="809" t="s">
        <v>676</v>
      </c>
      <c r="B507" s="809"/>
      <c r="C507" s="809"/>
      <c r="D507" s="809"/>
    </row>
    <row r="508" s="179" customFormat="true" ht="15" hidden="false" customHeight="true" outlineLevel="0" collapsed="false">
      <c r="A508" s="809" t="s">
        <v>677</v>
      </c>
      <c r="B508" s="809"/>
      <c r="C508" s="809"/>
      <c r="D508" s="809"/>
      <c r="E508" s="809"/>
      <c r="F508" s="809"/>
      <c r="G508" s="809"/>
      <c r="H508" s="809"/>
      <c r="I508" s="809"/>
      <c r="J508" s="809"/>
      <c r="K508" s="809"/>
      <c r="L508" s="809"/>
      <c r="M508" s="809"/>
      <c r="N508" s="809"/>
      <c r="O508" s="809"/>
      <c r="P508" s="809"/>
    </row>
    <row r="509" s="179" customFormat="true" ht="15" hidden="false" customHeight="true" outlineLevel="0" collapsed="false">
      <c r="A509" s="809" t="s">
        <v>678</v>
      </c>
      <c r="B509" s="809"/>
      <c r="C509" s="809"/>
      <c r="D509" s="809"/>
      <c r="E509" s="809"/>
      <c r="F509" s="809"/>
      <c r="G509" s="809"/>
      <c r="H509" s="809"/>
      <c r="I509" s="809"/>
      <c r="J509" s="809"/>
      <c r="K509" s="809"/>
      <c r="L509" s="809"/>
      <c r="M509" s="809"/>
      <c r="N509" s="809"/>
      <c r="O509" s="809"/>
      <c r="P509" s="809"/>
    </row>
    <row r="510" s="179" customFormat="true" ht="15" hidden="false" customHeight="true" outlineLevel="0" collapsed="false">
      <c r="A510" s="809" t="s">
        <v>679</v>
      </c>
      <c r="B510" s="809"/>
      <c r="C510" s="809"/>
      <c r="D510" s="809"/>
      <c r="E510" s="809"/>
      <c r="F510" s="809"/>
      <c r="G510" s="809"/>
      <c r="H510" s="809"/>
      <c r="I510" s="809"/>
      <c r="J510" s="809"/>
      <c r="K510" s="809"/>
      <c r="L510" s="809"/>
      <c r="M510" s="809"/>
      <c r="N510" s="809"/>
      <c r="O510" s="809"/>
      <c r="P510" s="809"/>
    </row>
    <row r="511" s="179" customFormat="true" ht="15" hidden="false" customHeight="true" outlineLevel="0" collapsed="false">
      <c r="A511" s="809" t="s">
        <v>680</v>
      </c>
      <c r="B511" s="809"/>
      <c r="C511" s="809"/>
      <c r="D511" s="809"/>
      <c r="E511" s="809"/>
      <c r="F511" s="809"/>
      <c r="G511" s="809"/>
      <c r="H511" s="809"/>
      <c r="I511" s="809"/>
      <c r="J511" s="809"/>
      <c r="K511" s="809"/>
      <c r="L511" s="809"/>
      <c r="M511" s="809"/>
      <c r="N511" s="809"/>
      <c r="O511" s="809"/>
      <c r="P511" s="809"/>
    </row>
    <row r="512" s="179" customFormat="true" ht="15" hidden="false" customHeight="true" outlineLevel="0" collapsed="false">
      <c r="A512" s="809" t="s">
        <v>681</v>
      </c>
      <c r="B512" s="809"/>
      <c r="C512" s="809"/>
      <c r="D512" s="809"/>
      <c r="E512" s="809"/>
      <c r="F512" s="809"/>
      <c r="G512" s="809"/>
      <c r="H512" s="809"/>
      <c r="I512" s="809"/>
      <c r="J512" s="809"/>
      <c r="K512" s="809"/>
      <c r="L512" s="809"/>
      <c r="M512" s="809"/>
      <c r="N512" s="809"/>
      <c r="O512" s="809"/>
      <c r="P512" s="809"/>
    </row>
    <row r="513" s="179" customFormat="true" ht="15" hidden="false" customHeight="true" outlineLevel="0" collapsed="false">
      <c r="A513" s="809" t="s">
        <v>682</v>
      </c>
      <c r="B513" s="809"/>
      <c r="C513" s="809"/>
      <c r="D513" s="809"/>
      <c r="E513" s="809"/>
      <c r="F513" s="809"/>
      <c r="G513" s="809"/>
      <c r="H513" s="809"/>
      <c r="I513" s="809"/>
      <c r="J513" s="809"/>
      <c r="K513" s="809"/>
      <c r="L513" s="809"/>
      <c r="M513" s="809"/>
      <c r="N513" s="809"/>
      <c r="O513" s="809"/>
      <c r="P513" s="809"/>
    </row>
    <row r="514" s="179" customFormat="true" ht="15" hidden="false" customHeight="true" outlineLevel="0" collapsed="false">
      <c r="A514" s="809" t="s">
        <v>683</v>
      </c>
      <c r="B514" s="809"/>
      <c r="C514" s="809"/>
      <c r="D514" s="809"/>
      <c r="E514" s="809"/>
      <c r="F514" s="809"/>
    </row>
    <row r="515" s="179" customFormat="true" ht="15" hidden="false" customHeight="true" outlineLevel="0" collapsed="false">
      <c r="A515" s="809" t="s">
        <v>684</v>
      </c>
      <c r="B515" s="809"/>
      <c r="C515" s="809"/>
      <c r="D515" s="809"/>
      <c r="E515" s="809"/>
      <c r="F515" s="809"/>
      <c r="G515" s="809"/>
      <c r="H515" s="809"/>
      <c r="I515" s="809"/>
      <c r="J515" s="809"/>
      <c r="K515" s="809"/>
      <c r="L515" s="809"/>
      <c r="M515" s="809"/>
      <c r="N515" s="809"/>
      <c r="O515" s="809"/>
      <c r="P515" s="809"/>
    </row>
    <row r="516" s="179" customFormat="true" ht="15" hidden="false" customHeight="true" outlineLevel="0" collapsed="false">
      <c r="A516" s="809" t="s">
        <v>685</v>
      </c>
      <c r="B516" s="809"/>
      <c r="C516" s="809"/>
      <c r="D516" s="809"/>
      <c r="E516" s="809"/>
      <c r="F516" s="809"/>
      <c r="G516" s="809"/>
      <c r="H516" s="809"/>
      <c r="I516" s="809"/>
      <c r="J516" s="809"/>
      <c r="K516" s="809"/>
      <c r="L516" s="809"/>
      <c r="M516" s="809"/>
      <c r="N516" s="809"/>
      <c r="O516" s="809"/>
      <c r="P516" s="809"/>
    </row>
    <row r="517" s="179" customFormat="true" ht="15" hidden="false" customHeight="true" outlineLevel="0" collapsed="false">
      <c r="A517" s="809" t="s">
        <v>686</v>
      </c>
      <c r="B517" s="809"/>
      <c r="C517" s="809"/>
      <c r="D517" s="809"/>
      <c r="E517" s="809"/>
      <c r="F517" s="809"/>
      <c r="G517" s="809"/>
      <c r="H517" s="809"/>
      <c r="I517" s="809"/>
      <c r="J517" s="809"/>
      <c r="K517" s="809"/>
      <c r="L517" s="809"/>
      <c r="M517" s="809"/>
      <c r="N517" s="809"/>
      <c r="O517" s="809"/>
      <c r="P517" s="809"/>
    </row>
    <row r="518" s="179" customFormat="true" ht="15" hidden="false" customHeight="true" outlineLevel="0" collapsed="false">
      <c r="A518" s="809" t="s">
        <v>687</v>
      </c>
      <c r="B518" s="809"/>
      <c r="C518" s="809"/>
      <c r="D518" s="809"/>
      <c r="E518" s="809"/>
      <c r="F518" s="809"/>
      <c r="G518" s="809"/>
      <c r="H518" s="809"/>
      <c r="I518" s="809"/>
      <c r="J518" s="809"/>
      <c r="K518" s="809"/>
      <c r="L518" s="809"/>
      <c r="M518" s="809"/>
      <c r="N518" s="809"/>
      <c r="O518" s="809"/>
      <c r="P518" s="809"/>
    </row>
    <row r="519" s="179" customFormat="true" ht="15" hidden="false" customHeight="true" outlineLevel="0" collapsed="false">
      <c r="A519" s="809" t="s">
        <v>688</v>
      </c>
      <c r="B519" s="809"/>
      <c r="C519" s="809"/>
      <c r="D519" s="809"/>
      <c r="E519" s="809"/>
      <c r="F519" s="809"/>
      <c r="G519" s="809"/>
      <c r="H519" s="809"/>
      <c r="I519" s="809"/>
      <c r="J519" s="809"/>
      <c r="K519" s="809"/>
      <c r="L519" s="809"/>
      <c r="M519" s="809"/>
      <c r="N519" s="809"/>
      <c r="O519" s="809"/>
      <c r="P519" s="809"/>
    </row>
    <row r="520" s="179" customFormat="true" ht="15" hidden="false" customHeight="true" outlineLevel="0" collapsed="false">
      <c r="A520" s="809" t="s">
        <v>689</v>
      </c>
      <c r="B520" s="809"/>
      <c r="C520" s="809"/>
    </row>
    <row r="521" s="179" customFormat="true" ht="15" hidden="false" customHeight="true" outlineLevel="0" collapsed="false">
      <c r="A521" s="809" t="s">
        <v>690</v>
      </c>
      <c r="B521" s="809"/>
      <c r="C521" s="809"/>
      <c r="D521" s="809"/>
      <c r="E521" s="809"/>
      <c r="F521" s="809"/>
      <c r="G521" s="809"/>
      <c r="H521" s="809"/>
      <c r="I521" s="809"/>
      <c r="J521" s="809"/>
      <c r="K521" s="809"/>
      <c r="L521" s="809"/>
      <c r="M521" s="809"/>
      <c r="N521" s="809"/>
      <c r="O521" s="809"/>
      <c r="P521" s="809"/>
      <c r="Q521" s="809"/>
    </row>
    <row r="522" s="179" customFormat="true" ht="15" hidden="false" customHeight="true" outlineLevel="0" collapsed="false">
      <c r="A522" s="809" t="s">
        <v>691</v>
      </c>
      <c r="B522" s="809"/>
      <c r="C522" s="809"/>
      <c r="D522" s="809"/>
      <c r="E522" s="809"/>
      <c r="F522" s="809"/>
      <c r="G522" s="809"/>
      <c r="H522" s="809"/>
    </row>
    <row r="523" s="179" customFormat="true" ht="15" hidden="false" customHeight="true" outlineLevel="0" collapsed="false">
      <c r="A523" s="809" t="s">
        <v>692</v>
      </c>
      <c r="B523" s="809"/>
      <c r="C523" s="809"/>
      <c r="D523" s="809"/>
      <c r="E523" s="809"/>
      <c r="F523" s="809"/>
      <c r="G523" s="809"/>
      <c r="H523" s="809"/>
      <c r="I523" s="809"/>
      <c r="J523" s="809"/>
    </row>
    <row r="524" s="179" customFormat="true" ht="15" hidden="false" customHeight="true" outlineLevel="0" collapsed="false">
      <c r="A524" s="809" t="s">
        <v>693</v>
      </c>
      <c r="B524" s="809"/>
      <c r="C524" s="809"/>
      <c r="D524" s="809"/>
      <c r="E524" s="809"/>
      <c r="F524" s="809"/>
      <c r="G524" s="809"/>
      <c r="H524" s="809"/>
      <c r="I524" s="809"/>
      <c r="J524" s="809"/>
      <c r="K524" s="809"/>
      <c r="L524" s="809"/>
      <c r="M524" s="809"/>
      <c r="N524" s="809"/>
      <c r="O524" s="809"/>
      <c r="P524" s="809"/>
      <c r="Q524" s="809"/>
    </row>
    <row r="525" s="179" customFormat="true" ht="15" hidden="false" customHeight="true" outlineLevel="0" collapsed="false">
      <c r="A525" s="809" t="s">
        <v>694</v>
      </c>
      <c r="B525" s="809"/>
      <c r="C525" s="809"/>
      <c r="D525" s="809"/>
      <c r="E525" s="809"/>
      <c r="F525" s="809"/>
      <c r="G525" s="809"/>
      <c r="H525" s="809"/>
      <c r="I525" s="809"/>
      <c r="J525" s="809"/>
      <c r="K525" s="809"/>
      <c r="L525" s="809"/>
      <c r="M525" s="809"/>
      <c r="N525" s="809"/>
      <c r="O525" s="809"/>
    </row>
    <row r="526" s="179" customFormat="true" ht="15" hidden="false" customHeight="true" outlineLevel="0" collapsed="false">
      <c r="A526" s="809" t="s">
        <v>695</v>
      </c>
      <c r="B526" s="809"/>
      <c r="C526" s="809"/>
      <c r="D526" s="809"/>
      <c r="E526" s="809"/>
      <c r="F526" s="809"/>
      <c r="G526" s="809"/>
    </row>
    <row r="527" s="179" customFormat="true" ht="15" hidden="false" customHeight="true" outlineLevel="0" collapsed="false">
      <c r="A527" s="809" t="s">
        <v>696</v>
      </c>
      <c r="B527" s="809"/>
      <c r="C527" s="809"/>
      <c r="D527" s="809"/>
      <c r="E527" s="809"/>
      <c r="F527" s="809"/>
      <c r="G527" s="809"/>
      <c r="H527" s="809"/>
      <c r="I527" s="809"/>
    </row>
    <row r="528" s="179" customFormat="true" ht="15" hidden="false" customHeight="true" outlineLevel="0" collapsed="false">
      <c r="A528" s="809" t="s">
        <v>697</v>
      </c>
      <c r="B528" s="809"/>
      <c r="C528" s="809"/>
      <c r="D528" s="809"/>
      <c r="E528" s="809"/>
      <c r="F528" s="809"/>
      <c r="G528" s="809"/>
    </row>
    <row r="529" s="179" customFormat="true" ht="15" hidden="false" customHeight="true" outlineLevel="0" collapsed="false">
      <c r="A529" s="809" t="s">
        <v>698</v>
      </c>
      <c r="B529" s="809"/>
      <c r="C529" s="809"/>
      <c r="D529" s="809"/>
      <c r="E529" s="809"/>
      <c r="F529" s="809"/>
      <c r="G529" s="809"/>
      <c r="H529" s="809"/>
      <c r="I529" s="809"/>
      <c r="J529" s="809"/>
      <c r="K529" s="809"/>
      <c r="L529" s="809"/>
    </row>
    <row r="530" s="179" customFormat="true" ht="15" hidden="false" customHeight="true" outlineLevel="0" collapsed="false">
      <c r="A530" s="809" t="s">
        <v>699</v>
      </c>
      <c r="B530" s="809"/>
      <c r="C530" s="809"/>
      <c r="D530" s="809"/>
      <c r="E530" s="809"/>
      <c r="F530" s="809"/>
      <c r="G530" s="809"/>
      <c r="H530" s="809"/>
      <c r="I530" s="809"/>
      <c r="J530" s="809"/>
      <c r="K530" s="809"/>
      <c r="L530" s="809"/>
    </row>
    <row r="531" s="179" customFormat="true" ht="15" hidden="false" customHeight="true" outlineLevel="0" collapsed="false">
      <c r="A531" s="809" t="s">
        <v>700</v>
      </c>
      <c r="B531" s="809"/>
      <c r="C531" s="809"/>
      <c r="D531" s="809"/>
      <c r="E531" s="809"/>
      <c r="F531" s="809"/>
      <c r="G531" s="809"/>
      <c r="H531" s="809"/>
      <c r="I531" s="809"/>
      <c r="J531" s="809"/>
      <c r="K531" s="809"/>
      <c r="L531" s="809"/>
    </row>
    <row r="532" s="179" customFormat="true" ht="15" hidden="false" customHeight="true" outlineLevel="0" collapsed="false">
      <c r="A532" s="809" t="s">
        <v>701</v>
      </c>
      <c r="B532" s="809"/>
      <c r="C532" s="809"/>
      <c r="D532" s="809"/>
      <c r="E532" s="809"/>
      <c r="F532" s="809"/>
      <c r="G532" s="809"/>
      <c r="H532" s="809"/>
      <c r="I532" s="809"/>
      <c r="J532" s="809"/>
      <c r="K532" s="809"/>
      <c r="L532" s="809"/>
    </row>
    <row r="533" s="179" customFormat="true" ht="15" hidden="false" customHeight="true" outlineLevel="0" collapsed="false">
      <c r="A533" s="810"/>
      <c r="B533" s="810"/>
      <c r="C533" s="810"/>
      <c r="D533" s="810"/>
      <c r="E533" s="810"/>
      <c r="F533" s="810"/>
      <c r="G533" s="810"/>
      <c r="H533" s="810"/>
      <c r="I533" s="810"/>
      <c r="J533" s="810"/>
      <c r="K533" s="810"/>
      <c r="L533" s="810"/>
    </row>
    <row r="534" s="179" customFormat="true" ht="7.5" hidden="false" customHeight="true" outlineLevel="0" collapsed="false">
      <c r="A534" s="810"/>
      <c r="B534" s="810"/>
      <c r="C534" s="810"/>
      <c r="D534" s="810"/>
      <c r="E534" s="810"/>
      <c r="F534" s="810"/>
      <c r="G534" s="810"/>
      <c r="H534" s="810"/>
      <c r="I534" s="810"/>
      <c r="J534" s="810"/>
      <c r="K534" s="810"/>
      <c r="L534" s="810"/>
    </row>
    <row r="535" s="179" customFormat="true" ht="15" hidden="false" customHeight="true" outlineLevel="0" collapsed="false">
      <c r="A535" s="810"/>
      <c r="B535" s="810"/>
      <c r="C535" s="810"/>
      <c r="D535" s="810"/>
      <c r="E535" s="810"/>
      <c r="F535" s="810"/>
      <c r="G535" s="810"/>
      <c r="H535" s="810"/>
      <c r="I535" s="810"/>
      <c r="J535" s="810"/>
      <c r="K535" s="810"/>
      <c r="L535" s="810"/>
    </row>
    <row r="536" s="179" customFormat="true" ht="15" hidden="false" customHeight="true" outlineLevel="0" collapsed="false">
      <c r="A536" s="810"/>
      <c r="B536" s="810"/>
      <c r="C536" s="810"/>
      <c r="D536" s="810"/>
      <c r="E536" s="810"/>
      <c r="F536" s="810"/>
      <c r="G536" s="810"/>
      <c r="H536" s="810"/>
      <c r="I536" s="810"/>
      <c r="J536" s="810"/>
      <c r="K536" s="810"/>
      <c r="L536" s="810"/>
    </row>
    <row r="537" s="179" customFormat="true" ht="15" hidden="false" customHeight="true" outlineLevel="0" collapsed="false">
      <c r="A537" s="810"/>
      <c r="B537" s="810"/>
      <c r="C537" s="810"/>
      <c r="D537" s="810"/>
      <c r="E537" s="810"/>
      <c r="F537" s="810"/>
      <c r="G537" s="810"/>
      <c r="H537" s="810"/>
      <c r="I537" s="810"/>
      <c r="J537" s="810"/>
      <c r="K537" s="810"/>
      <c r="L537" s="810"/>
    </row>
    <row r="538" s="179" customFormat="true" ht="15" hidden="false" customHeight="true" outlineLevel="0" collapsed="false">
      <c r="A538" s="810"/>
      <c r="B538" s="810"/>
      <c r="C538" s="810"/>
      <c r="D538" s="810"/>
      <c r="E538" s="810"/>
      <c r="F538" s="810"/>
      <c r="G538" s="810"/>
      <c r="H538" s="810"/>
      <c r="I538" s="810"/>
      <c r="J538" s="810"/>
      <c r="K538" s="810"/>
      <c r="L538" s="810"/>
    </row>
    <row r="539" s="179" customFormat="true" ht="15" hidden="false" customHeight="true" outlineLevel="0" collapsed="false">
      <c r="A539" s="818"/>
      <c r="B539" s="818"/>
      <c r="C539" s="818"/>
      <c r="D539" s="818"/>
      <c r="E539" s="818"/>
      <c r="F539" s="818"/>
      <c r="G539" s="818"/>
      <c r="H539" s="818"/>
      <c r="I539" s="818"/>
      <c r="J539" s="818"/>
      <c r="K539" s="818"/>
      <c r="L539" s="818"/>
      <c r="M539" s="285"/>
      <c r="N539" s="285"/>
      <c r="O539" s="285"/>
      <c r="P539" s="285"/>
    </row>
    <row r="540" s="179" customFormat="true" ht="15" hidden="false" customHeight="true" outlineLevel="0" collapsed="false"/>
    <row r="541" s="179" customFormat="true" ht="15" hidden="false" customHeight="true" outlineLevel="0" collapsed="false">
      <c r="A541" s="814" t="s">
        <v>702</v>
      </c>
      <c r="B541" s="814"/>
      <c r="C541" s="814"/>
      <c r="D541" s="814"/>
      <c r="E541" s="814"/>
    </row>
    <row r="542" s="179" customFormat="true" ht="8.25" hidden="false" customHeight="true" outlineLevel="0" collapsed="false"/>
    <row r="543" s="179" customFormat="true" ht="15" hidden="false" customHeight="true" outlineLevel="0" collapsed="false">
      <c r="A543" s="816" t="s">
        <v>703</v>
      </c>
      <c r="B543" s="816"/>
      <c r="C543" s="816"/>
      <c r="D543" s="816"/>
      <c r="E543" s="816"/>
    </row>
    <row r="544" s="179" customFormat="true" ht="11.25" hidden="false" customHeight="true" outlineLevel="0" collapsed="false">
      <c r="A544" s="817"/>
      <c r="B544" s="817"/>
      <c r="C544" s="817"/>
      <c r="D544" s="817"/>
      <c r="E544" s="817"/>
    </row>
    <row r="545" s="179" customFormat="true" ht="15" hidden="false" customHeight="true" outlineLevel="0" collapsed="false">
      <c r="A545" s="809" t="s">
        <v>704</v>
      </c>
      <c r="B545" s="809"/>
      <c r="C545" s="809"/>
      <c r="D545" s="809"/>
      <c r="E545" s="809"/>
      <c r="F545" s="809"/>
    </row>
    <row r="546" s="179" customFormat="true" ht="15" hidden="false" customHeight="true" outlineLevel="0" collapsed="false">
      <c r="A546" s="809" t="s">
        <v>705</v>
      </c>
      <c r="B546" s="809"/>
      <c r="C546" s="809"/>
      <c r="D546" s="809"/>
      <c r="E546" s="809"/>
      <c r="F546" s="809"/>
      <c r="G546" s="809"/>
      <c r="H546" s="809"/>
      <c r="I546" s="809"/>
      <c r="J546" s="809"/>
      <c r="K546" s="809"/>
      <c r="L546" s="809"/>
      <c r="M546" s="809"/>
      <c r="N546" s="809"/>
      <c r="O546" s="809"/>
      <c r="P546" s="809"/>
    </row>
    <row r="547" s="179" customFormat="true" ht="15" hidden="false" customHeight="true" outlineLevel="0" collapsed="false">
      <c r="A547" s="809" t="s">
        <v>706</v>
      </c>
      <c r="B547" s="809"/>
      <c r="C547" s="809"/>
      <c r="D547" s="809"/>
      <c r="E547" s="809"/>
      <c r="F547" s="809"/>
      <c r="G547" s="809"/>
      <c r="H547" s="809"/>
      <c r="I547" s="809"/>
      <c r="J547" s="809"/>
      <c r="K547" s="809"/>
      <c r="L547" s="809"/>
      <c r="M547" s="809"/>
      <c r="N547" s="809"/>
      <c r="O547" s="809"/>
      <c r="P547" s="809"/>
    </row>
    <row r="548" s="179" customFormat="true" ht="15" hidden="false" customHeight="true" outlineLevel="0" collapsed="false">
      <c r="A548" s="809" t="s">
        <v>707</v>
      </c>
      <c r="B548" s="809"/>
      <c r="C548" s="809"/>
      <c r="D548" s="809"/>
      <c r="E548" s="809"/>
      <c r="F548" s="809"/>
      <c r="G548" s="809"/>
      <c r="H548" s="809"/>
      <c r="I548" s="809"/>
      <c r="J548" s="809"/>
      <c r="K548" s="809"/>
      <c r="L548" s="809"/>
      <c r="M548" s="809"/>
      <c r="N548" s="809"/>
      <c r="O548" s="809"/>
    </row>
    <row r="549" s="179" customFormat="true" ht="15" hidden="false" customHeight="true" outlineLevel="0" collapsed="false">
      <c r="A549" s="809" t="s">
        <v>708</v>
      </c>
      <c r="B549" s="809"/>
      <c r="C549" s="809"/>
      <c r="D549" s="809"/>
    </row>
    <row r="550" s="179" customFormat="true" ht="15" hidden="false" customHeight="true" outlineLevel="0" collapsed="false">
      <c r="A550" s="809" t="s">
        <v>709</v>
      </c>
      <c r="B550" s="809"/>
      <c r="C550" s="809"/>
      <c r="D550" s="809"/>
      <c r="E550" s="809"/>
      <c r="F550" s="809"/>
      <c r="G550" s="809"/>
      <c r="H550" s="809"/>
      <c r="I550" s="809"/>
      <c r="J550" s="809"/>
      <c r="K550" s="809"/>
      <c r="L550" s="809"/>
      <c r="M550" s="809"/>
      <c r="N550" s="809"/>
      <c r="O550" s="809"/>
      <c r="P550" s="809"/>
    </row>
    <row r="551" s="179" customFormat="true" ht="15" hidden="false" customHeight="true" outlineLevel="0" collapsed="false">
      <c r="A551" s="809" t="s">
        <v>710</v>
      </c>
      <c r="B551" s="809"/>
      <c r="C551" s="809"/>
      <c r="D551" s="809"/>
      <c r="E551" s="809"/>
      <c r="F551" s="809"/>
      <c r="G551" s="809"/>
      <c r="H551" s="809"/>
      <c r="I551" s="809"/>
      <c r="J551" s="809"/>
      <c r="K551" s="809"/>
      <c r="L551" s="809"/>
      <c r="M551" s="809"/>
      <c r="N551" s="809"/>
      <c r="O551" s="809"/>
      <c r="P551" s="809"/>
    </row>
    <row r="552" s="179" customFormat="true" ht="15" hidden="false" customHeight="true" outlineLevel="0" collapsed="false">
      <c r="A552" s="809" t="s">
        <v>711</v>
      </c>
      <c r="B552" s="809"/>
      <c r="C552" s="809"/>
      <c r="D552" s="809"/>
      <c r="E552" s="809"/>
      <c r="F552" s="809"/>
      <c r="G552" s="809"/>
      <c r="H552" s="809"/>
      <c r="I552" s="809"/>
      <c r="J552" s="809"/>
      <c r="K552" s="809"/>
      <c r="L552" s="809"/>
      <c r="M552" s="809"/>
      <c r="N552" s="809"/>
      <c r="O552" s="809"/>
      <c r="P552" s="809"/>
    </row>
    <row r="553" s="179" customFormat="true" ht="15" hidden="false" customHeight="true" outlineLevel="0" collapsed="false">
      <c r="A553" s="809" t="s">
        <v>712</v>
      </c>
      <c r="B553" s="809"/>
      <c r="C553" s="809"/>
      <c r="D553" s="809"/>
      <c r="E553" s="809"/>
      <c r="F553" s="809"/>
      <c r="G553" s="809"/>
      <c r="H553" s="809"/>
      <c r="I553" s="809"/>
      <c r="J553" s="809"/>
      <c r="K553" s="809"/>
      <c r="L553" s="809"/>
      <c r="M553" s="809"/>
      <c r="N553" s="809"/>
      <c r="O553" s="809"/>
      <c r="P553" s="809"/>
    </row>
    <row r="554" s="179" customFormat="true" ht="15" hidden="false" customHeight="true" outlineLevel="0" collapsed="false">
      <c r="A554" s="809" t="s">
        <v>713</v>
      </c>
      <c r="B554" s="809"/>
      <c r="C554" s="809"/>
      <c r="D554" s="809"/>
      <c r="E554" s="809"/>
      <c r="F554" s="809"/>
      <c r="G554" s="809"/>
      <c r="H554" s="809"/>
      <c r="I554" s="809"/>
      <c r="J554" s="809"/>
      <c r="K554" s="809"/>
      <c r="L554" s="809"/>
      <c r="M554" s="809"/>
      <c r="N554" s="809"/>
      <c r="O554" s="809"/>
      <c r="P554" s="809"/>
    </row>
    <row r="555" s="179" customFormat="true" ht="15" hidden="false" customHeight="true" outlineLevel="0" collapsed="false">
      <c r="A555" s="809" t="s">
        <v>714</v>
      </c>
      <c r="B555" s="809"/>
      <c r="C555" s="809"/>
      <c r="D555" s="809"/>
      <c r="E555" s="809"/>
      <c r="F555" s="809"/>
      <c r="G555" s="809"/>
      <c r="H555" s="809"/>
      <c r="I555" s="809"/>
      <c r="J555" s="809"/>
      <c r="K555" s="809"/>
      <c r="L555" s="809"/>
      <c r="M555" s="809"/>
      <c r="N555" s="809"/>
      <c r="O555" s="809"/>
      <c r="P555" s="809"/>
    </row>
    <row r="556" s="179" customFormat="true" ht="15" hidden="false" customHeight="true" outlineLevel="0" collapsed="false">
      <c r="A556" s="809" t="s">
        <v>715</v>
      </c>
      <c r="B556" s="809"/>
      <c r="C556" s="809"/>
      <c r="D556" s="809"/>
      <c r="E556" s="809"/>
      <c r="F556" s="809"/>
      <c r="G556" s="809"/>
      <c r="H556" s="809"/>
      <c r="I556" s="809"/>
      <c r="J556" s="809"/>
      <c r="K556" s="809"/>
      <c r="L556" s="809"/>
      <c r="M556" s="809"/>
      <c r="N556" s="809"/>
      <c r="O556" s="809"/>
      <c r="P556" s="809"/>
    </row>
    <row r="557" s="179" customFormat="true" ht="15" hidden="false" customHeight="true" outlineLevel="0" collapsed="false">
      <c r="A557" s="809" t="s">
        <v>716</v>
      </c>
      <c r="B557" s="809"/>
      <c r="C557" s="809"/>
      <c r="D557" s="809"/>
      <c r="E557" s="809"/>
      <c r="F557" s="809"/>
      <c r="G557" s="809"/>
      <c r="H557" s="809"/>
      <c r="I557" s="809"/>
      <c r="J557" s="809"/>
      <c r="K557" s="809"/>
      <c r="L557" s="809"/>
      <c r="M557" s="809"/>
      <c r="N557" s="809"/>
      <c r="O557" s="809"/>
      <c r="P557" s="809"/>
    </row>
    <row r="558" s="179" customFormat="true" ht="15" hidden="false" customHeight="true" outlineLevel="0" collapsed="false">
      <c r="A558" s="809" t="s">
        <v>717</v>
      </c>
      <c r="B558" s="809"/>
      <c r="C558" s="809"/>
      <c r="D558" s="809"/>
      <c r="E558" s="809"/>
      <c r="F558" s="809"/>
      <c r="G558" s="809"/>
      <c r="H558" s="809"/>
      <c r="I558" s="809"/>
      <c r="J558" s="809"/>
      <c r="K558" s="809"/>
      <c r="L558" s="809"/>
      <c r="M558" s="809"/>
      <c r="N558" s="809"/>
      <c r="O558" s="809"/>
      <c r="P558" s="809"/>
    </row>
    <row r="559" s="179" customFormat="true" ht="15" hidden="false" customHeight="true" outlineLevel="0" collapsed="false">
      <c r="A559" s="809" t="s">
        <v>718</v>
      </c>
      <c r="B559" s="809"/>
      <c r="C559" s="809"/>
      <c r="D559" s="809"/>
      <c r="E559" s="809"/>
      <c r="F559" s="809"/>
      <c r="G559" s="809"/>
      <c r="H559" s="809"/>
      <c r="I559" s="809"/>
      <c r="J559" s="809"/>
      <c r="K559" s="809"/>
      <c r="L559" s="809"/>
      <c r="M559" s="809"/>
      <c r="N559" s="809"/>
      <c r="O559" s="809"/>
      <c r="P559" s="809"/>
    </row>
    <row r="560" s="179" customFormat="true" ht="15" hidden="false" customHeight="true" outlineLevel="0" collapsed="false">
      <c r="A560" s="809" t="s">
        <v>719</v>
      </c>
      <c r="B560" s="809"/>
      <c r="C560" s="809"/>
      <c r="D560" s="809"/>
      <c r="E560" s="809"/>
      <c r="F560" s="809"/>
      <c r="G560" s="809"/>
      <c r="H560" s="809"/>
      <c r="I560" s="809"/>
      <c r="J560" s="809"/>
      <c r="K560" s="809"/>
      <c r="L560" s="809"/>
      <c r="M560" s="809"/>
      <c r="N560" s="809"/>
      <c r="O560" s="809"/>
      <c r="P560" s="809"/>
    </row>
    <row r="561" s="179" customFormat="true" ht="15" hidden="false" customHeight="true" outlineLevel="0" collapsed="false">
      <c r="A561" s="809" t="s">
        <v>720</v>
      </c>
      <c r="B561" s="809"/>
      <c r="C561" s="809"/>
      <c r="D561" s="809"/>
      <c r="E561" s="809"/>
      <c r="F561" s="809"/>
      <c r="G561" s="809"/>
      <c r="H561" s="809"/>
      <c r="I561" s="809"/>
      <c r="J561" s="809"/>
      <c r="K561" s="809"/>
      <c r="L561" s="809"/>
      <c r="M561" s="809"/>
      <c r="N561" s="809"/>
      <c r="O561" s="809"/>
      <c r="P561" s="809"/>
    </row>
    <row r="562" s="179" customFormat="true" ht="15" hidden="false" customHeight="true" outlineLevel="0" collapsed="false">
      <c r="A562" s="809" t="s">
        <v>721</v>
      </c>
      <c r="B562" s="809"/>
      <c r="C562" s="809"/>
      <c r="D562" s="809"/>
      <c r="E562" s="809"/>
      <c r="F562" s="809"/>
      <c r="G562" s="809"/>
      <c r="H562" s="809"/>
      <c r="I562" s="809"/>
      <c r="J562" s="809"/>
      <c r="K562" s="809"/>
      <c r="L562" s="809"/>
      <c r="M562" s="809"/>
      <c r="N562" s="809"/>
      <c r="O562" s="809"/>
      <c r="P562" s="809"/>
    </row>
    <row r="563" s="179" customFormat="true" ht="15" hidden="false" customHeight="true" outlineLevel="0" collapsed="false">
      <c r="A563" s="809" t="s">
        <v>722</v>
      </c>
      <c r="B563" s="809"/>
      <c r="C563" s="809"/>
      <c r="D563" s="809"/>
      <c r="E563" s="809"/>
    </row>
    <row r="564" s="179" customFormat="true" ht="15" hidden="false" customHeight="true" outlineLevel="0" collapsed="false">
      <c r="A564" s="809" t="s">
        <v>723</v>
      </c>
      <c r="B564" s="809"/>
      <c r="C564" s="809"/>
      <c r="D564" s="809"/>
      <c r="E564" s="809"/>
      <c r="F564" s="809"/>
      <c r="G564" s="809"/>
      <c r="H564" s="809"/>
      <c r="I564" s="809"/>
      <c r="J564" s="809"/>
      <c r="K564" s="809"/>
      <c r="L564" s="809"/>
      <c r="M564" s="809"/>
      <c r="N564" s="809"/>
      <c r="O564" s="809"/>
      <c r="P564" s="809"/>
    </row>
    <row r="565" s="179" customFormat="true" ht="15" hidden="false" customHeight="true" outlineLevel="0" collapsed="false">
      <c r="A565" s="809" t="s">
        <v>724</v>
      </c>
      <c r="B565" s="809"/>
      <c r="C565" s="809"/>
      <c r="D565" s="809"/>
      <c r="E565" s="809"/>
      <c r="F565" s="809"/>
      <c r="G565" s="809"/>
      <c r="H565" s="809"/>
      <c r="I565" s="809"/>
      <c r="J565" s="809"/>
      <c r="K565" s="809"/>
      <c r="L565" s="809"/>
      <c r="M565" s="809"/>
      <c r="N565" s="809"/>
      <c r="O565" s="809"/>
    </row>
    <row r="566" s="179" customFormat="true" ht="15" hidden="false" customHeight="true" outlineLevel="0" collapsed="false">
      <c r="A566" s="809" t="s">
        <v>725</v>
      </c>
      <c r="B566" s="809"/>
      <c r="C566" s="809"/>
      <c r="D566" s="809"/>
      <c r="E566" s="809"/>
      <c r="F566" s="809"/>
      <c r="G566" s="809"/>
      <c r="H566" s="809"/>
      <c r="I566" s="809"/>
      <c r="J566" s="809"/>
      <c r="K566" s="809"/>
      <c r="L566" s="809"/>
      <c r="M566" s="809"/>
      <c r="N566" s="809"/>
      <c r="O566" s="809"/>
    </row>
    <row r="567" s="179" customFormat="true" ht="15" hidden="false" customHeight="true" outlineLevel="0" collapsed="false">
      <c r="A567" s="809" t="s">
        <v>726</v>
      </c>
      <c r="B567" s="809"/>
      <c r="C567" s="809"/>
      <c r="D567" s="809"/>
      <c r="E567" s="809"/>
      <c r="F567" s="809"/>
      <c r="G567" s="809"/>
      <c r="H567" s="809"/>
      <c r="I567" s="809"/>
      <c r="J567" s="809"/>
      <c r="K567" s="809"/>
      <c r="L567" s="809"/>
      <c r="M567" s="809"/>
      <c r="N567" s="809"/>
      <c r="O567" s="809"/>
    </row>
    <row r="568" s="179" customFormat="true" ht="15" hidden="false" customHeight="true" outlineLevel="0" collapsed="false">
      <c r="A568" s="809" t="s">
        <v>727</v>
      </c>
      <c r="B568" s="809"/>
      <c r="C568" s="809"/>
      <c r="D568" s="809"/>
      <c r="E568" s="809"/>
      <c r="F568" s="809"/>
      <c r="G568" s="809"/>
      <c r="H568" s="809"/>
      <c r="I568" s="809"/>
      <c r="J568" s="809"/>
      <c r="K568" s="809"/>
      <c r="L568" s="809"/>
      <c r="M568" s="809"/>
      <c r="N568" s="809"/>
      <c r="O568" s="809"/>
    </row>
    <row r="569" s="179" customFormat="true" ht="15" hidden="false" customHeight="true" outlineLevel="0" collapsed="false">
      <c r="A569" s="809" t="s">
        <v>728</v>
      </c>
      <c r="B569" s="809"/>
      <c r="C569" s="809"/>
      <c r="D569" s="809"/>
      <c r="E569" s="809"/>
      <c r="F569" s="809"/>
      <c r="G569" s="809"/>
      <c r="H569" s="809"/>
      <c r="I569" s="809"/>
      <c r="J569" s="809"/>
      <c r="K569" s="809"/>
      <c r="L569" s="809"/>
      <c r="M569" s="809"/>
      <c r="N569" s="809"/>
      <c r="O569" s="809"/>
    </row>
    <row r="570" s="179" customFormat="true" ht="15" hidden="false" customHeight="true" outlineLevel="0" collapsed="false">
      <c r="A570" s="809" t="s">
        <v>729</v>
      </c>
      <c r="B570" s="809"/>
      <c r="C570" s="809"/>
      <c r="D570" s="809"/>
      <c r="E570" s="809"/>
      <c r="F570" s="809"/>
      <c r="G570" s="809"/>
      <c r="H570" s="809"/>
      <c r="I570" s="809"/>
      <c r="J570" s="809"/>
      <c r="K570" s="809"/>
      <c r="L570" s="809"/>
      <c r="M570" s="809"/>
      <c r="N570" s="809"/>
      <c r="O570" s="809"/>
      <c r="P570" s="809"/>
    </row>
    <row r="571" s="179" customFormat="true" ht="15" hidden="false" customHeight="true" outlineLevel="0" collapsed="false">
      <c r="A571" s="809" t="s">
        <v>730</v>
      </c>
      <c r="B571" s="809"/>
      <c r="C571" s="809"/>
      <c r="D571" s="809"/>
      <c r="E571" s="809"/>
      <c r="F571" s="809"/>
      <c r="G571" s="809"/>
      <c r="H571" s="809"/>
      <c r="I571" s="809"/>
      <c r="J571" s="809"/>
      <c r="K571" s="809"/>
      <c r="L571" s="809"/>
      <c r="M571" s="809"/>
      <c r="N571" s="809"/>
      <c r="O571" s="809"/>
      <c r="P571" s="809"/>
    </row>
    <row r="572" s="179" customFormat="true" ht="15" hidden="false" customHeight="true" outlineLevel="0" collapsed="false">
      <c r="A572" s="809" t="s">
        <v>731</v>
      </c>
      <c r="B572" s="809"/>
      <c r="C572" s="809"/>
      <c r="D572" s="809"/>
      <c r="E572" s="809"/>
      <c r="F572" s="809"/>
      <c r="G572" s="809"/>
      <c r="H572" s="809"/>
      <c r="I572" s="809"/>
      <c r="J572" s="809"/>
      <c r="K572" s="809"/>
      <c r="L572" s="809"/>
      <c r="M572" s="809"/>
      <c r="N572" s="809"/>
      <c r="O572" s="809"/>
      <c r="P572" s="809"/>
    </row>
    <row r="573" s="179" customFormat="true" ht="15" hidden="false" customHeight="true" outlineLevel="0" collapsed="false">
      <c r="A573" s="809" t="s">
        <v>732</v>
      </c>
      <c r="B573" s="809"/>
      <c r="C573" s="809"/>
      <c r="D573" s="809"/>
      <c r="E573" s="809"/>
      <c r="F573" s="809"/>
      <c r="G573" s="809"/>
      <c r="H573" s="809"/>
      <c r="I573" s="809"/>
      <c r="J573" s="809"/>
      <c r="K573" s="809"/>
      <c r="L573" s="809"/>
      <c r="M573" s="809"/>
      <c r="N573" s="809"/>
      <c r="O573" s="809"/>
      <c r="P573" s="809"/>
    </row>
    <row r="574" s="179" customFormat="true" ht="15" hidden="false" customHeight="true" outlineLevel="0" collapsed="false">
      <c r="A574" s="809" t="s">
        <v>733</v>
      </c>
      <c r="B574" s="809"/>
      <c r="C574" s="809"/>
      <c r="D574" s="809"/>
      <c r="E574" s="809"/>
      <c r="F574" s="809"/>
      <c r="G574" s="809"/>
      <c r="H574" s="809"/>
      <c r="I574" s="809"/>
      <c r="J574" s="809"/>
      <c r="K574" s="809"/>
      <c r="L574" s="809"/>
      <c r="M574" s="809"/>
      <c r="N574" s="809"/>
      <c r="O574" s="809"/>
      <c r="P574" s="809"/>
    </row>
    <row r="575" s="179" customFormat="true" ht="15" hidden="false" customHeight="true" outlineLevel="0" collapsed="false">
      <c r="A575" s="809" t="s">
        <v>734</v>
      </c>
      <c r="B575" s="809"/>
      <c r="C575" s="809"/>
      <c r="D575" s="809"/>
      <c r="E575" s="809"/>
      <c r="F575" s="809"/>
      <c r="G575" s="809"/>
      <c r="H575" s="809"/>
      <c r="I575" s="809"/>
      <c r="J575" s="809"/>
      <c r="K575" s="809"/>
      <c r="L575" s="809"/>
      <c r="M575" s="809"/>
      <c r="N575" s="809"/>
      <c r="O575" s="809"/>
      <c r="P575" s="809"/>
    </row>
    <row r="576" s="179" customFormat="true" ht="15" hidden="false" customHeight="true" outlineLevel="0" collapsed="false">
      <c r="A576" s="809" t="s">
        <v>735</v>
      </c>
      <c r="B576" s="809"/>
      <c r="C576" s="809"/>
      <c r="D576" s="809"/>
      <c r="E576" s="809"/>
      <c r="F576" s="809"/>
      <c r="G576" s="809"/>
      <c r="H576" s="809"/>
      <c r="I576" s="809"/>
      <c r="J576" s="809"/>
      <c r="K576" s="809"/>
      <c r="L576" s="809"/>
      <c r="M576" s="809"/>
      <c r="N576" s="809"/>
      <c r="O576" s="809"/>
      <c r="P576" s="809"/>
    </row>
    <row r="577" s="179" customFormat="true" ht="15" hidden="false" customHeight="true" outlineLevel="0" collapsed="false">
      <c r="A577" s="809" t="s">
        <v>736</v>
      </c>
      <c r="B577" s="809"/>
      <c r="C577" s="809"/>
      <c r="D577" s="809"/>
      <c r="E577" s="809"/>
      <c r="F577" s="809"/>
      <c r="G577" s="809"/>
      <c r="H577" s="809"/>
      <c r="I577" s="809"/>
      <c r="J577" s="809"/>
      <c r="K577" s="809"/>
      <c r="L577" s="809"/>
      <c r="M577" s="809"/>
      <c r="N577" s="809"/>
      <c r="O577" s="809"/>
      <c r="P577" s="809"/>
    </row>
    <row r="578" s="179" customFormat="true" ht="15" hidden="false" customHeight="true" outlineLevel="0" collapsed="false">
      <c r="A578" s="809" t="s">
        <v>737</v>
      </c>
      <c r="B578" s="809"/>
      <c r="C578" s="809"/>
      <c r="D578" s="809"/>
      <c r="E578" s="809"/>
      <c r="F578" s="809"/>
      <c r="G578" s="809"/>
      <c r="H578" s="809"/>
      <c r="I578" s="809"/>
      <c r="J578" s="809"/>
      <c r="K578" s="809"/>
      <c r="L578" s="809"/>
    </row>
    <row r="579" s="179" customFormat="true" ht="15" hidden="false" customHeight="true" outlineLevel="0" collapsed="false">
      <c r="A579" s="809" t="s">
        <v>738</v>
      </c>
      <c r="B579" s="809"/>
      <c r="C579" s="809"/>
      <c r="D579" s="809"/>
      <c r="E579" s="809"/>
      <c r="F579" s="809"/>
      <c r="G579" s="809"/>
      <c r="H579" s="809"/>
      <c r="I579" s="809"/>
      <c r="J579" s="809"/>
      <c r="K579" s="809"/>
      <c r="L579" s="809"/>
      <c r="M579" s="809"/>
      <c r="N579" s="809"/>
      <c r="O579" s="809"/>
    </row>
    <row r="580" s="179" customFormat="true" ht="15" hidden="false" customHeight="true" outlineLevel="0" collapsed="false">
      <c r="A580" s="809" t="s">
        <v>739</v>
      </c>
      <c r="B580" s="809"/>
      <c r="C580" s="809"/>
      <c r="D580" s="809"/>
      <c r="E580" s="809"/>
      <c r="F580" s="809"/>
      <c r="G580" s="809"/>
      <c r="H580" s="809"/>
      <c r="I580" s="809"/>
      <c r="J580" s="809"/>
      <c r="K580" s="809"/>
      <c r="L580" s="809"/>
      <c r="M580" s="809"/>
      <c r="N580" s="809"/>
      <c r="O580" s="809"/>
      <c r="P580" s="809"/>
      <c r="Q580" s="809"/>
    </row>
    <row r="581" s="179" customFormat="true" ht="12.75" hidden="false" customHeight="true" outlineLevel="0" collapsed="false">
      <c r="A581" s="810" t="s">
        <v>547</v>
      </c>
    </row>
    <row r="582" s="179" customFormat="true" ht="15" hidden="false" customHeight="true" outlineLevel="0" collapsed="false">
      <c r="A582" s="809" t="s">
        <v>740</v>
      </c>
      <c r="B582" s="809"/>
      <c r="C582" s="809"/>
      <c r="D582" s="809"/>
      <c r="E582" s="809"/>
      <c r="F582" s="809"/>
      <c r="G582" s="809"/>
      <c r="H582" s="809"/>
      <c r="I582" s="809"/>
      <c r="J582" s="809"/>
      <c r="K582" s="809"/>
    </row>
    <row r="583" s="179" customFormat="true" ht="7.5" hidden="false" customHeight="true" outlineLevel="0" collapsed="false">
      <c r="A583" s="810" t="s">
        <v>741</v>
      </c>
    </row>
    <row r="584" s="179" customFormat="true" ht="15" hidden="false" customHeight="true" outlineLevel="0" collapsed="false">
      <c r="A584" s="350"/>
      <c r="B584" s="351" t="s">
        <v>742</v>
      </c>
      <c r="C584" s="351"/>
      <c r="D584" s="223" t="s">
        <v>743</v>
      </c>
      <c r="E584" s="223"/>
      <c r="F584" s="224" t="s">
        <v>744</v>
      </c>
      <c r="G584" s="224"/>
      <c r="H584" s="224" t="s">
        <v>745</v>
      </c>
      <c r="I584" s="224"/>
      <c r="J584" s="224"/>
      <c r="K584" s="224" t="s">
        <v>746</v>
      </c>
      <c r="L584" s="224"/>
      <c r="M584" s="224"/>
      <c r="N584" s="225" t="s">
        <v>747</v>
      </c>
      <c r="O584" s="225"/>
      <c r="P584" s="225"/>
    </row>
    <row r="585" s="179" customFormat="true" ht="15" hidden="false" customHeight="true" outlineLevel="0" collapsed="false">
      <c r="A585" s="834"/>
      <c r="B585" s="353" t="s">
        <v>748</v>
      </c>
      <c r="C585" s="353"/>
      <c r="D585" s="223"/>
      <c r="E585" s="223"/>
      <c r="F585" s="224"/>
      <c r="G585" s="224"/>
      <c r="H585" s="224"/>
      <c r="I585" s="224"/>
      <c r="J585" s="224"/>
      <c r="K585" s="224"/>
      <c r="L585" s="224"/>
      <c r="M585" s="224"/>
      <c r="N585" s="225"/>
      <c r="O585" s="225"/>
      <c r="P585" s="225"/>
    </row>
    <row r="586" s="179" customFormat="true" ht="18.95" hidden="false" customHeight="true" outlineLevel="0" collapsed="false">
      <c r="A586" s="226"/>
      <c r="B586" s="354" t="s">
        <v>749</v>
      </c>
      <c r="C586" s="354"/>
      <c r="D586" s="298" t="s">
        <v>750</v>
      </c>
      <c r="E586" s="298"/>
      <c r="F586" s="228" t="s">
        <v>750</v>
      </c>
      <c r="G586" s="228"/>
      <c r="H586" s="228" t="s">
        <v>750</v>
      </c>
      <c r="I586" s="228"/>
      <c r="J586" s="228"/>
      <c r="K586" s="228" t="s">
        <v>750</v>
      </c>
      <c r="L586" s="228"/>
      <c r="M586" s="228"/>
      <c r="N586" s="289" t="s">
        <v>750</v>
      </c>
      <c r="O586" s="289"/>
      <c r="P586" s="289"/>
    </row>
    <row r="587" s="179" customFormat="true" ht="18.95" hidden="false" customHeight="true" outlineLevel="0" collapsed="false">
      <c r="A587" s="226"/>
      <c r="B587" s="355" t="s">
        <v>751</v>
      </c>
      <c r="C587" s="355"/>
      <c r="D587" s="306" t="s">
        <v>752</v>
      </c>
      <c r="E587" s="306"/>
      <c r="F587" s="231" t="s">
        <v>752</v>
      </c>
      <c r="G587" s="231"/>
      <c r="H587" s="231" t="s">
        <v>753</v>
      </c>
      <c r="I587" s="231"/>
      <c r="J587" s="231"/>
      <c r="K587" s="231" t="s">
        <v>753</v>
      </c>
      <c r="L587" s="231"/>
      <c r="M587" s="231"/>
      <c r="N587" s="277" t="s">
        <v>753</v>
      </c>
      <c r="O587" s="277"/>
      <c r="P587" s="277"/>
    </row>
    <row r="588" s="179" customFormat="true" ht="18.95" hidden="false" customHeight="true" outlineLevel="0" collapsed="false">
      <c r="A588" s="226"/>
      <c r="B588" s="356" t="s">
        <v>754</v>
      </c>
      <c r="C588" s="356"/>
      <c r="D588" s="299" t="s">
        <v>752</v>
      </c>
      <c r="E588" s="299"/>
      <c r="F588" s="235" t="s">
        <v>752</v>
      </c>
      <c r="G588" s="235"/>
      <c r="H588" s="235" t="s">
        <v>755</v>
      </c>
      <c r="I588" s="235"/>
      <c r="J588" s="235"/>
      <c r="K588" s="235" t="s">
        <v>755</v>
      </c>
      <c r="L588" s="235"/>
      <c r="M588" s="235"/>
      <c r="N588" s="282" t="s">
        <v>755</v>
      </c>
      <c r="O588" s="282"/>
      <c r="P588" s="282"/>
    </row>
    <row r="589" s="179" customFormat="true" ht="15" hidden="false" customHeight="true" outlineLevel="0" collapsed="false">
      <c r="A589" s="285"/>
      <c r="B589" s="285"/>
      <c r="C589" s="285"/>
      <c r="D589" s="285"/>
      <c r="E589" s="285"/>
      <c r="F589" s="285"/>
      <c r="G589" s="285"/>
      <c r="H589" s="285"/>
      <c r="I589" s="285"/>
      <c r="J589" s="285"/>
      <c r="K589" s="285"/>
      <c r="L589" s="285"/>
      <c r="M589" s="285"/>
      <c r="N589" s="285"/>
      <c r="O589" s="285"/>
      <c r="P589" s="285"/>
    </row>
    <row r="590" s="179" customFormat="true" ht="15" hidden="false" customHeight="true" outlineLevel="0" collapsed="false"/>
    <row r="591" s="179" customFormat="true" ht="15" hidden="false" customHeight="true" outlineLevel="0" collapsed="false">
      <c r="A591" s="809" t="s">
        <v>756</v>
      </c>
      <c r="B591" s="809"/>
      <c r="C591" s="809"/>
      <c r="D591" s="809"/>
    </row>
    <row r="592" s="179" customFormat="true" ht="15" hidden="false" customHeight="true" outlineLevel="0" collapsed="false">
      <c r="A592" s="809" t="s">
        <v>757</v>
      </c>
      <c r="B592" s="809"/>
      <c r="C592" s="809"/>
      <c r="D592" s="809"/>
      <c r="E592" s="809"/>
      <c r="F592" s="809"/>
      <c r="G592" s="809"/>
      <c r="H592" s="809"/>
      <c r="I592" s="809"/>
      <c r="J592" s="809"/>
      <c r="K592" s="809"/>
      <c r="L592" s="809"/>
      <c r="M592" s="809"/>
      <c r="N592" s="809"/>
      <c r="O592" s="809"/>
      <c r="P592" s="809"/>
    </row>
    <row r="593" s="179" customFormat="true" ht="15" hidden="false" customHeight="true" outlineLevel="0" collapsed="false">
      <c r="A593" s="809" t="s">
        <v>758</v>
      </c>
      <c r="B593" s="809"/>
      <c r="C593" s="809"/>
      <c r="D593" s="809"/>
      <c r="E593" s="809"/>
      <c r="F593" s="809"/>
      <c r="G593" s="809"/>
      <c r="H593" s="809"/>
    </row>
    <row r="594" s="179" customFormat="true" ht="15" hidden="false" customHeight="true" outlineLevel="0" collapsed="false">
      <c r="A594" s="809" t="s">
        <v>759</v>
      </c>
      <c r="B594" s="809"/>
      <c r="C594" s="809"/>
      <c r="D594" s="809"/>
      <c r="E594" s="809"/>
      <c r="F594" s="809"/>
      <c r="G594" s="809"/>
      <c r="H594" s="809"/>
      <c r="I594" s="809"/>
      <c r="J594" s="809"/>
    </row>
    <row r="595" s="179" customFormat="true" ht="15" hidden="false" customHeight="true" outlineLevel="0" collapsed="false">
      <c r="A595" s="809" t="s">
        <v>760</v>
      </c>
      <c r="B595" s="809"/>
      <c r="C595" s="809"/>
      <c r="D595" s="809"/>
    </row>
    <row r="596" s="179" customFormat="true" ht="15" hidden="false" customHeight="true" outlineLevel="0" collapsed="false">
      <c r="A596" s="809" t="s">
        <v>761</v>
      </c>
      <c r="B596" s="809"/>
      <c r="C596" s="809"/>
      <c r="D596" s="809"/>
      <c r="E596" s="809"/>
      <c r="F596" s="809"/>
      <c r="G596" s="809"/>
      <c r="H596" s="809"/>
      <c r="I596" s="809"/>
      <c r="J596" s="809"/>
      <c r="K596" s="809"/>
      <c r="L596" s="809"/>
      <c r="M596" s="809"/>
      <c r="N596" s="809"/>
      <c r="O596" s="809"/>
      <c r="P596" s="809"/>
    </row>
    <row r="597" s="179" customFormat="true" ht="15" hidden="false" customHeight="true" outlineLevel="0" collapsed="false">
      <c r="A597" s="809" t="s">
        <v>762</v>
      </c>
      <c r="B597" s="809"/>
      <c r="C597" s="809"/>
      <c r="D597" s="809"/>
      <c r="E597" s="809"/>
      <c r="F597" s="809"/>
      <c r="G597" s="809"/>
      <c r="H597" s="809"/>
      <c r="I597" s="809"/>
      <c r="J597" s="809"/>
      <c r="K597" s="809"/>
      <c r="L597" s="809"/>
      <c r="M597" s="809"/>
      <c r="N597" s="809"/>
      <c r="O597" s="809"/>
    </row>
    <row r="598" s="179" customFormat="true" ht="15" hidden="false" customHeight="true" outlineLevel="0" collapsed="false">
      <c r="A598" s="809" t="s">
        <v>763</v>
      </c>
      <c r="B598" s="809"/>
      <c r="C598" s="809"/>
      <c r="D598" s="809"/>
      <c r="E598" s="809"/>
      <c r="F598" s="809"/>
      <c r="G598" s="809"/>
      <c r="H598" s="809"/>
      <c r="I598" s="809"/>
      <c r="J598" s="809"/>
      <c r="K598" s="809"/>
      <c r="L598" s="809"/>
      <c r="M598" s="809"/>
    </row>
    <row r="599" s="179" customFormat="true" ht="15" hidden="false" customHeight="true" outlineLevel="0" collapsed="false">
      <c r="A599" s="809" t="s">
        <v>764</v>
      </c>
      <c r="B599" s="809"/>
      <c r="C599" s="809"/>
      <c r="D599" s="809"/>
      <c r="E599" s="809"/>
      <c r="F599" s="809"/>
      <c r="G599" s="809"/>
      <c r="H599" s="809"/>
      <c r="I599" s="809"/>
      <c r="J599" s="809"/>
      <c r="K599" s="809"/>
      <c r="L599" s="809"/>
      <c r="M599" s="809"/>
      <c r="N599" s="809"/>
      <c r="O599" s="809"/>
      <c r="P599" s="809"/>
    </row>
    <row r="600" s="179" customFormat="true" ht="15" hidden="false" customHeight="true" outlineLevel="0" collapsed="false">
      <c r="A600" s="809" t="s">
        <v>765</v>
      </c>
      <c r="B600" s="809"/>
      <c r="C600" s="809"/>
      <c r="D600" s="809"/>
      <c r="E600" s="809"/>
      <c r="F600" s="809"/>
      <c r="G600" s="809"/>
    </row>
    <row r="601" s="179" customFormat="true" ht="15" hidden="false" customHeight="true" outlineLevel="0" collapsed="false">
      <c r="A601" s="809" t="s">
        <v>766</v>
      </c>
      <c r="B601" s="809"/>
      <c r="C601" s="809"/>
      <c r="D601" s="809"/>
    </row>
    <row r="602" s="179" customFormat="true" ht="15" hidden="false" customHeight="true" outlineLevel="0" collapsed="false">
      <c r="A602" s="809" t="s">
        <v>767</v>
      </c>
      <c r="B602" s="809"/>
      <c r="C602" s="809"/>
      <c r="D602" s="809"/>
      <c r="E602" s="809"/>
      <c r="F602" s="809"/>
      <c r="G602" s="809"/>
      <c r="H602" s="809"/>
      <c r="I602" s="809"/>
      <c r="J602" s="809"/>
      <c r="K602" s="809"/>
      <c r="L602" s="809"/>
      <c r="M602" s="809"/>
      <c r="N602" s="809"/>
      <c r="O602" s="809"/>
    </row>
    <row r="603" s="179" customFormat="true" ht="30" hidden="false" customHeight="true" outlineLevel="0" collapsed="false">
      <c r="A603" s="813" t="s">
        <v>768</v>
      </c>
      <c r="B603" s="813"/>
      <c r="C603" s="813"/>
      <c r="D603" s="813"/>
      <c r="E603" s="813"/>
      <c r="F603" s="813"/>
      <c r="G603" s="813"/>
      <c r="H603" s="813"/>
      <c r="I603" s="813"/>
      <c r="J603" s="813"/>
      <c r="K603" s="813"/>
      <c r="L603" s="813"/>
      <c r="M603" s="813"/>
      <c r="N603" s="813"/>
      <c r="O603" s="813"/>
      <c r="P603" s="813"/>
      <c r="Q603" s="813"/>
    </row>
    <row r="604" s="179" customFormat="true" ht="2.25" hidden="false" customHeight="true" outlineLevel="0" collapsed="false">
      <c r="A604" s="810"/>
      <c r="B604" s="810"/>
      <c r="C604" s="810"/>
      <c r="D604" s="810"/>
      <c r="E604" s="810"/>
      <c r="F604" s="810"/>
      <c r="G604" s="810"/>
      <c r="H604" s="810"/>
      <c r="I604" s="810"/>
      <c r="J604" s="810"/>
      <c r="K604" s="810"/>
      <c r="L604" s="810"/>
      <c r="M604" s="810"/>
      <c r="N604" s="810"/>
      <c r="O604" s="810"/>
      <c r="P604" s="810"/>
      <c r="Q604" s="810"/>
    </row>
    <row r="605" s="179" customFormat="true" ht="15" hidden="false" customHeight="true" outlineLevel="0" collapsed="false">
      <c r="A605" s="809" t="s">
        <v>769</v>
      </c>
      <c r="B605" s="809"/>
      <c r="C605" s="809"/>
      <c r="D605" s="809"/>
      <c r="E605" s="809"/>
      <c r="F605" s="809"/>
      <c r="G605" s="809"/>
    </row>
    <row r="606" s="179" customFormat="true" ht="15" hidden="false" customHeight="true" outlineLevel="0" collapsed="false">
      <c r="A606" s="809" t="s">
        <v>770</v>
      </c>
      <c r="B606" s="809"/>
      <c r="C606" s="809"/>
      <c r="D606" s="809"/>
      <c r="E606" s="809"/>
      <c r="F606" s="809"/>
      <c r="G606" s="809"/>
      <c r="H606" s="809"/>
      <c r="I606" s="809"/>
      <c r="J606" s="809"/>
      <c r="K606" s="809"/>
      <c r="L606" s="809"/>
      <c r="M606" s="809"/>
      <c r="N606" s="809"/>
      <c r="O606" s="809"/>
      <c r="P606" s="809"/>
    </row>
    <row r="607" s="179" customFormat="true" ht="15" hidden="false" customHeight="true" outlineLevel="0" collapsed="false">
      <c r="A607" s="809" t="s">
        <v>771</v>
      </c>
      <c r="B607" s="809"/>
      <c r="C607" s="809"/>
      <c r="D607" s="809"/>
      <c r="E607" s="809"/>
      <c r="F607" s="809"/>
      <c r="G607" s="809"/>
      <c r="H607" s="809"/>
      <c r="I607" s="809"/>
      <c r="J607" s="809"/>
      <c r="K607" s="809"/>
      <c r="L607" s="809"/>
      <c r="M607" s="809"/>
      <c r="N607" s="809"/>
      <c r="O607" s="809"/>
      <c r="P607" s="809"/>
    </row>
    <row r="608" s="179" customFormat="true" ht="15" hidden="false" customHeight="true" outlineLevel="0" collapsed="false">
      <c r="A608" s="809" t="s">
        <v>772</v>
      </c>
      <c r="B608" s="809"/>
      <c r="C608" s="809"/>
      <c r="D608" s="809"/>
      <c r="E608" s="809"/>
      <c r="F608" s="809"/>
      <c r="G608" s="809"/>
      <c r="H608" s="809"/>
      <c r="I608" s="809"/>
      <c r="J608" s="809"/>
      <c r="K608" s="809"/>
      <c r="L608" s="809"/>
      <c r="M608" s="809"/>
      <c r="N608" s="809"/>
    </row>
    <row r="609" s="179" customFormat="true" ht="15" hidden="false" customHeight="true" outlineLevel="0" collapsed="false">
      <c r="A609" s="809" t="s">
        <v>773</v>
      </c>
      <c r="B609" s="809"/>
      <c r="C609" s="809"/>
      <c r="D609" s="809"/>
      <c r="E609" s="809"/>
      <c r="F609" s="809"/>
      <c r="G609" s="809"/>
    </row>
    <row r="610" s="179" customFormat="true" ht="15" hidden="false" customHeight="true" outlineLevel="0" collapsed="false">
      <c r="A610" s="809" t="s">
        <v>774</v>
      </c>
      <c r="B610" s="809"/>
      <c r="C610" s="809"/>
      <c r="D610" s="809"/>
      <c r="E610" s="809"/>
      <c r="F610" s="809"/>
    </row>
    <row r="611" s="179" customFormat="true" ht="15" hidden="false" customHeight="true" outlineLevel="0" collapsed="false">
      <c r="A611" s="809" t="s">
        <v>775</v>
      </c>
      <c r="B611" s="809"/>
      <c r="C611" s="809"/>
      <c r="D611" s="809"/>
      <c r="E611" s="809"/>
      <c r="F611" s="809"/>
      <c r="G611" s="809"/>
      <c r="H611" s="809"/>
      <c r="I611" s="809"/>
    </row>
    <row r="612" s="179" customFormat="true" ht="15" hidden="false" customHeight="true" outlineLevel="0" collapsed="false">
      <c r="A612" s="809" t="s">
        <v>776</v>
      </c>
      <c r="B612" s="809"/>
      <c r="C612" s="809"/>
      <c r="D612" s="809"/>
    </row>
    <row r="613" s="179" customFormat="true" ht="15" hidden="false" customHeight="true" outlineLevel="0" collapsed="false">
      <c r="A613" s="809" t="s">
        <v>777</v>
      </c>
      <c r="B613" s="809"/>
      <c r="C613" s="809"/>
      <c r="D613" s="809"/>
      <c r="E613" s="809"/>
      <c r="F613" s="809"/>
      <c r="G613" s="809"/>
      <c r="H613" s="809"/>
      <c r="I613" s="809"/>
    </row>
    <row r="614" s="179" customFormat="true" ht="15" hidden="false" customHeight="true" outlineLevel="0" collapsed="false">
      <c r="A614" s="809" t="s">
        <v>778</v>
      </c>
      <c r="B614" s="809"/>
      <c r="C614" s="809"/>
      <c r="D614" s="809"/>
    </row>
    <row r="615" s="179" customFormat="true" ht="15" hidden="false" customHeight="true" outlineLevel="0" collapsed="false">
      <c r="A615" s="809" t="s">
        <v>779</v>
      </c>
      <c r="B615" s="809"/>
      <c r="C615" s="809"/>
      <c r="D615" s="809"/>
      <c r="E615" s="809"/>
      <c r="F615" s="809"/>
      <c r="G615" s="809"/>
      <c r="H615" s="809"/>
      <c r="I615" s="809"/>
    </row>
    <row r="616" s="179" customFormat="true" ht="15" hidden="false" customHeight="true" outlineLevel="0" collapsed="false">
      <c r="A616" s="809" t="s">
        <v>780</v>
      </c>
      <c r="B616" s="809"/>
      <c r="C616" s="809"/>
      <c r="D616" s="809"/>
      <c r="E616" s="809"/>
      <c r="F616" s="809"/>
      <c r="G616" s="809"/>
      <c r="H616" s="809"/>
      <c r="I616" s="809"/>
    </row>
    <row r="617" s="179" customFormat="true" ht="15" hidden="false" customHeight="true" outlineLevel="0" collapsed="false">
      <c r="A617" s="809" t="s">
        <v>781</v>
      </c>
      <c r="B617" s="809"/>
      <c r="C617" s="809"/>
      <c r="D617" s="809"/>
      <c r="E617" s="809"/>
      <c r="F617" s="809"/>
      <c r="G617" s="809"/>
      <c r="H617" s="809"/>
      <c r="I617" s="809"/>
      <c r="J617" s="809"/>
      <c r="K617" s="809"/>
      <c r="L617" s="809"/>
      <c r="M617" s="809"/>
      <c r="N617" s="809"/>
      <c r="O617" s="809"/>
    </row>
    <row r="618" s="179" customFormat="true" ht="15" hidden="false" customHeight="true" outlineLevel="0" collapsed="false">
      <c r="A618" s="809" t="s">
        <v>782</v>
      </c>
      <c r="B618" s="809"/>
      <c r="C618" s="809"/>
      <c r="D618" s="809"/>
      <c r="E618" s="809"/>
      <c r="F618" s="809"/>
      <c r="G618" s="809"/>
      <c r="H618" s="809"/>
      <c r="I618" s="809"/>
      <c r="J618" s="809"/>
      <c r="K618" s="809"/>
      <c r="L618" s="809"/>
      <c r="M618" s="809"/>
    </row>
    <row r="619" s="179" customFormat="true" ht="15" hidden="false" customHeight="true" outlineLevel="0" collapsed="false">
      <c r="A619" s="809" t="s">
        <v>783</v>
      </c>
      <c r="B619" s="809"/>
      <c r="C619" s="809"/>
      <c r="D619" s="809"/>
      <c r="E619" s="809"/>
      <c r="F619" s="809"/>
      <c r="G619" s="809"/>
      <c r="H619" s="809"/>
      <c r="I619" s="809"/>
      <c r="J619" s="809"/>
      <c r="K619" s="809"/>
      <c r="L619" s="809"/>
      <c r="M619" s="809"/>
    </row>
    <row r="620" s="179" customFormat="true" ht="15" hidden="false" customHeight="true" outlineLevel="0" collapsed="false">
      <c r="A620" s="809" t="s">
        <v>784</v>
      </c>
      <c r="B620" s="809"/>
      <c r="C620" s="809"/>
      <c r="D620" s="809"/>
      <c r="E620" s="809"/>
      <c r="F620" s="809"/>
      <c r="G620" s="809"/>
      <c r="H620" s="809"/>
      <c r="I620" s="809"/>
      <c r="J620" s="809"/>
      <c r="K620" s="809"/>
      <c r="L620" s="809"/>
      <c r="M620" s="809"/>
    </row>
    <row r="621" s="179" customFormat="true" ht="15" hidden="false" customHeight="true" outlineLevel="0" collapsed="false">
      <c r="A621" s="809" t="s">
        <v>785</v>
      </c>
      <c r="B621" s="809"/>
      <c r="C621" s="809"/>
      <c r="D621" s="809"/>
      <c r="E621" s="809"/>
      <c r="F621" s="809"/>
    </row>
    <row r="622" s="179" customFormat="true" ht="15" hidden="false" customHeight="true" outlineLevel="0" collapsed="false">
      <c r="A622" s="809" t="s">
        <v>786</v>
      </c>
      <c r="B622" s="809"/>
      <c r="C622" s="809"/>
      <c r="D622" s="809"/>
      <c r="E622" s="809"/>
      <c r="F622" s="809"/>
      <c r="G622" s="809"/>
      <c r="H622" s="809"/>
      <c r="I622" s="809"/>
      <c r="J622" s="809"/>
      <c r="K622" s="809"/>
      <c r="L622" s="809"/>
      <c r="M622" s="809"/>
    </row>
    <row r="623" s="179" customFormat="true" ht="15" hidden="false" customHeight="true" outlineLevel="0" collapsed="false"/>
    <row r="624" s="179" customFormat="true" ht="15" hidden="false" customHeight="true" outlineLevel="0" collapsed="false">
      <c r="A624" s="816" t="s">
        <v>787</v>
      </c>
      <c r="B624" s="816"/>
      <c r="C624" s="816"/>
      <c r="D624" s="816"/>
      <c r="E624" s="816"/>
      <c r="F624" s="816"/>
    </row>
    <row r="625" s="179" customFormat="true" ht="15" hidden="false" customHeight="true" outlineLevel="0" collapsed="false">
      <c r="A625" s="809" t="s">
        <v>788</v>
      </c>
      <c r="B625" s="809"/>
      <c r="C625" s="809"/>
      <c r="D625" s="809"/>
      <c r="E625" s="809"/>
      <c r="F625" s="809"/>
      <c r="G625" s="809"/>
      <c r="H625" s="809"/>
      <c r="I625" s="809"/>
      <c r="J625" s="809"/>
      <c r="K625" s="809"/>
      <c r="L625" s="809"/>
      <c r="M625" s="809"/>
      <c r="N625" s="809"/>
      <c r="O625" s="809"/>
      <c r="P625" s="809"/>
    </row>
    <row r="626" s="179" customFormat="true" ht="15" hidden="false" customHeight="true" outlineLevel="0" collapsed="false">
      <c r="A626" s="809" t="s">
        <v>789</v>
      </c>
      <c r="B626" s="809"/>
      <c r="C626" s="809"/>
      <c r="D626" s="809"/>
      <c r="E626" s="809"/>
      <c r="F626" s="809"/>
      <c r="G626" s="809"/>
      <c r="H626" s="809"/>
      <c r="I626" s="809"/>
      <c r="J626" s="809"/>
      <c r="K626" s="809"/>
      <c r="L626" s="809"/>
      <c r="M626" s="809"/>
      <c r="N626" s="809"/>
      <c r="O626" s="809"/>
      <c r="P626" s="809"/>
    </row>
    <row r="627" s="179" customFormat="true" ht="15" hidden="false" customHeight="true" outlineLevel="0" collapsed="false">
      <c r="A627" s="809" t="s">
        <v>790</v>
      </c>
      <c r="B627" s="809"/>
      <c r="C627" s="809"/>
      <c r="D627" s="809"/>
      <c r="E627" s="809"/>
      <c r="F627" s="809"/>
      <c r="G627" s="809"/>
      <c r="H627" s="809"/>
      <c r="I627" s="809"/>
      <c r="J627" s="809"/>
      <c r="K627" s="809"/>
      <c r="L627" s="809"/>
      <c r="M627" s="809"/>
      <c r="N627" s="809"/>
      <c r="O627" s="809"/>
      <c r="P627" s="809"/>
    </row>
    <row r="628" s="179" customFormat="true" ht="15" hidden="false" customHeight="true" outlineLevel="0" collapsed="false">
      <c r="A628" s="809" t="s">
        <v>791</v>
      </c>
      <c r="B628" s="809"/>
      <c r="C628" s="809"/>
      <c r="D628" s="809"/>
      <c r="E628" s="809"/>
      <c r="F628" s="809"/>
    </row>
    <row r="629" s="179" customFormat="true" ht="15" hidden="false" customHeight="true" outlineLevel="0" collapsed="false">
      <c r="A629" s="809" t="s">
        <v>792</v>
      </c>
      <c r="B629" s="809"/>
      <c r="C629" s="809"/>
      <c r="D629" s="809"/>
      <c r="E629" s="809"/>
    </row>
    <row r="630" s="179" customFormat="true" ht="15" hidden="false" customHeight="true" outlineLevel="0" collapsed="false">
      <c r="A630" s="810" t="s">
        <v>793</v>
      </c>
      <c r="B630" s="357" t="n">
        <f aca="false">+기본입력!E5</f>
        <v>0</v>
      </c>
      <c r="C630" s="357"/>
      <c r="D630" s="358" t="s">
        <v>794</v>
      </c>
      <c r="E630" s="358"/>
      <c r="F630" s="358"/>
      <c r="G630" s="358"/>
      <c r="H630" s="358"/>
      <c r="I630" s="358"/>
      <c r="J630" s="358"/>
      <c r="K630" s="358"/>
      <c r="L630" s="358"/>
      <c r="M630" s="358"/>
      <c r="N630" s="358"/>
      <c r="O630" s="358"/>
      <c r="P630" s="358"/>
    </row>
    <row r="631" s="179" customFormat="true" ht="15" hidden="false" customHeight="true" outlineLevel="0" collapsed="false">
      <c r="A631" s="810"/>
      <c r="B631" s="221" t="s">
        <v>795</v>
      </c>
      <c r="C631" s="357" t="n">
        <f aca="false">B630</f>
        <v>0</v>
      </c>
      <c r="D631" s="357"/>
      <c r="E631" s="327" t="s">
        <v>796</v>
      </c>
      <c r="F631" s="327"/>
      <c r="G631" s="327"/>
      <c r="H631" s="327"/>
      <c r="I631" s="327"/>
      <c r="J631" s="327"/>
      <c r="K631" s="327"/>
      <c r="L631" s="327"/>
      <c r="M631" s="221"/>
      <c r="N631" s="221"/>
      <c r="O631" s="221"/>
      <c r="P631" s="221"/>
    </row>
    <row r="632" s="179" customFormat="true" ht="15" hidden="false" customHeight="true" outlineLevel="0" collapsed="false">
      <c r="A632" s="809" t="s">
        <v>797</v>
      </c>
      <c r="B632" s="809"/>
      <c r="C632" s="809"/>
      <c r="D632" s="809"/>
      <c r="E632" s="809"/>
      <c r="F632" s="809"/>
      <c r="G632" s="809"/>
      <c r="H632" s="809"/>
      <c r="I632" s="809"/>
      <c r="J632" s="809"/>
      <c r="K632" s="809"/>
      <c r="L632" s="809"/>
      <c r="M632" s="809"/>
      <c r="N632" s="809"/>
      <c r="O632" s="809"/>
      <c r="P632" s="809"/>
    </row>
    <row r="633" s="179" customFormat="true" ht="15" hidden="false" customHeight="true" outlineLevel="0" collapsed="false">
      <c r="A633" s="809" t="s">
        <v>798</v>
      </c>
      <c r="B633" s="809"/>
      <c r="C633" s="809"/>
      <c r="D633" s="809"/>
      <c r="E633" s="809"/>
      <c r="F633" s="809"/>
      <c r="G633" s="809"/>
      <c r="H633" s="809"/>
      <c r="I633" s="809"/>
      <c r="J633" s="809"/>
      <c r="K633" s="809"/>
      <c r="L633" s="809"/>
      <c r="M633" s="809"/>
      <c r="N633" s="809"/>
      <c r="O633" s="809"/>
      <c r="P633" s="809"/>
    </row>
    <row r="634" s="179" customFormat="true" ht="15" hidden="false" customHeight="true" outlineLevel="0" collapsed="false">
      <c r="A634" s="809" t="s">
        <v>799</v>
      </c>
      <c r="B634" s="809"/>
      <c r="C634" s="809"/>
      <c r="D634" s="809"/>
      <c r="E634" s="809"/>
      <c r="F634" s="809"/>
      <c r="G634" s="809"/>
      <c r="H634" s="809"/>
      <c r="I634" s="809"/>
      <c r="J634" s="809"/>
      <c r="K634" s="809"/>
      <c r="L634" s="809"/>
      <c r="M634" s="809"/>
      <c r="N634" s="809"/>
      <c r="O634" s="809"/>
      <c r="P634" s="809"/>
    </row>
    <row r="635" s="179" customFormat="true" ht="15" hidden="false" customHeight="true" outlineLevel="0" collapsed="false">
      <c r="A635" s="809" t="s">
        <v>800</v>
      </c>
      <c r="B635" s="809"/>
      <c r="C635" s="809"/>
      <c r="D635" s="809"/>
      <c r="E635" s="809"/>
      <c r="F635" s="809"/>
      <c r="G635" s="809"/>
    </row>
    <row r="636" s="179" customFormat="true" ht="15" hidden="false" customHeight="true" outlineLevel="0" collapsed="false">
      <c r="A636" s="809" t="s">
        <v>801</v>
      </c>
      <c r="B636" s="809"/>
      <c r="C636" s="809"/>
      <c r="D636" s="809"/>
      <c r="E636" s="809"/>
      <c r="F636" s="809"/>
      <c r="G636" s="809"/>
      <c r="H636" s="809"/>
      <c r="I636" s="809"/>
      <c r="J636" s="809"/>
      <c r="K636" s="809"/>
      <c r="L636" s="809"/>
      <c r="M636" s="809"/>
      <c r="N636" s="809"/>
      <c r="O636" s="809"/>
      <c r="P636" s="809"/>
    </row>
    <row r="637" s="179" customFormat="true" ht="15" hidden="false" customHeight="true" outlineLevel="0" collapsed="false">
      <c r="A637" s="810"/>
      <c r="B637" s="357" t="n">
        <f aca="false">B630</f>
        <v>0</v>
      </c>
      <c r="C637" s="357"/>
      <c r="D637" s="327" t="s">
        <v>802</v>
      </c>
      <c r="E637" s="327"/>
      <c r="F637" s="327"/>
      <c r="G637" s="327"/>
      <c r="H637" s="327"/>
      <c r="I637" s="327"/>
      <c r="J637" s="327"/>
      <c r="K637" s="327"/>
      <c r="L637" s="810"/>
      <c r="M637" s="810"/>
      <c r="N637" s="810"/>
      <c r="O637" s="810"/>
      <c r="P637" s="810"/>
    </row>
    <row r="638" s="179" customFormat="true" ht="17.25" hidden="false" customHeight="true" outlineLevel="0" collapsed="false">
      <c r="A638" s="818"/>
      <c r="B638" s="818"/>
      <c r="C638" s="818"/>
      <c r="D638" s="818"/>
      <c r="E638" s="818"/>
      <c r="F638" s="818"/>
      <c r="G638" s="818"/>
      <c r="H638" s="818"/>
      <c r="I638" s="818"/>
      <c r="J638" s="818"/>
      <c r="K638" s="818"/>
      <c r="L638" s="818"/>
      <c r="M638" s="818"/>
      <c r="N638" s="818"/>
      <c r="O638" s="818"/>
      <c r="P638" s="818"/>
    </row>
    <row r="639" s="179" customFormat="true" ht="17.25" hidden="false" customHeight="true" outlineLevel="0" collapsed="false">
      <c r="A639" s="810"/>
      <c r="B639" s="810"/>
      <c r="C639" s="810"/>
      <c r="D639" s="810"/>
      <c r="E639" s="810"/>
      <c r="F639" s="810"/>
      <c r="G639" s="810"/>
      <c r="H639" s="810"/>
      <c r="I639" s="810"/>
      <c r="J639" s="810"/>
      <c r="K639" s="810"/>
      <c r="L639" s="810"/>
      <c r="M639" s="810"/>
      <c r="N639" s="810"/>
      <c r="O639" s="810"/>
      <c r="P639" s="810"/>
    </row>
    <row r="640" s="179" customFormat="true" ht="15" hidden="false" customHeight="true" outlineLevel="0" collapsed="false">
      <c r="A640" s="835" t="s">
        <v>803</v>
      </c>
      <c r="B640" s="835"/>
      <c r="C640" s="835"/>
      <c r="D640" s="835"/>
      <c r="E640" s="835"/>
      <c r="F640" s="835"/>
      <c r="G640" s="835"/>
      <c r="H640" s="835"/>
      <c r="I640" s="835"/>
      <c r="J640" s="835"/>
      <c r="K640" s="835"/>
      <c r="L640" s="835"/>
      <c r="M640" s="835"/>
      <c r="N640" s="835"/>
      <c r="O640" s="835"/>
      <c r="P640" s="835"/>
      <c r="Q640" s="835"/>
    </row>
    <row r="641" s="179" customFormat="true" ht="15" hidden="false" customHeight="true" outlineLevel="0" collapsed="false">
      <c r="A641" s="820"/>
      <c r="B641" s="357" t="n">
        <f aca="false">B630</f>
        <v>0</v>
      </c>
      <c r="C641" s="357"/>
      <c r="D641" s="809" t="s">
        <v>804</v>
      </c>
      <c r="E641" s="809"/>
      <c r="F641" s="809"/>
      <c r="G641" s="809"/>
      <c r="H641" s="809"/>
      <c r="I641" s="809"/>
      <c r="J641" s="809"/>
      <c r="K641" s="809"/>
      <c r="L641" s="809"/>
      <c r="M641" s="809"/>
      <c r="N641" s="809"/>
      <c r="O641" s="809"/>
      <c r="P641" s="809"/>
      <c r="Q641" s="810"/>
    </row>
    <row r="642" s="179" customFormat="true" ht="15" hidden="false" customHeight="true" outlineLevel="0" collapsed="false">
      <c r="A642" s="820"/>
      <c r="B642" s="327" t="s">
        <v>805</v>
      </c>
      <c r="C642" s="327"/>
      <c r="D642" s="327"/>
      <c r="E642" s="327"/>
      <c r="F642" s="327"/>
      <c r="G642" s="327"/>
      <c r="H642" s="327"/>
      <c r="I642" s="327"/>
      <c r="J642" s="327"/>
      <c r="K642" s="327"/>
      <c r="L642" s="810"/>
      <c r="M642" s="810"/>
      <c r="N642" s="810"/>
      <c r="O642" s="810"/>
      <c r="P642" s="810"/>
      <c r="Q642" s="810"/>
    </row>
    <row r="643" s="179" customFormat="true" ht="15" hidden="false" customHeight="true" outlineLevel="0" collapsed="false">
      <c r="A643" s="360" t="s">
        <v>806</v>
      </c>
      <c r="B643" s="327" t="s">
        <v>807</v>
      </c>
      <c r="C643" s="327"/>
      <c r="D643" s="327"/>
      <c r="E643" s="327"/>
      <c r="F643" s="327"/>
      <c r="G643" s="357" t="n">
        <f aca="false">B630</f>
        <v>0</v>
      </c>
      <c r="H643" s="357"/>
      <c r="I643" s="327" t="s">
        <v>808</v>
      </c>
      <c r="J643" s="327"/>
      <c r="K643" s="327"/>
      <c r="L643" s="327"/>
      <c r="M643" s="327"/>
      <c r="N643" s="327"/>
      <c r="O643" s="327"/>
      <c r="P643" s="327"/>
      <c r="Q643" s="327"/>
    </row>
    <row r="644" s="179" customFormat="true" ht="15" hidden="false" customHeight="true" outlineLevel="0" collapsed="false">
      <c r="A644" s="809" t="s">
        <v>809</v>
      </c>
      <c r="B644" s="809"/>
      <c r="C644" s="809"/>
      <c r="D644" s="809"/>
      <c r="E644" s="809"/>
      <c r="F644" s="809"/>
      <c r="G644" s="809"/>
      <c r="H644" s="809"/>
      <c r="I644" s="809"/>
      <c r="J644" s="809"/>
      <c r="K644" s="809"/>
      <c r="L644" s="809"/>
      <c r="M644" s="809"/>
      <c r="N644" s="809"/>
      <c r="O644" s="809"/>
      <c r="P644" s="809"/>
      <c r="Q644" s="809"/>
    </row>
    <row r="645" s="179" customFormat="true" ht="15" hidden="false" customHeight="true" outlineLevel="0" collapsed="false">
      <c r="A645" s="809" t="s">
        <v>810</v>
      </c>
      <c r="B645" s="809"/>
      <c r="C645" s="809"/>
      <c r="D645" s="809"/>
      <c r="E645" s="809"/>
      <c r="F645" s="809"/>
      <c r="G645" s="809"/>
      <c r="H645" s="809"/>
      <c r="I645" s="809"/>
      <c r="J645" s="809"/>
      <c r="K645" s="809"/>
      <c r="L645" s="809"/>
      <c r="M645" s="809"/>
      <c r="N645" s="809"/>
      <c r="O645" s="809"/>
      <c r="P645" s="809"/>
      <c r="Q645" s="809"/>
    </row>
    <row r="646" s="179" customFormat="true" ht="15" hidden="false" customHeight="true" outlineLevel="0" collapsed="false">
      <c r="A646" s="809" t="s">
        <v>811</v>
      </c>
      <c r="B646" s="809"/>
      <c r="C646" s="809"/>
      <c r="D646" s="809"/>
      <c r="E646" s="809"/>
      <c r="F646" s="809"/>
      <c r="G646" s="809"/>
    </row>
    <row r="647" s="179" customFormat="true" ht="15" hidden="false" customHeight="true" outlineLevel="0" collapsed="false">
      <c r="A647" s="809" t="s">
        <v>812</v>
      </c>
      <c r="B647" s="809"/>
      <c r="C647" s="809"/>
      <c r="D647" s="809"/>
      <c r="E647" s="809"/>
      <c r="F647" s="809"/>
      <c r="G647" s="809"/>
      <c r="H647" s="809"/>
      <c r="I647" s="809"/>
      <c r="J647" s="809"/>
      <c r="K647" s="809"/>
      <c r="L647" s="809"/>
      <c r="M647" s="809"/>
      <c r="N647" s="809"/>
      <c r="O647" s="809"/>
      <c r="P647" s="809"/>
      <c r="Q647" s="809"/>
    </row>
    <row r="648" s="179" customFormat="true" ht="15" hidden="false" customHeight="true" outlineLevel="0" collapsed="false">
      <c r="A648" s="809" t="s">
        <v>813</v>
      </c>
      <c r="B648" s="809"/>
      <c r="C648" s="809"/>
      <c r="D648" s="809"/>
      <c r="E648" s="809"/>
      <c r="F648" s="809"/>
    </row>
    <row r="649" s="179" customFormat="true" ht="6.75" hidden="false" customHeight="true" outlineLevel="0" collapsed="false">
      <c r="A649" s="810" t="s">
        <v>547</v>
      </c>
    </row>
    <row r="650" s="179" customFormat="true" ht="15" hidden="false" customHeight="true" outlineLevel="0" collapsed="false">
      <c r="A650" s="809" t="s">
        <v>814</v>
      </c>
      <c r="B650" s="809"/>
      <c r="C650" s="809"/>
      <c r="D650" s="809"/>
      <c r="E650" s="809"/>
      <c r="F650" s="809"/>
    </row>
    <row r="651" s="179" customFormat="true" ht="15" hidden="false" customHeight="true" outlineLevel="0" collapsed="false">
      <c r="A651" s="809" t="s">
        <v>815</v>
      </c>
      <c r="B651" s="809"/>
      <c r="C651" s="809"/>
      <c r="D651" s="809"/>
      <c r="E651" s="809"/>
      <c r="F651" s="809"/>
      <c r="G651" s="809"/>
      <c r="H651" s="809"/>
      <c r="I651" s="809"/>
      <c r="J651" s="809"/>
      <c r="K651" s="809"/>
      <c r="L651" s="809"/>
      <c r="M651" s="809"/>
      <c r="N651" s="809"/>
      <c r="O651" s="809"/>
      <c r="P651" s="809"/>
      <c r="Q651" s="809"/>
    </row>
    <row r="652" s="179" customFormat="true" ht="15" hidden="false" customHeight="true" outlineLevel="0" collapsed="false">
      <c r="A652" s="809" t="s">
        <v>816</v>
      </c>
      <c r="B652" s="809"/>
      <c r="C652" s="809"/>
      <c r="D652" s="809"/>
      <c r="E652" s="809"/>
      <c r="F652" s="809"/>
      <c r="G652" s="809"/>
      <c r="H652" s="809"/>
      <c r="I652" s="809"/>
      <c r="J652" s="809"/>
      <c r="K652" s="809"/>
      <c r="L652" s="809"/>
      <c r="M652" s="809"/>
      <c r="N652" s="809"/>
      <c r="O652" s="809"/>
      <c r="P652" s="809"/>
      <c r="Q652" s="809"/>
    </row>
    <row r="653" s="179" customFormat="true" ht="15" hidden="false" customHeight="true" outlineLevel="0" collapsed="false">
      <c r="A653" s="810"/>
      <c r="B653" s="836" t="s">
        <v>817</v>
      </c>
      <c r="C653" s="836"/>
      <c r="D653" s="836"/>
      <c r="E653" s="836"/>
      <c r="F653" s="836"/>
      <c r="G653" s="836"/>
      <c r="H653" s="357" t="n">
        <f aca="false">B630</f>
        <v>0</v>
      </c>
      <c r="I653" s="357"/>
      <c r="J653" s="358" t="s">
        <v>818</v>
      </c>
      <c r="K653" s="358"/>
      <c r="L653" s="358"/>
      <c r="M653" s="358"/>
      <c r="N653" s="358"/>
      <c r="O653" s="358"/>
      <c r="P653" s="358"/>
      <c r="Q653" s="810"/>
    </row>
    <row r="654" s="179" customFormat="true" ht="15" hidden="false" customHeight="true" outlineLevel="0" collapsed="false">
      <c r="A654" s="809" t="s">
        <v>819</v>
      </c>
      <c r="B654" s="809"/>
      <c r="C654" s="809"/>
      <c r="D654" s="809"/>
      <c r="E654" s="809"/>
      <c r="F654" s="809"/>
      <c r="G654" s="809"/>
      <c r="H654" s="809"/>
      <c r="I654" s="809"/>
      <c r="J654" s="809"/>
      <c r="K654" s="809"/>
      <c r="L654" s="809"/>
      <c r="M654" s="809"/>
      <c r="N654" s="809"/>
      <c r="O654" s="809"/>
      <c r="P654" s="809"/>
    </row>
    <row r="655" s="179" customFormat="true" ht="15" hidden="false" customHeight="true" outlineLevel="0" collapsed="false">
      <c r="A655" s="810"/>
      <c r="B655" s="810"/>
      <c r="C655" s="810"/>
      <c r="D655" s="810"/>
      <c r="E655" s="810"/>
      <c r="F655" s="810"/>
      <c r="G655" s="810"/>
      <c r="H655" s="810"/>
      <c r="I655" s="810"/>
      <c r="J655" s="810"/>
      <c r="K655" s="810"/>
      <c r="L655" s="810"/>
      <c r="M655" s="810"/>
      <c r="N655" s="810"/>
      <c r="O655" s="810"/>
      <c r="P655" s="810"/>
    </row>
    <row r="656" s="179" customFormat="true" ht="15" hidden="false" customHeight="true" outlineLevel="0" collapsed="false">
      <c r="A656" s="810"/>
      <c r="B656" s="810"/>
      <c r="C656" s="810"/>
      <c r="D656" s="810"/>
      <c r="E656" s="810"/>
      <c r="F656" s="810"/>
      <c r="G656" s="810"/>
      <c r="H656" s="810"/>
      <c r="I656" s="810"/>
      <c r="J656" s="810"/>
      <c r="K656" s="810"/>
      <c r="L656" s="810"/>
      <c r="M656" s="810"/>
      <c r="N656" s="810"/>
      <c r="O656" s="810"/>
      <c r="P656" s="810"/>
    </row>
    <row r="657" s="179" customFormat="true" ht="15" hidden="false" customHeight="true" outlineLevel="0" collapsed="false">
      <c r="A657" s="810"/>
      <c r="B657" s="810"/>
      <c r="C657" s="810"/>
      <c r="D657" s="810"/>
      <c r="E657" s="810"/>
      <c r="F657" s="810"/>
      <c r="G657" s="810"/>
      <c r="H657" s="810"/>
      <c r="I657" s="810"/>
      <c r="J657" s="810"/>
      <c r="K657" s="810"/>
      <c r="L657" s="810"/>
      <c r="M657" s="810"/>
      <c r="N657" s="810"/>
      <c r="O657" s="810"/>
      <c r="P657" s="810"/>
    </row>
    <row r="658" s="179" customFormat="true" ht="15" hidden="false" customHeight="true" outlineLevel="0" collapsed="false">
      <c r="A658" s="810"/>
      <c r="B658" s="810"/>
      <c r="C658" s="810"/>
      <c r="D658" s="810"/>
      <c r="E658" s="810"/>
      <c r="F658" s="810"/>
      <c r="G658" s="810"/>
      <c r="H658" s="810"/>
      <c r="I658" s="810"/>
      <c r="J658" s="810"/>
      <c r="K658" s="810"/>
      <c r="L658" s="810"/>
      <c r="M658" s="810"/>
      <c r="N658" s="810"/>
      <c r="O658" s="810"/>
      <c r="P658" s="810"/>
    </row>
    <row r="659" s="179" customFormat="true" ht="15" hidden="false" customHeight="true" outlineLevel="0" collapsed="false">
      <c r="A659" s="810"/>
      <c r="B659" s="810"/>
      <c r="C659" s="810"/>
      <c r="D659" s="810"/>
      <c r="E659" s="810"/>
      <c r="F659" s="810"/>
      <c r="G659" s="810"/>
      <c r="H659" s="810"/>
      <c r="I659" s="810"/>
      <c r="J659" s="810"/>
      <c r="K659" s="810"/>
      <c r="L659" s="810"/>
      <c r="M659" s="810"/>
      <c r="N659" s="810"/>
      <c r="O659" s="810"/>
      <c r="P659" s="810"/>
    </row>
    <row r="660" s="179" customFormat="true" ht="15" hidden="false" customHeight="true" outlineLevel="0" collapsed="false">
      <c r="A660" s="810"/>
      <c r="B660" s="810"/>
      <c r="C660" s="810"/>
      <c r="D660" s="810"/>
      <c r="E660" s="810"/>
      <c r="F660" s="810"/>
      <c r="G660" s="810"/>
      <c r="H660" s="810"/>
      <c r="I660" s="810"/>
      <c r="J660" s="810"/>
      <c r="K660" s="810"/>
      <c r="L660" s="810"/>
      <c r="M660" s="810"/>
      <c r="N660" s="810"/>
      <c r="O660" s="810"/>
      <c r="P660" s="810"/>
    </row>
    <row r="661" s="179" customFormat="true" ht="15" hidden="false" customHeight="true" outlineLevel="0" collapsed="false">
      <c r="A661" s="810"/>
      <c r="B661" s="810"/>
      <c r="C661" s="810"/>
      <c r="D661" s="810"/>
      <c r="E661" s="810"/>
      <c r="F661" s="810"/>
      <c r="G661" s="810"/>
      <c r="H661" s="810"/>
      <c r="I661" s="810"/>
      <c r="J661" s="810"/>
      <c r="K661" s="810"/>
      <c r="L661" s="810"/>
      <c r="M661" s="810"/>
      <c r="N661" s="810"/>
      <c r="O661" s="810"/>
      <c r="P661" s="810"/>
    </row>
    <row r="662" s="179" customFormat="true" ht="15" hidden="false" customHeight="true" outlineLevel="0" collapsed="false">
      <c r="A662" s="810"/>
      <c r="B662" s="810"/>
      <c r="C662" s="810"/>
      <c r="D662" s="810"/>
      <c r="E662" s="810"/>
      <c r="F662" s="810"/>
      <c r="G662" s="810"/>
      <c r="H662" s="810"/>
      <c r="I662" s="810"/>
      <c r="J662" s="810"/>
      <c r="K662" s="810"/>
      <c r="L662" s="810"/>
      <c r="M662" s="810"/>
      <c r="N662" s="810"/>
      <c r="O662" s="810"/>
      <c r="P662" s="810"/>
    </row>
    <row r="663" s="179" customFormat="true" ht="15" hidden="false" customHeight="true" outlineLevel="0" collapsed="false">
      <c r="A663" s="810"/>
      <c r="B663" s="810"/>
      <c r="C663" s="810"/>
      <c r="D663" s="810"/>
      <c r="E663" s="810"/>
      <c r="F663" s="810"/>
      <c r="G663" s="810"/>
      <c r="H663" s="810"/>
      <c r="I663" s="810"/>
      <c r="J663" s="810"/>
      <c r="K663" s="810"/>
      <c r="L663" s="810"/>
      <c r="M663" s="810"/>
      <c r="N663" s="810"/>
      <c r="O663" s="810"/>
      <c r="P663" s="810"/>
    </row>
    <row r="664" s="179" customFormat="true" ht="15" hidden="false" customHeight="true" outlineLevel="0" collapsed="false">
      <c r="A664" s="810"/>
      <c r="B664" s="810"/>
      <c r="C664" s="810"/>
      <c r="D664" s="810"/>
      <c r="E664" s="810"/>
      <c r="F664" s="810"/>
      <c r="G664" s="810"/>
      <c r="H664" s="810"/>
      <c r="I664" s="810"/>
      <c r="J664" s="810"/>
      <c r="K664" s="810"/>
      <c r="L664" s="810"/>
      <c r="M664" s="810"/>
      <c r="N664" s="810"/>
      <c r="O664" s="810"/>
      <c r="P664" s="810"/>
    </row>
    <row r="665" s="179" customFormat="true" ht="15" hidden="false" customHeight="true" outlineLevel="0" collapsed="false">
      <c r="A665" s="810"/>
      <c r="B665" s="810"/>
      <c r="C665" s="810"/>
      <c r="D665" s="810"/>
      <c r="E665" s="810"/>
      <c r="F665" s="810"/>
      <c r="G665" s="810"/>
      <c r="H665" s="810"/>
      <c r="I665" s="810"/>
      <c r="J665" s="810"/>
      <c r="K665" s="810"/>
      <c r="L665" s="810"/>
      <c r="M665" s="810"/>
      <c r="N665" s="810"/>
      <c r="O665" s="810"/>
      <c r="P665" s="810"/>
    </row>
    <row r="666" s="179" customFormat="true" ht="15" hidden="false" customHeight="true" outlineLevel="0" collapsed="false">
      <c r="A666" s="810"/>
      <c r="B666" s="810"/>
      <c r="C666" s="810"/>
      <c r="D666" s="810"/>
      <c r="E666" s="810"/>
      <c r="F666" s="810"/>
      <c r="G666" s="810"/>
      <c r="H666" s="810"/>
      <c r="I666" s="810"/>
      <c r="J666" s="810"/>
      <c r="K666" s="810"/>
      <c r="L666" s="810"/>
      <c r="M666" s="810"/>
      <c r="N666" s="810"/>
      <c r="O666" s="810"/>
      <c r="P666" s="810"/>
    </row>
    <row r="667" s="179" customFormat="true" ht="15" hidden="false" customHeight="true" outlineLevel="0" collapsed="false">
      <c r="A667" s="810"/>
      <c r="B667" s="810"/>
      <c r="C667" s="810"/>
      <c r="D667" s="810"/>
      <c r="E667" s="810"/>
      <c r="F667" s="810"/>
      <c r="G667" s="810"/>
      <c r="H667" s="810"/>
      <c r="I667" s="810"/>
      <c r="J667" s="810"/>
      <c r="K667" s="810"/>
      <c r="L667" s="810"/>
      <c r="M667" s="810"/>
      <c r="N667" s="810"/>
      <c r="O667" s="810"/>
      <c r="P667" s="810"/>
    </row>
    <row r="668" s="179" customFormat="true" ht="15" hidden="false" customHeight="true" outlineLevel="0" collapsed="false">
      <c r="A668" s="810"/>
      <c r="B668" s="810"/>
      <c r="C668" s="810"/>
      <c r="D668" s="810"/>
      <c r="E668" s="810"/>
      <c r="F668" s="810"/>
      <c r="G668" s="810"/>
      <c r="H668" s="810"/>
      <c r="I668" s="810"/>
      <c r="J668" s="810"/>
      <c r="K668" s="810"/>
      <c r="L668" s="810"/>
      <c r="M668" s="810"/>
      <c r="N668" s="810"/>
      <c r="O668" s="810"/>
      <c r="P668" s="810"/>
    </row>
    <row r="669" s="179" customFormat="true" ht="15" hidden="false" customHeight="true" outlineLevel="0" collapsed="false">
      <c r="A669" s="810"/>
      <c r="B669" s="810"/>
      <c r="C669" s="810"/>
      <c r="D669" s="810"/>
      <c r="E669" s="810"/>
      <c r="F669" s="810"/>
      <c r="G669" s="810"/>
      <c r="H669" s="810"/>
      <c r="I669" s="810"/>
      <c r="J669" s="810"/>
      <c r="K669" s="810"/>
      <c r="L669" s="810"/>
      <c r="M669" s="810"/>
      <c r="N669" s="810"/>
      <c r="O669" s="810"/>
      <c r="P669" s="810"/>
    </row>
    <row r="670" s="179" customFormat="true" ht="15" hidden="false" customHeight="true" outlineLevel="0" collapsed="false">
      <c r="A670" s="810"/>
      <c r="B670" s="810"/>
      <c r="C670" s="810"/>
      <c r="D670" s="810"/>
      <c r="E670" s="810"/>
      <c r="F670" s="810"/>
      <c r="G670" s="810"/>
      <c r="H670" s="810"/>
      <c r="I670" s="810"/>
      <c r="J670" s="810"/>
      <c r="K670" s="810"/>
      <c r="L670" s="810"/>
      <c r="M670" s="810"/>
      <c r="N670" s="810"/>
      <c r="O670" s="810"/>
      <c r="P670" s="810"/>
    </row>
    <row r="671" s="179" customFormat="true" ht="15" hidden="false" customHeight="true" outlineLevel="0" collapsed="false">
      <c r="A671" s="810"/>
      <c r="B671" s="810"/>
      <c r="C671" s="810"/>
      <c r="D671" s="810"/>
      <c r="E671" s="810"/>
      <c r="F671" s="810"/>
      <c r="G671" s="810"/>
      <c r="H671" s="810"/>
      <c r="I671" s="810"/>
      <c r="J671" s="810"/>
      <c r="K671" s="810"/>
      <c r="L671" s="810"/>
      <c r="M671" s="810"/>
      <c r="N671" s="810"/>
      <c r="O671" s="810"/>
      <c r="P671" s="810"/>
    </row>
    <row r="672" s="179" customFormat="true" ht="15" hidden="false" customHeight="true" outlineLevel="0" collapsed="false">
      <c r="A672" s="810"/>
      <c r="B672" s="810"/>
      <c r="C672" s="810"/>
      <c r="D672" s="810"/>
      <c r="E672" s="810"/>
      <c r="F672" s="810"/>
      <c r="G672" s="810"/>
      <c r="H672" s="810"/>
      <c r="I672" s="810"/>
      <c r="J672" s="810"/>
      <c r="K672" s="810"/>
      <c r="L672" s="810"/>
      <c r="M672" s="810"/>
      <c r="N672" s="810"/>
      <c r="O672" s="810"/>
      <c r="P672" s="810"/>
    </row>
    <row r="673" s="179" customFormat="true" ht="15" hidden="false" customHeight="true" outlineLevel="0" collapsed="false">
      <c r="A673" s="810"/>
      <c r="B673" s="810"/>
      <c r="C673" s="810"/>
      <c r="D673" s="810"/>
      <c r="E673" s="810"/>
      <c r="F673" s="810"/>
      <c r="G673" s="810"/>
      <c r="H673" s="810"/>
      <c r="I673" s="810"/>
      <c r="J673" s="810"/>
      <c r="K673" s="810"/>
      <c r="L673" s="810"/>
      <c r="M673" s="810"/>
      <c r="N673" s="810"/>
      <c r="O673" s="810"/>
      <c r="P673" s="810"/>
    </row>
    <row r="674" s="179" customFormat="true" ht="15" hidden="false" customHeight="true" outlineLevel="0" collapsed="false">
      <c r="A674" s="810"/>
      <c r="B674" s="810"/>
      <c r="C674" s="810"/>
      <c r="D674" s="810"/>
      <c r="E674" s="810"/>
      <c r="F674" s="810"/>
      <c r="G674" s="810"/>
      <c r="H674" s="810"/>
      <c r="I674" s="810"/>
      <c r="J674" s="810"/>
      <c r="K674" s="810"/>
      <c r="L674" s="810"/>
      <c r="M674" s="810"/>
      <c r="N674" s="810"/>
      <c r="O674" s="810"/>
      <c r="P674" s="810"/>
    </row>
    <row r="675" s="179" customFormat="true" ht="15" hidden="false" customHeight="true" outlineLevel="0" collapsed="false">
      <c r="A675" s="810"/>
      <c r="B675" s="810"/>
      <c r="C675" s="810"/>
      <c r="D675" s="810"/>
      <c r="E675" s="810"/>
      <c r="F675" s="810"/>
      <c r="G675" s="810"/>
      <c r="H675" s="810"/>
      <c r="I675" s="810"/>
      <c r="J675" s="810"/>
      <c r="K675" s="810"/>
      <c r="L675" s="810"/>
      <c r="M675" s="810"/>
      <c r="N675" s="810"/>
      <c r="O675" s="810"/>
      <c r="P675" s="810"/>
    </row>
    <row r="676" s="179" customFormat="true" ht="15" hidden="false" customHeight="true" outlineLevel="0" collapsed="false">
      <c r="A676" s="810"/>
      <c r="B676" s="810"/>
      <c r="C676" s="810"/>
      <c r="D676" s="810"/>
      <c r="E676" s="810"/>
      <c r="F676" s="810"/>
      <c r="G676" s="810"/>
      <c r="H676" s="810"/>
      <c r="I676" s="810"/>
      <c r="J676" s="810"/>
      <c r="K676" s="810"/>
      <c r="L676" s="810"/>
      <c r="M676" s="810"/>
      <c r="N676" s="810"/>
      <c r="O676" s="810"/>
      <c r="P676" s="810"/>
    </row>
    <row r="677" s="179" customFormat="true" ht="15" hidden="false" customHeight="true" outlineLevel="0" collapsed="false">
      <c r="A677" s="810"/>
      <c r="B677" s="810"/>
      <c r="C677" s="810"/>
      <c r="D677" s="810"/>
      <c r="E677" s="810"/>
      <c r="F677" s="810"/>
      <c r="G677" s="810"/>
      <c r="H677" s="810"/>
      <c r="I677" s="810"/>
      <c r="J677" s="810"/>
      <c r="K677" s="810"/>
      <c r="L677" s="810"/>
      <c r="M677" s="810"/>
      <c r="N677" s="810"/>
      <c r="O677" s="810"/>
      <c r="P677" s="810"/>
    </row>
    <row r="678" s="179" customFormat="true" ht="15" hidden="false" customHeight="true" outlineLevel="0" collapsed="false">
      <c r="A678" s="810"/>
      <c r="B678" s="810"/>
      <c r="C678" s="810"/>
      <c r="D678" s="810"/>
      <c r="E678" s="810"/>
      <c r="F678" s="810"/>
      <c r="G678" s="810"/>
      <c r="H678" s="810"/>
      <c r="I678" s="810"/>
      <c r="J678" s="810"/>
      <c r="K678" s="810"/>
      <c r="L678" s="810"/>
      <c r="M678" s="810"/>
      <c r="N678" s="810"/>
      <c r="O678" s="810"/>
      <c r="P678" s="810"/>
    </row>
    <row r="679" s="179" customFormat="true" ht="15" hidden="false" customHeight="true" outlineLevel="0" collapsed="false">
      <c r="A679" s="810"/>
      <c r="B679" s="810"/>
      <c r="C679" s="810"/>
      <c r="D679" s="810"/>
      <c r="E679" s="810"/>
      <c r="F679" s="810"/>
      <c r="G679" s="810"/>
      <c r="H679" s="810"/>
      <c r="I679" s="810"/>
      <c r="J679" s="810"/>
      <c r="K679" s="810"/>
      <c r="L679" s="810"/>
      <c r="M679" s="810"/>
      <c r="N679" s="810"/>
      <c r="O679" s="810"/>
      <c r="P679" s="810"/>
    </row>
    <row r="680" s="179" customFormat="true" ht="15" hidden="false" customHeight="true" outlineLevel="0" collapsed="false">
      <c r="A680" s="810"/>
      <c r="B680" s="810"/>
      <c r="C680" s="810"/>
      <c r="D680" s="810"/>
      <c r="E680" s="810"/>
      <c r="F680" s="810"/>
      <c r="G680" s="810"/>
      <c r="H680" s="810"/>
      <c r="I680" s="810"/>
      <c r="J680" s="810"/>
      <c r="K680" s="810"/>
      <c r="L680" s="810"/>
      <c r="M680" s="810"/>
      <c r="N680" s="810"/>
      <c r="O680" s="810"/>
      <c r="P680" s="810"/>
    </row>
    <row r="681" s="179" customFormat="true" ht="15" hidden="false" customHeight="true" outlineLevel="0" collapsed="false">
      <c r="A681" s="810"/>
      <c r="B681" s="810"/>
      <c r="C681" s="810"/>
      <c r="D681" s="810"/>
      <c r="E681" s="810"/>
      <c r="F681" s="810"/>
      <c r="G681" s="810"/>
      <c r="H681" s="810"/>
      <c r="I681" s="810"/>
      <c r="J681" s="810"/>
      <c r="K681" s="810"/>
      <c r="L681" s="810"/>
      <c r="M681" s="810"/>
      <c r="N681" s="810"/>
      <c r="O681" s="810"/>
      <c r="P681" s="810"/>
    </row>
    <row r="682" s="179" customFormat="true" ht="15" hidden="false" customHeight="true" outlineLevel="0" collapsed="false">
      <c r="A682" s="810"/>
      <c r="B682" s="810"/>
      <c r="C682" s="810"/>
      <c r="D682" s="810"/>
      <c r="E682" s="810"/>
      <c r="F682" s="810"/>
      <c r="G682" s="810"/>
      <c r="H682" s="810"/>
      <c r="I682" s="810"/>
      <c r="J682" s="810"/>
      <c r="K682" s="810"/>
      <c r="L682" s="810"/>
      <c r="M682" s="810"/>
      <c r="N682" s="810"/>
      <c r="O682" s="810"/>
      <c r="P682" s="810"/>
    </row>
    <row r="683" s="179" customFormat="true" ht="15" hidden="false" customHeight="true" outlineLevel="0" collapsed="false">
      <c r="A683" s="810"/>
      <c r="B683" s="810"/>
      <c r="C683" s="810"/>
      <c r="D683" s="810"/>
      <c r="E683" s="810"/>
      <c r="F683" s="810"/>
      <c r="G683" s="810"/>
      <c r="H683" s="810"/>
      <c r="I683" s="810"/>
      <c r="J683" s="810"/>
      <c r="K683" s="810"/>
      <c r="L683" s="810"/>
      <c r="M683" s="810"/>
      <c r="N683" s="810"/>
      <c r="O683" s="810"/>
      <c r="P683" s="810"/>
    </row>
    <row r="684" s="179" customFormat="true" ht="15" hidden="false" customHeight="true" outlineLevel="0" collapsed="false">
      <c r="A684" s="810"/>
      <c r="B684" s="810"/>
      <c r="C684" s="810"/>
      <c r="D684" s="810"/>
      <c r="E684" s="810"/>
      <c r="F684" s="810"/>
      <c r="G684" s="810"/>
      <c r="H684" s="810"/>
      <c r="I684" s="810"/>
      <c r="J684" s="810"/>
      <c r="K684" s="810"/>
      <c r="L684" s="810"/>
      <c r="M684" s="810"/>
      <c r="N684" s="810"/>
      <c r="O684" s="810"/>
      <c r="P684" s="810"/>
    </row>
    <row r="685" s="179" customFormat="true" ht="15" hidden="false" customHeight="true" outlineLevel="0" collapsed="false">
      <c r="A685" s="810"/>
      <c r="B685" s="810"/>
      <c r="C685" s="810"/>
      <c r="D685" s="810"/>
      <c r="E685" s="810"/>
      <c r="F685" s="810"/>
      <c r="G685" s="810"/>
      <c r="H685" s="810"/>
      <c r="I685" s="810"/>
      <c r="J685" s="810"/>
      <c r="K685" s="810"/>
      <c r="L685" s="810"/>
      <c r="M685" s="810"/>
      <c r="N685" s="810"/>
      <c r="O685" s="810"/>
      <c r="P685" s="810"/>
    </row>
    <row r="686" s="179" customFormat="true" ht="15" hidden="false" customHeight="true" outlineLevel="0" collapsed="false">
      <c r="A686" s="810"/>
      <c r="B686" s="810"/>
      <c r="C686" s="810"/>
      <c r="D686" s="810"/>
      <c r="E686" s="810"/>
      <c r="F686" s="810"/>
      <c r="G686" s="810"/>
      <c r="H686" s="810"/>
      <c r="I686" s="810"/>
      <c r="J686" s="810"/>
      <c r="K686" s="810"/>
      <c r="L686" s="810"/>
      <c r="M686" s="810"/>
      <c r="N686" s="810"/>
      <c r="O686" s="810"/>
      <c r="P686" s="810"/>
    </row>
    <row r="687" s="179" customFormat="true" ht="15" hidden="false" customHeight="true" outlineLevel="0" collapsed="false">
      <c r="A687" s="810"/>
    </row>
    <row r="688" s="179" customFormat="true" ht="15" hidden="false" customHeight="true" outlineLevel="0" collapsed="false">
      <c r="A688" s="810"/>
    </row>
    <row r="689" s="179" customFormat="true" ht="15" hidden="true" customHeight="true" outlineLevel="0" collapsed="false">
      <c r="A689" s="810" t="s">
        <v>312</v>
      </c>
    </row>
    <row r="690" s="179" customFormat="true" ht="15" hidden="true" customHeight="true" outlineLevel="0" collapsed="false">
      <c r="A690" s="830" t="s">
        <v>820</v>
      </c>
      <c r="B690" s="830"/>
      <c r="C690" s="830"/>
      <c r="D690" s="830"/>
      <c r="E690" s="830"/>
      <c r="F690" s="830"/>
      <c r="G690" s="830"/>
      <c r="H690" s="830"/>
      <c r="I690" s="830"/>
      <c r="J690" s="830"/>
    </row>
    <row r="691" s="179" customFormat="true" ht="15" hidden="true" customHeight="true" outlineLevel="0" collapsed="false"/>
    <row r="692" s="179" customFormat="true" ht="15" hidden="true" customHeight="true" outlineLevel="0" collapsed="false">
      <c r="A692" s="816" t="s">
        <v>821</v>
      </c>
      <c r="B692" s="816"/>
      <c r="C692" s="816"/>
      <c r="D692" s="816"/>
      <c r="E692" s="816"/>
      <c r="F692" s="816"/>
      <c r="G692" s="816"/>
      <c r="H692" s="816"/>
    </row>
    <row r="693" s="179" customFormat="true" ht="15" hidden="true" customHeight="true" outlineLevel="0" collapsed="false">
      <c r="A693" s="817"/>
      <c r="B693" s="817"/>
      <c r="C693" s="817"/>
      <c r="D693" s="817"/>
      <c r="E693" s="817"/>
      <c r="F693" s="817"/>
      <c r="G693" s="817"/>
      <c r="H693" s="817"/>
    </row>
    <row r="694" s="179" customFormat="true" ht="39.95" hidden="true" customHeight="true" outlineLevel="0" collapsed="false">
      <c r="A694" s="362"/>
      <c r="B694" s="363" t="s">
        <v>822</v>
      </c>
      <c r="C694" s="363"/>
      <c r="D694" s="363"/>
      <c r="E694" s="363"/>
      <c r="F694" s="363"/>
      <c r="G694" s="363"/>
      <c r="H694" s="363"/>
      <c r="I694" s="363"/>
      <c r="J694" s="363"/>
      <c r="K694" s="363"/>
      <c r="L694" s="363"/>
      <c r="M694" s="363"/>
      <c r="N694" s="363"/>
      <c r="O694" s="363"/>
      <c r="P694" s="363"/>
    </row>
    <row r="695" s="179" customFormat="true" ht="36.95" hidden="true" customHeight="true" outlineLevel="0" collapsed="false">
      <c r="A695" s="337"/>
      <c r="B695" s="364" t="s">
        <v>823</v>
      </c>
      <c r="C695" s="364"/>
      <c r="D695" s="364"/>
      <c r="E695" s="365" t="e">
        <f aca="false">#REF!</f>
        <v>#REF!</v>
      </c>
      <c r="F695" s="365"/>
      <c r="G695" s="365"/>
      <c r="H695" s="365"/>
      <c r="I695" s="366" t="s">
        <v>824</v>
      </c>
      <c r="J695" s="366"/>
      <c r="K695" s="366"/>
      <c r="L695" s="367" t="e">
        <f aca="false">#REF!</f>
        <v>#REF!</v>
      </c>
      <c r="M695" s="367"/>
      <c r="N695" s="367"/>
      <c r="O695" s="367"/>
      <c r="P695" s="367"/>
    </row>
    <row r="696" s="179" customFormat="true" ht="36.95" hidden="true" customHeight="true" outlineLevel="0" collapsed="false">
      <c r="A696" s="337"/>
      <c r="B696" s="368" t="s">
        <v>825</v>
      </c>
      <c r="C696" s="368"/>
      <c r="D696" s="368"/>
      <c r="E696" s="369" t="e">
        <f aca="false">#REF!</f>
        <v>#REF!</v>
      </c>
      <c r="F696" s="369"/>
      <c r="G696" s="369"/>
      <c r="H696" s="369"/>
      <c r="I696" s="370" t="s">
        <v>826</v>
      </c>
      <c r="J696" s="370"/>
      <c r="K696" s="370"/>
      <c r="L696" s="371" t="e">
        <f aca="false">#REF!</f>
        <v>#REF!</v>
      </c>
      <c r="M696" s="371"/>
      <c r="N696" s="371"/>
      <c r="O696" s="371"/>
      <c r="P696" s="371"/>
    </row>
    <row r="697" s="179" customFormat="true" ht="38.1" hidden="true" customHeight="true" outlineLevel="0" collapsed="false">
      <c r="A697" s="337"/>
      <c r="B697" s="368" t="s">
        <v>827</v>
      </c>
      <c r="C697" s="368"/>
      <c r="D697" s="368"/>
      <c r="E697" s="372" t="e">
        <f aca="false">#REF!</f>
        <v>#REF!</v>
      </c>
      <c r="F697" s="372"/>
      <c r="G697" s="372"/>
      <c r="H697" s="372"/>
      <c r="I697" s="370" t="s">
        <v>828</v>
      </c>
      <c r="J697" s="370"/>
      <c r="K697" s="370"/>
      <c r="L697" s="373" t="e">
        <f aca="false">#REF!</f>
        <v>#REF!</v>
      </c>
      <c r="M697" s="373"/>
      <c r="N697" s="374" t="s">
        <v>73</v>
      </c>
      <c r="O697" s="375" t="e">
        <f aca="false">#REF!</f>
        <v>#REF!</v>
      </c>
      <c r="P697" s="375"/>
    </row>
    <row r="698" s="179" customFormat="true" ht="38.1" hidden="true" customHeight="true" outlineLevel="0" collapsed="false">
      <c r="A698" s="337"/>
      <c r="B698" s="368" t="s">
        <v>829</v>
      </c>
      <c r="C698" s="368"/>
      <c r="D698" s="368"/>
      <c r="E698" s="369" t="e">
        <f aca="false">#REF!</f>
        <v>#REF!</v>
      </c>
      <c r="F698" s="369"/>
      <c r="G698" s="369"/>
      <c r="H698" s="369"/>
      <c r="I698" s="370" t="s">
        <v>830</v>
      </c>
      <c r="J698" s="370"/>
      <c r="K698" s="370"/>
      <c r="L698" s="371"/>
      <c r="M698" s="371"/>
      <c r="N698" s="371"/>
      <c r="O698" s="371"/>
      <c r="P698" s="371"/>
    </row>
    <row r="699" s="179" customFormat="true" ht="18" hidden="true" customHeight="true" outlineLevel="0" collapsed="false">
      <c r="A699" s="337"/>
      <c r="B699" s="348" t="s">
        <v>831</v>
      </c>
      <c r="C699" s="348"/>
      <c r="D699" s="348"/>
      <c r="E699" s="376"/>
      <c r="F699" s="377" t="n">
        <v>22936982</v>
      </c>
      <c r="G699" s="377"/>
      <c r="H699" s="377"/>
      <c r="I699" s="377"/>
      <c r="J699" s="378"/>
      <c r="K699" s="378"/>
      <c r="L699" s="378"/>
      <c r="M699" s="378"/>
      <c r="N699" s="378"/>
      <c r="O699" s="378"/>
      <c r="P699" s="378"/>
    </row>
    <row r="700" s="179" customFormat="true" ht="18" hidden="true" customHeight="true" outlineLevel="0" collapsed="false">
      <c r="A700" s="337"/>
      <c r="B700" s="348"/>
      <c r="C700" s="348"/>
      <c r="D700" s="348"/>
      <c r="E700" s="376"/>
      <c r="F700" s="377"/>
      <c r="G700" s="377"/>
      <c r="H700" s="377"/>
      <c r="I700" s="377"/>
      <c r="J700" s="378"/>
      <c r="K700" s="378"/>
      <c r="L700" s="378"/>
      <c r="M700" s="378"/>
      <c r="N700" s="378"/>
      <c r="O700" s="378"/>
      <c r="P700" s="378"/>
    </row>
    <row r="701" s="179" customFormat="true" ht="27.95" hidden="true" customHeight="true" outlineLevel="0" collapsed="false">
      <c r="A701" s="337"/>
      <c r="B701" s="349" t="s">
        <v>832</v>
      </c>
      <c r="C701" s="349"/>
      <c r="D701" s="349"/>
      <c r="E701" s="349"/>
      <c r="F701" s="349"/>
      <c r="G701" s="349"/>
      <c r="H701" s="349"/>
      <c r="I701" s="349"/>
      <c r="J701" s="349"/>
      <c r="K701" s="349"/>
      <c r="L701" s="349"/>
      <c r="M701" s="349"/>
      <c r="N701" s="349"/>
      <c r="O701" s="349"/>
      <c r="P701" s="349"/>
    </row>
    <row r="702" s="179" customFormat="true" ht="27.95" hidden="true" customHeight="true" outlineLevel="0" collapsed="false">
      <c r="A702" s="337"/>
      <c r="B702" s="364" t="s">
        <v>833</v>
      </c>
      <c r="C702" s="364"/>
      <c r="D702" s="364"/>
      <c r="E702" s="364"/>
      <c r="F702" s="364"/>
      <c r="G702" s="364"/>
      <c r="H702" s="364"/>
      <c r="I702" s="365" t="s">
        <v>834</v>
      </c>
      <c r="J702" s="365"/>
      <c r="K702" s="365"/>
      <c r="L702" s="365"/>
      <c r="M702" s="379" t="s">
        <v>835</v>
      </c>
      <c r="N702" s="379"/>
      <c r="O702" s="379"/>
      <c r="P702" s="379"/>
    </row>
    <row r="703" s="179" customFormat="true" ht="27.95" hidden="true" customHeight="true" outlineLevel="0" collapsed="false">
      <c r="A703" s="337"/>
      <c r="B703" s="368" t="s">
        <v>836</v>
      </c>
      <c r="C703" s="368"/>
      <c r="D703" s="368"/>
      <c r="E703" s="368"/>
      <c r="F703" s="368"/>
      <c r="G703" s="368"/>
      <c r="H703" s="368"/>
      <c r="I703" s="369"/>
      <c r="J703" s="369"/>
      <c r="K703" s="369"/>
      <c r="L703" s="369"/>
      <c r="M703" s="380"/>
      <c r="N703" s="380"/>
      <c r="O703" s="380"/>
      <c r="P703" s="380"/>
    </row>
    <row r="704" s="179" customFormat="true" ht="27.95" hidden="true" customHeight="true" outlineLevel="0" collapsed="false">
      <c r="A704" s="837"/>
      <c r="B704" s="838" t="s">
        <v>837</v>
      </c>
      <c r="C704" s="838"/>
      <c r="D704" s="838"/>
      <c r="E704" s="838"/>
      <c r="F704" s="838"/>
      <c r="G704" s="838"/>
      <c r="H704" s="838"/>
      <c r="I704" s="839"/>
      <c r="J704" s="839"/>
      <c r="K704" s="839"/>
      <c r="L704" s="839"/>
      <c r="M704" s="840"/>
      <c r="N704" s="840"/>
      <c r="O704" s="840"/>
      <c r="P704" s="840"/>
    </row>
    <row r="705" s="179" customFormat="true" ht="27.95" hidden="true" customHeight="true" outlineLevel="0" collapsed="false">
      <c r="A705" s="837"/>
      <c r="B705" s="841" t="s">
        <v>838</v>
      </c>
      <c r="C705" s="841"/>
      <c r="D705" s="841"/>
      <c r="E705" s="841"/>
      <c r="F705" s="841"/>
      <c r="G705" s="841"/>
      <c r="H705" s="841"/>
      <c r="I705" s="839"/>
      <c r="J705" s="839"/>
      <c r="K705" s="839"/>
      <c r="L705" s="839"/>
      <c r="M705" s="840"/>
      <c r="N705" s="840"/>
      <c r="O705" s="840"/>
      <c r="P705" s="840"/>
    </row>
    <row r="706" s="179" customFormat="true" ht="27.95" hidden="true" customHeight="true" outlineLevel="0" collapsed="false">
      <c r="A706" s="837"/>
      <c r="B706" s="841" t="s">
        <v>839</v>
      </c>
      <c r="C706" s="841"/>
      <c r="D706" s="841"/>
      <c r="E706" s="841"/>
      <c r="F706" s="841"/>
      <c r="G706" s="841"/>
      <c r="H706" s="841"/>
      <c r="I706" s="839"/>
      <c r="J706" s="839"/>
      <c r="K706" s="839"/>
      <c r="L706" s="839"/>
      <c r="M706" s="840"/>
      <c r="N706" s="840"/>
      <c r="O706" s="840"/>
      <c r="P706" s="840"/>
    </row>
    <row r="707" s="179" customFormat="true" ht="27.95" hidden="true" customHeight="true" outlineLevel="0" collapsed="false">
      <c r="A707" s="837"/>
      <c r="B707" s="841" t="s">
        <v>840</v>
      </c>
      <c r="C707" s="841"/>
      <c r="D707" s="841"/>
      <c r="E707" s="841"/>
      <c r="F707" s="841"/>
      <c r="G707" s="841"/>
      <c r="H707" s="841"/>
      <c r="I707" s="839"/>
      <c r="J707" s="839"/>
      <c r="K707" s="839"/>
      <c r="L707" s="839"/>
      <c r="M707" s="840"/>
      <c r="N707" s="840"/>
      <c r="O707" s="840"/>
      <c r="P707" s="840"/>
    </row>
    <row r="708" s="179" customFormat="true" ht="27.95" hidden="true" customHeight="true" outlineLevel="0" collapsed="false">
      <c r="A708" s="837"/>
      <c r="B708" s="841" t="s">
        <v>841</v>
      </c>
      <c r="C708" s="841"/>
      <c r="D708" s="841"/>
      <c r="E708" s="841"/>
      <c r="F708" s="841"/>
      <c r="G708" s="841"/>
      <c r="H708" s="841"/>
      <c r="I708" s="839"/>
      <c r="J708" s="839"/>
      <c r="K708" s="839"/>
      <c r="L708" s="839"/>
      <c r="M708" s="840"/>
      <c r="N708" s="840"/>
      <c r="O708" s="840"/>
      <c r="P708" s="840"/>
    </row>
    <row r="709" s="179" customFormat="true" ht="27.95" hidden="true" customHeight="true" outlineLevel="0" collapsed="false">
      <c r="A709" s="837"/>
      <c r="B709" s="841" t="s">
        <v>842</v>
      </c>
      <c r="C709" s="841"/>
      <c r="D709" s="841"/>
      <c r="E709" s="841"/>
      <c r="F709" s="841"/>
      <c r="G709" s="841"/>
      <c r="H709" s="841"/>
      <c r="I709" s="839"/>
      <c r="J709" s="839"/>
      <c r="K709" s="839"/>
      <c r="L709" s="839"/>
      <c r="M709" s="840"/>
      <c r="N709" s="840"/>
      <c r="O709" s="840"/>
      <c r="P709" s="840"/>
    </row>
    <row r="710" s="179" customFormat="true" ht="27.95" hidden="true" customHeight="true" outlineLevel="0" collapsed="false">
      <c r="A710" s="837"/>
      <c r="B710" s="841" t="s">
        <v>843</v>
      </c>
      <c r="C710" s="841"/>
      <c r="D710" s="841"/>
      <c r="E710" s="841"/>
      <c r="F710" s="841"/>
      <c r="G710" s="841"/>
      <c r="H710" s="841"/>
      <c r="I710" s="839"/>
      <c r="J710" s="839"/>
      <c r="K710" s="839"/>
      <c r="L710" s="839"/>
      <c r="M710" s="840"/>
      <c r="N710" s="840"/>
      <c r="O710" s="840"/>
      <c r="P710" s="840"/>
    </row>
    <row r="711" s="179" customFormat="true" ht="27.95" hidden="true" customHeight="true" outlineLevel="0" collapsed="false">
      <c r="A711" s="837"/>
      <c r="B711" s="842" t="s">
        <v>844</v>
      </c>
      <c r="C711" s="842"/>
      <c r="D711" s="842"/>
      <c r="E711" s="842"/>
      <c r="F711" s="842"/>
      <c r="G711" s="842"/>
      <c r="H711" s="842"/>
      <c r="I711" s="843"/>
      <c r="J711" s="843"/>
      <c r="K711" s="843"/>
      <c r="L711" s="843"/>
      <c r="M711" s="844"/>
      <c r="N711" s="844"/>
      <c r="O711" s="844"/>
      <c r="P711" s="844"/>
    </row>
    <row r="712" s="179" customFormat="true" ht="15" hidden="true" customHeight="true" outlineLevel="0" collapsed="false">
      <c r="A712" s="837"/>
      <c r="B712" s="845"/>
      <c r="C712" s="845"/>
      <c r="D712" s="845"/>
      <c r="E712" s="845"/>
      <c r="F712" s="845"/>
      <c r="G712" s="845"/>
      <c r="H712" s="845"/>
      <c r="I712" s="845"/>
      <c r="J712" s="845"/>
      <c r="K712" s="845"/>
      <c r="L712" s="845"/>
      <c r="M712" s="845"/>
      <c r="N712" s="845"/>
      <c r="O712" s="845"/>
      <c r="P712" s="845"/>
    </row>
    <row r="713" s="179" customFormat="true" ht="15" hidden="true" customHeight="true" outlineLevel="0" collapsed="false">
      <c r="A713" s="837"/>
      <c r="B713" s="837" t="s">
        <v>845</v>
      </c>
      <c r="C713" s="837"/>
      <c r="D713" s="837"/>
      <c r="E713" s="837"/>
      <c r="F713" s="837"/>
      <c r="G713" s="837"/>
      <c r="H713" s="837"/>
      <c r="I713" s="837"/>
      <c r="J713" s="837"/>
      <c r="K713" s="837"/>
      <c r="L713" s="837"/>
      <c r="M713" s="837"/>
      <c r="N713" s="837"/>
      <c r="O713" s="837"/>
      <c r="P713" s="837"/>
    </row>
    <row r="714" s="179" customFormat="true" ht="15" hidden="true" customHeight="true" outlineLevel="0" collapsed="false">
      <c r="A714" s="837"/>
      <c r="B714" s="837" t="s">
        <v>846</v>
      </c>
      <c r="C714" s="837"/>
      <c r="D714" s="837"/>
      <c r="E714" s="837"/>
      <c r="F714" s="837"/>
      <c r="G714" s="837"/>
      <c r="H714" s="837"/>
      <c r="I714" s="837"/>
      <c r="J714" s="837"/>
      <c r="K714" s="837"/>
      <c r="L714" s="837"/>
      <c r="M714" s="837"/>
      <c r="N714" s="837"/>
      <c r="O714" s="837"/>
      <c r="P714" s="837"/>
    </row>
    <row r="715" s="179" customFormat="true" ht="13.5" hidden="true" customHeight="true" outlineLevel="0" collapsed="false">
      <c r="A715" s="837"/>
      <c r="B715" s="837"/>
      <c r="C715" s="837"/>
      <c r="D715" s="837"/>
      <c r="E715" s="837"/>
      <c r="F715" s="837"/>
      <c r="G715" s="837"/>
      <c r="H715" s="837"/>
      <c r="I715" s="837"/>
      <c r="J715" s="837"/>
      <c r="K715" s="837"/>
      <c r="L715" s="837"/>
      <c r="M715" s="837"/>
      <c r="N715" s="837"/>
      <c r="O715" s="837"/>
      <c r="P715" s="837"/>
    </row>
    <row r="716" s="179" customFormat="true" ht="15" hidden="true" customHeight="true" outlineLevel="0" collapsed="false">
      <c r="A716" s="337"/>
      <c r="B716" s="390"/>
      <c r="C716" s="391"/>
      <c r="D716" s="391"/>
      <c r="E716" s="391"/>
      <c r="F716" s="391"/>
      <c r="G716" s="391"/>
      <c r="H716" s="392" t="e">
        <f aca="false">#REF!</f>
        <v>#REF!</v>
      </c>
      <c r="I716" s="392"/>
      <c r="J716" s="392"/>
      <c r="K716" s="392"/>
      <c r="L716" s="391"/>
      <c r="M716" s="391"/>
      <c r="N716" s="391"/>
      <c r="O716" s="391"/>
      <c r="P716" s="393"/>
    </row>
    <row r="717" s="179" customFormat="true" ht="15" hidden="true" customHeight="true" outlineLevel="0" collapsed="false">
      <c r="A717" s="337"/>
      <c r="B717" s="394"/>
      <c r="C717" s="226"/>
      <c r="D717" s="226"/>
      <c r="E717" s="226"/>
      <c r="F717" s="226"/>
      <c r="G717" s="226"/>
      <c r="H717" s="226"/>
      <c r="I717" s="226"/>
      <c r="J717" s="226"/>
      <c r="K717" s="226"/>
      <c r="L717" s="226"/>
      <c r="M717" s="226"/>
      <c r="N717" s="226"/>
      <c r="O717" s="226"/>
      <c r="P717" s="337"/>
    </row>
    <row r="718" s="179" customFormat="true" ht="15" hidden="true" customHeight="true" outlineLevel="0" collapsed="false">
      <c r="A718" s="337"/>
      <c r="B718" s="394"/>
      <c r="C718" s="226" t="s">
        <v>47</v>
      </c>
      <c r="D718" s="395" t="s">
        <v>847</v>
      </c>
      <c r="E718" s="395"/>
      <c r="F718" s="395"/>
      <c r="G718" s="395"/>
      <c r="H718" s="395"/>
      <c r="I718" s="395"/>
      <c r="J718" s="226" t="s">
        <v>848</v>
      </c>
      <c r="K718" s="396" t="e">
        <f aca="false">#REF!</f>
        <v>#REF!</v>
      </c>
      <c r="L718" s="396"/>
      <c r="M718" s="395" t="s">
        <v>113</v>
      </c>
      <c r="N718" s="395"/>
      <c r="O718" s="395"/>
      <c r="P718" s="337"/>
    </row>
    <row r="719" s="179" customFormat="true" ht="15" hidden="true" customHeight="true" outlineLevel="0" collapsed="false">
      <c r="A719" s="837"/>
      <c r="B719" s="846"/>
      <c r="C719" s="846"/>
      <c r="D719" s="846"/>
      <c r="E719" s="846"/>
      <c r="F719" s="846"/>
      <c r="G719" s="846"/>
      <c r="H719" s="846"/>
      <c r="I719" s="846"/>
      <c r="J719" s="846"/>
      <c r="K719" s="846"/>
      <c r="L719" s="846"/>
      <c r="M719" s="846"/>
      <c r="N719" s="846"/>
      <c r="O719" s="846"/>
      <c r="P719" s="846"/>
    </row>
    <row r="720" s="179" customFormat="true" ht="15" hidden="true" customHeight="true" outlineLevel="0" collapsed="false">
      <c r="A720" s="818"/>
      <c r="B720" s="398" t="s">
        <v>849</v>
      </c>
      <c r="C720" s="398"/>
      <c r="D720" s="398"/>
      <c r="E720" s="398"/>
      <c r="F720" s="818"/>
      <c r="G720" s="818"/>
      <c r="H720" s="285"/>
      <c r="I720" s="285"/>
      <c r="J720" s="285"/>
      <c r="K720" s="285"/>
      <c r="L720" s="285"/>
      <c r="M720" s="285"/>
      <c r="N720" s="285"/>
      <c r="O720" s="285"/>
      <c r="P720" s="285"/>
    </row>
    <row r="721" s="179" customFormat="true" ht="9" hidden="true" customHeight="true" outlineLevel="0" collapsed="false">
      <c r="A721" s="810"/>
      <c r="B721" s="810"/>
      <c r="C721" s="810"/>
      <c r="D721" s="810"/>
      <c r="E721" s="810"/>
      <c r="F721" s="810"/>
      <c r="G721" s="810"/>
    </row>
    <row r="722" s="179" customFormat="true" ht="12" hidden="true" customHeight="true" outlineLevel="0" collapsed="false">
      <c r="A722" s="816" t="s">
        <v>850</v>
      </c>
      <c r="B722" s="816"/>
      <c r="C722" s="816"/>
      <c r="D722" s="816"/>
      <c r="E722" s="816"/>
      <c r="F722" s="816"/>
      <c r="G722" s="816"/>
      <c r="H722" s="816"/>
      <c r="I722" s="816"/>
      <c r="J722" s="816"/>
      <c r="K722" s="816"/>
    </row>
    <row r="723" s="179" customFormat="true" ht="2.25" hidden="true" customHeight="true" outlineLevel="0" collapsed="false">
      <c r="A723" s="810"/>
    </row>
    <row r="724" s="179" customFormat="true" ht="15" hidden="true" customHeight="true" outlineLevel="0" collapsed="false">
      <c r="A724" s="399"/>
      <c r="B724" s="223" t="s">
        <v>851</v>
      </c>
      <c r="C724" s="223"/>
      <c r="D724" s="223"/>
      <c r="E724" s="223"/>
      <c r="F724" s="223"/>
      <c r="G724" s="223"/>
      <c r="H724" s="400" t="s">
        <v>852</v>
      </c>
      <c r="I724" s="400"/>
      <c r="J724" s="400" t="s">
        <v>853</v>
      </c>
      <c r="K724" s="400"/>
      <c r="L724" s="400" t="s">
        <v>854</v>
      </c>
      <c r="M724" s="400"/>
      <c r="N724" s="400"/>
      <c r="O724" s="401" t="s">
        <v>855</v>
      </c>
      <c r="P724" s="401"/>
    </row>
    <row r="725" s="179" customFormat="true" ht="15" hidden="true" customHeight="true" outlineLevel="0" collapsed="false">
      <c r="A725" s="847"/>
      <c r="B725" s="848"/>
      <c r="C725" s="849" t="s">
        <v>856</v>
      </c>
      <c r="D725" s="849"/>
      <c r="E725" s="849"/>
      <c r="F725" s="849"/>
      <c r="G725" s="849"/>
      <c r="H725" s="405"/>
      <c r="I725" s="405"/>
      <c r="J725" s="405"/>
      <c r="K725" s="405"/>
      <c r="L725" s="405"/>
      <c r="M725" s="405"/>
      <c r="N725" s="405"/>
      <c r="O725" s="406"/>
      <c r="P725" s="406"/>
    </row>
    <row r="726" s="179" customFormat="true" ht="15" hidden="true" customHeight="true" outlineLevel="0" collapsed="false">
      <c r="A726" s="837"/>
      <c r="B726" s="850"/>
      <c r="C726" s="838" t="s">
        <v>857</v>
      </c>
      <c r="D726" s="838"/>
      <c r="E726" s="838"/>
      <c r="F726" s="838"/>
      <c r="G726" s="838"/>
      <c r="H726" s="408"/>
      <c r="I726" s="408"/>
      <c r="J726" s="408"/>
      <c r="K726" s="408"/>
      <c r="L726" s="408"/>
      <c r="M726" s="408"/>
      <c r="N726" s="408"/>
      <c r="O726" s="409"/>
      <c r="P726" s="409"/>
    </row>
    <row r="727" s="179" customFormat="true" ht="15" hidden="true" customHeight="true" outlineLevel="0" collapsed="false">
      <c r="A727" s="837"/>
      <c r="B727" s="850"/>
      <c r="C727" s="838" t="s">
        <v>858</v>
      </c>
      <c r="D727" s="838"/>
      <c r="E727" s="838"/>
      <c r="F727" s="838"/>
      <c r="G727" s="838"/>
      <c r="H727" s="408"/>
      <c r="I727" s="408"/>
      <c r="J727" s="408"/>
      <c r="K727" s="408"/>
      <c r="L727" s="408"/>
      <c r="M727" s="408"/>
      <c r="N727" s="408"/>
      <c r="O727" s="409"/>
      <c r="P727" s="409"/>
    </row>
    <row r="728" s="179" customFormat="true" ht="15" hidden="true" customHeight="true" outlineLevel="0" collapsed="false">
      <c r="A728" s="837"/>
      <c r="B728" s="850"/>
      <c r="C728" s="838" t="s">
        <v>859</v>
      </c>
      <c r="D728" s="838"/>
      <c r="E728" s="838"/>
      <c r="F728" s="838"/>
      <c r="G728" s="838"/>
      <c r="H728" s="408"/>
      <c r="I728" s="408"/>
      <c r="J728" s="408"/>
      <c r="K728" s="408"/>
      <c r="L728" s="408"/>
      <c r="M728" s="408"/>
      <c r="N728" s="408"/>
      <c r="O728" s="409"/>
      <c r="P728" s="409"/>
    </row>
    <row r="729" s="179" customFormat="true" ht="15" hidden="true" customHeight="true" outlineLevel="0" collapsed="false">
      <c r="A729" s="837"/>
      <c r="B729" s="850"/>
      <c r="C729" s="838" t="s">
        <v>860</v>
      </c>
      <c r="D729" s="838"/>
      <c r="E729" s="838"/>
      <c r="F729" s="838"/>
      <c r="G729" s="838"/>
      <c r="H729" s="408"/>
      <c r="I729" s="408"/>
      <c r="J729" s="408"/>
      <c r="K729" s="408"/>
      <c r="L729" s="408"/>
      <c r="M729" s="408"/>
      <c r="N729" s="408"/>
      <c r="O729" s="409"/>
      <c r="P729" s="409"/>
    </row>
    <row r="730" s="179" customFormat="true" ht="15" hidden="true" customHeight="true" outlineLevel="0" collapsed="false">
      <c r="A730" s="837"/>
      <c r="B730" s="850"/>
      <c r="C730" s="838" t="s">
        <v>861</v>
      </c>
      <c r="D730" s="838"/>
      <c r="E730" s="838"/>
      <c r="F730" s="838"/>
      <c r="G730" s="838"/>
      <c r="H730" s="408"/>
      <c r="I730" s="408"/>
      <c r="J730" s="408"/>
      <c r="K730" s="408"/>
      <c r="L730" s="408"/>
      <c r="M730" s="408"/>
      <c r="N730" s="408"/>
      <c r="O730" s="409"/>
      <c r="P730" s="409"/>
    </row>
    <row r="731" s="179" customFormat="true" ht="15" hidden="true" customHeight="true" outlineLevel="0" collapsed="false">
      <c r="A731" s="837"/>
      <c r="B731" s="850"/>
      <c r="C731" s="838" t="s">
        <v>862</v>
      </c>
      <c r="D731" s="838"/>
      <c r="E731" s="838"/>
      <c r="F731" s="838"/>
      <c r="G731" s="838"/>
      <c r="H731" s="408"/>
      <c r="I731" s="408"/>
      <c r="J731" s="408"/>
      <c r="K731" s="408"/>
      <c r="L731" s="408"/>
      <c r="M731" s="408"/>
      <c r="N731" s="408"/>
      <c r="O731" s="409"/>
      <c r="P731" s="409"/>
    </row>
    <row r="732" s="179" customFormat="true" ht="15" hidden="true" customHeight="true" outlineLevel="0" collapsed="false">
      <c r="A732" s="847"/>
      <c r="B732" s="851"/>
      <c r="C732" s="838" t="s">
        <v>863</v>
      </c>
      <c r="D732" s="838"/>
      <c r="E732" s="838"/>
      <c r="F732" s="838"/>
      <c r="G732" s="838"/>
      <c r="H732" s="408"/>
      <c r="I732" s="408"/>
      <c r="J732" s="408"/>
      <c r="K732" s="408"/>
      <c r="L732" s="408"/>
      <c r="M732" s="408"/>
      <c r="N732" s="408"/>
      <c r="O732" s="409"/>
      <c r="P732" s="409"/>
    </row>
    <row r="733" s="179" customFormat="true" ht="15" hidden="true" customHeight="true" outlineLevel="0" collapsed="false">
      <c r="A733" s="837"/>
      <c r="B733" s="850"/>
      <c r="C733" s="838" t="s">
        <v>864</v>
      </c>
      <c r="D733" s="838"/>
      <c r="E733" s="838"/>
      <c r="F733" s="838"/>
      <c r="G733" s="838"/>
      <c r="H733" s="408"/>
      <c r="I733" s="408"/>
      <c r="J733" s="408"/>
      <c r="K733" s="408"/>
      <c r="L733" s="408"/>
      <c r="M733" s="408"/>
      <c r="N733" s="408"/>
      <c r="O733" s="409"/>
      <c r="P733" s="409"/>
    </row>
    <row r="734" s="179" customFormat="true" ht="15" hidden="true" customHeight="true" outlineLevel="0" collapsed="false">
      <c r="A734" s="837"/>
      <c r="B734" s="850"/>
      <c r="C734" s="838" t="s">
        <v>859</v>
      </c>
      <c r="D734" s="838"/>
      <c r="E734" s="838"/>
      <c r="F734" s="838"/>
      <c r="G734" s="838"/>
      <c r="H734" s="408"/>
      <c r="I734" s="408"/>
      <c r="J734" s="408"/>
      <c r="K734" s="408"/>
      <c r="L734" s="408"/>
      <c r="M734" s="408"/>
      <c r="N734" s="408"/>
      <c r="O734" s="409"/>
      <c r="P734" s="409"/>
    </row>
    <row r="735" s="179" customFormat="true" ht="15" hidden="true" customHeight="true" outlineLevel="0" collapsed="false">
      <c r="A735" s="837"/>
      <c r="B735" s="850"/>
      <c r="C735" s="838" t="s">
        <v>860</v>
      </c>
      <c r="D735" s="838"/>
      <c r="E735" s="838"/>
      <c r="F735" s="838"/>
      <c r="G735" s="838"/>
      <c r="H735" s="408"/>
      <c r="I735" s="408"/>
      <c r="J735" s="408"/>
      <c r="K735" s="408"/>
      <c r="L735" s="408"/>
      <c r="M735" s="408"/>
      <c r="N735" s="408"/>
      <c r="O735" s="409"/>
      <c r="P735" s="409"/>
    </row>
    <row r="736" s="179" customFormat="true" ht="15" hidden="true" customHeight="true" outlineLevel="0" collapsed="false">
      <c r="A736" s="837"/>
      <c r="B736" s="850"/>
      <c r="C736" s="838" t="s">
        <v>865</v>
      </c>
      <c r="D736" s="838"/>
      <c r="E736" s="838"/>
      <c r="F736" s="838"/>
      <c r="G736" s="838"/>
      <c r="H736" s="408"/>
      <c r="I736" s="408"/>
      <c r="J736" s="408"/>
      <c r="K736" s="408"/>
      <c r="L736" s="408"/>
      <c r="M736" s="408"/>
      <c r="N736" s="408"/>
      <c r="O736" s="409"/>
      <c r="P736" s="409"/>
    </row>
    <row r="737" s="179" customFormat="true" ht="15" hidden="true" customHeight="true" outlineLevel="0" collapsed="false">
      <c r="A737" s="837"/>
      <c r="B737" s="850"/>
      <c r="C737" s="838" t="s">
        <v>866</v>
      </c>
      <c r="D737" s="838"/>
      <c r="E737" s="838"/>
      <c r="F737" s="838"/>
      <c r="G737" s="838"/>
      <c r="H737" s="408"/>
      <c r="I737" s="408"/>
      <c r="J737" s="408"/>
      <c r="K737" s="408"/>
      <c r="L737" s="408"/>
      <c r="M737" s="408"/>
      <c r="N737" s="408"/>
      <c r="O737" s="409"/>
      <c r="P737" s="409"/>
    </row>
    <row r="738" s="179" customFormat="true" ht="15" hidden="true" customHeight="true" outlineLevel="0" collapsed="false">
      <c r="A738" s="837"/>
      <c r="B738" s="850"/>
      <c r="C738" s="838" t="s">
        <v>867</v>
      </c>
      <c r="D738" s="838"/>
      <c r="E738" s="838"/>
      <c r="F738" s="838"/>
      <c r="G738" s="838"/>
      <c r="H738" s="408"/>
      <c r="I738" s="408"/>
      <c r="J738" s="408"/>
      <c r="K738" s="408"/>
      <c r="L738" s="408"/>
      <c r="M738" s="408"/>
      <c r="N738" s="408"/>
      <c r="O738" s="409"/>
      <c r="P738" s="409"/>
    </row>
    <row r="739" s="179" customFormat="true" ht="15" hidden="true" customHeight="true" outlineLevel="0" collapsed="false">
      <c r="A739" s="837"/>
      <c r="B739" s="850"/>
      <c r="C739" s="838" t="s">
        <v>868</v>
      </c>
      <c r="D739" s="838"/>
      <c r="E739" s="838"/>
      <c r="F739" s="838"/>
      <c r="G739" s="838"/>
      <c r="H739" s="408"/>
      <c r="I739" s="408"/>
      <c r="J739" s="408"/>
      <c r="K739" s="408"/>
      <c r="L739" s="408"/>
      <c r="M739" s="408"/>
      <c r="N739" s="408"/>
      <c r="O739" s="409"/>
      <c r="P739" s="409"/>
    </row>
    <row r="740" s="179" customFormat="true" ht="15" hidden="true" customHeight="true" outlineLevel="0" collapsed="false">
      <c r="A740" s="837"/>
      <c r="B740" s="850"/>
      <c r="C740" s="852" t="s">
        <v>869</v>
      </c>
      <c r="D740" s="852"/>
      <c r="E740" s="852"/>
      <c r="F740" s="852"/>
      <c r="G740" s="852"/>
      <c r="H740" s="408"/>
      <c r="I740" s="408"/>
      <c r="J740" s="408"/>
      <c r="K740" s="408"/>
      <c r="L740" s="408"/>
      <c r="M740" s="408"/>
      <c r="N740" s="408"/>
      <c r="O740" s="409"/>
      <c r="P740" s="409"/>
    </row>
    <row r="741" s="179" customFormat="true" ht="15" hidden="true" customHeight="true" outlineLevel="0" collapsed="false">
      <c r="A741" s="837"/>
      <c r="B741" s="850"/>
      <c r="C741" s="838" t="s">
        <v>870</v>
      </c>
      <c r="D741" s="838"/>
      <c r="E741" s="838"/>
      <c r="F741" s="838"/>
      <c r="G741" s="838"/>
      <c r="H741" s="408"/>
      <c r="I741" s="408"/>
      <c r="J741" s="408"/>
      <c r="K741" s="408"/>
      <c r="L741" s="408"/>
      <c r="M741" s="408"/>
      <c r="N741" s="408"/>
      <c r="O741" s="409"/>
      <c r="P741" s="409"/>
    </row>
    <row r="742" s="179" customFormat="true" ht="15" hidden="true" customHeight="true" outlineLevel="0" collapsed="false">
      <c r="A742" s="337"/>
      <c r="B742" s="356"/>
      <c r="C742" s="412" t="s">
        <v>871</v>
      </c>
      <c r="D742" s="412"/>
      <c r="E742" s="412"/>
      <c r="F742" s="412"/>
      <c r="G742" s="412"/>
      <c r="H742" s="413"/>
      <c r="I742" s="413"/>
      <c r="J742" s="413"/>
      <c r="K742" s="413"/>
      <c r="L742" s="413"/>
      <c r="M742" s="413"/>
      <c r="N742" s="413"/>
      <c r="O742" s="414"/>
      <c r="P742" s="414"/>
    </row>
    <row r="743" s="179" customFormat="true" ht="6" hidden="true" customHeight="true" outlineLevel="0" collapsed="false">
      <c r="A743" s="226"/>
      <c r="B743" s="415"/>
      <c r="C743" s="415"/>
      <c r="D743" s="415"/>
      <c r="E743" s="415"/>
      <c r="F743" s="415"/>
      <c r="G743" s="415"/>
      <c r="H743" s="416"/>
      <c r="I743" s="416"/>
      <c r="J743" s="416"/>
      <c r="K743" s="416"/>
      <c r="L743" s="416"/>
      <c r="M743" s="416"/>
      <c r="N743" s="416"/>
      <c r="O743" s="416"/>
      <c r="P743" s="416"/>
    </row>
    <row r="744" s="179" customFormat="true" ht="12" hidden="true" customHeight="true" outlineLevel="0" collapsed="false">
      <c r="A744" s="809" t="s">
        <v>872</v>
      </c>
      <c r="B744" s="809"/>
      <c r="C744" s="809"/>
      <c r="D744" s="809"/>
      <c r="E744" s="809"/>
      <c r="F744" s="809"/>
      <c r="G744" s="809"/>
    </row>
    <row r="745" s="179" customFormat="true" ht="2.25" hidden="true" customHeight="true" outlineLevel="0" collapsed="false">
      <c r="A745" s="810"/>
    </row>
    <row r="746" s="179" customFormat="true" ht="15" hidden="true" customHeight="true" outlineLevel="0" collapsed="false">
      <c r="A746" s="399"/>
      <c r="B746" s="269" t="s">
        <v>851</v>
      </c>
      <c r="C746" s="269"/>
      <c r="D746" s="269"/>
      <c r="E746" s="269"/>
      <c r="F746" s="269"/>
      <c r="G746" s="269"/>
      <c r="H746" s="417" t="s">
        <v>873</v>
      </c>
      <c r="I746" s="417"/>
      <c r="J746" s="417" t="s">
        <v>874</v>
      </c>
      <c r="K746" s="417"/>
      <c r="L746" s="417" t="s">
        <v>875</v>
      </c>
      <c r="M746" s="417"/>
      <c r="N746" s="417" t="s">
        <v>876</v>
      </c>
      <c r="O746" s="417"/>
      <c r="P746" s="418" t="s">
        <v>255</v>
      </c>
    </row>
    <row r="747" s="179" customFormat="true" ht="15" hidden="true" customHeight="true" outlineLevel="0" collapsed="false">
      <c r="A747" s="847"/>
      <c r="B747" s="853" t="s">
        <v>877</v>
      </c>
      <c r="C747" s="853"/>
      <c r="D747" s="853"/>
      <c r="E747" s="853"/>
      <c r="F747" s="853"/>
      <c r="G747" s="853"/>
      <c r="H747" s="420"/>
      <c r="I747" s="420"/>
      <c r="J747" s="420"/>
      <c r="K747" s="420"/>
      <c r="L747" s="420"/>
      <c r="M747" s="420"/>
      <c r="N747" s="420"/>
      <c r="O747" s="420"/>
      <c r="P747" s="421"/>
    </row>
    <row r="748" s="179" customFormat="true" ht="15" hidden="true" customHeight="true" outlineLevel="0" collapsed="false">
      <c r="A748" s="837"/>
      <c r="B748" s="825" t="s">
        <v>878</v>
      </c>
      <c r="C748" s="825"/>
      <c r="D748" s="825"/>
      <c r="E748" s="825"/>
      <c r="F748" s="825"/>
      <c r="G748" s="825"/>
      <c r="H748" s="422"/>
      <c r="I748" s="422"/>
      <c r="J748" s="422"/>
      <c r="K748" s="422"/>
      <c r="L748" s="422"/>
      <c r="M748" s="422"/>
      <c r="N748" s="422"/>
      <c r="O748" s="422"/>
      <c r="P748" s="423"/>
    </row>
    <row r="749" s="179" customFormat="true" ht="15" hidden="true" customHeight="true" outlineLevel="0" collapsed="false">
      <c r="A749" s="837"/>
      <c r="B749" s="825" t="s">
        <v>879</v>
      </c>
      <c r="C749" s="825"/>
      <c r="D749" s="825"/>
      <c r="E749" s="825"/>
      <c r="F749" s="825"/>
      <c r="G749" s="825"/>
      <c r="H749" s="422"/>
      <c r="I749" s="422"/>
      <c r="J749" s="422"/>
      <c r="K749" s="422"/>
      <c r="L749" s="422"/>
      <c r="M749" s="422"/>
      <c r="N749" s="422"/>
      <c r="O749" s="422"/>
      <c r="P749" s="423"/>
    </row>
    <row r="750" s="179" customFormat="true" ht="15" hidden="true" customHeight="true" outlineLevel="0" collapsed="false">
      <c r="A750" s="837"/>
      <c r="B750" s="825" t="s">
        <v>880</v>
      </c>
      <c r="C750" s="825"/>
      <c r="D750" s="825"/>
      <c r="E750" s="825"/>
      <c r="F750" s="825"/>
      <c r="G750" s="825"/>
      <c r="H750" s="422"/>
      <c r="I750" s="422"/>
      <c r="J750" s="422"/>
      <c r="K750" s="422"/>
      <c r="L750" s="422"/>
      <c r="M750" s="422"/>
      <c r="N750" s="422"/>
      <c r="O750" s="422"/>
      <c r="P750" s="423"/>
    </row>
    <row r="751" s="179" customFormat="true" ht="15" hidden="true" customHeight="true" outlineLevel="0" collapsed="false">
      <c r="A751" s="837"/>
      <c r="B751" s="825" t="s">
        <v>881</v>
      </c>
      <c r="C751" s="825"/>
      <c r="D751" s="825"/>
      <c r="E751" s="825"/>
      <c r="F751" s="825"/>
      <c r="G751" s="825"/>
      <c r="H751" s="422"/>
      <c r="I751" s="422"/>
      <c r="J751" s="422"/>
      <c r="K751" s="422"/>
      <c r="L751" s="422"/>
      <c r="M751" s="422"/>
      <c r="N751" s="422"/>
      <c r="O751" s="422"/>
      <c r="P751" s="423"/>
    </row>
    <row r="752" s="179" customFormat="true" ht="15" hidden="true" customHeight="true" outlineLevel="0" collapsed="false">
      <c r="A752" s="837"/>
      <c r="B752" s="825" t="s">
        <v>882</v>
      </c>
      <c r="C752" s="825"/>
      <c r="D752" s="825"/>
      <c r="E752" s="825"/>
      <c r="F752" s="825"/>
      <c r="G752" s="825"/>
      <c r="H752" s="422"/>
      <c r="I752" s="422"/>
      <c r="J752" s="422"/>
      <c r="K752" s="422"/>
      <c r="L752" s="422"/>
      <c r="M752" s="422"/>
      <c r="N752" s="422"/>
      <c r="O752" s="422"/>
      <c r="P752" s="423"/>
    </row>
    <row r="753" s="179" customFormat="true" ht="15" hidden="true" customHeight="true" outlineLevel="0" collapsed="false">
      <c r="A753" s="847"/>
      <c r="B753" s="825" t="s">
        <v>883</v>
      </c>
      <c r="C753" s="825"/>
      <c r="D753" s="825"/>
      <c r="E753" s="825"/>
      <c r="F753" s="825"/>
      <c r="G753" s="825"/>
      <c r="H753" s="422"/>
      <c r="I753" s="422"/>
      <c r="J753" s="422"/>
      <c r="K753" s="422"/>
      <c r="L753" s="422"/>
      <c r="M753" s="422"/>
      <c r="N753" s="422"/>
      <c r="O753" s="422"/>
      <c r="P753" s="423"/>
    </row>
    <row r="754" s="179" customFormat="true" ht="15" hidden="true" customHeight="true" outlineLevel="0" collapsed="false">
      <c r="A754" s="837"/>
      <c r="B754" s="825" t="s">
        <v>884</v>
      </c>
      <c r="C754" s="825"/>
      <c r="D754" s="825"/>
      <c r="E754" s="825"/>
      <c r="F754" s="825"/>
      <c r="G754" s="825"/>
      <c r="H754" s="422"/>
      <c r="I754" s="422"/>
      <c r="J754" s="422"/>
      <c r="K754" s="422"/>
      <c r="L754" s="422"/>
      <c r="M754" s="422"/>
      <c r="N754" s="422"/>
      <c r="O754" s="422"/>
      <c r="P754" s="423"/>
    </row>
    <row r="755" s="179" customFormat="true" ht="15" hidden="true" customHeight="true" outlineLevel="0" collapsed="false">
      <c r="A755" s="837"/>
      <c r="B755" s="825" t="s">
        <v>885</v>
      </c>
      <c r="C755" s="825"/>
      <c r="D755" s="825"/>
      <c r="E755" s="825"/>
      <c r="F755" s="825"/>
      <c r="G755" s="825"/>
      <c r="H755" s="424"/>
      <c r="I755" s="424"/>
      <c r="J755" s="424"/>
      <c r="K755" s="424"/>
      <c r="L755" s="424"/>
      <c r="M755" s="424"/>
      <c r="N755" s="424"/>
      <c r="O755" s="424"/>
      <c r="P755" s="425"/>
    </row>
    <row r="756" s="179" customFormat="true" ht="15" hidden="true" customHeight="true" outlineLevel="0" collapsed="false">
      <c r="A756" s="837"/>
      <c r="B756" s="825" t="s">
        <v>886</v>
      </c>
      <c r="C756" s="825"/>
      <c r="D756" s="825"/>
      <c r="E756" s="825"/>
      <c r="F756" s="825"/>
      <c r="G756" s="825"/>
      <c r="H756" s="424"/>
      <c r="I756" s="424"/>
      <c r="J756" s="424"/>
      <c r="K756" s="424"/>
      <c r="L756" s="424"/>
      <c r="M756" s="424"/>
      <c r="N756" s="424"/>
      <c r="O756" s="424"/>
      <c r="P756" s="425"/>
    </row>
    <row r="757" s="179" customFormat="true" ht="15" hidden="true" customHeight="true" outlineLevel="0" collapsed="false">
      <c r="A757" s="847"/>
      <c r="B757" s="825" t="s">
        <v>887</v>
      </c>
      <c r="C757" s="825"/>
      <c r="D757" s="825"/>
      <c r="E757" s="825"/>
      <c r="F757" s="825"/>
      <c r="G757" s="825"/>
      <c r="H757" s="424"/>
      <c r="I757" s="424"/>
      <c r="J757" s="424"/>
      <c r="K757" s="424"/>
      <c r="L757" s="424"/>
      <c r="M757" s="424"/>
      <c r="N757" s="424"/>
      <c r="O757" s="424"/>
      <c r="P757" s="425"/>
    </row>
    <row r="758" s="179" customFormat="true" ht="12.95" hidden="true" customHeight="true" outlineLevel="0" collapsed="false">
      <c r="A758" s="837"/>
      <c r="B758" s="825" t="s">
        <v>888</v>
      </c>
      <c r="C758" s="825"/>
      <c r="D758" s="825"/>
      <c r="E758" s="825"/>
      <c r="F758" s="825"/>
      <c r="G758" s="825"/>
      <c r="H758" s="424"/>
      <c r="I758" s="424"/>
      <c r="J758" s="424" t="n">
        <v>2</v>
      </c>
      <c r="K758" s="424"/>
      <c r="L758" s="426" t="n">
        <v>50000</v>
      </c>
      <c r="M758" s="426"/>
      <c r="N758" s="426" t="n">
        <f aca="false">L758*J758</f>
        <v>100000</v>
      </c>
      <c r="O758" s="426"/>
      <c r="P758" s="425"/>
    </row>
    <row r="759" s="179" customFormat="true" ht="12.95" hidden="true" customHeight="true" outlineLevel="0" collapsed="false">
      <c r="A759" s="837"/>
      <c r="B759" s="825" t="s">
        <v>889</v>
      </c>
      <c r="C759" s="825"/>
      <c r="D759" s="825"/>
      <c r="E759" s="825"/>
      <c r="F759" s="825"/>
      <c r="G759" s="825"/>
      <c r="H759" s="424"/>
      <c r="I759" s="424"/>
      <c r="J759" s="424" t="n">
        <v>2</v>
      </c>
      <c r="K759" s="424"/>
      <c r="L759" s="426" t="n">
        <v>50000</v>
      </c>
      <c r="M759" s="426"/>
      <c r="N759" s="426" t="n">
        <f aca="false">L759*J759</f>
        <v>100000</v>
      </c>
      <c r="O759" s="426"/>
      <c r="P759" s="425"/>
    </row>
    <row r="760" s="179" customFormat="true" ht="12.95" hidden="true" customHeight="true" outlineLevel="0" collapsed="false">
      <c r="A760" s="837"/>
      <c r="B760" s="825" t="s">
        <v>890</v>
      </c>
      <c r="C760" s="825"/>
      <c r="D760" s="825"/>
      <c r="E760" s="825"/>
      <c r="F760" s="825"/>
      <c r="G760" s="825"/>
      <c r="H760" s="424"/>
      <c r="I760" s="424"/>
      <c r="J760" s="424" t="n">
        <v>2</v>
      </c>
      <c r="K760" s="424"/>
      <c r="L760" s="426" t="n">
        <v>30000</v>
      </c>
      <c r="M760" s="426"/>
      <c r="N760" s="426" t="n">
        <f aca="false">L760*J760</f>
        <v>60000</v>
      </c>
      <c r="O760" s="426"/>
      <c r="P760" s="425"/>
    </row>
    <row r="761" s="179" customFormat="true" ht="15" hidden="true" customHeight="true" outlineLevel="0" collapsed="false">
      <c r="A761" s="837"/>
      <c r="B761" s="825" t="s">
        <v>891</v>
      </c>
      <c r="C761" s="825"/>
      <c r="D761" s="825"/>
      <c r="E761" s="825"/>
      <c r="F761" s="825"/>
      <c r="G761" s="825"/>
      <c r="H761" s="424"/>
      <c r="I761" s="424"/>
      <c r="J761" s="424"/>
      <c r="K761" s="424"/>
      <c r="L761" s="424"/>
      <c r="M761" s="424"/>
      <c r="N761" s="424"/>
      <c r="O761" s="424"/>
      <c r="P761" s="425"/>
    </row>
    <row r="762" s="179" customFormat="true" ht="15" hidden="true" customHeight="true" outlineLevel="0" collapsed="false">
      <c r="A762" s="837"/>
      <c r="B762" s="825" t="s">
        <v>892</v>
      </c>
      <c r="C762" s="825"/>
      <c r="D762" s="825"/>
      <c r="E762" s="825"/>
      <c r="F762" s="825"/>
      <c r="G762" s="825"/>
      <c r="H762" s="424"/>
      <c r="I762" s="424"/>
      <c r="J762" s="424"/>
      <c r="K762" s="424"/>
      <c r="L762" s="424"/>
      <c r="M762" s="424"/>
      <c r="N762" s="424"/>
      <c r="O762" s="424"/>
      <c r="P762" s="425"/>
    </row>
    <row r="763" s="179" customFormat="true" ht="15" hidden="true" customHeight="true" outlineLevel="0" collapsed="false">
      <c r="A763" s="837"/>
      <c r="B763" s="825" t="s">
        <v>893</v>
      </c>
      <c r="C763" s="825"/>
      <c r="D763" s="825"/>
      <c r="E763" s="825"/>
      <c r="F763" s="825"/>
      <c r="G763" s="825"/>
      <c r="H763" s="424"/>
      <c r="I763" s="424"/>
      <c r="J763" s="424"/>
      <c r="K763" s="424"/>
      <c r="L763" s="424"/>
      <c r="M763" s="424"/>
      <c r="N763" s="424"/>
      <c r="O763" s="424"/>
      <c r="P763" s="425"/>
    </row>
    <row r="764" s="179" customFormat="true" ht="15" hidden="true" customHeight="true" outlineLevel="0" collapsed="false">
      <c r="A764" s="837"/>
      <c r="B764" s="825" t="s">
        <v>894</v>
      </c>
      <c r="C764" s="825"/>
      <c r="D764" s="825"/>
      <c r="E764" s="825"/>
      <c r="F764" s="825"/>
      <c r="G764" s="825"/>
      <c r="H764" s="424"/>
      <c r="I764" s="424"/>
      <c r="J764" s="424"/>
      <c r="K764" s="424"/>
      <c r="L764" s="424"/>
      <c r="M764" s="424"/>
      <c r="N764" s="424"/>
      <c r="O764" s="424"/>
      <c r="P764" s="425"/>
    </row>
    <row r="765" s="179" customFormat="true" ht="15" hidden="true" customHeight="true" outlineLevel="0" collapsed="false">
      <c r="A765" s="837"/>
      <c r="B765" s="825" t="s">
        <v>895</v>
      </c>
      <c r="C765" s="825"/>
      <c r="D765" s="825"/>
      <c r="E765" s="825"/>
      <c r="F765" s="825"/>
      <c r="G765" s="825"/>
      <c r="H765" s="424"/>
      <c r="I765" s="424"/>
      <c r="J765" s="424"/>
      <c r="K765" s="424"/>
      <c r="L765" s="424"/>
      <c r="M765" s="424"/>
      <c r="N765" s="424"/>
      <c r="O765" s="424"/>
      <c r="P765" s="425"/>
    </row>
    <row r="766" s="179" customFormat="true" ht="15" hidden="true" customHeight="true" outlineLevel="0" collapsed="false">
      <c r="A766" s="837"/>
      <c r="B766" s="825" t="s">
        <v>896</v>
      </c>
      <c r="C766" s="825"/>
      <c r="D766" s="825"/>
      <c r="E766" s="825"/>
      <c r="F766" s="825"/>
      <c r="G766" s="825"/>
      <c r="H766" s="424"/>
      <c r="I766" s="424"/>
      <c r="J766" s="424"/>
      <c r="K766" s="424"/>
      <c r="L766" s="424"/>
      <c r="M766" s="424"/>
      <c r="N766" s="424"/>
      <c r="O766" s="424"/>
      <c r="P766" s="425"/>
    </row>
    <row r="767" s="179" customFormat="true" ht="15" hidden="true" customHeight="true" outlineLevel="0" collapsed="false">
      <c r="A767" s="837"/>
      <c r="B767" s="825" t="s">
        <v>897</v>
      </c>
      <c r="C767" s="825"/>
      <c r="D767" s="825"/>
      <c r="E767" s="825"/>
      <c r="F767" s="825"/>
      <c r="G767" s="825"/>
      <c r="H767" s="424"/>
      <c r="I767" s="424"/>
      <c r="J767" s="424"/>
      <c r="K767" s="424"/>
      <c r="L767" s="424"/>
      <c r="M767" s="424"/>
      <c r="N767" s="424"/>
      <c r="O767" s="424"/>
      <c r="P767" s="425"/>
    </row>
    <row r="768" s="179" customFormat="true" ht="15" hidden="true" customHeight="true" outlineLevel="0" collapsed="false">
      <c r="A768" s="837"/>
      <c r="B768" s="825" t="s">
        <v>898</v>
      </c>
      <c r="C768" s="825"/>
      <c r="D768" s="825"/>
      <c r="E768" s="825"/>
      <c r="F768" s="825"/>
      <c r="G768" s="825"/>
      <c r="H768" s="424"/>
      <c r="I768" s="424"/>
      <c r="J768" s="424"/>
      <c r="K768" s="424"/>
      <c r="L768" s="424"/>
      <c r="M768" s="424"/>
      <c r="N768" s="424"/>
      <c r="O768" s="424"/>
      <c r="P768" s="425"/>
    </row>
    <row r="769" s="179" customFormat="true" ht="15" hidden="true" customHeight="true" outlineLevel="0" collapsed="false">
      <c r="A769" s="837"/>
      <c r="B769" s="825" t="s">
        <v>899</v>
      </c>
      <c r="C769" s="825"/>
      <c r="D769" s="825"/>
      <c r="E769" s="825"/>
      <c r="F769" s="825"/>
      <c r="G769" s="825"/>
      <c r="H769" s="424"/>
      <c r="I769" s="424"/>
      <c r="J769" s="424"/>
      <c r="K769" s="424"/>
      <c r="L769" s="424"/>
      <c r="M769" s="424"/>
      <c r="N769" s="424"/>
      <c r="O769" s="424"/>
      <c r="P769" s="425"/>
    </row>
    <row r="770" s="179" customFormat="true" ht="15" hidden="true" customHeight="true" outlineLevel="0" collapsed="false">
      <c r="A770" s="837"/>
      <c r="B770" s="825" t="s">
        <v>900</v>
      </c>
      <c r="C770" s="825"/>
      <c r="D770" s="825"/>
      <c r="E770" s="825"/>
      <c r="F770" s="825"/>
      <c r="G770" s="825"/>
      <c r="H770" s="424"/>
      <c r="I770" s="424"/>
      <c r="J770" s="424"/>
      <c r="K770" s="424"/>
      <c r="L770" s="424"/>
      <c r="M770" s="424"/>
      <c r="N770" s="424"/>
      <c r="O770" s="424"/>
      <c r="P770" s="425"/>
    </row>
    <row r="771" s="179" customFormat="true" ht="15" hidden="true" customHeight="true" outlineLevel="0" collapsed="false">
      <c r="A771" s="837"/>
      <c r="B771" s="825" t="s">
        <v>901</v>
      </c>
      <c r="C771" s="825"/>
      <c r="D771" s="825"/>
      <c r="E771" s="825"/>
      <c r="F771" s="825"/>
      <c r="G771" s="825"/>
      <c r="H771" s="424"/>
      <c r="I771" s="424"/>
      <c r="J771" s="424"/>
      <c r="K771" s="424"/>
      <c r="L771" s="424"/>
      <c r="M771" s="424"/>
      <c r="N771" s="424"/>
      <c r="O771" s="424"/>
      <c r="P771" s="425"/>
    </row>
    <row r="772" s="179" customFormat="true" ht="15" hidden="true" customHeight="true" outlineLevel="0" collapsed="false">
      <c r="A772" s="837"/>
      <c r="B772" s="827" t="s">
        <v>902</v>
      </c>
      <c r="C772" s="827"/>
      <c r="D772" s="827"/>
      <c r="E772" s="827"/>
      <c r="F772" s="827"/>
      <c r="G772" s="827"/>
      <c r="H772" s="427"/>
      <c r="I772" s="427"/>
      <c r="J772" s="427"/>
      <c r="K772" s="427"/>
      <c r="L772" s="427"/>
      <c r="M772" s="427"/>
      <c r="N772" s="427" t="n">
        <f aca="false">SUM(N747:O771)</f>
        <v>260000</v>
      </c>
      <c r="O772" s="427"/>
      <c r="P772" s="428"/>
    </row>
    <row r="773" s="179" customFormat="true" ht="15" hidden="true" customHeight="true" outlineLevel="0" collapsed="false">
      <c r="A773" s="854"/>
      <c r="B773" s="855"/>
      <c r="C773" s="855"/>
      <c r="D773" s="855"/>
      <c r="E773" s="855"/>
      <c r="F773" s="855"/>
      <c r="G773" s="855"/>
      <c r="H773" s="323"/>
      <c r="I773" s="323"/>
      <c r="J773" s="323"/>
      <c r="K773" s="323"/>
      <c r="L773" s="323"/>
      <c r="M773" s="323"/>
      <c r="N773" s="323"/>
      <c r="O773" s="323"/>
      <c r="P773" s="323"/>
    </row>
    <row r="774" s="179" customFormat="true" ht="15.75" hidden="true" customHeight="true" outlineLevel="0" collapsed="false">
      <c r="A774" s="809"/>
      <c r="B774" s="809"/>
      <c r="C774" s="809"/>
      <c r="D774" s="809"/>
      <c r="E774" s="809"/>
      <c r="F774" s="809"/>
      <c r="G774" s="809"/>
      <c r="H774" s="809"/>
      <c r="I774" s="809"/>
      <c r="J774" s="809"/>
      <c r="K774" s="809"/>
      <c r="L774" s="809"/>
      <c r="M774" s="809"/>
      <c r="N774" s="809"/>
      <c r="O774" s="809"/>
      <c r="P774" s="809"/>
      <c r="Q774" s="809"/>
    </row>
    <row r="775" s="179" customFormat="true" ht="15" hidden="true" customHeight="true" outlineLevel="0" collapsed="false">
      <c r="A775" s="222"/>
      <c r="B775" s="269" t="s">
        <v>851</v>
      </c>
      <c r="C775" s="269"/>
      <c r="D775" s="269"/>
      <c r="E775" s="269"/>
      <c r="F775" s="269"/>
      <c r="G775" s="269"/>
      <c r="H775" s="417" t="s">
        <v>873</v>
      </c>
      <c r="I775" s="417"/>
      <c r="J775" s="417" t="s">
        <v>874</v>
      </c>
      <c r="K775" s="417"/>
      <c r="L775" s="417" t="s">
        <v>875</v>
      </c>
      <c r="M775" s="417"/>
      <c r="N775" s="417" t="s">
        <v>854</v>
      </c>
      <c r="O775" s="417"/>
      <c r="P775" s="418" t="s">
        <v>255</v>
      </c>
    </row>
    <row r="776" s="179" customFormat="true" ht="15" hidden="true" customHeight="true" outlineLevel="0" collapsed="false">
      <c r="A776" s="431"/>
      <c r="B776" s="272" t="s">
        <v>903</v>
      </c>
      <c r="C776" s="272"/>
      <c r="D776" s="272"/>
      <c r="E776" s="272"/>
      <c r="F776" s="272"/>
      <c r="G776" s="272"/>
      <c r="H776" s="432"/>
      <c r="I776" s="432"/>
      <c r="J776" s="432"/>
      <c r="K776" s="432"/>
      <c r="L776" s="432"/>
      <c r="M776" s="432"/>
      <c r="N776" s="432"/>
      <c r="O776" s="432"/>
      <c r="P776" s="433"/>
    </row>
    <row r="777" s="179" customFormat="true" ht="15" hidden="true" customHeight="true" outlineLevel="0" collapsed="false">
      <c r="A777" s="820"/>
      <c r="B777" s="856" t="s">
        <v>904</v>
      </c>
      <c r="C777" s="856"/>
      <c r="D777" s="856"/>
      <c r="E777" s="856"/>
      <c r="F777" s="856"/>
      <c r="G777" s="856"/>
      <c r="H777" s="408"/>
      <c r="I777" s="408"/>
      <c r="J777" s="408"/>
      <c r="K777" s="408"/>
      <c r="L777" s="408"/>
      <c r="M777" s="408"/>
      <c r="N777" s="408"/>
      <c r="O777" s="408"/>
      <c r="P777" s="409"/>
    </row>
    <row r="778" s="179" customFormat="true" ht="15" hidden="true" customHeight="true" outlineLevel="0" collapsed="false">
      <c r="A778" s="820"/>
      <c r="B778" s="825" t="s">
        <v>905</v>
      </c>
      <c r="C778" s="825"/>
      <c r="D778" s="825"/>
      <c r="E778" s="825"/>
      <c r="F778" s="825"/>
      <c r="G778" s="825"/>
      <c r="H778" s="408"/>
      <c r="I778" s="408"/>
      <c r="J778" s="408"/>
      <c r="K778" s="408"/>
      <c r="L778" s="408"/>
      <c r="M778" s="408"/>
      <c r="N778" s="408"/>
      <c r="O778" s="408"/>
      <c r="P778" s="409"/>
    </row>
    <row r="779" s="179" customFormat="true" ht="15" hidden="true" customHeight="true" outlineLevel="0" collapsed="false">
      <c r="A779" s="820"/>
      <c r="B779" s="825" t="s">
        <v>906</v>
      </c>
      <c r="C779" s="825"/>
      <c r="D779" s="825"/>
      <c r="E779" s="825"/>
      <c r="F779" s="825"/>
      <c r="G779" s="825"/>
      <c r="H779" s="408"/>
      <c r="I779" s="408"/>
      <c r="J779" s="408"/>
      <c r="K779" s="408"/>
      <c r="L779" s="408"/>
      <c r="M779" s="408"/>
      <c r="N779" s="408"/>
      <c r="O779" s="408"/>
      <c r="P779" s="409"/>
    </row>
    <row r="780" s="179" customFormat="true" ht="15" hidden="true" customHeight="true" outlineLevel="0" collapsed="false">
      <c r="A780" s="820"/>
      <c r="B780" s="825" t="s">
        <v>907</v>
      </c>
      <c r="C780" s="825"/>
      <c r="D780" s="825"/>
      <c r="E780" s="825"/>
      <c r="F780" s="825"/>
      <c r="G780" s="825"/>
      <c r="H780" s="408"/>
      <c r="I780" s="408"/>
      <c r="J780" s="408"/>
      <c r="K780" s="408"/>
      <c r="L780" s="408"/>
      <c r="M780" s="408"/>
      <c r="N780" s="408"/>
      <c r="O780" s="408"/>
      <c r="P780" s="409"/>
    </row>
    <row r="781" s="179" customFormat="true" ht="15" hidden="true" customHeight="true" outlineLevel="0" collapsed="false">
      <c r="A781" s="820"/>
      <c r="B781" s="825" t="s">
        <v>908</v>
      </c>
      <c r="C781" s="825"/>
      <c r="D781" s="825"/>
      <c r="E781" s="825"/>
      <c r="F781" s="825"/>
      <c r="G781" s="825"/>
      <c r="H781" s="408"/>
      <c r="I781" s="408"/>
      <c r="J781" s="408"/>
      <c r="K781" s="408"/>
      <c r="L781" s="408"/>
      <c r="M781" s="408"/>
      <c r="N781" s="408"/>
      <c r="O781" s="408"/>
      <c r="P781" s="409"/>
    </row>
    <row r="782" s="179" customFormat="true" ht="15" hidden="true" customHeight="true" outlineLevel="0" collapsed="false">
      <c r="A782" s="820"/>
      <c r="B782" s="825" t="s">
        <v>909</v>
      </c>
      <c r="C782" s="825"/>
      <c r="D782" s="825"/>
      <c r="E782" s="825"/>
      <c r="F782" s="825"/>
      <c r="G782" s="825"/>
      <c r="H782" s="408"/>
      <c r="I782" s="408"/>
      <c r="J782" s="408"/>
      <c r="K782" s="408"/>
      <c r="L782" s="408"/>
      <c r="M782" s="408"/>
      <c r="N782" s="408"/>
      <c r="O782" s="408"/>
      <c r="P782" s="409"/>
    </row>
    <row r="783" s="179" customFormat="true" ht="15" hidden="true" customHeight="true" outlineLevel="0" collapsed="false">
      <c r="A783" s="820"/>
      <c r="B783" s="825" t="s">
        <v>910</v>
      </c>
      <c r="C783" s="825"/>
      <c r="D783" s="825"/>
      <c r="E783" s="825"/>
      <c r="F783" s="825"/>
      <c r="G783" s="825"/>
      <c r="H783" s="408"/>
      <c r="I783" s="408"/>
      <c r="J783" s="408"/>
      <c r="K783" s="408"/>
      <c r="L783" s="408"/>
      <c r="M783" s="408"/>
      <c r="N783" s="408"/>
      <c r="O783" s="408"/>
      <c r="P783" s="409"/>
    </row>
    <row r="784" s="179" customFormat="true" ht="15" hidden="true" customHeight="true" outlineLevel="0" collapsed="false">
      <c r="A784" s="820"/>
      <c r="B784" s="825" t="s">
        <v>911</v>
      </c>
      <c r="C784" s="825"/>
      <c r="D784" s="825"/>
      <c r="E784" s="825"/>
      <c r="F784" s="825"/>
      <c r="G784" s="825"/>
      <c r="H784" s="408"/>
      <c r="I784" s="408"/>
      <c r="J784" s="408"/>
      <c r="K784" s="408"/>
      <c r="L784" s="408"/>
      <c r="M784" s="408"/>
      <c r="N784" s="408"/>
      <c r="O784" s="408"/>
      <c r="P784" s="409"/>
    </row>
    <row r="785" s="179" customFormat="true" ht="15" hidden="true" customHeight="true" outlineLevel="0" collapsed="false">
      <c r="A785" s="820"/>
      <c r="B785" s="825" t="s">
        <v>912</v>
      </c>
      <c r="C785" s="825"/>
      <c r="D785" s="825"/>
      <c r="E785" s="825"/>
      <c r="F785" s="825"/>
      <c r="G785" s="825"/>
      <c r="H785" s="408"/>
      <c r="I785" s="408"/>
      <c r="J785" s="408"/>
      <c r="K785" s="408"/>
      <c r="L785" s="408"/>
      <c r="M785" s="408"/>
      <c r="N785" s="408"/>
      <c r="O785" s="408"/>
      <c r="P785" s="409"/>
    </row>
    <row r="786" s="179" customFormat="true" ht="15" hidden="true" customHeight="true" outlineLevel="0" collapsed="false">
      <c r="A786" s="820"/>
      <c r="B786" s="825" t="s">
        <v>913</v>
      </c>
      <c r="C786" s="825"/>
      <c r="D786" s="825"/>
      <c r="E786" s="825"/>
      <c r="F786" s="825"/>
      <c r="G786" s="825"/>
      <c r="H786" s="408"/>
      <c r="I786" s="408"/>
      <c r="J786" s="408"/>
      <c r="K786" s="408"/>
      <c r="L786" s="408"/>
      <c r="M786" s="408"/>
      <c r="N786" s="408"/>
      <c r="O786" s="408"/>
      <c r="P786" s="409"/>
    </row>
    <row r="787" s="179" customFormat="true" ht="15" hidden="true" customHeight="true" outlineLevel="0" collapsed="false">
      <c r="A787" s="857"/>
      <c r="B787" s="825" t="s">
        <v>914</v>
      </c>
      <c r="C787" s="825"/>
      <c r="D787" s="825"/>
      <c r="E787" s="825"/>
      <c r="F787" s="825"/>
      <c r="G787" s="825"/>
      <c r="H787" s="408"/>
      <c r="I787" s="408"/>
      <c r="J787" s="408"/>
      <c r="K787" s="408"/>
      <c r="L787" s="408"/>
      <c r="M787" s="408"/>
      <c r="N787" s="408"/>
      <c r="O787" s="408"/>
      <c r="P787" s="409"/>
    </row>
    <row r="788" s="179" customFormat="true" ht="15" hidden="true" customHeight="true" outlineLevel="0" collapsed="false">
      <c r="A788" s="820"/>
      <c r="B788" s="825" t="s">
        <v>915</v>
      </c>
      <c r="C788" s="825"/>
      <c r="D788" s="825"/>
      <c r="E788" s="825"/>
      <c r="F788" s="825"/>
      <c r="G788" s="825"/>
      <c r="H788" s="408"/>
      <c r="I788" s="408"/>
      <c r="J788" s="408"/>
      <c r="K788" s="408"/>
      <c r="L788" s="408"/>
      <c r="M788" s="408"/>
      <c r="N788" s="408"/>
      <c r="O788" s="408"/>
      <c r="P788" s="409"/>
    </row>
    <row r="789" s="179" customFormat="true" ht="15" hidden="true" customHeight="true" outlineLevel="0" collapsed="false">
      <c r="A789" s="820"/>
      <c r="B789" s="825" t="s">
        <v>916</v>
      </c>
      <c r="C789" s="825"/>
      <c r="D789" s="825"/>
      <c r="E789" s="825"/>
      <c r="F789" s="825"/>
      <c r="G789" s="825"/>
      <c r="H789" s="408"/>
      <c r="I789" s="408"/>
      <c r="J789" s="408"/>
      <c r="K789" s="408"/>
      <c r="L789" s="408"/>
      <c r="M789" s="408"/>
      <c r="N789" s="408"/>
      <c r="O789" s="408"/>
      <c r="P789" s="409"/>
    </row>
    <row r="790" s="179" customFormat="true" ht="15" hidden="true" customHeight="true" outlineLevel="0" collapsed="false">
      <c r="A790" s="857"/>
      <c r="B790" s="825" t="s">
        <v>917</v>
      </c>
      <c r="C790" s="825"/>
      <c r="D790" s="825"/>
      <c r="E790" s="825"/>
      <c r="F790" s="825"/>
      <c r="G790" s="825"/>
      <c r="H790" s="408"/>
      <c r="I790" s="408"/>
      <c r="J790" s="408"/>
      <c r="K790" s="408"/>
      <c r="L790" s="408"/>
      <c r="M790" s="408"/>
      <c r="N790" s="408"/>
      <c r="O790" s="408"/>
      <c r="P790" s="409"/>
    </row>
    <row r="791" s="179" customFormat="true" ht="12" hidden="true" customHeight="true" outlineLevel="0" collapsed="false">
      <c r="A791" s="857"/>
      <c r="B791" s="825" t="s">
        <v>918</v>
      </c>
      <c r="C791" s="825"/>
      <c r="D791" s="825"/>
      <c r="E791" s="825"/>
      <c r="F791" s="825"/>
      <c r="G791" s="825"/>
      <c r="H791" s="408"/>
      <c r="I791" s="408"/>
      <c r="J791" s="408"/>
      <c r="K791" s="408"/>
      <c r="L791" s="408"/>
      <c r="M791" s="408"/>
      <c r="N791" s="408"/>
      <c r="O791" s="408"/>
      <c r="P791" s="409"/>
    </row>
    <row r="792" s="179" customFormat="true" ht="12" hidden="true" customHeight="true" outlineLevel="0" collapsed="false">
      <c r="A792" s="857"/>
      <c r="B792" s="825"/>
      <c r="C792" s="825"/>
      <c r="D792" s="825"/>
      <c r="E792" s="825"/>
      <c r="F792" s="825"/>
      <c r="G792" s="825"/>
      <c r="H792" s="408"/>
      <c r="I792" s="408"/>
      <c r="J792" s="408"/>
      <c r="K792" s="408"/>
      <c r="L792" s="408"/>
      <c r="M792" s="408"/>
      <c r="N792" s="408"/>
      <c r="O792" s="408"/>
      <c r="P792" s="409"/>
    </row>
    <row r="793" s="179" customFormat="true" ht="15" hidden="true" customHeight="true" outlineLevel="0" collapsed="false">
      <c r="A793" s="226"/>
      <c r="B793" s="299" t="s">
        <v>919</v>
      </c>
      <c r="C793" s="299"/>
      <c r="D793" s="299"/>
      <c r="E793" s="299"/>
      <c r="F793" s="299"/>
      <c r="G793" s="299"/>
      <c r="H793" s="413"/>
      <c r="I793" s="413"/>
      <c r="J793" s="413"/>
      <c r="K793" s="413"/>
      <c r="L793" s="413"/>
      <c r="M793" s="413"/>
      <c r="N793" s="413"/>
      <c r="O793" s="413"/>
      <c r="P793" s="414"/>
    </row>
    <row r="794" s="179" customFormat="true" ht="14.25" hidden="true" customHeight="true" outlineLevel="0" collapsed="false"/>
    <row r="795" s="179" customFormat="true" ht="15" hidden="true" customHeight="true" outlineLevel="0" collapsed="false">
      <c r="A795" s="809" t="s">
        <v>920</v>
      </c>
      <c r="B795" s="809"/>
      <c r="C795" s="809"/>
      <c r="D795" s="809"/>
      <c r="E795" s="809"/>
      <c r="F795" s="809"/>
      <c r="G795" s="809"/>
      <c r="H795" s="809"/>
      <c r="I795" s="809"/>
      <c r="J795" s="809"/>
      <c r="K795" s="809"/>
      <c r="L795" s="809"/>
    </row>
    <row r="796" s="179" customFormat="true" ht="3.75" hidden="true" customHeight="true" outlineLevel="0" collapsed="false">
      <c r="A796" s="810"/>
    </row>
    <row r="797" s="179" customFormat="true" ht="15" hidden="true" customHeight="true" outlineLevel="0" collapsed="false">
      <c r="A797" s="436"/>
      <c r="B797" s="223" t="s">
        <v>921</v>
      </c>
      <c r="C797" s="223"/>
      <c r="D797" s="223"/>
      <c r="E797" s="223"/>
      <c r="F797" s="223"/>
      <c r="G797" s="223"/>
      <c r="H797" s="437" t="s">
        <v>873</v>
      </c>
      <c r="I797" s="437"/>
      <c r="J797" s="437" t="s">
        <v>874</v>
      </c>
      <c r="K797" s="437"/>
      <c r="L797" s="437" t="s">
        <v>875</v>
      </c>
      <c r="M797" s="437"/>
      <c r="N797" s="437" t="s">
        <v>854</v>
      </c>
      <c r="O797" s="437"/>
      <c r="P797" s="438" t="s">
        <v>255</v>
      </c>
    </row>
    <row r="798" s="179" customFormat="true" ht="15" hidden="true" customHeight="true" outlineLevel="0" collapsed="false">
      <c r="A798" s="858"/>
      <c r="B798" s="859"/>
      <c r="C798" s="849" t="s">
        <v>922</v>
      </c>
      <c r="D798" s="849"/>
      <c r="E798" s="849"/>
      <c r="F798" s="849"/>
      <c r="G798" s="849"/>
      <c r="H798" s="441"/>
      <c r="I798" s="441"/>
      <c r="J798" s="441" t="n">
        <v>50</v>
      </c>
      <c r="K798" s="441"/>
      <c r="L798" s="442" t="n">
        <v>10000</v>
      </c>
      <c r="M798" s="442"/>
      <c r="N798" s="443" t="n">
        <f aca="false">L798*J798</f>
        <v>500000</v>
      </c>
      <c r="O798" s="443"/>
      <c r="P798" s="444"/>
    </row>
    <row r="799" s="179" customFormat="true" ht="15" hidden="true" customHeight="true" outlineLevel="0" collapsed="false">
      <c r="A799" s="858"/>
      <c r="B799" s="850"/>
      <c r="C799" s="838" t="s">
        <v>923</v>
      </c>
      <c r="D799" s="838"/>
      <c r="E799" s="838"/>
      <c r="F799" s="838"/>
      <c r="G799" s="838"/>
      <c r="H799" s="445"/>
      <c r="I799" s="445"/>
      <c r="J799" s="445" t="n">
        <v>50</v>
      </c>
      <c r="K799" s="445"/>
      <c r="L799" s="446" t="n">
        <v>40000</v>
      </c>
      <c r="M799" s="446"/>
      <c r="N799" s="447" t="n">
        <f aca="false">L799*J799</f>
        <v>2000000</v>
      </c>
      <c r="O799" s="447"/>
      <c r="P799" s="448"/>
    </row>
    <row r="800" s="179" customFormat="true" ht="15" hidden="true" customHeight="true" outlineLevel="0" collapsed="false">
      <c r="A800" s="858"/>
      <c r="B800" s="850"/>
      <c r="C800" s="838" t="s">
        <v>924</v>
      </c>
      <c r="D800" s="838"/>
      <c r="E800" s="838"/>
      <c r="F800" s="838"/>
      <c r="G800" s="838"/>
      <c r="H800" s="445"/>
      <c r="I800" s="445"/>
      <c r="J800" s="445" t="n">
        <v>50</v>
      </c>
      <c r="K800" s="445"/>
      <c r="L800" s="446" t="n">
        <v>10000</v>
      </c>
      <c r="M800" s="446"/>
      <c r="N800" s="447" t="n">
        <f aca="false">L800*J800</f>
        <v>500000</v>
      </c>
      <c r="O800" s="447"/>
      <c r="P800" s="448"/>
    </row>
    <row r="801" s="179" customFormat="true" ht="15" hidden="true" customHeight="true" outlineLevel="0" collapsed="false">
      <c r="A801" s="858"/>
      <c r="B801" s="850"/>
      <c r="C801" s="838" t="s">
        <v>925</v>
      </c>
      <c r="D801" s="838"/>
      <c r="E801" s="838"/>
      <c r="F801" s="838"/>
      <c r="G801" s="838"/>
      <c r="H801" s="445"/>
      <c r="I801" s="445"/>
      <c r="J801" s="445" t="n">
        <v>50</v>
      </c>
      <c r="K801" s="445"/>
      <c r="L801" s="446" t="n">
        <v>20000</v>
      </c>
      <c r="M801" s="446"/>
      <c r="N801" s="447" t="n">
        <f aca="false">L801*J801</f>
        <v>1000000</v>
      </c>
      <c r="O801" s="447"/>
      <c r="P801" s="448"/>
    </row>
    <row r="802" s="179" customFormat="true" ht="15" hidden="true" customHeight="true" outlineLevel="0" collapsed="false">
      <c r="A802" s="858"/>
      <c r="B802" s="850"/>
      <c r="C802" s="838" t="s">
        <v>926</v>
      </c>
      <c r="D802" s="838"/>
      <c r="E802" s="838"/>
      <c r="F802" s="838"/>
      <c r="G802" s="838"/>
      <c r="H802" s="445"/>
      <c r="I802" s="445"/>
      <c r="J802" s="445"/>
      <c r="K802" s="445"/>
      <c r="L802" s="445"/>
      <c r="M802" s="445"/>
      <c r="N802" s="445"/>
      <c r="O802" s="445"/>
      <c r="P802" s="448"/>
    </row>
    <row r="803" s="179" customFormat="true" ht="15" hidden="true" customHeight="true" outlineLevel="0" collapsed="false">
      <c r="A803" s="858"/>
      <c r="B803" s="850"/>
      <c r="C803" s="838" t="s">
        <v>927</v>
      </c>
      <c r="D803" s="838"/>
      <c r="E803" s="838"/>
      <c r="F803" s="838"/>
      <c r="G803" s="838"/>
      <c r="H803" s="445"/>
      <c r="I803" s="445"/>
      <c r="J803" s="445"/>
      <c r="K803" s="445"/>
      <c r="L803" s="445"/>
      <c r="M803" s="445"/>
      <c r="N803" s="445"/>
      <c r="O803" s="445"/>
      <c r="P803" s="448"/>
    </row>
    <row r="804" s="179" customFormat="true" ht="15" hidden="true" customHeight="true" outlineLevel="0" collapsed="false">
      <c r="A804" s="858"/>
      <c r="B804" s="850"/>
      <c r="C804" s="838" t="s">
        <v>928</v>
      </c>
      <c r="D804" s="838"/>
      <c r="E804" s="838"/>
      <c r="F804" s="838"/>
      <c r="G804" s="838"/>
      <c r="H804" s="445"/>
      <c r="I804" s="445"/>
      <c r="J804" s="445"/>
      <c r="K804" s="445"/>
      <c r="L804" s="445"/>
      <c r="M804" s="445"/>
      <c r="N804" s="445"/>
      <c r="O804" s="445"/>
      <c r="P804" s="448"/>
    </row>
    <row r="805" s="179" customFormat="true" ht="15" hidden="true" customHeight="true" outlineLevel="0" collapsed="false">
      <c r="A805" s="858"/>
      <c r="B805" s="850"/>
      <c r="C805" s="838" t="s">
        <v>929</v>
      </c>
      <c r="D805" s="838"/>
      <c r="E805" s="838"/>
      <c r="F805" s="838"/>
      <c r="G805" s="838"/>
      <c r="H805" s="445"/>
      <c r="I805" s="445"/>
      <c r="J805" s="445"/>
      <c r="K805" s="445"/>
      <c r="L805" s="445"/>
      <c r="M805" s="445"/>
      <c r="N805" s="445"/>
      <c r="O805" s="445"/>
      <c r="P805" s="448"/>
    </row>
    <row r="806" s="179" customFormat="true" ht="15" hidden="true" customHeight="true" outlineLevel="0" collapsed="false">
      <c r="A806" s="858"/>
      <c r="B806" s="850"/>
      <c r="C806" s="838" t="s">
        <v>930</v>
      </c>
      <c r="D806" s="838"/>
      <c r="E806" s="838"/>
      <c r="F806" s="838"/>
      <c r="G806" s="838"/>
      <c r="H806" s="445"/>
      <c r="I806" s="445"/>
      <c r="J806" s="445"/>
      <c r="K806" s="445"/>
      <c r="L806" s="445"/>
      <c r="M806" s="445"/>
      <c r="N806" s="445"/>
      <c r="O806" s="445"/>
      <c r="P806" s="448"/>
    </row>
    <row r="807" s="179" customFormat="true" ht="15" hidden="true" customHeight="true" outlineLevel="0" collapsed="false">
      <c r="A807" s="858"/>
      <c r="B807" s="850"/>
      <c r="C807" s="838" t="s">
        <v>931</v>
      </c>
      <c r="D807" s="838"/>
      <c r="E807" s="838"/>
      <c r="F807" s="838"/>
      <c r="G807" s="838"/>
      <c r="H807" s="445"/>
      <c r="I807" s="445"/>
      <c r="J807" s="445"/>
      <c r="K807" s="445"/>
      <c r="L807" s="445"/>
      <c r="M807" s="445"/>
      <c r="N807" s="445"/>
      <c r="O807" s="445"/>
      <c r="P807" s="448"/>
    </row>
    <row r="808" s="179" customFormat="true" ht="15" hidden="true" customHeight="true" outlineLevel="0" collapsed="false">
      <c r="A808" s="858"/>
      <c r="B808" s="850"/>
      <c r="C808" s="838" t="s">
        <v>932</v>
      </c>
      <c r="D808" s="838"/>
      <c r="E808" s="838"/>
      <c r="F808" s="838"/>
      <c r="G808" s="838"/>
      <c r="H808" s="445"/>
      <c r="I808" s="445"/>
      <c r="J808" s="445"/>
      <c r="K808" s="445"/>
      <c r="L808" s="445"/>
      <c r="M808" s="445"/>
      <c r="N808" s="445"/>
      <c r="O808" s="445"/>
      <c r="P808" s="448"/>
    </row>
    <row r="809" s="179" customFormat="true" ht="15" hidden="true" customHeight="true" outlineLevel="0" collapsed="false">
      <c r="A809" s="858"/>
      <c r="B809" s="850"/>
      <c r="C809" s="838" t="s">
        <v>933</v>
      </c>
      <c r="D809" s="838"/>
      <c r="E809" s="838"/>
      <c r="F809" s="838"/>
      <c r="G809" s="838"/>
      <c r="H809" s="445"/>
      <c r="I809" s="445"/>
      <c r="J809" s="445"/>
      <c r="K809" s="445"/>
      <c r="L809" s="445"/>
      <c r="M809" s="445"/>
      <c r="N809" s="445"/>
      <c r="O809" s="445"/>
      <c r="P809" s="448"/>
    </row>
    <row r="810" s="179" customFormat="true" ht="15" hidden="true" customHeight="true" outlineLevel="0" collapsed="false">
      <c r="A810" s="858"/>
      <c r="B810" s="850"/>
      <c r="C810" s="838" t="s">
        <v>934</v>
      </c>
      <c r="D810" s="838"/>
      <c r="E810" s="838"/>
      <c r="F810" s="838"/>
      <c r="G810" s="838"/>
      <c r="H810" s="445"/>
      <c r="I810" s="445"/>
      <c r="J810" s="445"/>
      <c r="K810" s="445"/>
      <c r="L810" s="445"/>
      <c r="M810" s="445"/>
      <c r="N810" s="445"/>
      <c r="O810" s="445"/>
      <c r="P810" s="448"/>
    </row>
    <row r="811" s="179" customFormat="true" ht="15" hidden="true" customHeight="true" outlineLevel="0" collapsed="false">
      <c r="A811" s="858"/>
      <c r="B811" s="850"/>
      <c r="C811" s="838" t="s">
        <v>935</v>
      </c>
      <c r="D811" s="838"/>
      <c r="E811" s="838"/>
      <c r="F811" s="838"/>
      <c r="G811" s="838"/>
      <c r="H811" s="445"/>
      <c r="I811" s="445"/>
      <c r="J811" s="445"/>
      <c r="K811" s="445"/>
      <c r="L811" s="445"/>
      <c r="M811" s="445"/>
      <c r="N811" s="445"/>
      <c r="O811" s="445"/>
      <c r="P811" s="448"/>
    </row>
    <row r="812" s="179" customFormat="true" ht="15" hidden="true" customHeight="true" outlineLevel="0" collapsed="false">
      <c r="A812" s="858"/>
      <c r="B812" s="850"/>
      <c r="C812" s="838" t="s">
        <v>936</v>
      </c>
      <c r="D812" s="838"/>
      <c r="E812" s="838"/>
      <c r="F812" s="838"/>
      <c r="G812" s="838"/>
      <c r="H812" s="445"/>
      <c r="I812" s="445"/>
      <c r="J812" s="445"/>
      <c r="K812" s="445"/>
      <c r="L812" s="445"/>
      <c r="M812" s="445"/>
      <c r="N812" s="445"/>
      <c r="O812" s="445"/>
      <c r="P812" s="448"/>
    </row>
    <row r="813" s="179" customFormat="true" ht="15" hidden="true" customHeight="true" outlineLevel="0" collapsed="false">
      <c r="A813" s="858"/>
      <c r="B813" s="850"/>
      <c r="C813" s="838" t="s">
        <v>937</v>
      </c>
      <c r="D813" s="838"/>
      <c r="E813" s="838"/>
      <c r="F813" s="838"/>
      <c r="G813" s="838"/>
      <c r="H813" s="445"/>
      <c r="I813" s="445"/>
      <c r="J813" s="445"/>
      <c r="K813" s="445"/>
      <c r="L813" s="445"/>
      <c r="M813" s="445"/>
      <c r="N813" s="445"/>
      <c r="O813" s="445"/>
      <c r="P813" s="448"/>
    </row>
    <row r="814" s="179" customFormat="true" ht="15" hidden="true" customHeight="true" outlineLevel="0" collapsed="false">
      <c r="A814" s="858"/>
      <c r="B814" s="850"/>
      <c r="C814" s="838" t="s">
        <v>938</v>
      </c>
      <c r="D814" s="838"/>
      <c r="E814" s="838"/>
      <c r="F814" s="838"/>
      <c r="G814" s="838"/>
      <c r="H814" s="445"/>
      <c r="I814" s="445"/>
      <c r="J814" s="445"/>
      <c r="K814" s="445"/>
      <c r="L814" s="445"/>
      <c r="M814" s="445"/>
      <c r="N814" s="445"/>
      <c r="O814" s="445"/>
      <c r="P814" s="448"/>
    </row>
    <row r="815" s="179" customFormat="true" ht="15" hidden="true" customHeight="true" outlineLevel="0" collapsed="false">
      <c r="A815" s="858"/>
      <c r="B815" s="280" t="s">
        <v>939</v>
      </c>
      <c r="C815" s="280"/>
      <c r="D815" s="280"/>
      <c r="E815" s="280"/>
      <c r="F815" s="280"/>
      <c r="G815" s="280"/>
      <c r="H815" s="449"/>
      <c r="I815" s="449"/>
      <c r="J815" s="449"/>
      <c r="K815" s="449"/>
      <c r="L815" s="449"/>
      <c r="M815" s="449"/>
      <c r="N815" s="450" t="n">
        <f aca="false">SUM(N798:O814)</f>
        <v>4000000</v>
      </c>
      <c r="O815" s="450"/>
      <c r="P815" s="451"/>
    </row>
    <row r="816" s="179" customFormat="true" ht="8.25" hidden="true" customHeight="true" outlineLevel="0" collapsed="false"/>
    <row r="817" s="179" customFormat="true" ht="15" hidden="true" customHeight="true" outlineLevel="0" collapsed="false">
      <c r="A817" s="816" t="s">
        <v>940</v>
      </c>
      <c r="B817" s="816"/>
      <c r="C817" s="816"/>
      <c r="D817" s="816"/>
      <c r="E817" s="816"/>
      <c r="F817" s="816"/>
      <c r="G817" s="816"/>
      <c r="H817" s="816"/>
      <c r="I817" s="816"/>
      <c r="J817" s="816"/>
    </row>
    <row r="818" s="179" customFormat="true" ht="2.25" hidden="true" customHeight="true" outlineLevel="0" collapsed="false">
      <c r="A818" s="817"/>
      <c r="B818" s="817"/>
      <c r="C818" s="817"/>
      <c r="D818" s="817"/>
      <c r="E818" s="817"/>
      <c r="F818" s="817"/>
      <c r="G818" s="817"/>
      <c r="H818" s="817"/>
      <c r="I818" s="817"/>
      <c r="J818" s="817"/>
    </row>
    <row r="819" s="179" customFormat="true" ht="15" hidden="true" customHeight="true" outlineLevel="0" collapsed="false">
      <c r="A819" s="222"/>
      <c r="B819" s="269" t="s">
        <v>941</v>
      </c>
      <c r="C819" s="269"/>
      <c r="D819" s="269"/>
      <c r="E819" s="269"/>
      <c r="F819" s="269"/>
      <c r="G819" s="269"/>
      <c r="H819" s="452" t="s">
        <v>942</v>
      </c>
      <c r="I819" s="452"/>
      <c r="J819" s="452" t="s">
        <v>875</v>
      </c>
      <c r="K819" s="452"/>
      <c r="L819" s="452" t="s">
        <v>876</v>
      </c>
      <c r="M819" s="452"/>
      <c r="N819" s="452"/>
      <c r="O819" s="453" t="s">
        <v>943</v>
      </c>
      <c r="P819" s="453"/>
    </row>
    <row r="820" s="179" customFormat="true" ht="15" hidden="true" customHeight="true" outlineLevel="0" collapsed="false">
      <c r="A820" s="820"/>
      <c r="B820" s="860"/>
      <c r="C820" s="849" t="s">
        <v>944</v>
      </c>
      <c r="D820" s="849"/>
      <c r="E820" s="849"/>
      <c r="F820" s="849"/>
      <c r="G820" s="849"/>
      <c r="H820" s="455"/>
      <c r="I820" s="455"/>
      <c r="J820" s="455"/>
      <c r="K820" s="455"/>
      <c r="L820" s="455"/>
      <c r="M820" s="455"/>
      <c r="N820" s="455"/>
      <c r="O820" s="456"/>
      <c r="P820" s="456"/>
    </row>
    <row r="821" s="179" customFormat="true" ht="15" hidden="true" customHeight="true" outlineLevel="0" collapsed="false">
      <c r="A821" s="820"/>
      <c r="B821" s="861"/>
      <c r="C821" s="838" t="s">
        <v>945</v>
      </c>
      <c r="D821" s="838"/>
      <c r="E821" s="838"/>
      <c r="F821" s="838"/>
      <c r="G821" s="838"/>
      <c r="H821" s="424"/>
      <c r="I821" s="424"/>
      <c r="J821" s="424"/>
      <c r="K821" s="424"/>
      <c r="L821" s="424"/>
      <c r="M821" s="424"/>
      <c r="N821" s="424"/>
      <c r="O821" s="425"/>
      <c r="P821" s="425"/>
    </row>
    <row r="822" s="179" customFormat="true" ht="15" hidden="true" customHeight="true" outlineLevel="0" collapsed="false">
      <c r="A822" s="820"/>
      <c r="B822" s="861"/>
      <c r="C822" s="838" t="s">
        <v>946</v>
      </c>
      <c r="D822" s="838"/>
      <c r="E822" s="838"/>
      <c r="F822" s="838"/>
      <c r="G822" s="838"/>
      <c r="H822" s="424"/>
      <c r="I822" s="424"/>
      <c r="J822" s="424"/>
      <c r="K822" s="424"/>
      <c r="L822" s="424"/>
      <c r="M822" s="424"/>
      <c r="N822" s="424"/>
      <c r="O822" s="425"/>
      <c r="P822" s="425"/>
    </row>
    <row r="823" s="179" customFormat="true" ht="15" hidden="true" customHeight="true" outlineLevel="0" collapsed="false">
      <c r="A823" s="820"/>
      <c r="B823" s="861"/>
      <c r="C823" s="838" t="s">
        <v>947</v>
      </c>
      <c r="D823" s="838"/>
      <c r="E823" s="838"/>
      <c r="F823" s="838"/>
      <c r="G823" s="838"/>
      <c r="H823" s="424"/>
      <c r="I823" s="424"/>
      <c r="J823" s="424"/>
      <c r="K823" s="424"/>
      <c r="L823" s="424"/>
      <c r="M823" s="424"/>
      <c r="N823" s="424"/>
      <c r="O823" s="425"/>
      <c r="P823" s="425"/>
    </row>
    <row r="824" s="179" customFormat="true" ht="15" hidden="true" customHeight="true" outlineLevel="0" collapsed="false">
      <c r="A824" s="226"/>
      <c r="B824" s="458" t="s">
        <v>948</v>
      </c>
      <c r="C824" s="458"/>
      <c r="D824" s="458"/>
      <c r="E824" s="458"/>
      <c r="F824" s="458"/>
      <c r="G824" s="458"/>
      <c r="H824" s="427"/>
      <c r="I824" s="427"/>
      <c r="J824" s="427"/>
      <c r="K824" s="427"/>
      <c r="L824" s="427"/>
      <c r="M824" s="427"/>
      <c r="N824" s="427"/>
      <c r="O824" s="428"/>
      <c r="P824" s="428"/>
    </row>
    <row r="825" s="179" customFormat="true" ht="15" hidden="true" customHeight="true" outlineLevel="0" collapsed="false">
      <c r="A825" s="285"/>
      <c r="B825" s="285"/>
      <c r="C825" s="285"/>
      <c r="D825" s="285"/>
      <c r="E825" s="285"/>
      <c r="F825" s="285"/>
      <c r="G825" s="285"/>
      <c r="H825" s="285"/>
      <c r="I825" s="285"/>
      <c r="J825" s="285"/>
      <c r="K825" s="285"/>
      <c r="L825" s="285"/>
      <c r="M825" s="285"/>
      <c r="N825" s="285"/>
      <c r="O825" s="285"/>
      <c r="P825" s="285"/>
    </row>
    <row r="826" s="179" customFormat="true" ht="15" hidden="true" customHeight="true" outlineLevel="0" collapsed="false">
      <c r="A826" s="816" t="s">
        <v>949</v>
      </c>
      <c r="B826" s="816"/>
      <c r="C826" s="816"/>
      <c r="D826" s="816"/>
      <c r="E826" s="816"/>
      <c r="F826" s="816"/>
      <c r="G826" s="816"/>
      <c r="H826" s="816"/>
      <c r="I826" s="816"/>
    </row>
    <row r="827" s="179" customFormat="true" ht="2.25" hidden="true" customHeight="true" outlineLevel="0" collapsed="false">
      <c r="A827" s="810"/>
    </row>
    <row r="828" s="179" customFormat="true" ht="15" hidden="true" customHeight="true" outlineLevel="0" collapsed="false">
      <c r="A828" s="399"/>
      <c r="B828" s="269" t="s">
        <v>950</v>
      </c>
      <c r="C828" s="269"/>
      <c r="D828" s="269"/>
      <c r="E828" s="269"/>
      <c r="F828" s="269"/>
      <c r="G828" s="269"/>
      <c r="H828" s="417" t="s">
        <v>873</v>
      </c>
      <c r="I828" s="417"/>
      <c r="J828" s="417" t="s">
        <v>874</v>
      </c>
      <c r="K828" s="417"/>
      <c r="L828" s="417" t="s">
        <v>875</v>
      </c>
      <c r="M828" s="417"/>
      <c r="N828" s="417" t="s">
        <v>854</v>
      </c>
      <c r="O828" s="417"/>
      <c r="P828" s="418" t="s">
        <v>255</v>
      </c>
    </row>
    <row r="829" s="179" customFormat="true" ht="15" hidden="true" customHeight="true" outlineLevel="0" collapsed="false">
      <c r="A829" s="837"/>
      <c r="B829" s="853" t="s">
        <v>951</v>
      </c>
      <c r="C829" s="853"/>
      <c r="D829" s="853"/>
      <c r="E829" s="853"/>
      <c r="F829" s="853"/>
      <c r="G829" s="853"/>
      <c r="H829" s="432"/>
      <c r="I829" s="432"/>
      <c r="J829" s="432"/>
      <c r="K829" s="432"/>
      <c r="L829" s="432"/>
      <c r="M829" s="432"/>
      <c r="N829" s="432"/>
      <c r="O829" s="432"/>
      <c r="P829" s="433"/>
    </row>
    <row r="830" s="179" customFormat="true" ht="15" hidden="true" customHeight="true" outlineLevel="0" collapsed="false">
      <c r="A830" s="837"/>
      <c r="B830" s="825" t="s">
        <v>952</v>
      </c>
      <c r="C830" s="825"/>
      <c r="D830" s="825"/>
      <c r="E830" s="825"/>
      <c r="F830" s="825"/>
      <c r="G830" s="825"/>
      <c r="H830" s="408"/>
      <c r="I830" s="408"/>
      <c r="J830" s="408"/>
      <c r="K830" s="408"/>
      <c r="L830" s="408"/>
      <c r="M830" s="408"/>
      <c r="N830" s="408"/>
      <c r="O830" s="408"/>
      <c r="P830" s="409"/>
    </row>
    <row r="831" s="179" customFormat="true" ht="15" hidden="true" customHeight="true" outlineLevel="0" collapsed="false">
      <c r="A831" s="837"/>
      <c r="B831" s="825" t="s">
        <v>953</v>
      </c>
      <c r="C831" s="825"/>
      <c r="D831" s="825"/>
      <c r="E831" s="825"/>
      <c r="F831" s="825"/>
      <c r="G831" s="825"/>
      <c r="H831" s="408"/>
      <c r="I831" s="408"/>
      <c r="J831" s="408"/>
      <c r="K831" s="408"/>
      <c r="L831" s="408"/>
      <c r="M831" s="408"/>
      <c r="N831" s="408"/>
      <c r="O831" s="408"/>
      <c r="P831" s="409"/>
    </row>
    <row r="832" s="179" customFormat="true" ht="15" hidden="true" customHeight="true" outlineLevel="0" collapsed="false">
      <c r="A832" s="837"/>
      <c r="B832" s="825" t="s">
        <v>954</v>
      </c>
      <c r="C832" s="825"/>
      <c r="D832" s="825"/>
      <c r="E832" s="825"/>
      <c r="F832" s="825"/>
      <c r="G832" s="825"/>
      <c r="H832" s="408"/>
      <c r="I832" s="408"/>
      <c r="J832" s="408"/>
      <c r="K832" s="408"/>
      <c r="L832" s="408"/>
      <c r="M832" s="408"/>
      <c r="N832" s="408"/>
      <c r="O832" s="408"/>
      <c r="P832" s="409"/>
    </row>
    <row r="833" s="179" customFormat="true" ht="15" hidden="true" customHeight="true" outlineLevel="0" collapsed="false">
      <c r="A833" s="837"/>
      <c r="B833" s="825" t="s">
        <v>952</v>
      </c>
      <c r="C833" s="825"/>
      <c r="D833" s="825"/>
      <c r="E833" s="825"/>
      <c r="F833" s="825"/>
      <c r="G833" s="825"/>
      <c r="H833" s="408"/>
      <c r="I833" s="408"/>
      <c r="J833" s="408"/>
      <c r="K833" s="408"/>
      <c r="L833" s="408"/>
      <c r="M833" s="408"/>
      <c r="N833" s="408"/>
      <c r="O833" s="408"/>
      <c r="P833" s="409"/>
    </row>
    <row r="834" s="179" customFormat="true" ht="15" hidden="true" customHeight="true" outlineLevel="0" collapsed="false">
      <c r="A834" s="837"/>
      <c r="B834" s="825" t="s">
        <v>955</v>
      </c>
      <c r="C834" s="825"/>
      <c r="D834" s="825"/>
      <c r="E834" s="825"/>
      <c r="F834" s="825"/>
      <c r="G834" s="825"/>
      <c r="H834" s="408"/>
      <c r="I834" s="408"/>
      <c r="J834" s="408"/>
      <c r="K834" s="408"/>
      <c r="L834" s="408"/>
      <c r="M834" s="408"/>
      <c r="N834" s="408"/>
      <c r="O834" s="408"/>
      <c r="P834" s="409"/>
    </row>
    <row r="835" s="179" customFormat="true" ht="15" hidden="true" customHeight="true" outlineLevel="0" collapsed="false">
      <c r="A835" s="837"/>
      <c r="B835" s="825" t="s">
        <v>956</v>
      </c>
      <c r="C835" s="825"/>
      <c r="D835" s="825"/>
      <c r="E835" s="825"/>
      <c r="F835" s="825"/>
      <c r="G835" s="825"/>
      <c r="H835" s="408"/>
      <c r="I835" s="408"/>
      <c r="J835" s="408"/>
      <c r="K835" s="408"/>
      <c r="L835" s="408"/>
      <c r="M835" s="408"/>
      <c r="N835" s="408"/>
      <c r="O835" s="408"/>
      <c r="P835" s="409"/>
    </row>
    <row r="836" s="179" customFormat="true" ht="15" hidden="true" customHeight="true" outlineLevel="0" collapsed="false">
      <c r="A836" s="837"/>
      <c r="B836" s="825" t="s">
        <v>957</v>
      </c>
      <c r="C836" s="825"/>
      <c r="D836" s="825"/>
      <c r="E836" s="825"/>
      <c r="F836" s="825"/>
      <c r="G836" s="825"/>
      <c r="H836" s="408"/>
      <c r="I836" s="408"/>
      <c r="J836" s="408"/>
      <c r="K836" s="408"/>
      <c r="L836" s="408"/>
      <c r="M836" s="408"/>
      <c r="N836" s="408"/>
      <c r="O836" s="408"/>
      <c r="P836" s="409"/>
    </row>
    <row r="837" s="179" customFormat="true" ht="15" hidden="true" customHeight="true" outlineLevel="0" collapsed="false">
      <c r="A837" s="837"/>
      <c r="B837" s="825" t="s">
        <v>958</v>
      </c>
      <c r="C837" s="825"/>
      <c r="D837" s="825"/>
      <c r="E837" s="825"/>
      <c r="F837" s="825"/>
      <c r="G837" s="825"/>
      <c r="H837" s="408"/>
      <c r="I837" s="408"/>
      <c r="J837" s="408"/>
      <c r="K837" s="408"/>
      <c r="L837" s="408"/>
      <c r="M837" s="408"/>
      <c r="N837" s="408"/>
      <c r="O837" s="408"/>
      <c r="P837" s="409"/>
    </row>
    <row r="838" s="179" customFormat="true" ht="15" hidden="true" customHeight="true" outlineLevel="0" collapsed="false">
      <c r="A838" s="837"/>
      <c r="B838" s="825" t="s">
        <v>959</v>
      </c>
      <c r="C838" s="825"/>
      <c r="D838" s="825"/>
      <c r="E838" s="825"/>
      <c r="F838" s="825"/>
      <c r="G838" s="825"/>
      <c r="H838" s="408"/>
      <c r="I838" s="408"/>
      <c r="J838" s="408"/>
      <c r="K838" s="408"/>
      <c r="L838" s="408"/>
      <c r="M838" s="408"/>
      <c r="N838" s="408"/>
      <c r="O838" s="408"/>
      <c r="P838" s="409"/>
    </row>
    <row r="839" s="179" customFormat="true" ht="15" hidden="true" customHeight="true" outlineLevel="0" collapsed="false">
      <c r="A839" s="837"/>
      <c r="B839" s="825" t="s">
        <v>960</v>
      </c>
      <c r="C839" s="825"/>
      <c r="D839" s="825"/>
      <c r="E839" s="825"/>
      <c r="F839" s="825"/>
      <c r="G839" s="825"/>
      <c r="H839" s="408"/>
      <c r="I839" s="408"/>
      <c r="J839" s="408"/>
      <c r="K839" s="408"/>
      <c r="L839" s="408"/>
      <c r="M839" s="408"/>
      <c r="N839" s="408"/>
      <c r="O839" s="408"/>
      <c r="P839" s="409"/>
    </row>
    <row r="840" s="179" customFormat="true" ht="15" hidden="true" customHeight="true" outlineLevel="0" collapsed="false">
      <c r="A840" s="837"/>
      <c r="B840" s="825" t="s">
        <v>961</v>
      </c>
      <c r="C840" s="825"/>
      <c r="D840" s="825"/>
      <c r="E840" s="825"/>
      <c r="F840" s="825"/>
      <c r="G840" s="825"/>
      <c r="H840" s="408"/>
      <c r="I840" s="408"/>
      <c r="J840" s="408"/>
      <c r="K840" s="408"/>
      <c r="L840" s="408"/>
      <c r="M840" s="408"/>
      <c r="N840" s="408"/>
      <c r="O840" s="408"/>
      <c r="P840" s="409"/>
    </row>
    <row r="841" s="179" customFormat="true" ht="15" hidden="true" customHeight="true" outlineLevel="0" collapsed="false">
      <c r="A841" s="837"/>
      <c r="B841" s="825" t="s">
        <v>962</v>
      </c>
      <c r="C841" s="825"/>
      <c r="D841" s="825"/>
      <c r="E841" s="825"/>
      <c r="F841" s="825"/>
      <c r="G841" s="825"/>
      <c r="H841" s="408"/>
      <c r="I841" s="408"/>
      <c r="J841" s="408"/>
      <c r="K841" s="408"/>
      <c r="L841" s="408"/>
      <c r="M841" s="408"/>
      <c r="N841" s="408"/>
      <c r="O841" s="408"/>
      <c r="P841" s="409"/>
    </row>
    <row r="842" s="179" customFormat="true" ht="15" hidden="true" customHeight="true" outlineLevel="0" collapsed="false">
      <c r="A842" s="837"/>
      <c r="B842" s="825" t="s">
        <v>963</v>
      </c>
      <c r="C842" s="825"/>
      <c r="D842" s="825"/>
      <c r="E842" s="825"/>
      <c r="F842" s="825"/>
      <c r="G842" s="825"/>
      <c r="H842" s="408"/>
      <c r="I842" s="408"/>
      <c r="J842" s="408"/>
      <c r="K842" s="408"/>
      <c r="L842" s="408"/>
      <c r="M842" s="408"/>
      <c r="N842" s="408"/>
      <c r="O842" s="408"/>
      <c r="P842" s="409"/>
    </row>
    <row r="843" s="179" customFormat="true" ht="15" hidden="true" customHeight="true" outlineLevel="0" collapsed="false">
      <c r="A843" s="837"/>
      <c r="B843" s="459" t="s">
        <v>964</v>
      </c>
      <c r="C843" s="459"/>
      <c r="D843" s="459"/>
      <c r="E843" s="459"/>
      <c r="F843" s="459"/>
      <c r="G843" s="459"/>
      <c r="H843" s="408"/>
      <c r="I843" s="408"/>
      <c r="J843" s="408"/>
      <c r="K843" s="408"/>
      <c r="L843" s="408"/>
      <c r="M843" s="408"/>
      <c r="N843" s="408"/>
      <c r="O843" s="408"/>
      <c r="P843" s="409"/>
    </row>
    <row r="844" s="179" customFormat="true" ht="15" hidden="true" customHeight="true" outlineLevel="0" collapsed="false">
      <c r="A844" s="837"/>
      <c r="B844" s="825" t="s">
        <v>965</v>
      </c>
      <c r="C844" s="825"/>
      <c r="D844" s="825"/>
      <c r="E844" s="825"/>
      <c r="F844" s="825"/>
      <c r="G844" s="825"/>
      <c r="H844" s="408"/>
      <c r="I844" s="408"/>
      <c r="J844" s="408"/>
      <c r="K844" s="408"/>
      <c r="L844" s="408"/>
      <c r="M844" s="408"/>
      <c r="N844" s="408"/>
      <c r="O844" s="408"/>
      <c r="P844" s="409"/>
    </row>
    <row r="845" s="179" customFormat="true" ht="15" hidden="true" customHeight="true" outlineLevel="0" collapsed="false">
      <c r="A845" s="837"/>
      <c r="B845" s="825" t="s">
        <v>966</v>
      </c>
      <c r="C845" s="825"/>
      <c r="D845" s="825"/>
      <c r="E845" s="825"/>
      <c r="F845" s="825"/>
      <c r="G845" s="825"/>
      <c r="H845" s="408"/>
      <c r="I845" s="408"/>
      <c r="J845" s="408"/>
      <c r="K845" s="408"/>
      <c r="L845" s="408"/>
      <c r="M845" s="408"/>
      <c r="N845" s="408"/>
      <c r="O845" s="408"/>
      <c r="P845" s="409"/>
    </row>
    <row r="846" s="179" customFormat="true" ht="15" hidden="true" customHeight="true" outlineLevel="0" collapsed="false">
      <c r="A846" s="837"/>
      <c r="B846" s="825" t="s">
        <v>967</v>
      </c>
      <c r="C846" s="825"/>
      <c r="D846" s="825"/>
      <c r="E846" s="825"/>
      <c r="F846" s="825"/>
      <c r="G846" s="825"/>
      <c r="H846" s="408"/>
      <c r="I846" s="408"/>
      <c r="J846" s="408"/>
      <c r="K846" s="408"/>
      <c r="L846" s="408"/>
      <c r="M846" s="408"/>
      <c r="N846" s="408"/>
      <c r="O846" s="408"/>
      <c r="P846" s="409"/>
    </row>
    <row r="847" s="179" customFormat="true" ht="15" hidden="true" customHeight="true" outlineLevel="0" collapsed="false">
      <c r="A847" s="837"/>
      <c r="B847" s="825" t="s">
        <v>968</v>
      </c>
      <c r="C847" s="825"/>
      <c r="D847" s="825"/>
      <c r="E847" s="825"/>
      <c r="F847" s="825"/>
      <c r="G847" s="825"/>
      <c r="H847" s="408"/>
      <c r="I847" s="408"/>
      <c r="J847" s="408"/>
      <c r="K847" s="408"/>
      <c r="L847" s="408"/>
      <c r="M847" s="408"/>
      <c r="N847" s="408"/>
      <c r="O847" s="408"/>
      <c r="P847" s="409"/>
    </row>
    <row r="848" s="179" customFormat="true" ht="15" hidden="true" customHeight="true" outlineLevel="0" collapsed="false">
      <c r="A848" s="837"/>
      <c r="B848" s="825" t="s">
        <v>969</v>
      </c>
      <c r="C848" s="825"/>
      <c r="D848" s="825"/>
      <c r="E848" s="825"/>
      <c r="F848" s="825"/>
      <c r="G848" s="825"/>
      <c r="H848" s="408"/>
      <c r="I848" s="408"/>
      <c r="J848" s="408"/>
      <c r="K848" s="408"/>
      <c r="L848" s="408"/>
      <c r="M848" s="408"/>
      <c r="N848" s="408"/>
      <c r="O848" s="408"/>
      <c r="P848" s="409"/>
    </row>
    <row r="849" s="179" customFormat="true" ht="15" hidden="true" customHeight="true" outlineLevel="0" collapsed="false">
      <c r="A849" s="837"/>
      <c r="B849" s="825" t="s">
        <v>970</v>
      </c>
      <c r="C849" s="825"/>
      <c r="D849" s="825"/>
      <c r="E849" s="825"/>
      <c r="F849" s="825"/>
      <c r="G849" s="825"/>
      <c r="H849" s="408"/>
      <c r="I849" s="408"/>
      <c r="J849" s="408"/>
      <c r="K849" s="408"/>
      <c r="L849" s="408"/>
      <c r="M849" s="408"/>
      <c r="N849" s="408"/>
      <c r="O849" s="408"/>
      <c r="P849" s="409"/>
    </row>
    <row r="850" s="179" customFormat="true" ht="12" hidden="true" customHeight="true" outlineLevel="0" collapsed="false">
      <c r="A850" s="837"/>
      <c r="B850" s="862" t="s">
        <v>971</v>
      </c>
      <c r="C850" s="862"/>
      <c r="D850" s="862"/>
      <c r="E850" s="862"/>
      <c r="F850" s="862"/>
      <c r="G850" s="862"/>
      <c r="H850" s="408"/>
      <c r="I850" s="408"/>
      <c r="J850" s="408"/>
      <c r="K850" s="408"/>
      <c r="L850" s="408"/>
      <c r="M850" s="408"/>
      <c r="N850" s="408"/>
      <c r="O850" s="408"/>
      <c r="P850" s="409"/>
    </row>
    <row r="851" s="179" customFormat="true" ht="12" hidden="true" customHeight="true" outlineLevel="0" collapsed="false">
      <c r="A851" s="837"/>
      <c r="B851" s="862"/>
      <c r="C851" s="862"/>
      <c r="D851" s="862"/>
      <c r="E851" s="862"/>
      <c r="F851" s="862"/>
      <c r="G851" s="862"/>
      <c r="H851" s="408"/>
      <c r="I851" s="408"/>
      <c r="J851" s="408"/>
      <c r="K851" s="408"/>
      <c r="L851" s="408"/>
      <c r="M851" s="408"/>
      <c r="N851" s="408"/>
      <c r="O851" s="408"/>
      <c r="P851" s="409"/>
    </row>
    <row r="852" s="179" customFormat="true" ht="15" hidden="true" customHeight="true" outlineLevel="0" collapsed="false">
      <c r="A852" s="837"/>
      <c r="B852" s="825" t="s">
        <v>972</v>
      </c>
      <c r="C852" s="825"/>
      <c r="D852" s="825"/>
      <c r="E852" s="825"/>
      <c r="F852" s="825"/>
      <c r="G852" s="825"/>
      <c r="H852" s="408"/>
      <c r="I852" s="408"/>
      <c r="J852" s="408"/>
      <c r="K852" s="408"/>
      <c r="L852" s="408"/>
      <c r="M852" s="408"/>
      <c r="N852" s="408"/>
      <c r="O852" s="408"/>
      <c r="P852" s="409"/>
    </row>
    <row r="853" s="179" customFormat="true" ht="15" hidden="true" customHeight="true" outlineLevel="0" collapsed="false">
      <c r="A853" s="837"/>
      <c r="B853" s="825" t="s">
        <v>973</v>
      </c>
      <c r="C853" s="825"/>
      <c r="D853" s="825"/>
      <c r="E853" s="825"/>
      <c r="F853" s="825"/>
      <c r="G853" s="825"/>
      <c r="H853" s="408"/>
      <c r="I853" s="408"/>
      <c r="J853" s="408"/>
      <c r="K853" s="408"/>
      <c r="L853" s="408"/>
      <c r="M853" s="408"/>
      <c r="N853" s="408"/>
      <c r="O853" s="408"/>
      <c r="P853" s="409"/>
    </row>
    <row r="854" s="179" customFormat="true" ht="15" hidden="true" customHeight="true" outlineLevel="0" collapsed="false">
      <c r="A854" s="837"/>
      <c r="B854" s="825" t="s">
        <v>974</v>
      </c>
      <c r="C854" s="825"/>
      <c r="D854" s="825"/>
      <c r="E854" s="825"/>
      <c r="F854" s="825"/>
      <c r="G854" s="825"/>
      <c r="H854" s="408"/>
      <c r="I854" s="408"/>
      <c r="J854" s="408"/>
      <c r="K854" s="408"/>
      <c r="L854" s="408"/>
      <c r="M854" s="408"/>
      <c r="N854" s="408"/>
      <c r="O854" s="408"/>
      <c r="P854" s="409"/>
    </row>
    <row r="855" s="179" customFormat="true" ht="15" hidden="true" customHeight="true" outlineLevel="0" collapsed="false">
      <c r="A855" s="837"/>
      <c r="B855" s="825" t="s">
        <v>975</v>
      </c>
      <c r="C855" s="825"/>
      <c r="D855" s="825"/>
      <c r="E855" s="825"/>
      <c r="F855" s="825"/>
      <c r="G855" s="825"/>
      <c r="H855" s="408"/>
      <c r="I855" s="408"/>
      <c r="J855" s="408"/>
      <c r="K855" s="408"/>
      <c r="L855" s="408"/>
      <c r="M855" s="408"/>
      <c r="N855" s="408"/>
      <c r="O855" s="408"/>
      <c r="P855" s="409"/>
    </row>
    <row r="856" s="179" customFormat="true" ht="15" hidden="true" customHeight="true" outlineLevel="0" collapsed="false">
      <c r="A856" s="837"/>
      <c r="B856" s="825" t="s">
        <v>976</v>
      </c>
      <c r="C856" s="825"/>
      <c r="D856" s="825"/>
      <c r="E856" s="825"/>
      <c r="F856" s="825"/>
      <c r="G856" s="825"/>
      <c r="H856" s="408"/>
      <c r="I856" s="408"/>
      <c r="J856" s="408"/>
      <c r="K856" s="408"/>
      <c r="L856" s="408"/>
      <c r="M856" s="408"/>
      <c r="N856" s="408"/>
      <c r="O856" s="408"/>
      <c r="P856" s="409"/>
    </row>
    <row r="857" s="179" customFormat="true" ht="15" hidden="true" customHeight="true" outlineLevel="0" collapsed="false">
      <c r="A857" s="837"/>
      <c r="B857" s="825" t="s">
        <v>977</v>
      </c>
      <c r="C857" s="825"/>
      <c r="D857" s="825"/>
      <c r="E857" s="825"/>
      <c r="F857" s="825"/>
      <c r="G857" s="825"/>
      <c r="H857" s="408"/>
      <c r="I857" s="408"/>
      <c r="J857" s="408"/>
      <c r="K857" s="408"/>
      <c r="L857" s="408"/>
      <c r="M857" s="408"/>
      <c r="N857" s="408"/>
      <c r="O857" s="408"/>
      <c r="P857" s="409"/>
    </row>
    <row r="858" s="179" customFormat="true" ht="15" hidden="true" customHeight="true" outlineLevel="0" collapsed="false">
      <c r="A858" s="837"/>
      <c r="B858" s="825" t="s">
        <v>978</v>
      </c>
      <c r="C858" s="825"/>
      <c r="D858" s="825"/>
      <c r="E858" s="825"/>
      <c r="F858" s="825"/>
      <c r="G858" s="825"/>
      <c r="H858" s="408"/>
      <c r="I858" s="408"/>
      <c r="J858" s="408"/>
      <c r="K858" s="408"/>
      <c r="L858" s="408"/>
      <c r="M858" s="408"/>
      <c r="N858" s="408"/>
      <c r="O858" s="408"/>
      <c r="P858" s="409"/>
    </row>
    <row r="859" s="179" customFormat="true" ht="21.95" hidden="true" customHeight="true" outlineLevel="0" collapsed="false">
      <c r="A859" s="837"/>
      <c r="B859" s="862" t="s">
        <v>979</v>
      </c>
      <c r="C859" s="862"/>
      <c r="D859" s="862"/>
      <c r="E859" s="862"/>
      <c r="F859" s="862"/>
      <c r="G859" s="862"/>
      <c r="H859" s="408"/>
      <c r="I859" s="408"/>
      <c r="J859" s="408"/>
      <c r="K859" s="408"/>
      <c r="L859" s="408"/>
      <c r="M859" s="408"/>
      <c r="N859" s="408"/>
      <c r="O859" s="408"/>
      <c r="P859" s="409"/>
    </row>
    <row r="860" s="179" customFormat="true" ht="15" hidden="true" customHeight="true" outlineLevel="0" collapsed="false">
      <c r="A860" s="837"/>
      <c r="B860" s="825" t="s">
        <v>980</v>
      </c>
      <c r="C860" s="825"/>
      <c r="D860" s="825"/>
      <c r="E860" s="825"/>
      <c r="F860" s="825"/>
      <c r="G860" s="825"/>
      <c r="H860" s="408"/>
      <c r="I860" s="408"/>
      <c r="J860" s="408"/>
      <c r="K860" s="408"/>
      <c r="L860" s="408"/>
      <c r="M860" s="408"/>
      <c r="N860" s="408"/>
      <c r="O860" s="408"/>
      <c r="P860" s="409"/>
    </row>
    <row r="861" s="179" customFormat="true" ht="15" hidden="true" customHeight="true" outlineLevel="0" collapsed="false">
      <c r="A861" s="837"/>
      <c r="B861" s="825" t="s">
        <v>981</v>
      </c>
      <c r="C861" s="825"/>
      <c r="D861" s="825"/>
      <c r="E861" s="825"/>
      <c r="F861" s="825"/>
      <c r="G861" s="825"/>
      <c r="H861" s="408"/>
      <c r="I861" s="408"/>
      <c r="J861" s="408"/>
      <c r="K861" s="408"/>
      <c r="L861" s="408"/>
      <c r="M861" s="408"/>
      <c r="N861" s="408"/>
      <c r="O861" s="408"/>
      <c r="P861" s="409"/>
    </row>
    <row r="862" s="179" customFormat="true" ht="15" hidden="true" customHeight="true" outlineLevel="0" collapsed="false">
      <c r="A862" s="337"/>
      <c r="B862" s="299" t="s">
        <v>982</v>
      </c>
      <c r="C862" s="299"/>
      <c r="D862" s="299"/>
      <c r="E862" s="299"/>
      <c r="F862" s="299"/>
      <c r="G862" s="299"/>
      <c r="H862" s="413"/>
      <c r="I862" s="413"/>
      <c r="J862" s="413"/>
      <c r="K862" s="413"/>
      <c r="L862" s="413"/>
      <c r="M862" s="413"/>
      <c r="N862" s="413"/>
      <c r="O862" s="413"/>
      <c r="P862" s="414"/>
    </row>
    <row r="863" s="179" customFormat="true" ht="4.5" hidden="true" customHeight="true" outlineLevel="0" collapsed="false"/>
    <row r="864" s="179" customFormat="true" ht="15" hidden="true" customHeight="true" outlineLevel="0" collapsed="false">
      <c r="A864" s="816" t="s">
        <v>983</v>
      </c>
      <c r="B864" s="816"/>
      <c r="C864" s="816"/>
      <c r="D864" s="816"/>
      <c r="E864" s="816"/>
      <c r="F864" s="816"/>
      <c r="G864" s="816"/>
      <c r="H864" s="816"/>
      <c r="I864" s="816"/>
    </row>
    <row r="865" s="179" customFormat="true" ht="2.25" hidden="true" customHeight="true" outlineLevel="0" collapsed="false">
      <c r="A865" s="810"/>
    </row>
    <row r="866" s="179" customFormat="true" ht="15" hidden="true" customHeight="true" outlineLevel="0" collapsed="false">
      <c r="A866" s="222"/>
      <c r="B866" s="269" t="s">
        <v>984</v>
      </c>
      <c r="C866" s="269"/>
      <c r="D866" s="269"/>
      <c r="E866" s="269"/>
      <c r="F866" s="269"/>
      <c r="G866" s="269"/>
      <c r="H866" s="417" t="s">
        <v>873</v>
      </c>
      <c r="I866" s="417"/>
      <c r="J866" s="417" t="s">
        <v>874</v>
      </c>
      <c r="K866" s="417"/>
      <c r="L866" s="417" t="s">
        <v>875</v>
      </c>
      <c r="M866" s="417"/>
      <c r="N866" s="417" t="s">
        <v>854</v>
      </c>
      <c r="O866" s="417"/>
      <c r="P866" s="418" t="s">
        <v>255</v>
      </c>
    </row>
    <row r="867" s="179" customFormat="true" ht="15" hidden="true" customHeight="true" outlineLevel="0" collapsed="false">
      <c r="A867" s="820"/>
      <c r="B867" s="853" t="s">
        <v>985</v>
      </c>
      <c r="C867" s="853"/>
      <c r="D867" s="853"/>
      <c r="E867" s="853"/>
      <c r="F867" s="853"/>
      <c r="G867" s="853"/>
      <c r="H867" s="461"/>
      <c r="I867" s="461"/>
      <c r="J867" s="461"/>
      <c r="K867" s="461"/>
      <c r="L867" s="461"/>
      <c r="M867" s="461"/>
      <c r="N867" s="461"/>
      <c r="O867" s="461"/>
      <c r="P867" s="462"/>
    </row>
    <row r="868" s="179" customFormat="true" ht="15" hidden="true" customHeight="true" outlineLevel="0" collapsed="false">
      <c r="A868" s="820"/>
      <c r="B868" s="825" t="s">
        <v>986</v>
      </c>
      <c r="C868" s="825"/>
      <c r="D868" s="825"/>
      <c r="E868" s="825"/>
      <c r="F868" s="825"/>
      <c r="G868" s="825"/>
      <c r="H868" s="424"/>
      <c r="I868" s="424"/>
      <c r="J868" s="424"/>
      <c r="K868" s="424"/>
      <c r="L868" s="424"/>
      <c r="M868" s="424"/>
      <c r="N868" s="424"/>
      <c r="O868" s="424"/>
      <c r="P868" s="425"/>
    </row>
    <row r="869" s="179" customFormat="true" ht="15" hidden="true" customHeight="true" outlineLevel="0" collapsed="false">
      <c r="A869" s="820"/>
      <c r="B869" s="825" t="s">
        <v>987</v>
      </c>
      <c r="C869" s="825"/>
      <c r="D869" s="825"/>
      <c r="E869" s="825"/>
      <c r="F869" s="825"/>
      <c r="G869" s="825"/>
      <c r="H869" s="424"/>
      <c r="I869" s="424"/>
      <c r="J869" s="424"/>
      <c r="K869" s="424"/>
      <c r="L869" s="424"/>
      <c r="M869" s="424"/>
      <c r="N869" s="424"/>
      <c r="O869" s="424"/>
      <c r="P869" s="425"/>
    </row>
    <row r="870" s="179" customFormat="true" ht="15" hidden="true" customHeight="true" outlineLevel="0" collapsed="false">
      <c r="A870" s="820"/>
      <c r="B870" s="825" t="s">
        <v>988</v>
      </c>
      <c r="C870" s="825"/>
      <c r="D870" s="825"/>
      <c r="E870" s="825"/>
      <c r="F870" s="825"/>
      <c r="G870" s="825"/>
      <c r="H870" s="424"/>
      <c r="I870" s="424"/>
      <c r="J870" s="424"/>
      <c r="K870" s="424"/>
      <c r="L870" s="424"/>
      <c r="M870" s="424"/>
      <c r="N870" s="424"/>
      <c r="O870" s="424"/>
      <c r="P870" s="425"/>
    </row>
    <row r="871" s="179" customFormat="true" ht="15" hidden="true" customHeight="true" outlineLevel="0" collapsed="false">
      <c r="A871" s="820"/>
      <c r="B871" s="825" t="s">
        <v>989</v>
      </c>
      <c r="C871" s="825"/>
      <c r="D871" s="825"/>
      <c r="E871" s="825"/>
      <c r="F871" s="825"/>
      <c r="G871" s="825"/>
      <c r="H871" s="424"/>
      <c r="I871" s="424"/>
      <c r="J871" s="424"/>
      <c r="K871" s="424"/>
      <c r="L871" s="424"/>
      <c r="M871" s="424"/>
      <c r="N871" s="424"/>
      <c r="O871" s="424"/>
      <c r="P871" s="425"/>
    </row>
    <row r="872" s="179" customFormat="true" ht="15" hidden="true" customHeight="true" outlineLevel="0" collapsed="false">
      <c r="A872" s="820"/>
      <c r="B872" s="825" t="s">
        <v>990</v>
      </c>
      <c r="C872" s="825"/>
      <c r="D872" s="825"/>
      <c r="E872" s="825"/>
      <c r="F872" s="825"/>
      <c r="G872" s="825"/>
      <c r="H872" s="424"/>
      <c r="I872" s="424"/>
      <c r="J872" s="424"/>
      <c r="K872" s="424"/>
      <c r="L872" s="424"/>
      <c r="M872" s="424"/>
      <c r="N872" s="424"/>
      <c r="O872" s="424"/>
      <c r="P872" s="425"/>
    </row>
    <row r="873" s="179" customFormat="true" ht="15" hidden="true" customHeight="true" outlineLevel="0" collapsed="false">
      <c r="A873" s="820"/>
      <c r="B873" s="825" t="s">
        <v>991</v>
      </c>
      <c r="C873" s="825"/>
      <c r="D873" s="825"/>
      <c r="E873" s="825"/>
      <c r="F873" s="825"/>
      <c r="G873" s="825"/>
      <c r="H873" s="424"/>
      <c r="I873" s="424"/>
      <c r="J873" s="424"/>
      <c r="K873" s="424"/>
      <c r="L873" s="424"/>
      <c r="M873" s="424"/>
      <c r="N873" s="424"/>
      <c r="O873" s="424"/>
      <c r="P873" s="425"/>
    </row>
    <row r="874" s="179" customFormat="true" ht="15" hidden="true" customHeight="true" outlineLevel="0" collapsed="false">
      <c r="A874" s="820"/>
      <c r="B874" s="825" t="s">
        <v>992</v>
      </c>
      <c r="C874" s="825"/>
      <c r="D874" s="825"/>
      <c r="E874" s="825"/>
      <c r="F874" s="825"/>
      <c r="G874" s="825"/>
      <c r="H874" s="424"/>
      <c r="I874" s="424"/>
      <c r="J874" s="424"/>
      <c r="K874" s="424"/>
      <c r="L874" s="424"/>
      <c r="M874" s="424"/>
      <c r="N874" s="424"/>
      <c r="O874" s="424"/>
      <c r="P874" s="425"/>
    </row>
    <row r="875" s="179" customFormat="true" ht="15" hidden="true" customHeight="true" outlineLevel="0" collapsed="false">
      <c r="A875" s="820"/>
      <c r="B875" s="299" t="s">
        <v>993</v>
      </c>
      <c r="C875" s="299"/>
      <c r="D875" s="299"/>
      <c r="E875" s="299"/>
      <c r="F875" s="299"/>
      <c r="G875" s="299"/>
      <c r="H875" s="427"/>
      <c r="I875" s="427"/>
      <c r="J875" s="427"/>
      <c r="K875" s="427"/>
      <c r="L875" s="427"/>
      <c r="M875" s="427"/>
      <c r="N875" s="427"/>
      <c r="O875" s="427"/>
      <c r="P875" s="428"/>
    </row>
    <row r="876" s="179" customFormat="true" ht="9.75" hidden="true" customHeight="true" outlineLevel="0" collapsed="false">
      <c r="A876" s="820"/>
      <c r="B876" s="415"/>
      <c r="C876" s="415"/>
      <c r="D876" s="415"/>
      <c r="E876" s="415"/>
      <c r="F876" s="415"/>
      <c r="G876" s="415"/>
      <c r="H876" s="463"/>
      <c r="I876" s="463"/>
      <c r="J876" s="463"/>
      <c r="K876" s="463"/>
      <c r="L876" s="463"/>
      <c r="M876" s="463"/>
      <c r="N876" s="463"/>
      <c r="O876" s="463"/>
      <c r="P876" s="463"/>
    </row>
    <row r="877" s="179" customFormat="true" ht="15" hidden="true" customHeight="true" outlineLevel="0" collapsed="false">
      <c r="A877" s="863" t="s">
        <v>994</v>
      </c>
      <c r="B877" s="863"/>
      <c r="C877" s="863"/>
      <c r="D877" s="863"/>
      <c r="E877" s="863"/>
      <c r="F877" s="863"/>
      <c r="G877" s="863"/>
      <c r="H877" s="863"/>
      <c r="I877" s="863"/>
      <c r="J877" s="863"/>
      <c r="K877" s="863"/>
      <c r="L877" s="863"/>
      <c r="M877" s="285"/>
      <c r="N877" s="285"/>
      <c r="O877" s="285"/>
      <c r="P877" s="285"/>
    </row>
    <row r="878" s="179" customFormat="true" ht="15" hidden="false" customHeight="true" outlineLevel="0" collapsed="false">
      <c r="A878" s="465"/>
      <c r="B878" s="465"/>
      <c r="C878" s="465"/>
      <c r="D878" s="465"/>
      <c r="E878" s="465"/>
      <c r="F878" s="465"/>
      <c r="G878" s="465"/>
      <c r="H878" s="465"/>
      <c r="I878" s="465"/>
      <c r="J878" s="465"/>
      <c r="K878" s="465"/>
      <c r="L878" s="465"/>
      <c r="M878" s="465"/>
      <c r="N878" s="465"/>
      <c r="O878" s="465"/>
      <c r="P878" s="465"/>
      <c r="Q878" s="465"/>
    </row>
    <row r="879" s="179" customFormat="true" ht="15" hidden="false" customHeight="true" outlineLevel="0" collapsed="false">
      <c r="A879" s="466"/>
      <c r="B879" s="334"/>
      <c r="C879" s="334"/>
      <c r="D879" s="334"/>
      <c r="E879" s="334"/>
      <c r="F879" s="334"/>
      <c r="G879" s="334"/>
      <c r="H879" s="334"/>
      <c r="I879" s="334"/>
      <c r="J879" s="334"/>
      <c r="K879" s="334"/>
      <c r="L879" s="334"/>
      <c r="M879" s="334"/>
      <c r="N879" s="334"/>
      <c r="O879" s="334"/>
      <c r="P879" s="334"/>
      <c r="Q879" s="467"/>
    </row>
    <row r="880" s="179" customFormat="true" ht="15" hidden="false" customHeight="true" outlineLevel="0" collapsed="false">
      <c r="A880" s="180"/>
      <c r="Q880" s="181"/>
    </row>
    <row r="881" s="179" customFormat="true" ht="15" hidden="false" customHeight="true" outlineLevel="0" collapsed="false">
      <c r="A881" s="180"/>
      <c r="Q881" s="181"/>
    </row>
    <row r="882" s="179" customFormat="true" ht="15" hidden="false" customHeight="true" outlineLevel="0" collapsed="false">
      <c r="A882" s="180"/>
      <c r="Q882" s="181"/>
    </row>
    <row r="883" s="179" customFormat="true" ht="15" hidden="false" customHeight="true" outlineLevel="0" collapsed="false">
      <c r="A883" s="180"/>
      <c r="Q883" s="181"/>
    </row>
    <row r="884" s="179" customFormat="true" ht="15" hidden="false" customHeight="true" outlineLevel="0" collapsed="false">
      <c r="A884" s="180"/>
      <c r="Q884" s="181"/>
    </row>
    <row r="885" s="179" customFormat="true" ht="15" hidden="false" customHeight="true" outlineLevel="0" collapsed="false">
      <c r="A885" s="180"/>
      <c r="Q885" s="181"/>
    </row>
    <row r="886" s="179" customFormat="true" ht="15" hidden="false" customHeight="true" outlineLevel="0" collapsed="false">
      <c r="A886" s="180"/>
      <c r="Q886" s="181"/>
    </row>
    <row r="887" s="179" customFormat="true" ht="15" hidden="false" customHeight="true" outlineLevel="0" collapsed="false">
      <c r="A887" s="180"/>
      <c r="Q887" s="181"/>
    </row>
    <row r="888" s="179" customFormat="true" ht="15" hidden="false" customHeight="true" outlineLevel="0" collapsed="false">
      <c r="A888" s="180"/>
      <c r="Q888" s="181"/>
    </row>
    <row r="889" s="179" customFormat="true" ht="15" hidden="false" customHeight="true" outlineLevel="0" collapsed="false">
      <c r="A889" s="180"/>
      <c r="Q889" s="181"/>
    </row>
    <row r="890" s="179" customFormat="true" ht="15" hidden="false" customHeight="true" outlineLevel="0" collapsed="false">
      <c r="A890" s="180"/>
      <c r="Q890" s="181"/>
    </row>
    <row r="891" s="179" customFormat="true" ht="15" hidden="false" customHeight="true" outlineLevel="0" collapsed="false">
      <c r="A891" s="180"/>
      <c r="Q891" s="181"/>
    </row>
    <row r="892" s="179" customFormat="true" ht="24.95" hidden="false" customHeight="true" outlineLevel="0" collapsed="false">
      <c r="A892" s="468" t="s">
        <v>995</v>
      </c>
      <c r="B892" s="468"/>
      <c r="C892" s="468"/>
      <c r="D892" s="468"/>
      <c r="E892" s="468"/>
      <c r="F892" s="468"/>
      <c r="G892" s="468"/>
      <c r="H892" s="468"/>
      <c r="I892" s="468"/>
      <c r="J892" s="468"/>
      <c r="K892" s="468"/>
      <c r="L892" s="468"/>
      <c r="M892" s="468"/>
      <c r="N892" s="468"/>
      <c r="O892" s="468"/>
      <c r="P892" s="468"/>
      <c r="Q892" s="468"/>
    </row>
    <row r="893" s="179" customFormat="true" ht="15" hidden="false" customHeight="true" outlineLevel="0" collapsed="false">
      <c r="A893" s="180"/>
      <c r="Q893" s="181"/>
    </row>
    <row r="894" s="179" customFormat="true" ht="12" hidden="false" customHeight="true" outlineLevel="0" collapsed="false">
      <c r="A894" s="180"/>
      <c r="Q894" s="181"/>
    </row>
    <row r="895" s="179" customFormat="true" ht="15" hidden="false" customHeight="true" outlineLevel="0" collapsed="false">
      <c r="A895" s="180"/>
      <c r="D895" s="469" t="n">
        <f aca="false">+기본입력!B1</f>
        <v>0</v>
      </c>
      <c r="E895" s="469"/>
      <c r="F895" s="469"/>
      <c r="G895" s="469"/>
      <c r="H895" s="469"/>
      <c r="I895" s="469"/>
      <c r="J895" s="469"/>
      <c r="K895" s="469"/>
      <c r="L895" s="469"/>
      <c r="M895" s="469"/>
      <c r="N895" s="469"/>
      <c r="Q895" s="181"/>
    </row>
    <row r="896" s="179" customFormat="true" ht="15" hidden="false" customHeight="true" outlineLevel="0" collapsed="false">
      <c r="A896" s="180"/>
      <c r="D896" s="469"/>
      <c r="E896" s="469"/>
      <c r="F896" s="469"/>
      <c r="G896" s="469"/>
      <c r="H896" s="469"/>
      <c r="I896" s="469"/>
      <c r="J896" s="469"/>
      <c r="K896" s="469"/>
      <c r="L896" s="469"/>
      <c r="M896" s="469"/>
      <c r="N896" s="469"/>
      <c r="Q896" s="181"/>
    </row>
    <row r="897" s="179" customFormat="true" ht="15" hidden="false" customHeight="true" outlineLevel="0" collapsed="false">
      <c r="A897" s="180"/>
      <c r="Q897" s="181"/>
    </row>
    <row r="898" s="179" customFormat="true" ht="15" hidden="false" customHeight="true" outlineLevel="0" collapsed="false">
      <c r="A898" s="180"/>
      <c r="Q898" s="181"/>
    </row>
    <row r="899" s="179" customFormat="true" ht="15" hidden="false" customHeight="true" outlineLevel="0" collapsed="false">
      <c r="A899" s="180"/>
      <c r="Q899" s="181"/>
    </row>
    <row r="900" s="179" customFormat="true" ht="15" hidden="false" customHeight="true" outlineLevel="0" collapsed="false">
      <c r="A900" s="180"/>
      <c r="Q900" s="181"/>
    </row>
    <row r="901" s="179" customFormat="true" ht="15" hidden="false" customHeight="true" outlineLevel="0" collapsed="false">
      <c r="A901" s="180"/>
      <c r="Q901" s="181"/>
    </row>
    <row r="902" s="179" customFormat="true" ht="15" hidden="false" customHeight="true" outlineLevel="0" collapsed="false">
      <c r="A902" s="180"/>
      <c r="Q902" s="181"/>
    </row>
    <row r="903" s="179" customFormat="true" ht="15" hidden="false" customHeight="true" outlineLevel="0" collapsed="false">
      <c r="A903" s="180"/>
      <c r="Q903" s="181"/>
    </row>
    <row r="904" s="179" customFormat="true" ht="15" hidden="false" customHeight="true" outlineLevel="0" collapsed="false">
      <c r="A904" s="180"/>
      <c r="Q904" s="181"/>
    </row>
    <row r="905" s="179" customFormat="true" ht="15" hidden="false" customHeight="true" outlineLevel="0" collapsed="false">
      <c r="A905" s="180"/>
      <c r="Q905" s="181"/>
    </row>
    <row r="906" s="179" customFormat="true" ht="15" hidden="false" customHeight="true" outlineLevel="0" collapsed="false">
      <c r="A906" s="180"/>
      <c r="Q906" s="181"/>
    </row>
    <row r="907" s="179" customFormat="true" ht="15" hidden="false" customHeight="true" outlineLevel="0" collapsed="false">
      <c r="A907" s="180"/>
      <c r="Q907" s="181"/>
    </row>
    <row r="908" s="179" customFormat="true" ht="15" hidden="false" customHeight="true" outlineLevel="0" collapsed="false">
      <c r="A908" s="180"/>
      <c r="Q908" s="181"/>
    </row>
    <row r="909" s="179" customFormat="true" ht="15" hidden="false" customHeight="true" outlineLevel="0" collapsed="false">
      <c r="A909" s="180"/>
      <c r="Q909" s="181"/>
    </row>
    <row r="910" s="179" customFormat="true" ht="15" hidden="false" customHeight="true" outlineLevel="0" collapsed="false">
      <c r="A910" s="180"/>
      <c r="Q910" s="181"/>
    </row>
    <row r="911" s="179" customFormat="true" ht="15" hidden="false" customHeight="true" outlineLevel="0" collapsed="false">
      <c r="A911" s="180"/>
      <c r="Q911" s="181"/>
    </row>
    <row r="912" s="179" customFormat="true" ht="15" hidden="false" customHeight="true" outlineLevel="0" collapsed="false">
      <c r="A912" s="180"/>
      <c r="Q912" s="181"/>
    </row>
    <row r="913" s="179" customFormat="true" ht="15" hidden="false" customHeight="true" outlineLevel="0" collapsed="false">
      <c r="A913" s="180"/>
      <c r="Q913" s="181"/>
    </row>
    <row r="914" s="179" customFormat="true" ht="15" hidden="false" customHeight="true" outlineLevel="0" collapsed="false">
      <c r="A914" s="180"/>
      <c r="Q914" s="181"/>
    </row>
    <row r="915" s="179" customFormat="true" ht="15" hidden="false" customHeight="true" outlineLevel="0" collapsed="false">
      <c r="A915" s="180"/>
      <c r="Q915" s="181"/>
    </row>
    <row r="916" s="179" customFormat="true" ht="15" hidden="false" customHeight="true" outlineLevel="0" collapsed="false">
      <c r="A916" s="180"/>
      <c r="Q916" s="181"/>
    </row>
    <row r="917" s="179" customFormat="true" ht="15" hidden="false" customHeight="true" outlineLevel="0" collapsed="false">
      <c r="A917" s="180"/>
      <c r="Q917" s="181"/>
    </row>
    <row r="918" s="179" customFormat="true" ht="15" hidden="false" customHeight="true" outlineLevel="0" collapsed="false">
      <c r="A918" s="180"/>
      <c r="Q918" s="181"/>
    </row>
    <row r="919" s="179" customFormat="true" ht="15" hidden="false" customHeight="true" outlineLevel="0" collapsed="false">
      <c r="A919" s="180"/>
      <c r="Q919" s="181"/>
    </row>
    <row r="920" s="179" customFormat="true" ht="15" hidden="false" customHeight="true" outlineLevel="0" collapsed="false">
      <c r="A920" s="180"/>
      <c r="Q920" s="181"/>
    </row>
    <row r="921" s="179" customFormat="true" ht="15" hidden="false" customHeight="true" outlineLevel="0" collapsed="false">
      <c r="A921" s="180"/>
      <c r="D921" s="469" t="n">
        <f aca="false">+기본입력!E4</f>
        <v>0</v>
      </c>
      <c r="E921" s="469"/>
      <c r="F921" s="469"/>
      <c r="G921" s="469"/>
      <c r="H921" s="469"/>
      <c r="I921" s="469"/>
      <c r="J921" s="469"/>
      <c r="K921" s="469"/>
      <c r="L921" s="469"/>
      <c r="M921" s="469"/>
      <c r="N921" s="469"/>
      <c r="Q921" s="181"/>
    </row>
    <row r="922" s="179" customFormat="true" ht="15" hidden="false" customHeight="true" outlineLevel="0" collapsed="false">
      <c r="A922" s="180"/>
      <c r="D922" s="469"/>
      <c r="E922" s="469"/>
      <c r="F922" s="469"/>
      <c r="G922" s="469"/>
      <c r="H922" s="469"/>
      <c r="I922" s="469"/>
      <c r="J922" s="469"/>
      <c r="K922" s="469"/>
      <c r="L922" s="469"/>
      <c r="M922" s="469"/>
      <c r="N922" s="469"/>
      <c r="Q922" s="181"/>
    </row>
    <row r="923" s="179" customFormat="true" ht="15" hidden="false" customHeight="true" outlineLevel="0" collapsed="false">
      <c r="A923" s="180"/>
      <c r="Q923" s="181"/>
    </row>
    <row r="924" s="179" customFormat="true" ht="15" hidden="false" customHeight="true" outlineLevel="0" collapsed="false">
      <c r="A924" s="180"/>
      <c r="Q924" s="181"/>
    </row>
    <row r="925" s="179" customFormat="true" ht="15" hidden="false" customHeight="true" outlineLevel="0" collapsed="false">
      <c r="A925" s="180"/>
      <c r="Q925" s="181"/>
    </row>
    <row r="926" s="179" customFormat="true" ht="15" hidden="false" customHeight="true" outlineLevel="0" collapsed="false">
      <c r="A926" s="470"/>
      <c r="B926" s="465"/>
      <c r="C926" s="465"/>
      <c r="D926" s="465"/>
      <c r="E926" s="465"/>
      <c r="F926" s="465"/>
      <c r="G926" s="465"/>
      <c r="H926" s="465"/>
      <c r="I926" s="465"/>
      <c r="J926" s="465"/>
      <c r="K926" s="465"/>
      <c r="L926" s="465"/>
      <c r="M926" s="465"/>
      <c r="N926" s="465"/>
      <c r="O926" s="465"/>
      <c r="P926" s="465"/>
      <c r="Q926" s="471"/>
    </row>
    <row r="927" s="179" customFormat="true" ht="15" hidden="false" customHeight="true" outlineLevel="0" collapsed="false"/>
    <row r="928" s="179" customFormat="true" ht="15" hidden="false" customHeight="true" outlineLevel="0" collapsed="false">
      <c r="A928" s="472" t="s">
        <v>996</v>
      </c>
    </row>
    <row r="929" s="179" customFormat="true" ht="6.75" hidden="false" customHeight="true" outlineLevel="0" collapsed="false"/>
    <row r="930" s="179" customFormat="true" ht="15" hidden="false" customHeight="true" outlineLevel="0" collapsed="false">
      <c r="A930" s="473" t="s">
        <v>997</v>
      </c>
    </row>
    <row r="931" s="179" customFormat="true" ht="15" hidden="false" customHeight="true" outlineLevel="0" collapsed="false">
      <c r="A931" s="327" t="s">
        <v>998</v>
      </c>
      <c r="B931" s="327"/>
      <c r="C931" s="327"/>
      <c r="D931" s="327"/>
      <c r="E931" s="327"/>
      <c r="F931" s="327"/>
      <c r="G931" s="327"/>
      <c r="H931" s="327"/>
      <c r="I931" s="327"/>
      <c r="J931" s="327"/>
      <c r="K931" s="327"/>
      <c r="L931" s="327"/>
      <c r="M931" s="327"/>
      <c r="N931" s="327"/>
      <c r="O931" s="327"/>
      <c r="P931" s="327"/>
      <c r="Q931" s="327"/>
    </row>
    <row r="932" s="179" customFormat="true" ht="30" hidden="false" customHeight="true" outlineLevel="0" collapsed="false">
      <c r="A932" s="297" t="s">
        <v>999</v>
      </c>
      <c r="B932" s="297"/>
      <c r="C932" s="297"/>
      <c r="D932" s="297"/>
      <c r="E932" s="297"/>
      <c r="F932" s="297"/>
      <c r="G932" s="297"/>
      <c r="H932" s="297"/>
      <c r="I932" s="297"/>
      <c r="J932" s="297"/>
      <c r="K932" s="297"/>
      <c r="L932" s="297"/>
      <c r="M932" s="297"/>
      <c r="N932" s="297"/>
      <c r="O932" s="297"/>
      <c r="P932" s="297"/>
      <c r="Q932" s="297"/>
    </row>
    <row r="933" s="179" customFormat="true" ht="6.75" hidden="false" customHeight="true" outlineLevel="0" collapsed="false"/>
    <row r="934" s="179" customFormat="true" ht="15" hidden="false" customHeight="true" outlineLevel="0" collapsed="false">
      <c r="A934" s="473" t="s">
        <v>1000</v>
      </c>
    </row>
    <row r="935" s="179" customFormat="true" ht="50.1" hidden="false" customHeight="true" outlineLevel="0" collapsed="false">
      <c r="A935" s="297" t="s">
        <v>1001</v>
      </c>
      <c r="B935" s="297"/>
      <c r="C935" s="297"/>
      <c r="D935" s="297"/>
      <c r="E935" s="297"/>
      <c r="F935" s="297"/>
      <c r="G935" s="297"/>
      <c r="H935" s="297"/>
      <c r="I935" s="297"/>
      <c r="J935" s="297"/>
      <c r="K935" s="297"/>
      <c r="L935" s="297"/>
      <c r="M935" s="297"/>
      <c r="N935" s="297"/>
      <c r="O935" s="297"/>
      <c r="P935" s="297"/>
      <c r="Q935" s="297"/>
    </row>
    <row r="936" s="179" customFormat="true" ht="15" hidden="false" customHeight="true" outlineLevel="0" collapsed="false">
      <c r="A936" s="268" t="s">
        <v>1002</v>
      </c>
    </row>
    <row r="937" s="179" customFormat="true" ht="30" hidden="false" customHeight="true" outlineLevel="0" collapsed="false">
      <c r="A937" s="297" t="s">
        <v>1003</v>
      </c>
      <c r="B937" s="297"/>
      <c r="C937" s="297"/>
      <c r="D937" s="297"/>
      <c r="E937" s="297"/>
      <c r="F937" s="297"/>
      <c r="G937" s="297"/>
      <c r="H937" s="297"/>
      <c r="I937" s="297"/>
      <c r="J937" s="297"/>
      <c r="K937" s="297"/>
      <c r="L937" s="297"/>
      <c r="M937" s="297"/>
      <c r="N937" s="297"/>
      <c r="O937" s="297"/>
      <c r="P937" s="297"/>
      <c r="Q937" s="297"/>
    </row>
    <row r="938" s="179" customFormat="true" ht="15" hidden="false" customHeight="true" outlineLevel="0" collapsed="false"/>
    <row r="939" s="179" customFormat="true" ht="15" hidden="false" customHeight="true" outlineLevel="0" collapsed="false">
      <c r="A939" s="472" t="s">
        <v>1004</v>
      </c>
    </row>
    <row r="940" s="179" customFormat="true" ht="5.25" hidden="false" customHeight="true" outlineLevel="0" collapsed="false"/>
    <row r="941" s="179" customFormat="true" ht="15" hidden="false" customHeight="true" outlineLevel="0" collapsed="false">
      <c r="A941" s="473" t="s">
        <v>1005</v>
      </c>
    </row>
    <row r="942" s="179" customFormat="true" ht="75" hidden="false" customHeight="true" outlineLevel="0" collapsed="false">
      <c r="A942" s="297" t="s">
        <v>1006</v>
      </c>
      <c r="B942" s="297"/>
      <c r="C942" s="297"/>
      <c r="D942" s="297"/>
      <c r="E942" s="297"/>
      <c r="F942" s="297"/>
      <c r="G942" s="297"/>
      <c r="H942" s="297"/>
      <c r="I942" s="297"/>
      <c r="J942" s="297"/>
      <c r="K942" s="297"/>
      <c r="L942" s="297"/>
      <c r="M942" s="297"/>
      <c r="N942" s="297"/>
      <c r="O942" s="297"/>
      <c r="P942" s="297"/>
      <c r="Q942" s="297"/>
    </row>
    <row r="943" s="179" customFormat="true" ht="6" hidden="false" customHeight="true" outlineLevel="0" collapsed="false"/>
    <row r="944" s="179" customFormat="true" ht="15" hidden="false" customHeight="true" outlineLevel="0" collapsed="false">
      <c r="A944" s="474" t="s">
        <v>1007</v>
      </c>
      <c r="B944" s="474"/>
      <c r="C944" s="474"/>
    </row>
    <row r="945" s="179" customFormat="true" ht="15" hidden="false" customHeight="true" outlineLevel="0" collapsed="false">
      <c r="A945" s="268" t="s">
        <v>1008</v>
      </c>
    </row>
    <row r="946" s="179" customFormat="true" ht="15" hidden="false" customHeight="true" outlineLevel="0" collapsed="false">
      <c r="A946" s="268" t="s">
        <v>1009</v>
      </c>
    </row>
    <row r="947" s="179" customFormat="true" ht="15" hidden="false" customHeight="true" outlineLevel="0" collapsed="false">
      <c r="A947" s="268" t="s">
        <v>1010</v>
      </c>
    </row>
    <row r="948" s="179" customFormat="true" ht="15" hidden="false" customHeight="true" outlineLevel="0" collapsed="false">
      <c r="A948" s="268" t="s">
        <v>1011</v>
      </c>
    </row>
    <row r="949" s="179" customFormat="true" ht="15" hidden="false" customHeight="true" outlineLevel="0" collapsed="false">
      <c r="A949" s="473" t="s">
        <v>1012</v>
      </c>
      <c r="B949" s="475"/>
      <c r="C949" s="475"/>
      <c r="D949" s="475"/>
    </row>
    <row r="950" s="179" customFormat="true" ht="15" hidden="false" customHeight="true" outlineLevel="0" collapsed="false">
      <c r="A950" s="473" t="s">
        <v>1013</v>
      </c>
    </row>
    <row r="951" s="179" customFormat="true" ht="15" hidden="false" customHeight="true" outlineLevel="0" collapsed="false">
      <c r="A951" s="268" t="s">
        <v>1014</v>
      </c>
    </row>
    <row r="952" s="179" customFormat="true" ht="15" hidden="false" customHeight="true" outlineLevel="0" collapsed="false">
      <c r="A952" s="476" t="s">
        <v>1015</v>
      </c>
      <c r="B952" s="476"/>
      <c r="C952" s="864" t="n">
        <f aca="false">+기본입력!B1</f>
        <v>0</v>
      </c>
      <c r="D952" s="864"/>
      <c r="E952" s="864"/>
      <c r="F952" s="864"/>
      <c r="G952" s="864"/>
      <c r="H952" s="864"/>
      <c r="I952" s="864"/>
      <c r="J952" s="478" t="s">
        <v>1016</v>
      </c>
      <c r="K952" s="478"/>
      <c r="L952" s="478"/>
      <c r="M952" s="478"/>
      <c r="N952" s="478"/>
      <c r="O952" s="478"/>
      <c r="P952" s="478"/>
      <c r="Q952" s="478"/>
    </row>
    <row r="953" s="179" customFormat="true" ht="15" hidden="false" customHeight="true" outlineLevel="0" collapsed="false">
      <c r="A953" s="297" t="s">
        <v>1017</v>
      </c>
      <c r="B953" s="297"/>
      <c r="C953" s="297"/>
      <c r="D953" s="297"/>
      <c r="E953" s="297"/>
      <c r="F953" s="297"/>
      <c r="G953" s="297"/>
      <c r="H953" s="297"/>
      <c r="I953" s="297"/>
      <c r="J953" s="297"/>
      <c r="K953" s="297"/>
      <c r="L953" s="297"/>
      <c r="M953" s="297"/>
      <c r="N953" s="297"/>
      <c r="O953" s="297"/>
      <c r="P953" s="297"/>
      <c r="Q953" s="297"/>
    </row>
    <row r="954" s="179" customFormat="true" ht="15" hidden="false" customHeight="true" outlineLevel="0" collapsed="false">
      <c r="A954" s="268" t="s">
        <v>1018</v>
      </c>
    </row>
    <row r="955" s="179" customFormat="true" ht="15" hidden="false" customHeight="true" outlineLevel="0" collapsed="false">
      <c r="A955" s="268" t="s">
        <v>1019</v>
      </c>
    </row>
    <row r="956" s="179" customFormat="true" ht="15" hidden="false" customHeight="true" outlineLevel="0" collapsed="false">
      <c r="A956" s="268" t="s">
        <v>1020</v>
      </c>
    </row>
    <row r="957" s="179" customFormat="true" ht="15" hidden="false" customHeight="true" outlineLevel="0" collapsed="false">
      <c r="A957" s="268" t="s">
        <v>1021</v>
      </c>
      <c r="D957" s="864" t="n">
        <f aca="false">+C952</f>
        <v>0</v>
      </c>
      <c r="E957" s="864"/>
      <c r="F957" s="864"/>
      <c r="G957" s="864"/>
      <c r="H957" s="864"/>
      <c r="I957" s="864"/>
      <c r="J957" s="864"/>
      <c r="K957" s="479" t="s">
        <v>1022</v>
      </c>
      <c r="L957" s="479"/>
      <c r="M957" s="479"/>
      <c r="N957" s="479"/>
      <c r="O957" s="479"/>
      <c r="P957" s="479"/>
      <c r="Q957" s="479"/>
    </row>
    <row r="958" s="179" customFormat="true" ht="15" hidden="false" customHeight="true" outlineLevel="0" collapsed="false">
      <c r="A958" s="268" t="s">
        <v>1023</v>
      </c>
    </row>
    <row r="959" s="179" customFormat="true" ht="15" hidden="false" customHeight="true" outlineLevel="0" collapsed="false">
      <c r="A959" s="268" t="s">
        <v>1024</v>
      </c>
    </row>
    <row r="960" s="179" customFormat="true" ht="39.95" hidden="false" customHeight="true" outlineLevel="0" collapsed="false">
      <c r="A960" s="297" t="s">
        <v>1025</v>
      </c>
      <c r="B960" s="297"/>
      <c r="C960" s="297"/>
      <c r="D960" s="297"/>
      <c r="E960" s="297"/>
      <c r="F960" s="297"/>
      <c r="G960" s="297"/>
      <c r="H960" s="297"/>
      <c r="I960" s="297"/>
      <c r="J960" s="297"/>
      <c r="K960" s="297"/>
      <c r="L960" s="297"/>
      <c r="M960" s="297"/>
      <c r="N960" s="297"/>
      <c r="O960" s="297"/>
      <c r="P960" s="297"/>
      <c r="Q960" s="297"/>
    </row>
    <row r="961" s="179" customFormat="true" ht="15" hidden="false" customHeight="true" outlineLevel="0" collapsed="false">
      <c r="A961" s="480" t="s">
        <v>1026</v>
      </c>
      <c r="B961" s="480"/>
      <c r="C961" s="480"/>
      <c r="D961" s="480"/>
      <c r="E961" s="865" t="n">
        <f aca="false">+D957</f>
        <v>0</v>
      </c>
      <c r="F961" s="865"/>
      <c r="G961" s="865"/>
      <c r="H961" s="865"/>
      <c r="I961" s="865"/>
      <c r="J961" s="865"/>
      <c r="K961" s="865"/>
      <c r="L961" s="865"/>
      <c r="M961" s="297" t="s">
        <v>1027</v>
      </c>
      <c r="N961" s="297"/>
      <c r="O961" s="297"/>
      <c r="P961" s="297"/>
      <c r="Q961" s="297"/>
    </row>
    <row r="962" s="179" customFormat="true" ht="15" hidden="false" customHeight="true" outlineLevel="0" collapsed="false">
      <c r="A962" s="297" t="s">
        <v>1028</v>
      </c>
      <c r="B962" s="297"/>
      <c r="C962" s="297"/>
      <c r="D962" s="297"/>
      <c r="E962" s="297"/>
      <c r="F962" s="297"/>
      <c r="G962" s="297"/>
      <c r="H962" s="297"/>
      <c r="I962" s="297"/>
      <c r="J962" s="297"/>
      <c r="K962" s="297"/>
      <c r="L962" s="297"/>
      <c r="M962" s="297"/>
      <c r="N962" s="297"/>
      <c r="O962" s="297"/>
      <c r="P962" s="297"/>
      <c r="Q962" s="297"/>
    </row>
    <row r="963" s="179" customFormat="true" ht="15" hidden="false" customHeight="true" outlineLevel="0" collapsed="false">
      <c r="A963" s="268" t="s">
        <v>1029</v>
      </c>
    </row>
    <row r="964" s="179" customFormat="true" ht="15" hidden="false" customHeight="true" outlineLevel="0" collapsed="false">
      <c r="A964" s="268" t="s">
        <v>1030</v>
      </c>
    </row>
    <row r="965" s="179" customFormat="true" ht="15" hidden="false" customHeight="true" outlineLevel="0" collapsed="false">
      <c r="A965" s="358" t="s">
        <v>1031</v>
      </c>
      <c r="B965" s="358"/>
      <c r="C965" s="358"/>
      <c r="D965" s="358"/>
      <c r="E965" s="358"/>
      <c r="F965" s="358"/>
      <c r="G965" s="358"/>
      <c r="H965" s="358"/>
      <c r="I965" s="358"/>
      <c r="J965" s="358"/>
      <c r="K965" s="358"/>
    </row>
    <row r="966" s="179" customFormat="true" ht="15" hidden="false" customHeight="true" outlineLevel="0" collapsed="false">
      <c r="A966" s="221"/>
      <c r="B966" s="819" t="n">
        <f aca="false">+E961</f>
        <v>0</v>
      </c>
      <c r="C966" s="819"/>
      <c r="D966" s="819"/>
      <c r="E966" s="819"/>
      <c r="F966" s="819"/>
      <c r="G966" s="819"/>
      <c r="H966" s="819"/>
      <c r="I966" s="819"/>
      <c r="J966" s="327" t="s">
        <v>1032</v>
      </c>
      <c r="K966" s="327"/>
      <c r="L966" s="327"/>
      <c r="M966" s="327"/>
      <c r="N966" s="327"/>
      <c r="O966" s="327"/>
      <c r="P966" s="327"/>
      <c r="Q966" s="327"/>
    </row>
    <row r="967" s="179" customFormat="true" ht="15" hidden="false" customHeight="true" outlineLevel="0" collapsed="false">
      <c r="A967" s="221"/>
      <c r="B967" s="482" t="s">
        <v>1033</v>
      </c>
      <c r="C967" s="482"/>
      <c r="D967" s="482"/>
      <c r="E967" s="482"/>
      <c r="F967" s="482"/>
      <c r="G967" s="482"/>
      <c r="H967" s="482"/>
      <c r="I967" s="482"/>
      <c r="J967" s="482"/>
      <c r="K967" s="482"/>
      <c r="L967" s="482"/>
      <c r="M967" s="268"/>
      <c r="N967" s="268"/>
      <c r="O967" s="268"/>
      <c r="P967" s="268"/>
      <c r="Q967" s="268"/>
    </row>
    <row r="968" s="179" customFormat="true" ht="15" hidden="false" customHeight="true" outlineLevel="0" collapsed="false">
      <c r="A968" s="221"/>
      <c r="B968" s="482"/>
      <c r="C968" s="482"/>
      <c r="D968" s="482"/>
      <c r="E968" s="482"/>
      <c r="F968" s="482"/>
      <c r="G968" s="482"/>
      <c r="H968" s="482"/>
      <c r="I968" s="482"/>
      <c r="J968" s="482"/>
      <c r="K968" s="482"/>
      <c r="L968" s="482"/>
      <c r="M968" s="268"/>
      <c r="N968" s="268"/>
      <c r="O968" s="268"/>
      <c r="P968" s="268"/>
      <c r="Q968" s="268"/>
    </row>
    <row r="969" s="179" customFormat="true" ht="15" hidden="false" customHeight="true" outlineLevel="0" collapsed="false">
      <c r="A969" s="264"/>
      <c r="B969" s="264"/>
      <c r="C969" s="264"/>
      <c r="D969" s="264"/>
      <c r="E969" s="264"/>
      <c r="F969" s="264"/>
      <c r="G969" s="264"/>
      <c r="H969" s="264"/>
      <c r="I969" s="264"/>
      <c r="J969" s="264"/>
      <c r="K969" s="264"/>
      <c r="L969" s="264"/>
      <c r="M969" s="264"/>
      <c r="N969" s="264"/>
      <c r="O969" s="264"/>
      <c r="P969" s="264"/>
      <c r="Q969" s="264"/>
    </row>
    <row r="970" s="179" customFormat="true" ht="15" hidden="false" customHeight="true" outlineLevel="0" collapsed="false">
      <c r="A970" s="268" t="s">
        <v>1034</v>
      </c>
    </row>
    <row r="971" s="179" customFormat="true" ht="15" hidden="false" customHeight="true" outlineLevel="0" collapsed="false">
      <c r="A971" s="268" t="s">
        <v>1035</v>
      </c>
    </row>
    <row r="972" s="179" customFormat="true" ht="15" hidden="false" customHeight="true" outlineLevel="0" collapsed="false">
      <c r="A972" s="268" t="s">
        <v>1036</v>
      </c>
    </row>
    <row r="973" s="179" customFormat="true" ht="15" hidden="false" customHeight="true" outlineLevel="0" collapsed="false">
      <c r="A973" s="268" t="s">
        <v>1037</v>
      </c>
    </row>
    <row r="974" s="179" customFormat="true" ht="15" hidden="false" customHeight="true" outlineLevel="0" collapsed="false">
      <c r="A974" s="268" t="s">
        <v>1038</v>
      </c>
    </row>
    <row r="975" s="179" customFormat="true" ht="15" hidden="false" customHeight="true" outlineLevel="0" collapsed="false">
      <c r="A975" s="268" t="s">
        <v>1039</v>
      </c>
    </row>
    <row r="976" s="179" customFormat="true" ht="15" hidden="false" customHeight="true" outlineLevel="0" collapsed="false">
      <c r="A976" s="268" t="s">
        <v>1040</v>
      </c>
    </row>
    <row r="977" s="179" customFormat="true" ht="15" hidden="false" customHeight="true" outlineLevel="0" collapsed="false">
      <c r="A977" s="483" t="s">
        <v>1041</v>
      </c>
      <c r="B977" s="864" t="n">
        <f aca="false">B966</f>
        <v>0</v>
      </c>
      <c r="C977" s="864"/>
      <c r="D977" s="864"/>
      <c r="E977" s="864"/>
      <c r="F977" s="864"/>
      <c r="G977" s="864"/>
      <c r="H977" s="864"/>
      <c r="I977" s="864"/>
      <c r="J977" s="484" t="s">
        <v>1042</v>
      </c>
      <c r="K977" s="484"/>
      <c r="L977" s="484"/>
      <c r="M977" s="484"/>
      <c r="N977" s="484"/>
      <c r="O977" s="484"/>
      <c r="P977" s="484"/>
      <c r="Q977" s="284"/>
    </row>
    <row r="978" s="179" customFormat="true" ht="15" hidden="false" customHeight="true" outlineLevel="0" collapsed="false">
      <c r="A978" s="268" t="s">
        <v>1043</v>
      </c>
    </row>
    <row r="979" s="179" customFormat="true" ht="15" hidden="false" customHeight="true" outlineLevel="0" collapsed="false">
      <c r="A979" s="268" t="s">
        <v>1044</v>
      </c>
    </row>
    <row r="980" s="179" customFormat="true" ht="15" hidden="false" customHeight="true" outlineLevel="0" collapsed="false">
      <c r="A980" s="268" t="s">
        <v>1045</v>
      </c>
    </row>
    <row r="981" s="179" customFormat="true" ht="15" hidden="false" customHeight="true" outlineLevel="0" collapsed="false">
      <c r="A981" s="268" t="s">
        <v>1046</v>
      </c>
    </row>
    <row r="982" s="179" customFormat="true" ht="15" hidden="false" customHeight="true" outlineLevel="0" collapsed="false">
      <c r="A982" s="268" t="s">
        <v>1047</v>
      </c>
      <c r="S982" s="179" t="s">
        <v>47</v>
      </c>
    </row>
    <row r="983" s="179" customFormat="true" ht="9.75" hidden="false" customHeight="true" outlineLevel="0" collapsed="false">
      <c r="K983" s="485"/>
    </row>
    <row r="984" s="179" customFormat="true" ht="15" hidden="false" customHeight="true" outlineLevel="0" collapsed="false">
      <c r="A984" s="473" t="s">
        <v>1048</v>
      </c>
    </row>
    <row r="985" s="179" customFormat="true" ht="15" hidden="false" customHeight="true" outlineLevel="0" collapsed="false">
      <c r="A985" s="268" t="s">
        <v>1049</v>
      </c>
    </row>
    <row r="986" s="179" customFormat="true" ht="30" hidden="false" customHeight="true" outlineLevel="0" collapsed="false">
      <c r="A986" s="297" t="s">
        <v>1050</v>
      </c>
      <c r="B986" s="297"/>
      <c r="C986" s="297"/>
      <c r="D986" s="297"/>
      <c r="E986" s="297"/>
      <c r="F986" s="297"/>
      <c r="G986" s="297"/>
      <c r="H986" s="297"/>
      <c r="I986" s="297"/>
      <c r="J986" s="297"/>
      <c r="K986" s="297"/>
      <c r="L986" s="297"/>
      <c r="M986" s="297"/>
      <c r="N986" s="297"/>
      <c r="O986" s="297"/>
      <c r="P986" s="297"/>
      <c r="Q986" s="297"/>
    </row>
    <row r="987" s="179" customFormat="true" ht="15" hidden="false" customHeight="true" outlineLevel="0" collapsed="false">
      <c r="A987" s="268" t="s">
        <v>1051</v>
      </c>
    </row>
    <row r="988" s="179" customFormat="true" ht="30" hidden="false" customHeight="true" outlineLevel="0" collapsed="false">
      <c r="A988" s="297" t="s">
        <v>1052</v>
      </c>
      <c r="B988" s="297"/>
      <c r="C988" s="297"/>
      <c r="D988" s="297"/>
      <c r="E988" s="297"/>
      <c r="F988" s="297"/>
      <c r="G988" s="297"/>
      <c r="H988" s="297"/>
      <c r="I988" s="297"/>
      <c r="J988" s="297"/>
      <c r="K988" s="297"/>
      <c r="L988" s="297"/>
      <c r="M988" s="297"/>
      <c r="N988" s="297"/>
      <c r="O988" s="297"/>
      <c r="P988" s="297"/>
      <c r="Q988" s="297"/>
    </row>
    <row r="989" s="179" customFormat="true" ht="15" hidden="false" customHeight="true" outlineLevel="0" collapsed="false">
      <c r="A989" s="268" t="s">
        <v>1053</v>
      </c>
    </row>
    <row r="990" s="179" customFormat="true" ht="30" hidden="false" customHeight="true" outlineLevel="0" collapsed="false">
      <c r="A990" s="297" t="s">
        <v>1054</v>
      </c>
      <c r="B990" s="297"/>
      <c r="C990" s="297"/>
      <c r="D990" s="297"/>
      <c r="E990" s="297"/>
      <c r="F990" s="297"/>
      <c r="G990" s="297"/>
      <c r="H990" s="297"/>
      <c r="I990" s="297"/>
      <c r="J990" s="297"/>
      <c r="K990" s="297"/>
      <c r="L990" s="297"/>
      <c r="M990" s="297"/>
      <c r="N990" s="297"/>
      <c r="O990" s="297"/>
      <c r="P990" s="297"/>
      <c r="Q990" s="297"/>
    </row>
    <row r="991" s="391" customFormat="true" ht="15" hidden="false" customHeight="true" outlineLevel="0" collapsed="false">
      <c r="A991" s="226" t="s">
        <v>1055</v>
      </c>
      <c r="B991" s="866" t="s">
        <v>1056</v>
      </c>
      <c r="C991" s="866"/>
      <c r="D991" s="865" t="n">
        <f aca="false">B977</f>
        <v>0</v>
      </c>
      <c r="E991" s="865"/>
      <c r="F991" s="865"/>
      <c r="G991" s="865"/>
      <c r="H991" s="865"/>
      <c r="I991" s="865"/>
      <c r="J991" s="865"/>
      <c r="K991" s="395" t="s">
        <v>1057</v>
      </c>
      <c r="L991" s="395"/>
      <c r="M991" s="395"/>
      <c r="N991" s="395"/>
      <c r="O991" s="395"/>
      <c r="P991" s="395"/>
    </row>
    <row r="992" s="179" customFormat="true" ht="15" hidden="false" customHeight="true" outlineLevel="0" collapsed="false">
      <c r="A992" s="297" t="s">
        <v>1058</v>
      </c>
      <c r="B992" s="297"/>
      <c r="C992" s="297"/>
      <c r="D992" s="297"/>
      <c r="E992" s="297"/>
      <c r="F992" s="297"/>
      <c r="G992" s="297"/>
      <c r="H992" s="297"/>
      <c r="I992" s="297"/>
      <c r="J992" s="297"/>
      <c r="K992" s="297"/>
      <c r="L992" s="297"/>
      <c r="M992" s="297"/>
      <c r="N992" s="297"/>
      <c r="O992" s="297"/>
      <c r="P992" s="297"/>
      <c r="Q992" s="297"/>
    </row>
    <row r="993" s="179" customFormat="true" ht="30" hidden="false" customHeight="true" outlineLevel="0" collapsed="false">
      <c r="A993" s="297" t="s">
        <v>1059</v>
      </c>
      <c r="B993" s="297"/>
      <c r="C993" s="297"/>
      <c r="D993" s="297"/>
      <c r="E993" s="297"/>
      <c r="F993" s="297"/>
      <c r="G993" s="297"/>
      <c r="H993" s="297"/>
      <c r="I993" s="297"/>
      <c r="J993" s="297"/>
      <c r="K993" s="297"/>
      <c r="L993" s="297"/>
      <c r="M993" s="297"/>
      <c r="N993" s="297"/>
      <c r="O993" s="297"/>
      <c r="P993" s="297"/>
      <c r="Q993" s="297"/>
    </row>
    <row r="994" s="179" customFormat="true" ht="30" hidden="false" customHeight="true" outlineLevel="0" collapsed="false">
      <c r="A994" s="297" t="s">
        <v>1060</v>
      </c>
      <c r="B994" s="297"/>
      <c r="C994" s="297"/>
      <c r="D994" s="297"/>
      <c r="E994" s="297"/>
      <c r="F994" s="297"/>
      <c r="G994" s="297"/>
      <c r="H994" s="297"/>
      <c r="I994" s="297"/>
      <c r="J994" s="297"/>
      <c r="K994" s="297"/>
      <c r="L994" s="297"/>
      <c r="M994" s="297"/>
      <c r="N994" s="297"/>
      <c r="O994" s="297"/>
      <c r="P994" s="297"/>
      <c r="Q994" s="297"/>
    </row>
    <row r="995" s="179" customFormat="true" ht="30" hidden="false" customHeight="true" outlineLevel="0" collapsed="false">
      <c r="A995" s="297" t="s">
        <v>1061</v>
      </c>
      <c r="B995" s="297"/>
      <c r="C995" s="297"/>
      <c r="D995" s="297"/>
      <c r="E995" s="297"/>
      <c r="F995" s="297"/>
      <c r="G995" s="297"/>
      <c r="H995" s="297"/>
      <c r="I995" s="297"/>
      <c r="J995" s="297"/>
      <c r="K995" s="297"/>
      <c r="L995" s="297"/>
      <c r="M995" s="297"/>
      <c r="N995" s="297"/>
      <c r="O995" s="297"/>
      <c r="P995" s="297"/>
      <c r="Q995" s="297"/>
    </row>
    <row r="996" s="179" customFormat="true" ht="15" hidden="false" customHeight="true" outlineLevel="0" collapsed="false">
      <c r="A996" s="268" t="s">
        <v>1062</v>
      </c>
    </row>
    <row r="997" s="179" customFormat="true" ht="30" hidden="false" customHeight="true" outlineLevel="0" collapsed="false">
      <c r="A997" s="297" t="s">
        <v>1063</v>
      </c>
      <c r="B997" s="297"/>
      <c r="C997" s="297"/>
      <c r="D997" s="297"/>
      <c r="E997" s="297"/>
      <c r="F997" s="297"/>
      <c r="G997" s="297"/>
      <c r="H997" s="297"/>
      <c r="I997" s="297"/>
      <c r="J997" s="297"/>
      <c r="K997" s="297"/>
      <c r="L997" s="297"/>
      <c r="M997" s="297"/>
      <c r="N997" s="297"/>
      <c r="O997" s="297"/>
      <c r="P997" s="297"/>
      <c r="Q997" s="297"/>
    </row>
    <row r="998" s="179" customFormat="true" ht="15" hidden="false" customHeight="true" outlineLevel="0" collapsed="false">
      <c r="A998" s="268" t="s">
        <v>1064</v>
      </c>
    </row>
    <row r="999" s="179" customFormat="true" ht="15" hidden="false" customHeight="true" outlineLevel="0" collapsed="false">
      <c r="A999" s="268" t="s">
        <v>1065</v>
      </c>
    </row>
    <row r="1000" s="179" customFormat="true" ht="15" hidden="false" customHeight="true" outlineLevel="0" collapsed="false">
      <c r="A1000" s="268" t="s">
        <v>1066</v>
      </c>
    </row>
    <row r="1001" s="179" customFormat="true" ht="15" hidden="false" customHeight="true" outlineLevel="0" collapsed="false">
      <c r="A1001" s="268" t="s">
        <v>1067</v>
      </c>
    </row>
    <row r="1002" s="179" customFormat="true" ht="15" hidden="false" customHeight="true" outlineLevel="0" collapsed="false">
      <c r="A1002" s="268" t="s">
        <v>1068</v>
      </c>
    </row>
    <row r="1003" s="179" customFormat="true" ht="15" hidden="false" customHeight="true" outlineLevel="0" collapsed="false">
      <c r="A1003" s="268" t="s">
        <v>1069</v>
      </c>
    </row>
    <row r="1004" s="179" customFormat="true" ht="15" hidden="false" customHeight="true" outlineLevel="0" collapsed="false">
      <c r="A1004" s="268" t="s">
        <v>1070</v>
      </c>
    </row>
    <row r="1005" s="179" customFormat="true" ht="15" hidden="false" customHeight="true" outlineLevel="0" collapsed="false">
      <c r="A1005" s="268" t="s">
        <v>1071</v>
      </c>
    </row>
    <row r="1006" s="179" customFormat="true" ht="15" hidden="false" customHeight="true" outlineLevel="0" collapsed="false">
      <c r="A1006" s="268" t="s">
        <v>1072</v>
      </c>
    </row>
    <row r="1007" s="179" customFormat="true" ht="10.5" hidden="false" customHeight="true" outlineLevel="0" collapsed="false">
      <c r="A1007" s="268"/>
    </row>
    <row r="1008" s="179" customFormat="true" ht="15" hidden="false" customHeight="true" outlineLevel="0" collapsed="false">
      <c r="A1008" s="268"/>
    </row>
    <row r="1009" s="179" customFormat="true" ht="15" hidden="false" customHeight="true" outlineLevel="0" collapsed="false">
      <c r="A1009" s="268"/>
    </row>
    <row r="1010" s="179" customFormat="true" ht="15" hidden="false" customHeight="true" outlineLevel="0" collapsed="false">
      <c r="A1010" s="268"/>
    </row>
    <row r="1011" s="179" customFormat="true" ht="15" hidden="false" customHeight="true" outlineLevel="0" collapsed="false">
      <c r="A1011" s="487"/>
      <c r="B1011" s="285"/>
      <c r="C1011" s="285"/>
      <c r="D1011" s="285"/>
      <c r="E1011" s="285"/>
      <c r="F1011" s="285"/>
      <c r="G1011" s="285"/>
      <c r="H1011" s="285"/>
      <c r="I1011" s="285"/>
      <c r="J1011" s="285"/>
      <c r="K1011" s="285"/>
      <c r="L1011" s="285"/>
      <c r="M1011" s="285"/>
      <c r="N1011" s="285"/>
      <c r="O1011" s="285"/>
      <c r="P1011" s="285"/>
    </row>
    <row r="1012" s="179" customFormat="true" ht="15" hidden="false" customHeight="true" outlineLevel="0" collapsed="false">
      <c r="A1012" s="268"/>
    </row>
    <row r="1013" s="179" customFormat="true" ht="15" hidden="false" customHeight="true" outlineLevel="0" collapsed="false">
      <c r="A1013" s="268" t="s">
        <v>1073</v>
      </c>
    </row>
    <row r="1014" s="179" customFormat="true" ht="24.95" hidden="false" customHeight="true" outlineLevel="0" collapsed="false">
      <c r="A1014" s="297" t="s">
        <v>1074</v>
      </c>
      <c r="B1014" s="297"/>
      <c r="C1014" s="297"/>
      <c r="D1014" s="297"/>
      <c r="E1014" s="297"/>
      <c r="F1014" s="297"/>
      <c r="G1014" s="297"/>
      <c r="H1014" s="297"/>
      <c r="I1014" s="297"/>
      <c r="J1014" s="297"/>
      <c r="K1014" s="297"/>
      <c r="L1014" s="297"/>
      <c r="M1014" s="297"/>
      <c r="N1014" s="297"/>
      <c r="O1014" s="297"/>
      <c r="P1014" s="297"/>
      <c r="Q1014" s="297"/>
    </row>
    <row r="1015" s="179" customFormat="true" ht="24.95" hidden="false" customHeight="true" outlineLevel="0" collapsed="false">
      <c r="A1015" s="297" t="s">
        <v>1075</v>
      </c>
      <c r="B1015" s="297"/>
      <c r="C1015" s="297"/>
      <c r="D1015" s="297"/>
      <c r="E1015" s="297"/>
      <c r="F1015" s="297"/>
      <c r="G1015" s="297"/>
      <c r="H1015" s="297"/>
      <c r="I1015" s="297"/>
      <c r="J1015" s="297"/>
      <c r="K1015" s="297"/>
      <c r="L1015" s="297"/>
      <c r="M1015" s="297"/>
      <c r="N1015" s="297"/>
      <c r="O1015" s="297"/>
      <c r="P1015" s="297"/>
      <c r="Q1015" s="297"/>
    </row>
    <row r="1016" s="179" customFormat="true" ht="39.95" hidden="false" customHeight="true" outlineLevel="0" collapsed="false">
      <c r="A1016" s="297" t="s">
        <v>1076</v>
      </c>
      <c r="B1016" s="297"/>
      <c r="C1016" s="297"/>
      <c r="D1016" s="297"/>
      <c r="E1016" s="297"/>
      <c r="F1016" s="297"/>
      <c r="G1016" s="297"/>
      <c r="H1016" s="297"/>
      <c r="I1016" s="297"/>
      <c r="J1016" s="297"/>
      <c r="K1016" s="297"/>
      <c r="L1016" s="297"/>
      <c r="M1016" s="297"/>
      <c r="N1016" s="297"/>
      <c r="O1016" s="297"/>
      <c r="P1016" s="297"/>
      <c r="Q1016" s="297"/>
    </row>
    <row r="1017" s="179" customFormat="true" ht="15" hidden="false" customHeight="true" outlineLevel="0" collapsed="false">
      <c r="A1017" s="268" t="s">
        <v>1077</v>
      </c>
    </row>
    <row r="1018" s="179" customFormat="true" ht="15" hidden="false" customHeight="true" outlineLevel="0" collapsed="false">
      <c r="A1018" s="268" t="s">
        <v>1078</v>
      </c>
    </row>
    <row r="1019" s="179" customFormat="true" ht="15" hidden="false" customHeight="true" outlineLevel="0" collapsed="false">
      <c r="A1019" s="226"/>
      <c r="B1019" s="488" t="s">
        <v>1079</v>
      </c>
      <c r="C1019" s="488"/>
      <c r="D1019" s="489" t="s">
        <v>1080</v>
      </c>
      <c r="E1019" s="489"/>
      <c r="F1019" s="489"/>
      <c r="G1019" s="489"/>
      <c r="H1019" s="489"/>
      <c r="I1019" s="489"/>
      <c r="J1019" s="489"/>
      <c r="K1019" s="489"/>
      <c r="L1019" s="490" t="s">
        <v>1081</v>
      </c>
      <c r="M1019" s="490"/>
      <c r="N1019" s="490"/>
      <c r="O1019" s="490"/>
      <c r="P1019" s="490"/>
    </row>
    <row r="1020" s="179" customFormat="true" ht="15" hidden="false" customHeight="true" outlineLevel="0" collapsed="false">
      <c r="A1020" s="226"/>
      <c r="B1020" s="491" t="s">
        <v>1082</v>
      </c>
      <c r="C1020" s="491"/>
      <c r="D1020" s="492"/>
      <c r="E1020" s="867" t="s">
        <v>1083</v>
      </c>
      <c r="F1020" s="867"/>
      <c r="G1020" s="867"/>
      <c r="H1020" s="867"/>
      <c r="I1020" s="867"/>
      <c r="J1020" s="867"/>
      <c r="K1020" s="867"/>
      <c r="L1020" s="494"/>
      <c r="M1020" s="868" t="s">
        <v>1084</v>
      </c>
      <c r="N1020" s="868"/>
      <c r="O1020" s="868"/>
      <c r="P1020" s="868"/>
    </row>
    <row r="1021" s="179" customFormat="true" ht="15" hidden="false" customHeight="true" outlineLevel="0" collapsed="false">
      <c r="A1021" s="226"/>
      <c r="B1021" s="355" t="s">
        <v>1085</v>
      </c>
      <c r="C1021" s="355"/>
      <c r="D1021" s="496"/>
      <c r="E1021" s="838" t="s">
        <v>1086</v>
      </c>
      <c r="F1021" s="838"/>
      <c r="G1021" s="838"/>
      <c r="H1021" s="838"/>
      <c r="I1021" s="838"/>
      <c r="J1021" s="838"/>
      <c r="K1021" s="838"/>
      <c r="L1021" s="497"/>
      <c r="M1021" s="869" t="s">
        <v>1087</v>
      </c>
      <c r="N1021" s="869"/>
      <c r="O1021" s="869"/>
      <c r="P1021" s="869"/>
    </row>
    <row r="1022" s="179" customFormat="true" ht="15" hidden="false" customHeight="true" outlineLevel="0" collapsed="false">
      <c r="A1022" s="395"/>
      <c r="B1022" s="355" t="s">
        <v>1088</v>
      </c>
      <c r="C1022" s="355"/>
      <c r="D1022" s="499"/>
      <c r="E1022" s="870" t="s">
        <v>1089</v>
      </c>
      <c r="F1022" s="870"/>
      <c r="G1022" s="870"/>
      <c r="H1022" s="870"/>
      <c r="I1022" s="870"/>
      <c r="J1022" s="870"/>
      <c r="K1022" s="870"/>
      <c r="L1022" s="501"/>
      <c r="M1022" s="869" t="s">
        <v>1090</v>
      </c>
      <c r="N1022" s="869"/>
      <c r="O1022" s="869"/>
      <c r="P1022" s="869"/>
    </row>
    <row r="1023" s="179" customFormat="true" ht="15" hidden="false" customHeight="true" outlineLevel="0" collapsed="false">
      <c r="A1023" s="395"/>
      <c r="B1023" s="355"/>
      <c r="C1023" s="355"/>
      <c r="D1023" s="492"/>
      <c r="E1023" s="867" t="s">
        <v>1091</v>
      </c>
      <c r="F1023" s="867"/>
      <c r="G1023" s="867"/>
      <c r="H1023" s="867"/>
      <c r="I1023" s="867"/>
      <c r="J1023" s="867"/>
      <c r="K1023" s="867"/>
      <c r="L1023" s="494"/>
      <c r="M1023" s="869"/>
      <c r="N1023" s="869"/>
      <c r="O1023" s="869"/>
      <c r="P1023" s="869"/>
    </row>
    <row r="1024" s="179" customFormat="true" ht="12" hidden="false" customHeight="true" outlineLevel="0" collapsed="false">
      <c r="A1024" s="395"/>
      <c r="B1024" s="355" t="s">
        <v>1092</v>
      </c>
      <c r="C1024" s="355"/>
      <c r="D1024" s="499"/>
      <c r="E1024" s="870" t="s">
        <v>1093</v>
      </c>
      <c r="F1024" s="870"/>
      <c r="G1024" s="870"/>
      <c r="H1024" s="870"/>
      <c r="I1024" s="870"/>
      <c r="J1024" s="870"/>
      <c r="K1024" s="870"/>
      <c r="L1024" s="501"/>
      <c r="M1024" s="869" t="s">
        <v>1094</v>
      </c>
      <c r="N1024" s="869"/>
      <c r="O1024" s="869"/>
      <c r="P1024" s="869"/>
    </row>
    <row r="1025" s="179" customFormat="true" ht="12" hidden="false" customHeight="true" outlineLevel="0" collapsed="false">
      <c r="A1025" s="395"/>
      <c r="B1025" s="355"/>
      <c r="C1025" s="355"/>
      <c r="D1025" s="502"/>
      <c r="E1025" s="871" t="s">
        <v>1095</v>
      </c>
      <c r="F1025" s="871"/>
      <c r="G1025" s="871"/>
      <c r="H1025" s="871"/>
      <c r="I1025" s="871"/>
      <c r="J1025" s="871"/>
      <c r="K1025" s="871"/>
      <c r="L1025" s="416"/>
      <c r="M1025" s="869"/>
      <c r="N1025" s="869"/>
      <c r="O1025" s="869"/>
      <c r="P1025" s="869"/>
    </row>
    <row r="1026" s="179" customFormat="true" ht="12" hidden="false" customHeight="true" outlineLevel="0" collapsed="false">
      <c r="A1026" s="395"/>
      <c r="B1026" s="355"/>
      <c r="C1026" s="355"/>
      <c r="D1026" s="492"/>
      <c r="E1026" s="867" t="s">
        <v>1096</v>
      </c>
      <c r="F1026" s="867"/>
      <c r="G1026" s="867"/>
      <c r="H1026" s="867"/>
      <c r="I1026" s="867"/>
      <c r="J1026" s="867"/>
      <c r="K1026" s="867"/>
      <c r="L1026" s="494"/>
      <c r="M1026" s="869"/>
      <c r="N1026" s="869"/>
      <c r="O1026" s="869"/>
      <c r="P1026" s="869"/>
    </row>
    <row r="1027" s="179" customFormat="true" ht="15" hidden="false" customHeight="true" outlineLevel="0" collapsed="false">
      <c r="A1027" s="395"/>
      <c r="B1027" s="355" t="s">
        <v>1097</v>
      </c>
      <c r="C1027" s="355"/>
      <c r="D1027" s="499"/>
      <c r="E1027" s="870" t="s">
        <v>1098</v>
      </c>
      <c r="F1027" s="870"/>
      <c r="G1027" s="870"/>
      <c r="H1027" s="870"/>
      <c r="I1027" s="870"/>
      <c r="J1027" s="870"/>
      <c r="K1027" s="870"/>
      <c r="L1027" s="501"/>
      <c r="M1027" s="869" t="s">
        <v>1094</v>
      </c>
      <c r="N1027" s="869"/>
      <c r="O1027" s="869"/>
      <c r="P1027" s="869"/>
    </row>
    <row r="1028" s="179" customFormat="true" ht="15" hidden="false" customHeight="true" outlineLevel="0" collapsed="false">
      <c r="A1028" s="395"/>
      <c r="B1028" s="355"/>
      <c r="C1028" s="355"/>
      <c r="D1028" s="492"/>
      <c r="E1028" s="867" t="s">
        <v>1099</v>
      </c>
      <c r="F1028" s="867"/>
      <c r="G1028" s="867"/>
      <c r="H1028" s="867"/>
      <c r="I1028" s="867"/>
      <c r="J1028" s="867"/>
      <c r="K1028" s="867"/>
      <c r="L1028" s="494"/>
      <c r="M1028" s="869"/>
      <c r="N1028" s="869"/>
      <c r="O1028" s="869"/>
      <c r="P1028" s="869"/>
    </row>
    <row r="1029" s="179" customFormat="true" ht="15" hidden="false" customHeight="true" outlineLevel="0" collapsed="false">
      <c r="A1029" s="226"/>
      <c r="B1029" s="355" t="s">
        <v>1100</v>
      </c>
      <c r="C1029" s="355"/>
      <c r="D1029" s="496"/>
      <c r="E1029" s="838" t="s">
        <v>1101</v>
      </c>
      <c r="F1029" s="838"/>
      <c r="G1029" s="838"/>
      <c r="H1029" s="838"/>
      <c r="I1029" s="838"/>
      <c r="J1029" s="838"/>
      <c r="K1029" s="838"/>
      <c r="L1029" s="497"/>
      <c r="M1029" s="869" t="s">
        <v>1094</v>
      </c>
      <c r="N1029" s="869"/>
      <c r="O1029" s="869"/>
      <c r="P1029" s="869"/>
    </row>
    <row r="1030" s="179" customFormat="true" ht="15" hidden="false" customHeight="true" outlineLevel="0" collapsed="false">
      <c r="A1030" s="226"/>
      <c r="B1030" s="355" t="s">
        <v>1102</v>
      </c>
      <c r="C1030" s="355"/>
      <c r="D1030" s="496"/>
      <c r="E1030" s="838" t="s">
        <v>1103</v>
      </c>
      <c r="F1030" s="838"/>
      <c r="G1030" s="838"/>
      <c r="H1030" s="838"/>
      <c r="I1030" s="838"/>
      <c r="J1030" s="838"/>
      <c r="K1030" s="838"/>
      <c r="L1030" s="497"/>
      <c r="M1030" s="869" t="s">
        <v>1104</v>
      </c>
      <c r="N1030" s="869"/>
      <c r="O1030" s="869"/>
      <c r="P1030" s="869"/>
    </row>
    <row r="1031" s="179" customFormat="true" ht="15" hidden="false" customHeight="true" outlineLevel="0" collapsed="false">
      <c r="A1031" s="226"/>
      <c r="B1031" s="355" t="s">
        <v>1105</v>
      </c>
      <c r="C1031" s="355"/>
      <c r="D1031" s="496"/>
      <c r="E1031" s="838" t="s">
        <v>1106</v>
      </c>
      <c r="F1031" s="838"/>
      <c r="G1031" s="838"/>
      <c r="H1031" s="838"/>
      <c r="I1031" s="838"/>
      <c r="J1031" s="838"/>
      <c r="K1031" s="838"/>
      <c r="L1031" s="497"/>
      <c r="M1031" s="869" t="s">
        <v>1107</v>
      </c>
      <c r="N1031" s="869"/>
      <c r="O1031" s="869"/>
      <c r="P1031" s="869"/>
    </row>
    <row r="1032" s="179" customFormat="true" ht="15" hidden="false" customHeight="true" outlineLevel="0" collapsed="false">
      <c r="A1032" s="226"/>
      <c r="B1032" s="355" t="s">
        <v>1108</v>
      </c>
      <c r="C1032" s="355"/>
      <c r="D1032" s="496"/>
      <c r="E1032" s="838" t="s">
        <v>1109</v>
      </c>
      <c r="F1032" s="838"/>
      <c r="G1032" s="838"/>
      <c r="H1032" s="838"/>
      <c r="I1032" s="838"/>
      <c r="J1032" s="838"/>
      <c r="K1032" s="838"/>
      <c r="L1032" s="497"/>
      <c r="M1032" s="869" t="s">
        <v>1094</v>
      </c>
      <c r="N1032" s="869"/>
      <c r="O1032" s="869"/>
      <c r="P1032" s="869"/>
    </row>
    <row r="1033" s="179" customFormat="true" ht="15" hidden="false" customHeight="true" outlineLevel="0" collapsed="false">
      <c r="A1033" s="226"/>
      <c r="B1033" s="355" t="s">
        <v>1110</v>
      </c>
      <c r="C1033" s="355"/>
      <c r="D1033" s="496"/>
      <c r="E1033" s="838" t="s">
        <v>1111</v>
      </c>
      <c r="F1033" s="838"/>
      <c r="G1033" s="838"/>
      <c r="H1033" s="838"/>
      <c r="I1033" s="838"/>
      <c r="J1033" s="838"/>
      <c r="K1033" s="838"/>
      <c r="L1033" s="497"/>
      <c r="M1033" s="869" t="s">
        <v>1094</v>
      </c>
      <c r="N1033" s="869"/>
      <c r="O1033" s="869"/>
      <c r="P1033" s="869"/>
    </row>
    <row r="1034" s="179" customFormat="true" ht="15" hidden="false" customHeight="true" outlineLevel="0" collapsed="false">
      <c r="A1034" s="226"/>
      <c r="B1034" s="355" t="s">
        <v>1112</v>
      </c>
      <c r="C1034" s="355"/>
      <c r="D1034" s="496"/>
      <c r="E1034" s="838" t="s">
        <v>1113</v>
      </c>
      <c r="F1034" s="838"/>
      <c r="G1034" s="838"/>
      <c r="H1034" s="838"/>
      <c r="I1034" s="838"/>
      <c r="J1034" s="838"/>
      <c r="K1034" s="838"/>
      <c r="L1034" s="497"/>
      <c r="M1034" s="869" t="s">
        <v>1114</v>
      </c>
      <c r="N1034" s="869"/>
      <c r="O1034" s="869"/>
      <c r="P1034" s="869"/>
    </row>
    <row r="1035" s="179" customFormat="true" ht="15" hidden="false" customHeight="true" outlineLevel="0" collapsed="false">
      <c r="A1035" s="226"/>
      <c r="B1035" s="356" t="s">
        <v>1115</v>
      </c>
      <c r="C1035" s="356"/>
      <c r="D1035" s="504"/>
      <c r="E1035" s="872" t="s">
        <v>1116</v>
      </c>
      <c r="F1035" s="872"/>
      <c r="G1035" s="872"/>
      <c r="H1035" s="872"/>
      <c r="I1035" s="872"/>
      <c r="J1035" s="872"/>
      <c r="K1035" s="872"/>
      <c r="L1035" s="506"/>
      <c r="M1035" s="873" t="s">
        <v>1117</v>
      </c>
      <c r="N1035" s="873"/>
      <c r="O1035" s="873"/>
      <c r="P1035" s="873"/>
    </row>
    <row r="1036" s="179" customFormat="true" ht="3.75" hidden="false" customHeight="true" outlineLevel="0" collapsed="false"/>
    <row r="1037" s="179" customFormat="true" ht="15" hidden="false" customHeight="true" outlineLevel="0" collapsed="false">
      <c r="A1037" s="473" t="s">
        <v>1118</v>
      </c>
    </row>
    <row r="1038" s="179" customFormat="true" ht="15" hidden="false" customHeight="true" outlineLevel="0" collapsed="false">
      <c r="A1038" s="268" t="s">
        <v>1119</v>
      </c>
    </row>
    <row r="1039" s="179" customFormat="true" ht="30" hidden="false" customHeight="true" outlineLevel="0" collapsed="false">
      <c r="A1039" s="297" t="s">
        <v>1120</v>
      </c>
      <c r="B1039" s="297"/>
      <c r="C1039" s="297"/>
      <c r="D1039" s="297"/>
      <c r="E1039" s="297"/>
      <c r="F1039" s="297"/>
      <c r="G1039" s="297"/>
      <c r="H1039" s="297"/>
      <c r="I1039" s="297"/>
      <c r="J1039" s="297"/>
      <c r="K1039" s="297"/>
      <c r="L1039" s="297"/>
      <c r="M1039" s="297"/>
      <c r="N1039" s="297"/>
      <c r="O1039" s="297"/>
      <c r="P1039" s="297"/>
      <c r="Q1039" s="297"/>
    </row>
    <row r="1040" s="179" customFormat="true" ht="15" hidden="false" customHeight="true" outlineLevel="0" collapsed="false">
      <c r="A1040" s="268" t="s">
        <v>1121</v>
      </c>
    </row>
    <row r="1041" s="179" customFormat="true" ht="15" hidden="false" customHeight="true" outlineLevel="0" collapsed="false">
      <c r="A1041" s="508" t="s">
        <v>47</v>
      </c>
      <c r="B1041" s="509" t="n">
        <f aca="false">+D991</f>
        <v>0</v>
      </c>
      <c r="C1041" s="509"/>
      <c r="D1041" s="509"/>
      <c r="E1041" s="509"/>
      <c r="F1041" s="509"/>
      <c r="G1041" s="509"/>
      <c r="H1041" s="509"/>
      <c r="I1041" s="484" t="s">
        <v>1122</v>
      </c>
      <c r="J1041" s="484"/>
    </row>
    <row r="1042" s="179" customFormat="true" ht="15" hidden="false" customHeight="true" outlineLevel="0" collapsed="false">
      <c r="A1042" s="268" t="s">
        <v>1053</v>
      </c>
    </row>
    <row r="1043" s="179" customFormat="true" ht="39.95" hidden="false" customHeight="true" outlineLevel="0" collapsed="false">
      <c r="A1043" s="297" t="s">
        <v>1123</v>
      </c>
      <c r="B1043" s="297"/>
      <c r="C1043" s="297"/>
      <c r="D1043" s="297"/>
      <c r="E1043" s="297"/>
      <c r="F1043" s="297"/>
      <c r="G1043" s="297"/>
      <c r="H1043" s="297"/>
      <c r="I1043" s="297"/>
      <c r="J1043" s="297"/>
      <c r="K1043" s="297"/>
      <c r="L1043" s="297"/>
      <c r="M1043" s="297"/>
      <c r="N1043" s="297"/>
      <c r="O1043" s="297"/>
      <c r="P1043" s="297"/>
      <c r="Q1043" s="297"/>
    </row>
    <row r="1044" s="179" customFormat="true" ht="15" hidden="false" customHeight="true" outlineLevel="0" collapsed="false">
      <c r="A1044" s="297" t="s">
        <v>1124</v>
      </c>
      <c r="B1044" s="297"/>
      <c r="C1044" s="297"/>
      <c r="D1044" s="297"/>
      <c r="E1044" s="819" t="n">
        <f aca="false">B1041</f>
        <v>0</v>
      </c>
      <c r="F1044" s="819"/>
      <c r="G1044" s="819"/>
      <c r="H1044" s="819"/>
      <c r="I1044" s="819"/>
      <c r="J1044" s="819"/>
      <c r="K1044" s="819"/>
      <c r="L1044" s="327" t="s">
        <v>1125</v>
      </c>
      <c r="M1044" s="327"/>
      <c r="N1044" s="327"/>
      <c r="O1044" s="327"/>
      <c r="P1044" s="327"/>
      <c r="Q1044" s="327"/>
    </row>
    <row r="1045" s="179" customFormat="true" ht="18" hidden="false" customHeight="true" outlineLevel="0" collapsed="false">
      <c r="A1045" s="297" t="s">
        <v>1126</v>
      </c>
      <c r="B1045" s="297"/>
      <c r="C1045" s="297"/>
      <c r="D1045" s="297"/>
      <c r="E1045" s="297"/>
      <c r="F1045" s="297"/>
      <c r="G1045" s="297"/>
      <c r="H1045" s="297"/>
      <c r="I1045" s="297"/>
      <c r="J1045" s="297"/>
      <c r="K1045" s="297"/>
      <c r="L1045" s="297"/>
      <c r="M1045" s="297"/>
      <c r="N1045" s="297"/>
      <c r="O1045" s="297"/>
      <c r="P1045" s="297"/>
      <c r="Q1045" s="297"/>
    </row>
    <row r="1046" s="179" customFormat="true" ht="15" hidden="false" customHeight="true" outlineLevel="0" collapsed="false">
      <c r="A1046" s="268" t="s">
        <v>1062</v>
      </c>
    </row>
    <row r="1047" s="179" customFormat="true" ht="27.95" hidden="false" customHeight="true" outlineLevel="0" collapsed="false">
      <c r="A1047" s="297" t="s">
        <v>1127</v>
      </c>
      <c r="B1047" s="297"/>
      <c r="C1047" s="297"/>
      <c r="D1047" s="297"/>
      <c r="E1047" s="297"/>
      <c r="F1047" s="297"/>
      <c r="G1047" s="297"/>
      <c r="H1047" s="297"/>
      <c r="I1047" s="297"/>
      <c r="J1047" s="297"/>
      <c r="K1047" s="297"/>
      <c r="L1047" s="297"/>
      <c r="M1047" s="297"/>
      <c r="N1047" s="297"/>
      <c r="O1047" s="297"/>
      <c r="P1047" s="297"/>
      <c r="Q1047" s="297"/>
    </row>
    <row r="1048" s="179" customFormat="true" ht="27.95" hidden="false" customHeight="true" outlineLevel="0" collapsed="false">
      <c r="A1048" s="297" t="s">
        <v>1128</v>
      </c>
      <c r="B1048" s="297"/>
      <c r="C1048" s="297"/>
      <c r="D1048" s="297"/>
      <c r="E1048" s="297"/>
      <c r="F1048" s="297"/>
      <c r="G1048" s="297"/>
      <c r="H1048" s="297"/>
      <c r="I1048" s="297"/>
      <c r="J1048" s="297"/>
      <c r="K1048" s="297"/>
      <c r="L1048" s="297"/>
      <c r="M1048" s="297"/>
      <c r="N1048" s="297"/>
      <c r="O1048" s="297"/>
      <c r="P1048" s="297"/>
      <c r="Q1048" s="297"/>
    </row>
    <row r="1049" s="179" customFormat="true" ht="15" hidden="false" customHeight="true" outlineLevel="0" collapsed="false">
      <c r="A1049" s="268" t="s">
        <v>1129</v>
      </c>
    </row>
    <row r="1050" s="179" customFormat="true" ht="27.95" hidden="false" customHeight="true" outlineLevel="0" collapsed="false">
      <c r="A1050" s="297" t="s">
        <v>1130</v>
      </c>
      <c r="B1050" s="297"/>
      <c r="C1050" s="297"/>
      <c r="D1050" s="297"/>
      <c r="E1050" s="297"/>
      <c r="F1050" s="297"/>
      <c r="G1050" s="297"/>
      <c r="H1050" s="297"/>
      <c r="I1050" s="297"/>
      <c r="J1050" s="297"/>
      <c r="K1050" s="297"/>
      <c r="L1050" s="297"/>
      <c r="M1050" s="297"/>
      <c r="N1050" s="297"/>
      <c r="O1050" s="297"/>
      <c r="P1050" s="297"/>
      <c r="Q1050" s="297"/>
    </row>
    <row r="1051" s="179" customFormat="true" ht="39.95" hidden="false" customHeight="true" outlineLevel="0" collapsed="false">
      <c r="A1051" s="297" t="s">
        <v>1131</v>
      </c>
      <c r="B1051" s="297"/>
      <c r="C1051" s="297"/>
      <c r="D1051" s="297"/>
      <c r="E1051" s="297"/>
      <c r="F1051" s="297"/>
      <c r="G1051" s="297"/>
      <c r="H1051" s="297"/>
      <c r="I1051" s="297"/>
      <c r="J1051" s="297"/>
      <c r="K1051" s="297"/>
      <c r="L1051" s="297"/>
      <c r="M1051" s="297"/>
      <c r="N1051" s="297"/>
      <c r="O1051" s="297"/>
      <c r="P1051" s="297"/>
      <c r="Q1051" s="297"/>
    </row>
    <row r="1052" s="179" customFormat="true" ht="12" hidden="false" customHeight="true" outlineLevel="0" collapsed="false">
      <c r="A1052" s="260"/>
      <c r="B1052" s="487"/>
      <c r="C1052" s="487"/>
      <c r="D1052" s="487"/>
      <c r="E1052" s="487"/>
      <c r="F1052" s="487"/>
      <c r="G1052" s="487"/>
      <c r="H1052" s="487"/>
      <c r="I1052" s="487"/>
      <c r="J1052" s="487"/>
      <c r="K1052" s="487"/>
      <c r="L1052" s="487"/>
      <c r="M1052" s="487"/>
      <c r="N1052" s="487"/>
      <c r="O1052" s="487"/>
      <c r="P1052" s="487"/>
      <c r="Q1052" s="268"/>
    </row>
    <row r="1053" s="179" customFormat="true" ht="15" hidden="false" customHeight="true" outlineLevel="0" collapsed="false">
      <c r="A1053" s="264"/>
      <c r="B1053" s="268"/>
      <c r="C1053" s="268"/>
      <c r="D1053" s="268"/>
      <c r="E1053" s="268"/>
      <c r="F1053" s="268"/>
      <c r="G1053" s="268"/>
      <c r="H1053" s="268"/>
      <c r="I1053" s="268"/>
      <c r="J1053" s="268"/>
      <c r="K1053" s="268"/>
      <c r="L1053" s="268"/>
      <c r="M1053" s="268"/>
      <c r="N1053" s="268"/>
      <c r="O1053" s="268"/>
      <c r="P1053" s="268"/>
      <c r="Q1053" s="268"/>
    </row>
    <row r="1054" s="179" customFormat="true" ht="15" hidden="false" customHeight="true" outlineLevel="0" collapsed="false">
      <c r="A1054" s="473" t="s">
        <v>1132</v>
      </c>
    </row>
    <row r="1055" s="179" customFormat="true" ht="15" hidden="false" customHeight="true" outlineLevel="0" collapsed="false">
      <c r="A1055" s="268" t="s">
        <v>1119</v>
      </c>
    </row>
    <row r="1056" s="179" customFormat="true" ht="30" hidden="false" customHeight="true" outlineLevel="0" collapsed="false">
      <c r="A1056" s="297" t="s">
        <v>1133</v>
      </c>
      <c r="B1056" s="297"/>
      <c r="C1056" s="297"/>
      <c r="D1056" s="297"/>
      <c r="E1056" s="297"/>
      <c r="F1056" s="297"/>
      <c r="G1056" s="297"/>
      <c r="H1056" s="297"/>
      <c r="I1056" s="297"/>
      <c r="J1056" s="297"/>
      <c r="K1056" s="297"/>
      <c r="L1056" s="297"/>
      <c r="M1056" s="297"/>
      <c r="N1056" s="297"/>
      <c r="O1056" s="297"/>
      <c r="P1056" s="297"/>
      <c r="Q1056" s="297"/>
    </row>
    <row r="1057" s="179" customFormat="true" ht="15" hidden="false" customHeight="true" outlineLevel="0" collapsed="false">
      <c r="A1057" s="268" t="s">
        <v>1121</v>
      </c>
    </row>
    <row r="1058" s="179" customFormat="true" ht="15" hidden="false" customHeight="true" outlineLevel="0" collapsed="false">
      <c r="A1058" s="268" t="s">
        <v>1134</v>
      </c>
    </row>
    <row r="1059" s="179" customFormat="true" ht="15" hidden="false" customHeight="true" outlineLevel="0" collapsed="false">
      <c r="A1059" s="268" t="s">
        <v>1135</v>
      </c>
    </row>
    <row r="1060" s="179" customFormat="true" ht="15" hidden="false" customHeight="true" outlineLevel="0" collapsed="false">
      <c r="A1060" s="268" t="s">
        <v>1136</v>
      </c>
    </row>
    <row r="1061" s="179" customFormat="true" ht="15" hidden="false" customHeight="true" outlineLevel="0" collapsed="false">
      <c r="A1061" s="268" t="s">
        <v>1137</v>
      </c>
    </row>
    <row r="1062" s="179" customFormat="true" ht="15" hidden="false" customHeight="true" outlineLevel="0" collapsed="false">
      <c r="A1062" s="268" t="s">
        <v>1053</v>
      </c>
    </row>
    <row r="1063" s="179" customFormat="true" ht="27.95" hidden="false" customHeight="true" outlineLevel="0" collapsed="false">
      <c r="A1063" s="297" t="s">
        <v>1138</v>
      </c>
      <c r="B1063" s="297"/>
      <c r="C1063" s="297"/>
      <c r="D1063" s="297"/>
      <c r="E1063" s="297"/>
      <c r="F1063" s="297"/>
      <c r="G1063" s="297"/>
      <c r="H1063" s="297"/>
      <c r="I1063" s="297"/>
      <c r="J1063" s="297"/>
      <c r="K1063" s="297"/>
      <c r="L1063" s="297"/>
      <c r="M1063" s="297"/>
      <c r="N1063" s="297"/>
      <c r="O1063" s="297"/>
      <c r="P1063" s="297"/>
      <c r="Q1063" s="297"/>
    </row>
    <row r="1064" s="179" customFormat="true" ht="27.95" hidden="false" customHeight="true" outlineLevel="0" collapsed="false">
      <c r="A1064" s="297" t="s">
        <v>1139</v>
      </c>
      <c r="B1064" s="297"/>
      <c r="C1064" s="297"/>
      <c r="D1064" s="297"/>
      <c r="E1064" s="297"/>
      <c r="F1064" s="297"/>
      <c r="G1064" s="297"/>
      <c r="H1064" s="297"/>
      <c r="I1064" s="297"/>
      <c r="J1064" s="297"/>
      <c r="K1064" s="297"/>
      <c r="L1064" s="297"/>
      <c r="M1064" s="297"/>
      <c r="N1064" s="297"/>
      <c r="O1064" s="297"/>
      <c r="P1064" s="297"/>
      <c r="Q1064" s="297"/>
    </row>
    <row r="1065" s="179" customFormat="true" ht="15" hidden="false" customHeight="true" outlineLevel="0" collapsed="false">
      <c r="A1065" s="268" t="s">
        <v>1140</v>
      </c>
    </row>
    <row r="1066" s="179" customFormat="true" ht="15" hidden="false" customHeight="true" outlineLevel="0" collapsed="false">
      <c r="A1066" s="268" t="s">
        <v>1062</v>
      </c>
    </row>
    <row r="1067" s="179" customFormat="true" ht="15" hidden="false" customHeight="true" outlineLevel="0" collapsed="false">
      <c r="A1067" s="268" t="s">
        <v>1141</v>
      </c>
    </row>
    <row r="1068" s="179" customFormat="true" ht="15" hidden="false" customHeight="true" outlineLevel="0" collapsed="false">
      <c r="A1068" s="268" t="s">
        <v>1142</v>
      </c>
    </row>
    <row r="1069" s="179" customFormat="true" ht="27" hidden="false" customHeight="true" outlineLevel="0" collapsed="false">
      <c r="A1069" s="297" t="s">
        <v>1143</v>
      </c>
      <c r="B1069" s="297"/>
      <c r="C1069" s="297"/>
      <c r="D1069" s="297"/>
      <c r="E1069" s="297"/>
      <c r="F1069" s="297"/>
      <c r="G1069" s="297"/>
      <c r="H1069" s="297"/>
      <c r="I1069" s="297"/>
      <c r="J1069" s="297"/>
      <c r="K1069" s="297"/>
      <c r="L1069" s="297"/>
      <c r="M1069" s="297"/>
      <c r="N1069" s="297"/>
      <c r="O1069" s="297"/>
      <c r="P1069" s="297"/>
      <c r="Q1069" s="297"/>
    </row>
    <row r="1070" s="179" customFormat="true" ht="27.95" hidden="false" customHeight="true" outlineLevel="0" collapsed="false">
      <c r="A1070" s="297" t="s">
        <v>1144</v>
      </c>
      <c r="B1070" s="297"/>
      <c r="C1070" s="297"/>
      <c r="D1070" s="297"/>
      <c r="E1070" s="297"/>
      <c r="F1070" s="297"/>
      <c r="G1070" s="297"/>
      <c r="H1070" s="297"/>
      <c r="I1070" s="297"/>
      <c r="J1070" s="297"/>
      <c r="K1070" s="297"/>
      <c r="L1070" s="297"/>
      <c r="M1070" s="297"/>
      <c r="N1070" s="297"/>
      <c r="O1070" s="297"/>
      <c r="P1070" s="297"/>
      <c r="Q1070" s="297"/>
    </row>
    <row r="1071" s="179" customFormat="true" ht="15" hidden="false" customHeight="true" outlineLevel="0" collapsed="false">
      <c r="A1071" s="268" t="s">
        <v>1145</v>
      </c>
    </row>
    <row r="1072" s="179" customFormat="true" ht="15" hidden="false" customHeight="true" outlineLevel="0" collapsed="false">
      <c r="A1072" s="268" t="s">
        <v>1146</v>
      </c>
    </row>
    <row r="1073" s="179" customFormat="true" ht="15" hidden="false" customHeight="true" outlineLevel="0" collapsed="false">
      <c r="A1073" s="268" t="s">
        <v>1147</v>
      </c>
    </row>
    <row r="1074" s="179" customFormat="true" ht="15" hidden="false" customHeight="true" outlineLevel="0" collapsed="false">
      <c r="A1074" s="268" t="s">
        <v>1148</v>
      </c>
    </row>
    <row r="1075" s="179" customFormat="true" ht="15" hidden="false" customHeight="true" outlineLevel="0" collapsed="false">
      <c r="A1075" s="268" t="s">
        <v>1149</v>
      </c>
    </row>
    <row r="1076" s="179" customFormat="true" ht="15" hidden="false" customHeight="true" outlineLevel="0" collapsed="false">
      <c r="A1076" s="268" t="s">
        <v>1150</v>
      </c>
    </row>
    <row r="1077" s="179" customFormat="true" ht="27.95" hidden="false" customHeight="true" outlineLevel="0" collapsed="false">
      <c r="A1077" s="297" t="s">
        <v>1151</v>
      </c>
      <c r="B1077" s="297"/>
      <c r="C1077" s="297"/>
      <c r="D1077" s="297"/>
      <c r="E1077" s="297"/>
      <c r="F1077" s="297"/>
      <c r="G1077" s="297"/>
      <c r="H1077" s="297"/>
      <c r="I1077" s="297"/>
      <c r="J1077" s="297"/>
      <c r="K1077" s="297"/>
      <c r="L1077" s="297"/>
      <c r="M1077" s="297"/>
      <c r="N1077" s="297"/>
      <c r="O1077" s="297"/>
      <c r="P1077" s="297"/>
      <c r="Q1077" s="297"/>
    </row>
    <row r="1078" s="179" customFormat="true" ht="15" hidden="false" customHeight="true" outlineLevel="0" collapsed="false"/>
    <row r="1079" s="179" customFormat="true" ht="18" hidden="false" customHeight="true" outlineLevel="0" collapsed="false">
      <c r="A1079" s="473" t="s">
        <v>1152</v>
      </c>
    </row>
    <row r="1080" s="179" customFormat="true" ht="6.75" hidden="false" customHeight="true" outlineLevel="0" collapsed="false">
      <c r="A1080" s="473"/>
    </row>
    <row r="1081" s="179" customFormat="true" ht="20.1" hidden="false" customHeight="true" outlineLevel="0" collapsed="false">
      <c r="A1081" s="337"/>
      <c r="B1081" s="510" t="s">
        <v>1153</v>
      </c>
      <c r="C1081" s="510"/>
      <c r="D1081" s="300" t="s">
        <v>1154</v>
      </c>
      <c r="E1081" s="300"/>
      <c r="F1081" s="300"/>
      <c r="G1081" s="301" t="s">
        <v>1155</v>
      </c>
      <c r="H1081" s="301"/>
      <c r="I1081" s="301" t="s">
        <v>1156</v>
      </c>
      <c r="J1081" s="301"/>
      <c r="K1081" s="301"/>
      <c r="L1081" s="301" t="s">
        <v>1157</v>
      </c>
      <c r="M1081" s="301"/>
      <c r="N1081" s="301" t="s">
        <v>255</v>
      </c>
      <c r="O1081" s="301"/>
      <c r="P1081" s="511" t="s">
        <v>255</v>
      </c>
    </row>
    <row r="1082" s="179" customFormat="true" ht="15" hidden="false" customHeight="true" outlineLevel="0" collapsed="false">
      <c r="A1082" s="337"/>
      <c r="B1082" s="227" t="s">
        <v>1158</v>
      </c>
      <c r="C1082" s="512" t="s">
        <v>1159</v>
      </c>
      <c r="D1082" s="298" t="s">
        <v>1160</v>
      </c>
      <c r="E1082" s="298"/>
      <c r="F1082" s="298"/>
      <c r="G1082" s="228" t="s">
        <v>1161</v>
      </c>
      <c r="H1082" s="228"/>
      <c r="I1082" s="228" t="s">
        <v>1162</v>
      </c>
      <c r="J1082" s="228"/>
      <c r="K1082" s="228"/>
      <c r="L1082" s="228" t="s">
        <v>47</v>
      </c>
      <c r="M1082" s="228"/>
      <c r="N1082" s="228"/>
      <c r="O1082" s="228"/>
      <c r="P1082" s="456"/>
    </row>
    <row r="1083" s="179" customFormat="true" ht="15" hidden="false" customHeight="true" outlineLevel="0" collapsed="false">
      <c r="A1083" s="337"/>
      <c r="B1083" s="227"/>
      <c r="C1083" s="512"/>
      <c r="D1083" s="306" t="s">
        <v>1163</v>
      </c>
      <c r="E1083" s="306"/>
      <c r="F1083" s="306"/>
      <c r="G1083" s="231" t="s">
        <v>1164</v>
      </c>
      <c r="H1083" s="231"/>
      <c r="I1083" s="231" t="s">
        <v>1165</v>
      </c>
      <c r="J1083" s="231"/>
      <c r="K1083" s="231"/>
      <c r="L1083" s="231"/>
      <c r="M1083" s="231"/>
      <c r="N1083" s="231"/>
      <c r="O1083" s="231"/>
      <c r="P1083" s="425"/>
    </row>
    <row r="1084" s="179" customFormat="true" ht="15" hidden="false" customHeight="true" outlineLevel="0" collapsed="false">
      <c r="A1084" s="337"/>
      <c r="B1084" s="227"/>
      <c r="C1084" s="513" t="s">
        <v>1166</v>
      </c>
      <c r="D1084" s="306" t="s">
        <v>1167</v>
      </c>
      <c r="E1084" s="306"/>
      <c r="F1084" s="306"/>
      <c r="G1084" s="231" t="s">
        <v>1168</v>
      </c>
      <c r="H1084" s="231"/>
      <c r="I1084" s="231" t="s">
        <v>1169</v>
      </c>
      <c r="J1084" s="231"/>
      <c r="K1084" s="231"/>
      <c r="L1084" s="231" t="s">
        <v>47</v>
      </c>
      <c r="M1084" s="231"/>
      <c r="N1084" s="231"/>
      <c r="O1084" s="231"/>
      <c r="P1084" s="425"/>
    </row>
    <row r="1085" s="179" customFormat="true" ht="15" hidden="false" customHeight="true" outlineLevel="0" collapsed="false">
      <c r="A1085" s="337"/>
      <c r="B1085" s="227"/>
      <c r="C1085" s="513"/>
      <c r="D1085" s="306" t="s">
        <v>1170</v>
      </c>
      <c r="E1085" s="306"/>
      <c r="F1085" s="306"/>
      <c r="G1085" s="231" t="s">
        <v>1171</v>
      </c>
      <c r="H1085" s="231"/>
      <c r="I1085" s="231" t="s">
        <v>1169</v>
      </c>
      <c r="J1085" s="231"/>
      <c r="K1085" s="231"/>
      <c r="L1085" s="231"/>
      <c r="M1085" s="231"/>
      <c r="N1085" s="231"/>
      <c r="O1085" s="231"/>
      <c r="P1085" s="425"/>
    </row>
    <row r="1086" s="179" customFormat="true" ht="15" hidden="false" customHeight="true" outlineLevel="0" collapsed="false">
      <c r="A1086" s="337"/>
      <c r="B1086" s="227"/>
      <c r="C1086" s="513"/>
      <c r="D1086" s="306" t="s">
        <v>1172</v>
      </c>
      <c r="E1086" s="306"/>
      <c r="F1086" s="306"/>
      <c r="G1086" s="231" t="s">
        <v>1173</v>
      </c>
      <c r="H1086" s="231"/>
      <c r="I1086" s="231" t="s">
        <v>1169</v>
      </c>
      <c r="J1086" s="231"/>
      <c r="K1086" s="231"/>
      <c r="L1086" s="231"/>
      <c r="M1086" s="231"/>
      <c r="N1086" s="231"/>
      <c r="O1086" s="231"/>
      <c r="P1086" s="425"/>
    </row>
    <row r="1087" s="179" customFormat="true" ht="15" hidden="false" customHeight="true" outlineLevel="0" collapsed="false">
      <c r="A1087" s="337"/>
      <c r="B1087" s="227"/>
      <c r="C1087" s="513"/>
      <c r="D1087" s="306" t="s">
        <v>1174</v>
      </c>
      <c r="E1087" s="306"/>
      <c r="F1087" s="306"/>
      <c r="G1087" s="231" t="s">
        <v>1175</v>
      </c>
      <c r="H1087" s="231"/>
      <c r="I1087" s="231" t="s">
        <v>1169</v>
      </c>
      <c r="J1087" s="231"/>
      <c r="K1087" s="231"/>
      <c r="L1087" s="231"/>
      <c r="M1087" s="231"/>
      <c r="N1087" s="231"/>
      <c r="O1087" s="231"/>
      <c r="P1087" s="425"/>
    </row>
    <row r="1088" s="179" customFormat="true" ht="15" hidden="false" customHeight="true" outlineLevel="0" collapsed="false">
      <c r="A1088" s="337"/>
      <c r="B1088" s="227"/>
      <c r="C1088" s="513"/>
      <c r="D1088" s="306" t="s">
        <v>1176</v>
      </c>
      <c r="E1088" s="306"/>
      <c r="F1088" s="306"/>
      <c r="G1088" s="231" t="s">
        <v>1177</v>
      </c>
      <c r="H1088" s="231"/>
      <c r="I1088" s="231" t="s">
        <v>1169</v>
      </c>
      <c r="J1088" s="231"/>
      <c r="K1088" s="231"/>
      <c r="L1088" s="231"/>
      <c r="M1088" s="231"/>
      <c r="N1088" s="231"/>
      <c r="O1088" s="231"/>
      <c r="P1088" s="425"/>
    </row>
    <row r="1089" s="179" customFormat="true" ht="15" hidden="false" customHeight="true" outlineLevel="0" collapsed="false">
      <c r="A1089" s="337"/>
      <c r="B1089" s="227"/>
      <c r="C1089" s="513"/>
      <c r="D1089" s="306" t="s">
        <v>1163</v>
      </c>
      <c r="E1089" s="306"/>
      <c r="F1089" s="306"/>
      <c r="G1089" s="231" t="s">
        <v>1164</v>
      </c>
      <c r="H1089" s="231"/>
      <c r="I1089" s="231" t="s">
        <v>1169</v>
      </c>
      <c r="J1089" s="231"/>
      <c r="K1089" s="231"/>
      <c r="L1089" s="231"/>
      <c r="M1089" s="231"/>
      <c r="N1089" s="231"/>
      <c r="O1089" s="231"/>
      <c r="P1089" s="425"/>
    </row>
    <row r="1090" s="179" customFormat="true" ht="15" hidden="false" customHeight="true" outlineLevel="0" collapsed="false">
      <c r="A1090" s="253"/>
      <c r="B1090" s="227"/>
      <c r="C1090" s="514" t="s">
        <v>1178</v>
      </c>
      <c r="D1090" s="306" t="s">
        <v>1167</v>
      </c>
      <c r="E1090" s="306"/>
      <c r="F1090" s="306"/>
      <c r="G1090" s="231" t="s">
        <v>1168</v>
      </c>
      <c r="H1090" s="231"/>
      <c r="I1090" s="231" t="s">
        <v>1169</v>
      </c>
      <c r="J1090" s="231"/>
      <c r="K1090" s="231"/>
      <c r="L1090" s="231"/>
      <c r="M1090" s="231"/>
      <c r="N1090" s="231"/>
      <c r="O1090" s="231"/>
      <c r="P1090" s="425"/>
    </row>
    <row r="1091" s="179" customFormat="true" ht="15" hidden="false" customHeight="true" outlineLevel="0" collapsed="false">
      <c r="A1091" s="253"/>
      <c r="B1091" s="227"/>
      <c r="C1091" s="514"/>
      <c r="D1091" s="306" t="s">
        <v>1170</v>
      </c>
      <c r="E1091" s="306"/>
      <c r="F1091" s="306"/>
      <c r="G1091" s="231" t="s">
        <v>1171</v>
      </c>
      <c r="H1091" s="231"/>
      <c r="I1091" s="231" t="s">
        <v>1169</v>
      </c>
      <c r="J1091" s="231"/>
      <c r="K1091" s="231"/>
      <c r="L1091" s="231"/>
      <c r="M1091" s="231"/>
      <c r="N1091" s="231"/>
      <c r="O1091" s="231"/>
      <c r="P1091" s="425"/>
    </row>
    <row r="1092" s="179" customFormat="true" ht="15" hidden="false" customHeight="true" outlineLevel="0" collapsed="false">
      <c r="A1092" s="253"/>
      <c r="B1092" s="227"/>
      <c r="C1092" s="514"/>
      <c r="D1092" s="306" t="s">
        <v>1172</v>
      </c>
      <c r="E1092" s="306"/>
      <c r="F1092" s="306"/>
      <c r="G1092" s="231" t="s">
        <v>1173</v>
      </c>
      <c r="H1092" s="231"/>
      <c r="I1092" s="231" t="s">
        <v>1169</v>
      </c>
      <c r="J1092" s="231"/>
      <c r="K1092" s="231"/>
      <c r="L1092" s="231"/>
      <c r="M1092" s="231"/>
      <c r="N1092" s="231"/>
      <c r="O1092" s="231"/>
      <c r="P1092" s="425"/>
    </row>
    <row r="1093" s="179" customFormat="true" ht="15" hidden="false" customHeight="true" outlineLevel="0" collapsed="false">
      <c r="A1093" s="253"/>
      <c r="B1093" s="227"/>
      <c r="C1093" s="514"/>
      <c r="D1093" s="306" t="s">
        <v>1174</v>
      </c>
      <c r="E1093" s="306"/>
      <c r="F1093" s="306"/>
      <c r="G1093" s="231" t="s">
        <v>1175</v>
      </c>
      <c r="H1093" s="231"/>
      <c r="I1093" s="231" t="s">
        <v>1169</v>
      </c>
      <c r="J1093" s="231"/>
      <c r="K1093" s="231"/>
      <c r="L1093" s="231"/>
      <c r="M1093" s="231"/>
      <c r="N1093" s="231"/>
      <c r="O1093" s="231"/>
      <c r="P1093" s="425"/>
    </row>
    <row r="1094" s="179" customFormat="true" ht="15" hidden="false" customHeight="true" outlineLevel="0" collapsed="false">
      <c r="A1094" s="253"/>
      <c r="B1094" s="227"/>
      <c r="C1094" s="514"/>
      <c r="D1094" s="306" t="s">
        <v>1176</v>
      </c>
      <c r="E1094" s="306"/>
      <c r="F1094" s="306"/>
      <c r="G1094" s="231" t="s">
        <v>1177</v>
      </c>
      <c r="H1094" s="231"/>
      <c r="I1094" s="231" t="s">
        <v>1169</v>
      </c>
      <c r="J1094" s="231"/>
      <c r="K1094" s="231"/>
      <c r="L1094" s="231"/>
      <c r="M1094" s="231"/>
      <c r="N1094" s="231"/>
      <c r="O1094" s="231"/>
      <c r="P1094" s="425"/>
    </row>
    <row r="1095" s="179" customFormat="true" ht="15" hidden="false" customHeight="true" outlineLevel="0" collapsed="false">
      <c r="A1095" s="253"/>
      <c r="B1095" s="227"/>
      <c r="C1095" s="514"/>
      <c r="D1095" s="299" t="s">
        <v>1163</v>
      </c>
      <c r="E1095" s="299"/>
      <c r="F1095" s="299"/>
      <c r="G1095" s="235" t="s">
        <v>1164</v>
      </c>
      <c r="H1095" s="235"/>
      <c r="I1095" s="235" t="s">
        <v>1169</v>
      </c>
      <c r="J1095" s="235"/>
      <c r="K1095" s="235"/>
      <c r="L1095" s="235"/>
      <c r="M1095" s="235"/>
      <c r="N1095" s="235"/>
      <c r="O1095" s="235"/>
      <c r="P1095" s="428"/>
    </row>
    <row r="1096" s="179" customFormat="true" ht="15" hidden="false" customHeight="true" outlineLevel="0" collapsed="false">
      <c r="A1096" s="285"/>
      <c r="B1096" s="285"/>
      <c r="C1096" s="285"/>
      <c r="D1096" s="285"/>
      <c r="E1096" s="285"/>
      <c r="F1096" s="285"/>
      <c r="G1096" s="285"/>
      <c r="H1096" s="285"/>
      <c r="I1096" s="285"/>
      <c r="J1096" s="285"/>
      <c r="K1096" s="285"/>
      <c r="L1096" s="285"/>
      <c r="M1096" s="285"/>
      <c r="N1096" s="285"/>
      <c r="O1096" s="285"/>
      <c r="P1096" s="285"/>
    </row>
    <row r="1097" s="179" customFormat="true" ht="15" hidden="false" customHeight="true" outlineLevel="0" collapsed="false"/>
    <row r="1098" s="179" customFormat="true" ht="15" hidden="false" customHeight="true" outlineLevel="0" collapsed="false"/>
    <row r="1099" s="179" customFormat="true" ht="8.25" hidden="false" customHeight="true" outlineLevel="0" collapsed="false"/>
    <row r="1100" s="179" customFormat="true" ht="15" hidden="false" customHeight="true" outlineLevel="0" collapsed="false">
      <c r="A1100" s="473" t="s">
        <v>1179</v>
      </c>
    </row>
    <row r="1101" s="179" customFormat="true" ht="4.5" hidden="false" customHeight="true" outlineLevel="0" collapsed="false">
      <c r="A1101" s="473"/>
    </row>
    <row r="1102" s="179" customFormat="true" ht="20.1" hidden="false" customHeight="true" outlineLevel="0" collapsed="false">
      <c r="A1102" s="515"/>
      <c r="B1102" s="488" t="s">
        <v>1153</v>
      </c>
      <c r="C1102" s="488"/>
      <c r="D1102" s="516" t="s">
        <v>1154</v>
      </c>
      <c r="E1102" s="516"/>
      <c r="F1102" s="516"/>
      <c r="G1102" s="489" t="s">
        <v>1155</v>
      </c>
      <c r="H1102" s="489"/>
      <c r="I1102" s="489" t="s">
        <v>1156</v>
      </c>
      <c r="J1102" s="489"/>
      <c r="K1102" s="489"/>
      <c r="L1102" s="489" t="s">
        <v>1157</v>
      </c>
      <c r="M1102" s="489"/>
      <c r="N1102" s="489" t="s">
        <v>1180</v>
      </c>
      <c r="O1102" s="489"/>
      <c r="P1102" s="517" t="s">
        <v>255</v>
      </c>
    </row>
    <row r="1103" s="179" customFormat="true" ht="15" hidden="false" customHeight="true" outlineLevel="0" collapsed="false">
      <c r="A1103" s="515"/>
      <c r="B1103" s="518" t="s">
        <v>1181</v>
      </c>
      <c r="C1103" s="519" t="s">
        <v>1182</v>
      </c>
      <c r="D1103" s="317" t="s">
        <v>1183</v>
      </c>
      <c r="E1103" s="317"/>
      <c r="F1103" s="317"/>
      <c r="G1103" s="311" t="s">
        <v>1164</v>
      </c>
      <c r="H1103" s="311"/>
      <c r="I1103" s="311" t="s">
        <v>1184</v>
      </c>
      <c r="J1103" s="311"/>
      <c r="K1103" s="311"/>
      <c r="L1103" s="520"/>
      <c r="M1103" s="520"/>
      <c r="N1103" s="311"/>
      <c r="O1103" s="311"/>
      <c r="P1103" s="521"/>
    </row>
    <row r="1104" s="179" customFormat="true" ht="15" hidden="false" customHeight="true" outlineLevel="0" collapsed="false">
      <c r="A1104" s="515"/>
      <c r="B1104" s="518"/>
      <c r="C1104" s="519"/>
      <c r="D1104" s="306" t="s">
        <v>1185</v>
      </c>
      <c r="E1104" s="306"/>
      <c r="F1104" s="306"/>
      <c r="G1104" s="231" t="s">
        <v>1186</v>
      </c>
      <c r="H1104" s="231"/>
      <c r="I1104" s="231" t="s">
        <v>1184</v>
      </c>
      <c r="J1104" s="231"/>
      <c r="K1104" s="231"/>
      <c r="L1104" s="445"/>
      <c r="M1104" s="445"/>
      <c r="N1104" s="231"/>
      <c r="O1104" s="231"/>
      <c r="P1104" s="448"/>
    </row>
    <row r="1105" s="179" customFormat="true" ht="15" hidden="false" customHeight="true" outlineLevel="0" collapsed="false">
      <c r="A1105" s="515"/>
      <c r="B1105" s="518"/>
      <c r="C1105" s="522" t="s">
        <v>1187</v>
      </c>
      <c r="D1105" s="306" t="s">
        <v>1188</v>
      </c>
      <c r="E1105" s="306"/>
      <c r="F1105" s="306"/>
      <c r="G1105" s="231" t="s">
        <v>1189</v>
      </c>
      <c r="H1105" s="231"/>
      <c r="I1105" s="231" t="s">
        <v>1190</v>
      </c>
      <c r="J1105" s="231"/>
      <c r="K1105" s="231"/>
      <c r="L1105" s="445"/>
      <c r="M1105" s="445"/>
      <c r="N1105" s="231"/>
      <c r="O1105" s="231"/>
      <c r="P1105" s="448"/>
    </row>
    <row r="1106" s="179" customFormat="true" ht="15" hidden="false" customHeight="true" outlineLevel="0" collapsed="false">
      <c r="A1106" s="234"/>
      <c r="B1106" s="518"/>
      <c r="C1106" s="522"/>
      <c r="D1106" s="306" t="s">
        <v>1191</v>
      </c>
      <c r="E1106" s="306"/>
      <c r="F1106" s="306"/>
      <c r="G1106" s="231" t="s">
        <v>1192</v>
      </c>
      <c r="H1106" s="231"/>
      <c r="I1106" s="231" t="s">
        <v>1190</v>
      </c>
      <c r="J1106" s="231"/>
      <c r="K1106" s="231"/>
      <c r="L1106" s="445"/>
      <c r="M1106" s="445"/>
      <c r="N1106" s="231"/>
      <c r="O1106" s="231"/>
      <c r="P1106" s="448"/>
    </row>
    <row r="1107" s="179" customFormat="true" ht="15" hidden="false" customHeight="true" outlineLevel="0" collapsed="false">
      <c r="A1107" s="234"/>
      <c r="B1107" s="518"/>
      <c r="C1107" s="522"/>
      <c r="D1107" s="306" t="s">
        <v>1185</v>
      </c>
      <c r="E1107" s="306"/>
      <c r="F1107" s="306"/>
      <c r="G1107" s="231" t="s">
        <v>1186</v>
      </c>
      <c r="H1107" s="231"/>
      <c r="I1107" s="231" t="s">
        <v>1190</v>
      </c>
      <c r="J1107" s="231"/>
      <c r="K1107" s="231"/>
      <c r="L1107" s="445"/>
      <c r="M1107" s="445"/>
      <c r="N1107" s="231"/>
      <c r="O1107" s="231"/>
      <c r="P1107" s="448"/>
    </row>
    <row r="1108" s="179" customFormat="true" ht="15" hidden="false" customHeight="true" outlineLevel="0" collapsed="false">
      <c r="A1108" s="234"/>
      <c r="B1108" s="518"/>
      <c r="C1108" s="522" t="s">
        <v>1193</v>
      </c>
      <c r="D1108" s="306" t="s">
        <v>1188</v>
      </c>
      <c r="E1108" s="306"/>
      <c r="F1108" s="306"/>
      <c r="G1108" s="231" t="s">
        <v>1189</v>
      </c>
      <c r="H1108" s="231"/>
      <c r="I1108" s="231" t="s">
        <v>1190</v>
      </c>
      <c r="J1108" s="231"/>
      <c r="K1108" s="231"/>
      <c r="L1108" s="445"/>
      <c r="M1108" s="445"/>
      <c r="N1108" s="231"/>
      <c r="O1108" s="231"/>
      <c r="P1108" s="448"/>
    </row>
    <row r="1109" s="179" customFormat="true" ht="15" hidden="false" customHeight="true" outlineLevel="0" collapsed="false">
      <c r="A1109" s="234"/>
      <c r="B1109" s="518"/>
      <c r="C1109" s="522"/>
      <c r="D1109" s="306" t="s">
        <v>1174</v>
      </c>
      <c r="E1109" s="306"/>
      <c r="F1109" s="306"/>
      <c r="G1109" s="231" t="s">
        <v>1192</v>
      </c>
      <c r="H1109" s="231"/>
      <c r="I1109" s="231" t="s">
        <v>1194</v>
      </c>
      <c r="J1109" s="231"/>
      <c r="K1109" s="231"/>
      <c r="L1109" s="445"/>
      <c r="M1109" s="445"/>
      <c r="N1109" s="231"/>
      <c r="O1109" s="231"/>
      <c r="P1109" s="448"/>
    </row>
    <row r="1110" s="179" customFormat="true" ht="15" hidden="false" customHeight="true" outlineLevel="0" collapsed="false">
      <c r="A1110" s="234"/>
      <c r="B1110" s="518"/>
      <c r="C1110" s="522"/>
      <c r="D1110" s="306" t="s">
        <v>1185</v>
      </c>
      <c r="E1110" s="306"/>
      <c r="F1110" s="306"/>
      <c r="G1110" s="231" t="s">
        <v>1186</v>
      </c>
      <c r="H1110" s="231"/>
      <c r="I1110" s="231" t="s">
        <v>1194</v>
      </c>
      <c r="J1110" s="231"/>
      <c r="K1110" s="231"/>
      <c r="L1110" s="445"/>
      <c r="M1110" s="445"/>
      <c r="N1110" s="231"/>
      <c r="O1110" s="231"/>
      <c r="P1110" s="448"/>
    </row>
    <row r="1111" s="179" customFormat="true" ht="15" hidden="false" customHeight="true" outlineLevel="0" collapsed="false">
      <c r="A1111" s="515"/>
      <c r="B1111" s="355" t="s">
        <v>1195</v>
      </c>
      <c r="C1111" s="355"/>
      <c r="D1111" s="306" t="s">
        <v>1196</v>
      </c>
      <c r="E1111" s="306"/>
      <c r="F1111" s="306"/>
      <c r="G1111" s="231" t="s">
        <v>1197</v>
      </c>
      <c r="H1111" s="231"/>
      <c r="I1111" s="276" t="s">
        <v>1198</v>
      </c>
      <c r="J1111" s="276"/>
      <c r="K1111" s="276"/>
      <c r="L1111" s="445"/>
      <c r="M1111" s="445"/>
      <c r="N1111" s="231" t="n">
        <v>1</v>
      </c>
      <c r="O1111" s="231"/>
      <c r="P1111" s="448"/>
    </row>
    <row r="1112" s="179" customFormat="true" ht="15" hidden="false" customHeight="true" outlineLevel="0" collapsed="false">
      <c r="A1112" s="515"/>
      <c r="B1112" s="355"/>
      <c r="C1112" s="355"/>
      <c r="D1112" s="306"/>
      <c r="E1112" s="306"/>
      <c r="F1112" s="306"/>
      <c r="G1112" s="231"/>
      <c r="H1112" s="231"/>
      <c r="I1112" s="276"/>
      <c r="J1112" s="276"/>
      <c r="K1112" s="276"/>
      <c r="L1112" s="445"/>
      <c r="M1112" s="445"/>
      <c r="N1112" s="231"/>
      <c r="O1112" s="231"/>
      <c r="P1112" s="448"/>
    </row>
    <row r="1113" s="179" customFormat="true" ht="15" hidden="false" customHeight="true" outlineLevel="0" collapsed="false">
      <c r="A1113" s="515"/>
      <c r="B1113" s="523" t="s">
        <v>1199</v>
      </c>
      <c r="C1113" s="513" t="s">
        <v>1200</v>
      </c>
      <c r="D1113" s="306" t="s">
        <v>1201</v>
      </c>
      <c r="E1113" s="306"/>
      <c r="F1113" s="306"/>
      <c r="G1113" s="231"/>
      <c r="H1113" s="231"/>
      <c r="I1113" s="231" t="s">
        <v>1202</v>
      </c>
      <c r="J1113" s="231"/>
      <c r="K1113" s="231"/>
      <c r="L1113" s="445"/>
      <c r="M1113" s="445"/>
      <c r="N1113" s="231"/>
      <c r="O1113" s="231"/>
      <c r="P1113" s="448"/>
    </row>
    <row r="1114" s="179" customFormat="true" ht="15" hidden="false" customHeight="true" outlineLevel="0" collapsed="false">
      <c r="A1114" s="515"/>
      <c r="B1114" s="523"/>
      <c r="C1114" s="513"/>
      <c r="D1114" s="306" t="s">
        <v>1203</v>
      </c>
      <c r="E1114" s="306"/>
      <c r="F1114" s="306"/>
      <c r="G1114" s="231" t="s">
        <v>1168</v>
      </c>
      <c r="H1114" s="231"/>
      <c r="I1114" s="231" t="s">
        <v>1202</v>
      </c>
      <c r="J1114" s="231"/>
      <c r="K1114" s="231"/>
      <c r="L1114" s="445"/>
      <c r="M1114" s="445"/>
      <c r="N1114" s="231"/>
      <c r="O1114" s="231"/>
      <c r="P1114" s="448"/>
    </row>
    <row r="1115" s="179" customFormat="true" ht="15" hidden="false" customHeight="true" outlineLevel="0" collapsed="false">
      <c r="A1115" s="515"/>
      <c r="B1115" s="523"/>
      <c r="C1115" s="513"/>
      <c r="D1115" s="306" t="s">
        <v>1204</v>
      </c>
      <c r="E1115" s="306"/>
      <c r="F1115" s="306"/>
      <c r="G1115" s="231" t="s">
        <v>1171</v>
      </c>
      <c r="H1115" s="231"/>
      <c r="I1115" s="231" t="s">
        <v>1202</v>
      </c>
      <c r="J1115" s="231"/>
      <c r="K1115" s="231"/>
      <c r="L1115" s="445"/>
      <c r="M1115" s="445"/>
      <c r="N1115" s="231"/>
      <c r="O1115" s="231"/>
      <c r="P1115" s="448"/>
    </row>
    <row r="1116" s="179" customFormat="true" ht="15" hidden="false" customHeight="true" outlineLevel="0" collapsed="false">
      <c r="A1116" s="515"/>
      <c r="B1116" s="523"/>
      <c r="C1116" s="513"/>
      <c r="D1116" s="306" t="s">
        <v>1205</v>
      </c>
      <c r="E1116" s="306"/>
      <c r="F1116" s="306"/>
      <c r="G1116" s="231" t="s">
        <v>1173</v>
      </c>
      <c r="H1116" s="231"/>
      <c r="I1116" s="231" t="s">
        <v>1202</v>
      </c>
      <c r="J1116" s="231"/>
      <c r="K1116" s="231"/>
      <c r="L1116" s="445"/>
      <c r="M1116" s="445"/>
      <c r="N1116" s="231"/>
      <c r="O1116" s="231"/>
      <c r="P1116" s="448"/>
    </row>
    <row r="1117" s="179" customFormat="true" ht="15" hidden="false" customHeight="true" outlineLevel="0" collapsed="false">
      <c r="A1117" s="515"/>
      <c r="B1117" s="523"/>
      <c r="C1117" s="513"/>
      <c r="D1117" s="306" t="s">
        <v>1206</v>
      </c>
      <c r="E1117" s="306"/>
      <c r="F1117" s="306"/>
      <c r="G1117" s="231" t="s">
        <v>1175</v>
      </c>
      <c r="H1117" s="231"/>
      <c r="I1117" s="231" t="s">
        <v>1202</v>
      </c>
      <c r="J1117" s="231"/>
      <c r="K1117" s="231"/>
      <c r="L1117" s="445"/>
      <c r="M1117" s="445"/>
      <c r="N1117" s="231"/>
      <c r="O1117" s="231"/>
      <c r="P1117" s="448"/>
    </row>
    <row r="1118" s="179" customFormat="true" ht="15" hidden="false" customHeight="true" outlineLevel="0" collapsed="false">
      <c r="A1118" s="515"/>
      <c r="B1118" s="523"/>
      <c r="C1118" s="513"/>
      <c r="D1118" s="306" t="s">
        <v>1176</v>
      </c>
      <c r="E1118" s="306"/>
      <c r="F1118" s="306"/>
      <c r="G1118" s="231" t="s">
        <v>1177</v>
      </c>
      <c r="H1118" s="231"/>
      <c r="I1118" s="231" t="s">
        <v>1202</v>
      </c>
      <c r="J1118" s="231"/>
      <c r="K1118" s="231"/>
      <c r="L1118" s="445"/>
      <c r="M1118" s="445"/>
      <c r="N1118" s="231"/>
      <c r="O1118" s="231"/>
      <c r="P1118" s="448"/>
    </row>
    <row r="1119" s="179" customFormat="true" ht="15" hidden="false" customHeight="true" outlineLevel="0" collapsed="false">
      <c r="A1119" s="515"/>
      <c r="B1119" s="523"/>
      <c r="C1119" s="513"/>
      <c r="D1119" s="306" t="s">
        <v>1163</v>
      </c>
      <c r="E1119" s="306"/>
      <c r="F1119" s="306"/>
      <c r="G1119" s="231" t="s">
        <v>1164</v>
      </c>
      <c r="H1119" s="231"/>
      <c r="I1119" s="231" t="s">
        <v>1202</v>
      </c>
      <c r="J1119" s="231"/>
      <c r="K1119" s="231"/>
      <c r="L1119" s="445"/>
      <c r="M1119" s="445"/>
      <c r="N1119" s="231"/>
      <c r="O1119" s="231"/>
      <c r="P1119" s="448"/>
    </row>
    <row r="1120" s="179" customFormat="true" ht="15" hidden="false" customHeight="true" outlineLevel="0" collapsed="false">
      <c r="A1120" s="515"/>
      <c r="B1120" s="523"/>
      <c r="C1120" s="514" t="s">
        <v>1207</v>
      </c>
      <c r="D1120" s="306" t="s">
        <v>1208</v>
      </c>
      <c r="E1120" s="306"/>
      <c r="F1120" s="306"/>
      <c r="G1120" s="231"/>
      <c r="H1120" s="231"/>
      <c r="I1120" s="231" t="s">
        <v>1202</v>
      </c>
      <c r="J1120" s="231"/>
      <c r="K1120" s="231"/>
      <c r="L1120" s="445"/>
      <c r="M1120" s="445"/>
      <c r="N1120" s="231"/>
      <c r="O1120" s="231"/>
      <c r="P1120" s="448"/>
    </row>
    <row r="1121" s="179" customFormat="true" ht="15" hidden="false" customHeight="true" outlineLevel="0" collapsed="false">
      <c r="A1121" s="234"/>
      <c r="B1121" s="523"/>
      <c r="C1121" s="514"/>
      <c r="D1121" s="306" t="s">
        <v>1209</v>
      </c>
      <c r="E1121" s="306"/>
      <c r="F1121" s="306"/>
      <c r="G1121" s="231" t="s">
        <v>1168</v>
      </c>
      <c r="H1121" s="231"/>
      <c r="I1121" s="231" t="s">
        <v>1202</v>
      </c>
      <c r="J1121" s="231"/>
      <c r="K1121" s="231"/>
      <c r="L1121" s="445"/>
      <c r="M1121" s="445"/>
      <c r="N1121" s="231"/>
      <c r="O1121" s="231"/>
      <c r="P1121" s="448"/>
    </row>
    <row r="1122" s="179" customFormat="true" ht="15" hidden="false" customHeight="true" outlineLevel="0" collapsed="false">
      <c r="A1122" s="234"/>
      <c r="B1122" s="523"/>
      <c r="C1122" s="514"/>
      <c r="D1122" s="306" t="s">
        <v>1204</v>
      </c>
      <c r="E1122" s="306"/>
      <c r="F1122" s="306"/>
      <c r="G1122" s="231" t="s">
        <v>1171</v>
      </c>
      <c r="H1122" s="231"/>
      <c r="I1122" s="231" t="s">
        <v>1202</v>
      </c>
      <c r="J1122" s="231"/>
      <c r="K1122" s="231"/>
      <c r="L1122" s="445"/>
      <c r="M1122" s="445"/>
      <c r="N1122" s="231"/>
      <c r="O1122" s="231"/>
      <c r="P1122" s="448"/>
    </row>
    <row r="1123" s="179" customFormat="true" ht="15" hidden="false" customHeight="true" outlineLevel="0" collapsed="false">
      <c r="A1123" s="234"/>
      <c r="B1123" s="523"/>
      <c r="C1123" s="514"/>
      <c r="D1123" s="306" t="s">
        <v>1205</v>
      </c>
      <c r="E1123" s="306"/>
      <c r="F1123" s="306"/>
      <c r="G1123" s="231" t="s">
        <v>1173</v>
      </c>
      <c r="H1123" s="231"/>
      <c r="I1123" s="231" t="s">
        <v>1202</v>
      </c>
      <c r="J1123" s="231"/>
      <c r="K1123" s="231"/>
      <c r="L1123" s="445"/>
      <c r="M1123" s="445"/>
      <c r="N1123" s="231"/>
      <c r="O1123" s="231"/>
      <c r="P1123" s="448"/>
    </row>
    <row r="1124" s="179" customFormat="true" ht="15" hidden="false" customHeight="true" outlineLevel="0" collapsed="false">
      <c r="A1124" s="234"/>
      <c r="B1124" s="523"/>
      <c r="C1124" s="514"/>
      <c r="D1124" s="306" t="s">
        <v>1206</v>
      </c>
      <c r="E1124" s="306"/>
      <c r="F1124" s="306"/>
      <c r="G1124" s="231" t="s">
        <v>1175</v>
      </c>
      <c r="H1124" s="231"/>
      <c r="I1124" s="231" t="s">
        <v>1202</v>
      </c>
      <c r="J1124" s="231"/>
      <c r="K1124" s="231"/>
      <c r="L1124" s="445"/>
      <c r="M1124" s="445"/>
      <c r="N1124" s="231"/>
      <c r="O1124" s="231"/>
      <c r="P1124" s="448"/>
    </row>
    <row r="1125" s="179" customFormat="true" ht="15" hidden="false" customHeight="true" outlineLevel="0" collapsed="false">
      <c r="A1125" s="234"/>
      <c r="B1125" s="523"/>
      <c r="C1125" s="514"/>
      <c r="D1125" s="306" t="s">
        <v>1176</v>
      </c>
      <c r="E1125" s="306"/>
      <c r="F1125" s="306"/>
      <c r="G1125" s="231" t="s">
        <v>1177</v>
      </c>
      <c r="H1125" s="231"/>
      <c r="I1125" s="231" t="s">
        <v>1202</v>
      </c>
      <c r="J1125" s="231"/>
      <c r="K1125" s="231"/>
      <c r="L1125" s="445"/>
      <c r="M1125" s="445"/>
      <c r="N1125" s="231"/>
      <c r="O1125" s="231"/>
      <c r="P1125" s="448"/>
    </row>
    <row r="1126" s="179" customFormat="true" ht="15" hidden="false" customHeight="true" outlineLevel="0" collapsed="false">
      <c r="A1126" s="234"/>
      <c r="B1126" s="523"/>
      <c r="C1126" s="514"/>
      <c r="D1126" s="299" t="s">
        <v>1163</v>
      </c>
      <c r="E1126" s="299"/>
      <c r="F1126" s="299"/>
      <c r="G1126" s="235" t="s">
        <v>1164</v>
      </c>
      <c r="H1126" s="235"/>
      <c r="I1126" s="235" t="s">
        <v>1202</v>
      </c>
      <c r="J1126" s="235"/>
      <c r="K1126" s="235"/>
      <c r="L1126" s="449"/>
      <c r="M1126" s="449"/>
      <c r="N1126" s="235"/>
      <c r="O1126" s="235"/>
      <c r="P1126" s="451"/>
    </row>
    <row r="1127" s="179" customFormat="true" ht="15" hidden="false" customHeight="true" outlineLevel="0" collapsed="false">
      <c r="A1127" s="473"/>
    </row>
    <row r="1128" s="179" customFormat="true" ht="15" hidden="false" customHeight="true" outlineLevel="0" collapsed="false">
      <c r="A1128" s="473" t="s">
        <v>1210</v>
      </c>
    </row>
    <row r="1129" s="179" customFormat="true" ht="5.25" hidden="false" customHeight="true" outlineLevel="0" collapsed="false">
      <c r="A1129" s="473"/>
    </row>
    <row r="1130" s="179" customFormat="true" ht="17.1" hidden="false" customHeight="true" outlineLevel="0" collapsed="false">
      <c r="A1130" s="226"/>
      <c r="B1130" s="488" t="s">
        <v>1153</v>
      </c>
      <c r="C1130" s="488"/>
      <c r="D1130" s="516" t="s">
        <v>1154</v>
      </c>
      <c r="E1130" s="516"/>
      <c r="F1130" s="516"/>
      <c r="G1130" s="489" t="s">
        <v>1155</v>
      </c>
      <c r="H1130" s="489"/>
      <c r="I1130" s="489" t="s">
        <v>1156</v>
      </c>
      <c r="J1130" s="489"/>
      <c r="K1130" s="489"/>
      <c r="L1130" s="489" t="s">
        <v>1157</v>
      </c>
      <c r="M1130" s="489"/>
      <c r="N1130" s="489" t="s">
        <v>1180</v>
      </c>
      <c r="O1130" s="489"/>
      <c r="P1130" s="517" t="s">
        <v>255</v>
      </c>
    </row>
    <row r="1131" s="179" customFormat="true" ht="17.1" hidden="false" customHeight="true" outlineLevel="0" collapsed="false">
      <c r="A1131" s="226"/>
      <c r="B1131" s="524" t="s">
        <v>1211</v>
      </c>
      <c r="C1131" s="519" t="s">
        <v>1182</v>
      </c>
      <c r="D1131" s="317" t="s">
        <v>1185</v>
      </c>
      <c r="E1131" s="317"/>
      <c r="F1131" s="317"/>
      <c r="G1131" s="311" t="s">
        <v>1186</v>
      </c>
      <c r="H1131" s="311"/>
      <c r="I1131" s="311" t="s">
        <v>1184</v>
      </c>
      <c r="J1131" s="311"/>
      <c r="K1131" s="311"/>
      <c r="L1131" s="461"/>
      <c r="M1131" s="461"/>
      <c r="N1131" s="525"/>
      <c r="O1131" s="525"/>
      <c r="P1131" s="462"/>
    </row>
    <row r="1132" s="179" customFormat="true" ht="30" hidden="false" customHeight="true" outlineLevel="0" collapsed="false">
      <c r="A1132" s="226"/>
      <c r="B1132" s="524"/>
      <c r="C1132" s="522" t="s">
        <v>1193</v>
      </c>
      <c r="D1132" s="306" t="s">
        <v>1185</v>
      </c>
      <c r="E1132" s="306"/>
      <c r="F1132" s="306"/>
      <c r="G1132" s="231" t="s">
        <v>1186</v>
      </c>
      <c r="H1132" s="231"/>
      <c r="I1132" s="231" t="s">
        <v>1190</v>
      </c>
      <c r="J1132" s="231"/>
      <c r="K1132" s="231"/>
      <c r="L1132" s="424"/>
      <c r="M1132" s="424"/>
      <c r="N1132" s="526"/>
      <c r="O1132" s="526"/>
      <c r="P1132" s="425"/>
    </row>
    <row r="1133" s="179" customFormat="true" ht="17.1" hidden="false" customHeight="true" outlineLevel="0" collapsed="false">
      <c r="A1133" s="226"/>
      <c r="B1133" s="524"/>
      <c r="C1133" s="522" t="s">
        <v>1187</v>
      </c>
      <c r="D1133" s="306" t="s">
        <v>1185</v>
      </c>
      <c r="E1133" s="306"/>
      <c r="F1133" s="306"/>
      <c r="G1133" s="231" t="s">
        <v>1175</v>
      </c>
      <c r="H1133" s="231"/>
      <c r="I1133" s="231" t="s">
        <v>1190</v>
      </c>
      <c r="J1133" s="231"/>
      <c r="K1133" s="231"/>
      <c r="L1133" s="424"/>
      <c r="M1133" s="424"/>
      <c r="N1133" s="526"/>
      <c r="O1133" s="526"/>
      <c r="P1133" s="425"/>
    </row>
    <row r="1134" s="179" customFormat="true" ht="17.1" hidden="false" customHeight="true" outlineLevel="0" collapsed="false">
      <c r="A1134" s="226"/>
      <c r="B1134" s="523" t="s">
        <v>1199</v>
      </c>
      <c r="C1134" s="513" t="s">
        <v>1212</v>
      </c>
      <c r="D1134" s="306" t="s">
        <v>1201</v>
      </c>
      <c r="E1134" s="306"/>
      <c r="F1134" s="306"/>
      <c r="G1134" s="231"/>
      <c r="H1134" s="231"/>
      <c r="I1134" s="231" t="s">
        <v>1202</v>
      </c>
      <c r="J1134" s="231"/>
      <c r="K1134" s="231"/>
      <c r="L1134" s="424"/>
      <c r="M1134" s="424"/>
      <c r="N1134" s="526"/>
      <c r="O1134" s="526"/>
      <c r="P1134" s="425"/>
    </row>
    <row r="1135" s="179" customFormat="true" ht="17.1" hidden="false" customHeight="true" outlineLevel="0" collapsed="false">
      <c r="A1135" s="226"/>
      <c r="B1135" s="523"/>
      <c r="C1135" s="513"/>
      <c r="D1135" s="306" t="s">
        <v>1209</v>
      </c>
      <c r="E1135" s="306"/>
      <c r="F1135" s="306"/>
      <c r="G1135" s="231" t="s">
        <v>1168</v>
      </c>
      <c r="H1135" s="231"/>
      <c r="I1135" s="231" t="s">
        <v>1202</v>
      </c>
      <c r="J1135" s="231"/>
      <c r="K1135" s="231"/>
      <c r="L1135" s="424"/>
      <c r="M1135" s="424"/>
      <c r="N1135" s="526"/>
      <c r="O1135" s="526"/>
      <c r="P1135" s="425"/>
    </row>
    <row r="1136" s="179" customFormat="true" ht="17.1" hidden="false" customHeight="true" outlineLevel="0" collapsed="false">
      <c r="A1136" s="226"/>
      <c r="B1136" s="523"/>
      <c r="C1136" s="513"/>
      <c r="D1136" s="306" t="s">
        <v>1204</v>
      </c>
      <c r="E1136" s="306"/>
      <c r="F1136" s="306"/>
      <c r="G1136" s="231" t="s">
        <v>1171</v>
      </c>
      <c r="H1136" s="231"/>
      <c r="I1136" s="231" t="s">
        <v>1202</v>
      </c>
      <c r="J1136" s="231"/>
      <c r="K1136" s="231"/>
      <c r="L1136" s="424"/>
      <c r="M1136" s="424"/>
      <c r="N1136" s="526"/>
      <c r="O1136" s="526"/>
      <c r="P1136" s="425"/>
    </row>
    <row r="1137" s="179" customFormat="true" ht="17.1" hidden="false" customHeight="true" outlineLevel="0" collapsed="false">
      <c r="A1137" s="226"/>
      <c r="B1137" s="523"/>
      <c r="C1137" s="513"/>
      <c r="D1137" s="306" t="s">
        <v>1205</v>
      </c>
      <c r="E1137" s="306"/>
      <c r="F1137" s="306"/>
      <c r="G1137" s="231" t="s">
        <v>1213</v>
      </c>
      <c r="H1137" s="231"/>
      <c r="I1137" s="231" t="s">
        <v>1202</v>
      </c>
      <c r="J1137" s="231"/>
      <c r="K1137" s="231"/>
      <c r="L1137" s="424"/>
      <c r="M1137" s="424"/>
      <c r="N1137" s="526"/>
      <c r="O1137" s="526"/>
      <c r="P1137" s="425"/>
    </row>
    <row r="1138" s="179" customFormat="true" ht="17.1" hidden="false" customHeight="true" outlineLevel="0" collapsed="false">
      <c r="A1138" s="226"/>
      <c r="B1138" s="523"/>
      <c r="C1138" s="513"/>
      <c r="D1138" s="306" t="s">
        <v>1206</v>
      </c>
      <c r="E1138" s="306"/>
      <c r="F1138" s="306"/>
      <c r="G1138" s="231" t="s">
        <v>1186</v>
      </c>
      <c r="H1138" s="231"/>
      <c r="I1138" s="231" t="s">
        <v>1202</v>
      </c>
      <c r="J1138" s="231"/>
      <c r="K1138" s="231"/>
      <c r="L1138" s="424"/>
      <c r="M1138" s="424"/>
      <c r="N1138" s="526"/>
      <c r="O1138" s="526"/>
      <c r="P1138" s="425"/>
    </row>
    <row r="1139" s="179" customFormat="true" ht="17.1" hidden="false" customHeight="true" outlineLevel="0" collapsed="false">
      <c r="A1139" s="226"/>
      <c r="B1139" s="523"/>
      <c r="C1139" s="514" t="s">
        <v>1214</v>
      </c>
      <c r="D1139" s="306" t="s">
        <v>1201</v>
      </c>
      <c r="E1139" s="306"/>
      <c r="F1139" s="306"/>
      <c r="G1139" s="231"/>
      <c r="H1139" s="231"/>
      <c r="I1139" s="231" t="s">
        <v>1202</v>
      </c>
      <c r="J1139" s="231"/>
      <c r="K1139" s="231"/>
      <c r="L1139" s="424"/>
      <c r="M1139" s="424"/>
      <c r="N1139" s="526"/>
      <c r="O1139" s="526"/>
      <c r="P1139" s="425"/>
    </row>
    <row r="1140" s="179" customFormat="true" ht="17.1" hidden="false" customHeight="true" outlineLevel="0" collapsed="false">
      <c r="A1140" s="226"/>
      <c r="B1140" s="523"/>
      <c r="C1140" s="514"/>
      <c r="D1140" s="306" t="s">
        <v>1209</v>
      </c>
      <c r="E1140" s="306"/>
      <c r="F1140" s="306"/>
      <c r="G1140" s="231" t="s">
        <v>1168</v>
      </c>
      <c r="H1140" s="231"/>
      <c r="I1140" s="231" t="s">
        <v>1202</v>
      </c>
      <c r="J1140" s="231"/>
      <c r="K1140" s="231"/>
      <c r="L1140" s="424"/>
      <c r="M1140" s="424"/>
      <c r="N1140" s="526"/>
      <c r="O1140" s="526"/>
      <c r="P1140" s="425"/>
    </row>
    <row r="1141" s="179" customFormat="true" ht="17.1" hidden="false" customHeight="true" outlineLevel="0" collapsed="false">
      <c r="A1141" s="234"/>
      <c r="B1141" s="523"/>
      <c r="C1141" s="514"/>
      <c r="D1141" s="306" t="s">
        <v>1204</v>
      </c>
      <c r="E1141" s="306"/>
      <c r="F1141" s="306"/>
      <c r="G1141" s="231" t="s">
        <v>1171</v>
      </c>
      <c r="H1141" s="231"/>
      <c r="I1141" s="231" t="s">
        <v>1202</v>
      </c>
      <c r="J1141" s="231"/>
      <c r="K1141" s="231"/>
      <c r="L1141" s="424"/>
      <c r="M1141" s="424"/>
      <c r="N1141" s="526"/>
      <c r="O1141" s="526"/>
      <c r="P1141" s="425"/>
    </row>
    <row r="1142" s="179" customFormat="true" ht="17.1" hidden="false" customHeight="true" outlineLevel="0" collapsed="false">
      <c r="A1142" s="234"/>
      <c r="B1142" s="523"/>
      <c r="C1142" s="514"/>
      <c r="D1142" s="306" t="s">
        <v>1205</v>
      </c>
      <c r="E1142" s="306"/>
      <c r="F1142" s="306"/>
      <c r="G1142" s="231" t="s">
        <v>1173</v>
      </c>
      <c r="H1142" s="231"/>
      <c r="I1142" s="231" t="s">
        <v>1202</v>
      </c>
      <c r="J1142" s="231"/>
      <c r="K1142" s="231"/>
      <c r="L1142" s="424"/>
      <c r="M1142" s="424"/>
      <c r="N1142" s="526"/>
      <c r="O1142" s="526"/>
      <c r="P1142" s="425"/>
    </row>
    <row r="1143" s="179" customFormat="true" ht="17.1" hidden="false" customHeight="true" outlineLevel="0" collapsed="false">
      <c r="A1143" s="234"/>
      <c r="B1143" s="523"/>
      <c r="C1143" s="514"/>
      <c r="D1143" s="299" t="s">
        <v>1206</v>
      </c>
      <c r="E1143" s="299"/>
      <c r="F1143" s="299"/>
      <c r="G1143" s="235" t="s">
        <v>1186</v>
      </c>
      <c r="H1143" s="235"/>
      <c r="I1143" s="235" t="s">
        <v>1202</v>
      </c>
      <c r="J1143" s="235"/>
      <c r="K1143" s="235"/>
      <c r="L1143" s="427"/>
      <c r="M1143" s="427"/>
      <c r="N1143" s="527"/>
      <c r="O1143" s="527"/>
      <c r="P1143" s="428"/>
    </row>
    <row r="1144" s="179" customFormat="true" ht="15" hidden="false" customHeight="true" outlineLevel="0" collapsed="false">
      <c r="A1144" s="285"/>
      <c r="B1144" s="285"/>
      <c r="C1144" s="285"/>
      <c r="D1144" s="285"/>
      <c r="E1144" s="285"/>
      <c r="F1144" s="285"/>
      <c r="G1144" s="285"/>
      <c r="H1144" s="285"/>
      <c r="I1144" s="285"/>
      <c r="J1144" s="285"/>
      <c r="K1144" s="285"/>
      <c r="L1144" s="285"/>
      <c r="M1144" s="285"/>
      <c r="N1144" s="285"/>
      <c r="O1144" s="285"/>
      <c r="P1144" s="285"/>
    </row>
    <row r="1145" s="179" customFormat="true" ht="15" hidden="false" customHeight="true" outlineLevel="0" collapsed="false"/>
    <row r="1146" s="179" customFormat="true" ht="15" hidden="false" customHeight="true" outlineLevel="0" collapsed="false">
      <c r="A1146" s="466"/>
      <c r="B1146" s="334"/>
      <c r="C1146" s="334"/>
      <c r="D1146" s="334"/>
      <c r="E1146" s="334"/>
      <c r="F1146" s="334"/>
      <c r="G1146" s="334"/>
      <c r="H1146" s="334"/>
      <c r="I1146" s="334"/>
      <c r="J1146" s="334"/>
      <c r="K1146" s="334"/>
      <c r="L1146" s="334"/>
      <c r="M1146" s="334"/>
      <c r="N1146" s="334"/>
      <c r="O1146" s="334"/>
      <c r="P1146" s="334"/>
      <c r="Q1146" s="467"/>
    </row>
    <row r="1147" s="179" customFormat="true" ht="15" hidden="false" customHeight="true" outlineLevel="0" collapsed="false">
      <c r="A1147" s="180"/>
      <c r="Q1147" s="181"/>
    </row>
    <row r="1148" s="179" customFormat="true" ht="15" hidden="false" customHeight="true" outlineLevel="0" collapsed="false">
      <c r="A1148" s="180"/>
      <c r="Q1148" s="181"/>
    </row>
    <row r="1149" s="179" customFormat="true" ht="15" hidden="false" customHeight="true" outlineLevel="0" collapsed="false">
      <c r="A1149" s="180"/>
      <c r="Q1149" s="181"/>
    </row>
    <row r="1150" s="179" customFormat="true" ht="15" hidden="false" customHeight="true" outlineLevel="0" collapsed="false">
      <c r="A1150" s="180"/>
      <c r="Q1150" s="181"/>
    </row>
    <row r="1151" s="179" customFormat="true" ht="15" hidden="false" customHeight="true" outlineLevel="0" collapsed="false">
      <c r="A1151" s="180"/>
      <c r="Q1151" s="181"/>
    </row>
    <row r="1152" s="179" customFormat="true" ht="15" hidden="false" customHeight="true" outlineLevel="0" collapsed="false">
      <c r="A1152" s="180"/>
      <c r="Q1152" s="181"/>
    </row>
    <row r="1153" s="179" customFormat="true" ht="15" hidden="false" customHeight="true" outlineLevel="0" collapsed="false">
      <c r="A1153" s="180"/>
      <c r="Q1153" s="181"/>
    </row>
    <row r="1154" s="179" customFormat="true" ht="15" hidden="false" customHeight="true" outlineLevel="0" collapsed="false">
      <c r="A1154" s="180"/>
      <c r="Q1154" s="181"/>
    </row>
    <row r="1155" s="179" customFormat="true" ht="15" hidden="false" customHeight="true" outlineLevel="0" collapsed="false">
      <c r="A1155" s="180"/>
      <c r="Q1155" s="181"/>
    </row>
    <row r="1156" s="179" customFormat="true" ht="15" hidden="false" customHeight="true" outlineLevel="0" collapsed="false">
      <c r="A1156" s="180"/>
      <c r="Q1156" s="181"/>
    </row>
    <row r="1157" s="179" customFormat="true" ht="15" hidden="false" customHeight="true" outlineLevel="0" collapsed="false">
      <c r="A1157" s="180"/>
      <c r="Q1157" s="181"/>
    </row>
    <row r="1158" s="179" customFormat="true" ht="15" hidden="false" customHeight="true" outlineLevel="0" collapsed="false">
      <c r="A1158" s="180"/>
      <c r="Q1158" s="181"/>
    </row>
    <row r="1159" s="179" customFormat="true" ht="27.75" hidden="false" customHeight="true" outlineLevel="0" collapsed="false">
      <c r="A1159" s="468" t="s">
        <v>1215</v>
      </c>
      <c r="B1159" s="468"/>
      <c r="C1159" s="468"/>
      <c r="D1159" s="468"/>
      <c r="E1159" s="468"/>
      <c r="F1159" s="468"/>
      <c r="G1159" s="468"/>
      <c r="H1159" s="468"/>
      <c r="I1159" s="468"/>
      <c r="J1159" s="468"/>
      <c r="K1159" s="468"/>
      <c r="L1159" s="468"/>
      <c r="M1159" s="468"/>
      <c r="N1159" s="468"/>
      <c r="O1159" s="468"/>
      <c r="P1159" s="468"/>
      <c r="Q1159" s="468"/>
    </row>
    <row r="1160" s="179" customFormat="true" ht="15" hidden="false" customHeight="true" outlineLevel="0" collapsed="false">
      <c r="A1160" s="180"/>
      <c r="Q1160" s="181"/>
    </row>
    <row r="1161" s="179" customFormat="true" ht="9" hidden="false" customHeight="true" outlineLevel="0" collapsed="false">
      <c r="A1161" s="180"/>
      <c r="Q1161" s="181"/>
    </row>
    <row r="1162" s="179" customFormat="true" ht="15" hidden="false" customHeight="true" outlineLevel="0" collapsed="false">
      <c r="A1162" s="180"/>
      <c r="D1162" s="469" t="n">
        <f aca="false">+기본입력!B1</f>
        <v>0</v>
      </c>
      <c r="E1162" s="469"/>
      <c r="F1162" s="469"/>
      <c r="G1162" s="469"/>
      <c r="H1162" s="469"/>
      <c r="I1162" s="469"/>
      <c r="J1162" s="469"/>
      <c r="K1162" s="469"/>
      <c r="L1162" s="469"/>
      <c r="M1162" s="469"/>
      <c r="N1162" s="469"/>
      <c r="Q1162" s="181"/>
    </row>
    <row r="1163" s="179" customFormat="true" ht="15" hidden="false" customHeight="true" outlineLevel="0" collapsed="false">
      <c r="A1163" s="180"/>
      <c r="D1163" s="469"/>
      <c r="E1163" s="469"/>
      <c r="F1163" s="469"/>
      <c r="G1163" s="469"/>
      <c r="H1163" s="469"/>
      <c r="I1163" s="469"/>
      <c r="J1163" s="469"/>
      <c r="K1163" s="469"/>
      <c r="L1163" s="469"/>
      <c r="M1163" s="469"/>
      <c r="N1163" s="469"/>
      <c r="Q1163" s="181"/>
    </row>
    <row r="1164" s="179" customFormat="true" ht="15" hidden="false" customHeight="true" outlineLevel="0" collapsed="false">
      <c r="A1164" s="180"/>
      <c r="Q1164" s="181"/>
    </row>
    <row r="1165" s="179" customFormat="true" ht="15" hidden="false" customHeight="true" outlineLevel="0" collapsed="false">
      <c r="A1165" s="180"/>
      <c r="Q1165" s="181"/>
    </row>
    <row r="1166" s="179" customFormat="true" ht="15" hidden="false" customHeight="true" outlineLevel="0" collapsed="false">
      <c r="A1166" s="180"/>
      <c r="Q1166" s="181"/>
    </row>
    <row r="1167" s="179" customFormat="true" ht="15" hidden="false" customHeight="true" outlineLevel="0" collapsed="false">
      <c r="A1167" s="180"/>
      <c r="Q1167" s="181"/>
    </row>
    <row r="1168" s="179" customFormat="true" ht="15" hidden="false" customHeight="true" outlineLevel="0" collapsed="false">
      <c r="A1168" s="180"/>
      <c r="Q1168" s="181"/>
    </row>
    <row r="1169" s="179" customFormat="true" ht="15" hidden="false" customHeight="true" outlineLevel="0" collapsed="false">
      <c r="A1169" s="180"/>
      <c r="Q1169" s="181"/>
    </row>
    <row r="1170" s="179" customFormat="true" ht="15" hidden="false" customHeight="true" outlineLevel="0" collapsed="false">
      <c r="A1170" s="180"/>
      <c r="Q1170" s="181"/>
    </row>
    <row r="1171" s="179" customFormat="true" ht="15" hidden="false" customHeight="true" outlineLevel="0" collapsed="false">
      <c r="A1171" s="180"/>
      <c r="Q1171" s="181"/>
    </row>
    <row r="1172" s="179" customFormat="true" ht="15" hidden="false" customHeight="true" outlineLevel="0" collapsed="false">
      <c r="A1172" s="180"/>
      <c r="Q1172" s="181"/>
    </row>
    <row r="1173" s="179" customFormat="true" ht="15" hidden="false" customHeight="true" outlineLevel="0" collapsed="false">
      <c r="A1173" s="180"/>
      <c r="Q1173" s="181"/>
    </row>
    <row r="1174" s="179" customFormat="true" ht="15" hidden="false" customHeight="true" outlineLevel="0" collapsed="false">
      <c r="A1174" s="180"/>
      <c r="Q1174" s="181"/>
    </row>
    <row r="1175" s="179" customFormat="true" ht="15" hidden="false" customHeight="true" outlineLevel="0" collapsed="false">
      <c r="A1175" s="180"/>
      <c r="Q1175" s="181"/>
    </row>
    <row r="1176" s="179" customFormat="true" ht="15" hidden="false" customHeight="true" outlineLevel="0" collapsed="false">
      <c r="A1176" s="180"/>
      <c r="Q1176" s="181"/>
    </row>
    <row r="1177" s="179" customFormat="true" ht="15" hidden="false" customHeight="true" outlineLevel="0" collapsed="false">
      <c r="A1177" s="180"/>
      <c r="Q1177" s="181"/>
    </row>
    <row r="1178" s="179" customFormat="true" ht="15" hidden="false" customHeight="true" outlineLevel="0" collapsed="false">
      <c r="A1178" s="180"/>
      <c r="Q1178" s="181"/>
    </row>
    <row r="1179" s="179" customFormat="true" ht="15" hidden="false" customHeight="true" outlineLevel="0" collapsed="false">
      <c r="A1179" s="180"/>
      <c r="Q1179" s="181"/>
    </row>
    <row r="1180" s="179" customFormat="true" ht="15" hidden="false" customHeight="true" outlineLevel="0" collapsed="false">
      <c r="A1180" s="180"/>
      <c r="Q1180" s="181"/>
    </row>
    <row r="1181" s="179" customFormat="true" ht="15" hidden="false" customHeight="true" outlineLevel="0" collapsed="false">
      <c r="A1181" s="180"/>
      <c r="Q1181" s="181"/>
    </row>
    <row r="1182" s="179" customFormat="true" ht="15" hidden="false" customHeight="true" outlineLevel="0" collapsed="false">
      <c r="A1182" s="180"/>
      <c r="Q1182" s="181"/>
    </row>
    <row r="1183" s="179" customFormat="true" ht="15" hidden="false" customHeight="true" outlineLevel="0" collapsed="false">
      <c r="A1183" s="180"/>
      <c r="Q1183" s="181"/>
    </row>
    <row r="1184" s="179" customFormat="true" ht="15" hidden="false" customHeight="true" outlineLevel="0" collapsed="false">
      <c r="A1184" s="180"/>
      <c r="Q1184" s="181"/>
    </row>
    <row r="1185" s="179" customFormat="true" ht="15" hidden="false" customHeight="true" outlineLevel="0" collapsed="false">
      <c r="A1185" s="180"/>
      <c r="Q1185" s="181"/>
    </row>
    <row r="1186" s="179" customFormat="true" ht="15" hidden="false" customHeight="true" outlineLevel="0" collapsed="false">
      <c r="A1186" s="180"/>
      <c r="Q1186" s="181"/>
    </row>
    <row r="1187" s="179" customFormat="true" ht="15" hidden="false" customHeight="true" outlineLevel="0" collapsed="false">
      <c r="A1187" s="180"/>
      <c r="Q1187" s="181"/>
    </row>
    <row r="1188" s="179" customFormat="true" ht="15" hidden="false" customHeight="true" outlineLevel="0" collapsed="false">
      <c r="A1188" s="180"/>
      <c r="E1188" s="469" t="n">
        <f aca="false">+기본입력!E4</f>
        <v>0</v>
      </c>
      <c r="F1188" s="469"/>
      <c r="G1188" s="469"/>
      <c r="H1188" s="469"/>
      <c r="I1188" s="469"/>
      <c r="J1188" s="469"/>
      <c r="K1188" s="469"/>
      <c r="L1188" s="469"/>
      <c r="M1188" s="469"/>
      <c r="Q1188" s="181"/>
    </row>
    <row r="1189" s="179" customFormat="true" ht="15" hidden="false" customHeight="true" outlineLevel="0" collapsed="false">
      <c r="A1189" s="180"/>
      <c r="E1189" s="469"/>
      <c r="F1189" s="469"/>
      <c r="G1189" s="469"/>
      <c r="H1189" s="469"/>
      <c r="I1189" s="469"/>
      <c r="J1189" s="469"/>
      <c r="K1189" s="469"/>
      <c r="L1189" s="469"/>
      <c r="M1189" s="469"/>
      <c r="Q1189" s="181"/>
    </row>
    <row r="1190" s="179" customFormat="true" ht="15" hidden="false" customHeight="true" outlineLevel="0" collapsed="false">
      <c r="A1190" s="180"/>
      <c r="Q1190" s="181"/>
    </row>
    <row r="1191" s="179" customFormat="true" ht="15" hidden="false" customHeight="true" outlineLevel="0" collapsed="false">
      <c r="A1191" s="180"/>
      <c r="Q1191" s="181"/>
    </row>
    <row r="1192" s="179" customFormat="true" ht="15" hidden="false" customHeight="true" outlineLevel="0" collapsed="false">
      <c r="A1192" s="180"/>
      <c r="Q1192" s="181"/>
    </row>
    <row r="1193" s="179" customFormat="true" ht="15" hidden="false" customHeight="true" outlineLevel="0" collapsed="false">
      <c r="A1193" s="470"/>
      <c r="B1193" s="465"/>
      <c r="C1193" s="465"/>
      <c r="D1193" s="465"/>
      <c r="E1193" s="465"/>
      <c r="F1193" s="465"/>
      <c r="G1193" s="465"/>
      <c r="H1193" s="465"/>
      <c r="I1193" s="465"/>
      <c r="J1193" s="465"/>
      <c r="K1193" s="465"/>
      <c r="L1193" s="465"/>
      <c r="M1193" s="465"/>
      <c r="N1193" s="465"/>
      <c r="O1193" s="465"/>
      <c r="P1193" s="465"/>
      <c r="Q1193" s="471"/>
    </row>
    <row r="1194" s="179" customFormat="true" ht="15" hidden="false" customHeight="true" outlineLevel="0" collapsed="false"/>
    <row r="1195" s="179" customFormat="true" ht="15" hidden="false" customHeight="true" outlineLevel="0" collapsed="false">
      <c r="A1195" s="830" t="s">
        <v>1216</v>
      </c>
      <c r="B1195" s="830"/>
      <c r="C1195" s="830"/>
      <c r="D1195" s="830"/>
      <c r="E1195" s="830"/>
      <c r="F1195" s="830"/>
      <c r="G1195" s="830"/>
    </row>
    <row r="1196" s="179" customFormat="true" ht="11.25" hidden="false" customHeight="true" outlineLevel="0" collapsed="false"/>
    <row r="1197" s="179" customFormat="true" ht="15" hidden="false" customHeight="true" outlineLevel="0" collapsed="false">
      <c r="A1197" s="814" t="s">
        <v>1217</v>
      </c>
      <c r="B1197" s="814"/>
      <c r="C1197" s="814"/>
      <c r="D1197" s="814"/>
      <c r="E1197" s="814"/>
      <c r="F1197" s="814"/>
    </row>
    <row r="1198" s="179" customFormat="true" ht="10.5" hidden="false" customHeight="true" outlineLevel="0" collapsed="false">
      <c r="A1198" s="810"/>
    </row>
    <row r="1199" s="179" customFormat="true" ht="15" hidden="false" customHeight="true" outlineLevel="0" collapsed="false">
      <c r="A1199" s="809" t="s">
        <v>1218</v>
      </c>
      <c r="B1199" s="809"/>
      <c r="C1199" s="809"/>
    </row>
    <row r="1200" s="179" customFormat="true" ht="9" hidden="false" customHeight="true" outlineLevel="0" collapsed="false">
      <c r="A1200" s="810" t="s">
        <v>146</v>
      </c>
    </row>
    <row r="1201" s="179" customFormat="true" ht="15" hidden="false" customHeight="true" outlineLevel="0" collapsed="false">
      <c r="A1201" s="809" t="s">
        <v>1219</v>
      </c>
      <c r="B1201" s="809"/>
      <c r="C1201" s="809"/>
      <c r="D1201" s="809"/>
      <c r="E1201" s="809"/>
      <c r="F1201" s="809"/>
      <c r="G1201" s="809"/>
      <c r="H1201" s="809"/>
      <c r="I1201" s="809"/>
      <c r="J1201" s="809"/>
      <c r="K1201" s="809"/>
      <c r="L1201" s="809"/>
      <c r="M1201" s="809"/>
      <c r="N1201" s="809"/>
      <c r="O1201" s="809"/>
      <c r="P1201" s="809"/>
      <c r="Q1201" s="809"/>
    </row>
    <row r="1202" s="179" customFormat="true" ht="15" hidden="false" customHeight="true" outlineLevel="0" collapsed="false">
      <c r="A1202" s="809" t="s">
        <v>1220</v>
      </c>
      <c r="B1202" s="809"/>
      <c r="C1202" s="809"/>
      <c r="D1202" s="809"/>
      <c r="E1202" s="809"/>
      <c r="F1202" s="809"/>
      <c r="G1202" s="809"/>
      <c r="H1202" s="809"/>
      <c r="I1202" s="809"/>
      <c r="J1202" s="809"/>
      <c r="K1202" s="809"/>
      <c r="L1202" s="809"/>
      <c r="M1202" s="809"/>
      <c r="N1202" s="809"/>
      <c r="O1202" s="809"/>
      <c r="P1202" s="809"/>
      <c r="Q1202" s="809"/>
    </row>
    <row r="1203" s="179" customFormat="true" ht="15" hidden="false" customHeight="true" outlineLevel="0" collapsed="false"/>
    <row r="1204" s="179" customFormat="true" ht="15" hidden="false" customHeight="true" outlineLevel="0" collapsed="false">
      <c r="A1204" s="809" t="s">
        <v>1221</v>
      </c>
      <c r="B1204" s="809"/>
      <c r="C1204" s="809"/>
      <c r="D1204" s="809"/>
      <c r="E1204" s="809"/>
      <c r="F1204" s="809"/>
      <c r="G1204" s="809"/>
      <c r="H1204" s="809"/>
    </row>
    <row r="1205" s="179" customFormat="true" ht="7.5" hidden="false" customHeight="true" outlineLevel="0" collapsed="false"/>
    <row r="1206" s="179" customFormat="true" ht="15" hidden="false" customHeight="true" outlineLevel="0" collapsed="false">
      <c r="A1206" s="809" t="s">
        <v>1222</v>
      </c>
      <c r="B1206" s="809"/>
      <c r="C1206" s="809"/>
      <c r="D1206" s="809"/>
      <c r="E1206" s="809"/>
      <c r="F1206" s="809"/>
      <c r="G1206" s="809"/>
      <c r="H1206" s="809"/>
      <c r="I1206" s="809"/>
      <c r="J1206" s="809"/>
      <c r="K1206" s="809"/>
      <c r="L1206" s="809"/>
      <c r="M1206" s="809"/>
      <c r="N1206" s="809"/>
      <c r="O1206" s="809"/>
      <c r="P1206" s="809"/>
      <c r="Q1206" s="809"/>
    </row>
    <row r="1207" s="179" customFormat="true" ht="15" hidden="false" customHeight="true" outlineLevel="0" collapsed="false">
      <c r="A1207" s="809" t="s">
        <v>1223</v>
      </c>
      <c r="B1207" s="809"/>
      <c r="C1207" s="809"/>
      <c r="D1207" s="809"/>
      <c r="E1207" s="809"/>
      <c r="F1207" s="809"/>
      <c r="G1207" s="809"/>
      <c r="H1207" s="809"/>
      <c r="I1207" s="809"/>
      <c r="J1207" s="809"/>
      <c r="K1207" s="809"/>
      <c r="L1207" s="809"/>
      <c r="M1207" s="809"/>
      <c r="N1207" s="809"/>
      <c r="O1207" s="809"/>
      <c r="P1207" s="809"/>
      <c r="Q1207" s="809"/>
    </row>
    <row r="1208" s="179" customFormat="true" ht="15" hidden="false" customHeight="true" outlineLevel="0" collapsed="false"/>
    <row r="1209" s="179" customFormat="true" ht="15" hidden="false" customHeight="true" outlineLevel="0" collapsed="false">
      <c r="A1209" s="809" t="s">
        <v>1224</v>
      </c>
      <c r="B1209" s="809"/>
      <c r="C1209" s="809"/>
      <c r="D1209" s="809"/>
      <c r="E1209" s="809"/>
      <c r="F1209" s="809"/>
      <c r="G1209" s="809"/>
    </row>
    <row r="1210" s="179" customFormat="true" ht="7.5" hidden="false" customHeight="true" outlineLevel="0" collapsed="false"/>
    <row r="1211" s="179" customFormat="true" ht="15" hidden="false" customHeight="true" outlineLevel="0" collapsed="false">
      <c r="A1211" s="809" t="s">
        <v>1225</v>
      </c>
      <c r="B1211" s="809"/>
      <c r="C1211" s="809"/>
      <c r="D1211" s="809"/>
      <c r="E1211" s="809"/>
      <c r="F1211" s="809"/>
      <c r="G1211" s="809"/>
      <c r="H1211" s="809"/>
      <c r="I1211" s="809"/>
      <c r="J1211" s="809"/>
      <c r="K1211" s="809"/>
      <c r="L1211" s="809"/>
      <c r="M1211" s="809"/>
      <c r="N1211" s="809"/>
      <c r="O1211" s="809"/>
      <c r="P1211" s="809"/>
      <c r="Q1211" s="809"/>
    </row>
    <row r="1212" s="179" customFormat="true" ht="8.25" hidden="false" customHeight="true" outlineLevel="0" collapsed="false"/>
    <row r="1213" s="179" customFormat="true" ht="15" hidden="false" customHeight="true" outlineLevel="0" collapsed="false">
      <c r="A1213" s="809" t="s">
        <v>1226</v>
      </c>
      <c r="B1213" s="809"/>
      <c r="C1213" s="809"/>
      <c r="D1213" s="809"/>
      <c r="E1213" s="809"/>
    </row>
    <row r="1214" s="179" customFormat="true" ht="15" hidden="false" customHeight="true" outlineLevel="0" collapsed="false">
      <c r="A1214" s="809" t="s">
        <v>1227</v>
      </c>
      <c r="B1214" s="809"/>
      <c r="C1214" s="809"/>
      <c r="D1214" s="809"/>
      <c r="E1214" s="809"/>
    </row>
    <row r="1215" s="179" customFormat="true" ht="15" hidden="false" customHeight="true" outlineLevel="0" collapsed="false">
      <c r="A1215" s="809" t="s">
        <v>1228</v>
      </c>
      <c r="B1215" s="809"/>
      <c r="C1215" s="809"/>
      <c r="D1215" s="809"/>
      <c r="E1215" s="809"/>
      <c r="F1215" s="809"/>
      <c r="G1215" s="809"/>
      <c r="H1215" s="809"/>
      <c r="I1215" s="809"/>
      <c r="J1215" s="809"/>
      <c r="K1215" s="809"/>
      <c r="L1215" s="809"/>
      <c r="M1215" s="809"/>
      <c r="N1215" s="809"/>
      <c r="O1215" s="809"/>
      <c r="P1215" s="809"/>
    </row>
    <row r="1216" s="179" customFormat="true" ht="15" hidden="false" customHeight="true" outlineLevel="0" collapsed="false">
      <c r="A1216" s="809" t="s">
        <v>1229</v>
      </c>
      <c r="B1216" s="809"/>
      <c r="C1216" s="809"/>
      <c r="D1216" s="809"/>
      <c r="E1216" s="809"/>
      <c r="F1216" s="809"/>
      <c r="G1216" s="809"/>
      <c r="H1216" s="809"/>
      <c r="I1216" s="809"/>
      <c r="J1216" s="809"/>
      <c r="K1216" s="809"/>
      <c r="L1216" s="809"/>
      <c r="M1216" s="809"/>
      <c r="N1216" s="809"/>
      <c r="O1216" s="809"/>
      <c r="P1216" s="809"/>
    </row>
    <row r="1217" s="179" customFormat="true" ht="15" hidden="false" customHeight="true" outlineLevel="0" collapsed="false">
      <c r="A1217" s="809" t="s">
        <v>1230</v>
      </c>
      <c r="B1217" s="809"/>
      <c r="C1217" s="809"/>
      <c r="D1217" s="809"/>
      <c r="E1217" s="809"/>
      <c r="F1217" s="809"/>
      <c r="G1217" s="809"/>
      <c r="H1217" s="809"/>
      <c r="I1217" s="809"/>
      <c r="J1217" s="809"/>
      <c r="K1217" s="809"/>
      <c r="L1217" s="809"/>
      <c r="M1217" s="809"/>
      <c r="N1217" s="809"/>
      <c r="O1217" s="809"/>
      <c r="P1217" s="809"/>
    </row>
    <row r="1218" s="179" customFormat="true" ht="15" hidden="false" customHeight="true" outlineLevel="0" collapsed="false"/>
    <row r="1219" s="179" customFormat="true" ht="15" hidden="false" customHeight="true" outlineLevel="0" collapsed="false">
      <c r="A1219" s="814" t="s">
        <v>1231</v>
      </c>
      <c r="B1219" s="814"/>
      <c r="C1219" s="814"/>
      <c r="D1219" s="814"/>
      <c r="E1219" s="814"/>
      <c r="F1219" s="814"/>
      <c r="G1219" s="814"/>
      <c r="H1219" s="814"/>
      <c r="I1219" s="814"/>
    </row>
    <row r="1220" s="179" customFormat="true" ht="10.5" hidden="false" customHeight="true" outlineLevel="0" collapsed="false">
      <c r="A1220" s="815"/>
      <c r="B1220" s="815"/>
      <c r="C1220" s="815"/>
      <c r="D1220" s="815"/>
      <c r="E1220" s="815"/>
      <c r="F1220" s="815"/>
      <c r="G1220" s="815"/>
      <c r="H1220" s="815"/>
      <c r="I1220" s="815"/>
    </row>
    <row r="1221" s="179" customFormat="true" ht="15" hidden="false" customHeight="true" outlineLevel="0" collapsed="false">
      <c r="A1221" s="809" t="s">
        <v>1232</v>
      </c>
      <c r="B1221" s="809"/>
      <c r="C1221" s="809"/>
      <c r="D1221" s="809"/>
      <c r="E1221" s="809"/>
      <c r="F1221" s="809"/>
      <c r="G1221" s="809"/>
      <c r="H1221" s="809"/>
      <c r="I1221" s="809"/>
      <c r="J1221" s="809"/>
      <c r="K1221" s="809"/>
    </row>
    <row r="1222" s="179" customFormat="true" ht="15" hidden="false" customHeight="true" outlineLevel="0" collapsed="false">
      <c r="A1222" s="226"/>
      <c r="B1222" s="226"/>
      <c r="C1222" s="226"/>
      <c r="D1222" s="226"/>
      <c r="E1222" s="226"/>
      <c r="F1222" s="226"/>
      <c r="G1222" s="226"/>
      <c r="H1222" s="226"/>
      <c r="I1222" s="226"/>
      <c r="J1222" s="226"/>
      <c r="K1222" s="226"/>
      <c r="L1222" s="226"/>
      <c r="M1222" s="226"/>
      <c r="N1222" s="820"/>
      <c r="O1222" s="820"/>
      <c r="P1222" s="820"/>
      <c r="Q1222" s="820"/>
    </row>
    <row r="1223" s="179" customFormat="true" ht="20.1" hidden="false" customHeight="true" outlineLevel="0" collapsed="false">
      <c r="A1223" s="415"/>
      <c r="B1223" s="415"/>
      <c r="C1223" s="415"/>
      <c r="D1223" s="415"/>
      <c r="E1223" s="415"/>
      <c r="F1223" s="415"/>
      <c r="G1223" s="528" t="s">
        <v>1233</v>
      </c>
      <c r="H1223" s="528"/>
      <c r="I1223" s="528"/>
      <c r="J1223" s="528"/>
      <c r="K1223" s="415"/>
      <c r="L1223" s="415"/>
      <c r="M1223" s="415"/>
      <c r="N1223" s="415"/>
      <c r="O1223" s="415"/>
      <c r="P1223" s="415"/>
      <c r="Q1223" s="415"/>
    </row>
    <row r="1224" s="179" customFormat="true" ht="20.1" hidden="false" customHeight="true" outlineLevel="0" collapsed="false">
      <c r="A1224" s="415"/>
      <c r="B1224" s="415"/>
      <c r="C1224" s="415"/>
      <c r="D1224" s="415"/>
      <c r="E1224" s="415"/>
      <c r="F1224" s="415"/>
      <c r="G1224" s="529" t="s">
        <v>1234</v>
      </c>
      <c r="H1224" s="529"/>
      <c r="I1224" s="529"/>
      <c r="J1224" s="529"/>
      <c r="K1224" s="415"/>
      <c r="L1224" s="874"/>
      <c r="M1224" s="874"/>
      <c r="N1224" s="874"/>
      <c r="O1224" s="874"/>
      <c r="P1224" s="874"/>
      <c r="Q1224" s="874"/>
    </row>
    <row r="1225" s="179" customFormat="true" ht="15" hidden="false" customHeight="true" outlineLevel="0" collapsed="false">
      <c r="A1225" s="415"/>
      <c r="B1225" s="415"/>
      <c r="C1225" s="415"/>
      <c r="D1225" s="415"/>
      <c r="E1225" s="415"/>
      <c r="F1225" s="415"/>
      <c r="G1225" s="415"/>
      <c r="H1225" s="415"/>
      <c r="I1225" s="531"/>
      <c r="J1225" s="415"/>
      <c r="K1225" s="415"/>
      <c r="L1225" s="415"/>
      <c r="M1225" s="415"/>
      <c r="N1225" s="415"/>
      <c r="O1225" s="415"/>
      <c r="P1225" s="415"/>
      <c r="Q1225" s="415"/>
    </row>
    <row r="1226" s="179" customFormat="true" ht="17.1" hidden="false" customHeight="true" outlineLevel="0" collapsed="false">
      <c r="A1226" s="415"/>
      <c r="B1226" s="528" t="s">
        <v>1235</v>
      </c>
      <c r="C1226" s="528"/>
      <c r="D1226" s="528"/>
      <c r="E1226" s="528"/>
      <c r="F1226" s="415"/>
      <c r="G1226" s="415"/>
      <c r="H1226" s="415"/>
      <c r="I1226" s="532"/>
      <c r="J1226" s="415"/>
      <c r="K1226" s="415"/>
      <c r="L1226" s="528" t="s">
        <v>1236</v>
      </c>
      <c r="M1226" s="528"/>
      <c r="N1226" s="528"/>
      <c r="O1226" s="528"/>
      <c r="P1226" s="528"/>
      <c r="Q1226" s="533"/>
    </row>
    <row r="1227" s="179" customFormat="true" ht="17.1" hidden="false" customHeight="true" outlineLevel="0" collapsed="false">
      <c r="A1227" s="415"/>
      <c r="B1227" s="529" t="s">
        <v>1237</v>
      </c>
      <c r="C1227" s="529"/>
      <c r="D1227" s="529"/>
      <c r="E1227" s="529"/>
      <c r="F1227" s="534"/>
      <c r="G1227" s="535"/>
      <c r="H1227" s="535"/>
      <c r="I1227" s="536"/>
      <c r="J1227" s="535"/>
      <c r="K1227" s="537"/>
      <c r="L1227" s="538" t="s">
        <v>1238</v>
      </c>
      <c r="M1227" s="538"/>
      <c r="N1227" s="538"/>
      <c r="O1227" s="538"/>
      <c r="P1227" s="538"/>
      <c r="Q1227" s="533"/>
    </row>
    <row r="1228" s="179" customFormat="true" ht="17.1" hidden="false" customHeight="true" outlineLevel="0" collapsed="false">
      <c r="A1228" s="415"/>
      <c r="B1228" s="529"/>
      <c r="C1228" s="529"/>
      <c r="D1228" s="529"/>
      <c r="E1228" s="529"/>
      <c r="F1228" s="415"/>
      <c r="G1228" s="415"/>
      <c r="H1228" s="415"/>
      <c r="I1228" s="532"/>
      <c r="J1228" s="415"/>
      <c r="K1228" s="415"/>
      <c r="L1228" s="538"/>
      <c r="M1228" s="538"/>
      <c r="N1228" s="538"/>
      <c r="O1228" s="538"/>
      <c r="P1228" s="538"/>
      <c r="Q1228" s="533"/>
    </row>
    <row r="1229" s="179" customFormat="true" ht="17.1" hidden="false" customHeight="true" outlineLevel="0" collapsed="false">
      <c r="A1229" s="874"/>
      <c r="B1229" s="874"/>
      <c r="C1229" s="874"/>
      <c r="D1229" s="415"/>
      <c r="E1229" s="415"/>
      <c r="F1229" s="415"/>
      <c r="G1229" s="415"/>
      <c r="H1229" s="415"/>
      <c r="I1229" s="532"/>
      <c r="J1229" s="415"/>
      <c r="K1229" s="415"/>
      <c r="L1229" s="538"/>
      <c r="M1229" s="538"/>
      <c r="N1229" s="538"/>
      <c r="O1229" s="538"/>
      <c r="P1229" s="538"/>
      <c r="Q1229" s="533"/>
    </row>
    <row r="1230" s="179" customFormat="true" ht="16.5" hidden="false" customHeight="true" outlineLevel="0" collapsed="false">
      <c r="A1230" s="415"/>
      <c r="B1230" s="415"/>
      <c r="C1230" s="415"/>
      <c r="D1230" s="415"/>
      <c r="E1230" s="415"/>
      <c r="F1230" s="415"/>
      <c r="G1230" s="415"/>
      <c r="H1230" s="415"/>
      <c r="I1230" s="532"/>
      <c r="J1230" s="415"/>
      <c r="K1230" s="415"/>
      <c r="L1230" s="538"/>
      <c r="M1230" s="538"/>
      <c r="N1230" s="538"/>
      <c r="O1230" s="538"/>
      <c r="P1230" s="538"/>
      <c r="Q1230" s="415"/>
    </row>
    <row r="1231" s="179" customFormat="true" ht="17.1" hidden="false" customHeight="true" outlineLevel="0" collapsed="false">
      <c r="A1231" s="415"/>
      <c r="B1231" s="415"/>
      <c r="C1231" s="415"/>
      <c r="D1231" s="415"/>
      <c r="E1231" s="415"/>
      <c r="F1231" s="415"/>
      <c r="G1231" s="415"/>
      <c r="H1231" s="415"/>
      <c r="I1231" s="532"/>
      <c r="J1231" s="415"/>
      <c r="K1231" s="415"/>
      <c r="L1231" s="874"/>
      <c r="M1231" s="874"/>
      <c r="N1231" s="874"/>
      <c r="O1231" s="874"/>
      <c r="P1231" s="874"/>
      <c r="Q1231" s="874"/>
    </row>
    <row r="1232" s="179" customFormat="true" ht="17.1" hidden="false" customHeight="true" outlineLevel="0" collapsed="false">
      <c r="A1232" s="415"/>
      <c r="B1232" s="874"/>
      <c r="C1232" s="415"/>
      <c r="D1232" s="539"/>
      <c r="E1232" s="535"/>
      <c r="F1232" s="875"/>
      <c r="G1232" s="876"/>
      <c r="H1232" s="535"/>
      <c r="I1232" s="535"/>
      <c r="J1232" s="535"/>
      <c r="K1232" s="542"/>
      <c r="L1232" s="539"/>
      <c r="M1232" s="535"/>
      <c r="N1232" s="542"/>
      <c r="O1232" s="877"/>
      <c r="P1232" s="874"/>
      <c r="Q1232" s="415"/>
    </row>
    <row r="1233" s="179" customFormat="true" ht="17.1" hidden="false" customHeight="true" outlineLevel="0" collapsed="false">
      <c r="A1233" s="415"/>
      <c r="B1233" s="528" t="s">
        <v>1239</v>
      </c>
      <c r="C1233" s="528"/>
      <c r="D1233" s="528"/>
      <c r="E1233" s="415"/>
      <c r="F1233" s="528" t="s">
        <v>1240</v>
      </c>
      <c r="G1233" s="528"/>
      <c r="H1233" s="528"/>
      <c r="I1233" s="415"/>
      <c r="J1233" s="528" t="s">
        <v>1240</v>
      </c>
      <c r="K1233" s="528"/>
      <c r="L1233" s="528"/>
      <c r="M1233" s="415"/>
      <c r="N1233" s="528" t="s">
        <v>1240</v>
      </c>
      <c r="O1233" s="528"/>
      <c r="P1233" s="528"/>
      <c r="Q1233" s="415"/>
    </row>
    <row r="1234" s="179" customFormat="true" ht="17.1" hidden="false" customHeight="true" outlineLevel="0" collapsed="false">
      <c r="A1234" s="415"/>
      <c r="B1234" s="529" t="s">
        <v>1241</v>
      </c>
      <c r="C1234" s="529"/>
      <c r="D1234" s="529"/>
      <c r="E1234" s="415"/>
      <c r="F1234" s="529" t="s">
        <v>1242</v>
      </c>
      <c r="G1234" s="529"/>
      <c r="H1234" s="529"/>
      <c r="I1234" s="415"/>
      <c r="J1234" s="529" t="s">
        <v>1242</v>
      </c>
      <c r="K1234" s="529"/>
      <c r="L1234" s="529"/>
      <c r="M1234" s="415"/>
      <c r="N1234" s="529" t="s">
        <v>1242</v>
      </c>
      <c r="O1234" s="529"/>
      <c r="P1234" s="529"/>
      <c r="Q1234" s="415"/>
    </row>
    <row r="1235" s="179" customFormat="true" ht="17.1" hidden="false" customHeight="true" outlineLevel="0" collapsed="false">
      <c r="A1235" s="415"/>
      <c r="B1235" s="874"/>
      <c r="C1235" s="415"/>
      <c r="D1235" s="544"/>
      <c r="E1235" s="415"/>
      <c r="F1235" s="874"/>
      <c r="G1235" s="878"/>
      <c r="H1235" s="415"/>
      <c r="I1235" s="415"/>
      <c r="J1235" s="415"/>
      <c r="K1235" s="415"/>
      <c r="L1235" s="544"/>
      <c r="M1235" s="415"/>
      <c r="N1235" s="415"/>
      <c r="O1235" s="878"/>
      <c r="P1235" s="874"/>
      <c r="Q1235" s="415"/>
    </row>
    <row r="1236" s="179" customFormat="true" ht="17.1" hidden="false" customHeight="true" outlineLevel="0" collapsed="false">
      <c r="A1236" s="415"/>
      <c r="B1236" s="528" t="s">
        <v>1243</v>
      </c>
      <c r="C1236" s="528"/>
      <c r="D1236" s="528"/>
      <c r="E1236" s="415"/>
      <c r="F1236" s="528" t="s">
        <v>1239</v>
      </c>
      <c r="G1236" s="528"/>
      <c r="H1236" s="528"/>
      <c r="I1236" s="415"/>
      <c r="J1236" s="528" t="s">
        <v>1239</v>
      </c>
      <c r="K1236" s="528"/>
      <c r="L1236" s="528"/>
      <c r="M1236" s="415"/>
      <c r="N1236" s="528" t="s">
        <v>1239</v>
      </c>
      <c r="O1236" s="528"/>
      <c r="P1236" s="528"/>
      <c r="Q1236" s="415"/>
    </row>
    <row r="1237" s="179" customFormat="true" ht="27" hidden="false" customHeight="true" outlineLevel="0" collapsed="false">
      <c r="A1237" s="415"/>
      <c r="B1237" s="529" t="s">
        <v>1244</v>
      </c>
      <c r="C1237" s="529"/>
      <c r="D1237" s="529"/>
      <c r="E1237" s="415"/>
      <c r="F1237" s="529" t="s">
        <v>1245</v>
      </c>
      <c r="G1237" s="529"/>
      <c r="H1237" s="529"/>
      <c r="I1237" s="415"/>
      <c r="J1237" s="529" t="s">
        <v>1245</v>
      </c>
      <c r="K1237" s="529"/>
      <c r="L1237" s="529"/>
      <c r="M1237" s="415"/>
      <c r="N1237" s="529" t="s">
        <v>1245</v>
      </c>
      <c r="O1237" s="529"/>
      <c r="P1237" s="529"/>
      <c r="Q1237" s="415"/>
    </row>
    <row r="1238" s="179" customFormat="true" ht="17.1" hidden="false" customHeight="true" outlineLevel="0" collapsed="false">
      <c r="A1238" s="415"/>
      <c r="B1238" s="874"/>
      <c r="C1238" s="415"/>
      <c r="D1238" s="544"/>
      <c r="E1238" s="415"/>
      <c r="F1238" s="874"/>
      <c r="G1238" s="878"/>
      <c r="H1238" s="415"/>
      <c r="I1238" s="415"/>
      <c r="J1238" s="546"/>
      <c r="K1238" s="546"/>
      <c r="L1238" s="544"/>
      <c r="M1238" s="415"/>
      <c r="N1238" s="415"/>
      <c r="O1238" s="878"/>
      <c r="P1238" s="874"/>
      <c r="Q1238" s="415"/>
    </row>
    <row r="1239" s="179" customFormat="true" ht="17.1" hidden="false" customHeight="true" outlineLevel="0" collapsed="false">
      <c r="A1239" s="415"/>
      <c r="B1239" s="528" t="s">
        <v>1246</v>
      </c>
      <c r="C1239" s="528"/>
      <c r="D1239" s="528"/>
      <c r="E1239" s="415"/>
      <c r="F1239" s="528" t="s">
        <v>1243</v>
      </c>
      <c r="G1239" s="528"/>
      <c r="H1239" s="528"/>
      <c r="I1239" s="415"/>
      <c r="J1239" s="528" t="s">
        <v>1243</v>
      </c>
      <c r="K1239" s="528"/>
      <c r="L1239" s="528"/>
      <c r="M1239" s="415"/>
      <c r="N1239" s="528" t="s">
        <v>1243</v>
      </c>
      <c r="O1239" s="528"/>
      <c r="P1239" s="528"/>
      <c r="Q1239" s="415"/>
    </row>
    <row r="1240" s="179" customFormat="true" ht="27" hidden="false" customHeight="true" outlineLevel="0" collapsed="false">
      <c r="A1240" s="415"/>
      <c r="B1240" s="529" t="s">
        <v>1247</v>
      </c>
      <c r="C1240" s="529"/>
      <c r="D1240" s="529"/>
      <c r="E1240" s="415"/>
      <c r="F1240" s="529" t="s">
        <v>1244</v>
      </c>
      <c r="G1240" s="529"/>
      <c r="H1240" s="529"/>
      <c r="I1240" s="415"/>
      <c r="J1240" s="529" t="s">
        <v>1244</v>
      </c>
      <c r="K1240" s="529"/>
      <c r="L1240" s="529"/>
      <c r="M1240" s="415"/>
      <c r="N1240" s="529" t="s">
        <v>1244</v>
      </c>
      <c r="O1240" s="529"/>
      <c r="P1240" s="529"/>
      <c r="Q1240" s="415"/>
    </row>
    <row r="1241" s="179" customFormat="true" ht="15" hidden="false" customHeight="true" outlineLevel="0" collapsed="false">
      <c r="A1241" s="323"/>
      <c r="B1241" s="323"/>
      <c r="C1241" s="323"/>
      <c r="D1241" s="323"/>
      <c r="E1241" s="323"/>
      <c r="F1241" s="323"/>
      <c r="G1241" s="323"/>
      <c r="H1241" s="323"/>
      <c r="I1241" s="323"/>
      <c r="J1241" s="323"/>
      <c r="K1241" s="323"/>
      <c r="L1241" s="323"/>
      <c r="M1241" s="323"/>
      <c r="N1241" s="323"/>
      <c r="O1241" s="323"/>
      <c r="P1241" s="323"/>
      <c r="Q1241" s="463"/>
    </row>
    <row r="1242" s="179" customFormat="true" ht="15" hidden="false" customHeight="true" outlineLevel="0" collapsed="false">
      <c r="A1242" s="463"/>
      <c r="B1242" s="463"/>
      <c r="C1242" s="463"/>
      <c r="D1242" s="463"/>
      <c r="E1242" s="463"/>
      <c r="F1242" s="463"/>
      <c r="G1242" s="463"/>
      <c r="H1242" s="463"/>
      <c r="I1242" s="463"/>
      <c r="J1242" s="463"/>
      <c r="K1242" s="463"/>
      <c r="L1242" s="463"/>
      <c r="M1242" s="463"/>
      <c r="N1242" s="463"/>
      <c r="O1242" s="463"/>
      <c r="P1242" s="463"/>
      <c r="Q1242" s="463"/>
    </row>
    <row r="1243" s="179" customFormat="true" ht="15" hidden="false" customHeight="true" outlineLevel="0" collapsed="false"/>
    <row r="1244" s="179" customFormat="true" ht="15" hidden="false" customHeight="true" outlineLevel="0" collapsed="false"/>
    <row r="1245" s="179" customFormat="true" ht="15" hidden="false" customHeight="true" outlineLevel="0" collapsed="false">
      <c r="A1245" s="816" t="s">
        <v>1248</v>
      </c>
      <c r="B1245" s="816"/>
      <c r="C1245" s="816"/>
      <c r="D1245" s="816"/>
      <c r="E1245" s="816"/>
      <c r="F1245" s="816"/>
      <c r="G1245" s="816"/>
      <c r="H1245" s="816"/>
      <c r="I1245" s="816"/>
      <c r="J1245" s="816"/>
    </row>
    <row r="1246" s="179" customFormat="true" ht="15" hidden="false" customHeight="true" outlineLevel="0" collapsed="false"/>
    <row r="1247" s="179" customFormat="true" ht="15" hidden="false" customHeight="true" outlineLevel="0" collapsed="false">
      <c r="A1247" s="809" t="s">
        <v>1249</v>
      </c>
      <c r="B1247" s="809"/>
      <c r="C1247" s="809"/>
      <c r="D1247" s="809"/>
      <c r="E1247" s="809"/>
      <c r="F1247" s="809"/>
      <c r="G1247" s="809"/>
      <c r="H1247" s="809"/>
      <c r="I1247" s="809"/>
      <c r="J1247" s="809"/>
    </row>
    <row r="1248" s="179" customFormat="true" ht="15" hidden="false" customHeight="true" outlineLevel="0" collapsed="false">
      <c r="A1248" s="809" t="s">
        <v>1250</v>
      </c>
      <c r="B1248" s="809"/>
      <c r="C1248" s="809"/>
      <c r="D1248" s="809"/>
      <c r="E1248" s="809"/>
      <c r="F1248" s="809"/>
      <c r="G1248" s="809"/>
      <c r="H1248" s="809"/>
      <c r="I1248" s="809"/>
      <c r="J1248" s="809"/>
      <c r="K1248" s="809"/>
      <c r="L1248" s="809"/>
      <c r="M1248" s="809"/>
      <c r="N1248" s="809"/>
      <c r="O1248" s="809"/>
      <c r="P1248" s="809"/>
      <c r="Q1248" s="809"/>
    </row>
    <row r="1249" s="179" customFormat="true" ht="15" hidden="false" customHeight="true" outlineLevel="0" collapsed="false">
      <c r="A1249" s="809" t="s">
        <v>1251</v>
      </c>
      <c r="B1249" s="809"/>
      <c r="C1249" s="809"/>
      <c r="D1249" s="809"/>
      <c r="E1249" s="809"/>
      <c r="F1249" s="809"/>
      <c r="G1249" s="809"/>
      <c r="H1249" s="809"/>
      <c r="I1249" s="809"/>
      <c r="J1249" s="809"/>
      <c r="K1249" s="809"/>
      <c r="L1249" s="809"/>
      <c r="M1249" s="809"/>
      <c r="N1249" s="809"/>
      <c r="O1249" s="809"/>
      <c r="P1249" s="809"/>
      <c r="Q1249" s="809"/>
    </row>
    <row r="1250" s="179" customFormat="true" ht="27.95" hidden="false" customHeight="true" outlineLevel="0" collapsed="false">
      <c r="A1250" s="813" t="s">
        <v>1252</v>
      </c>
      <c r="B1250" s="813"/>
      <c r="C1250" s="813"/>
      <c r="D1250" s="813"/>
      <c r="E1250" s="813"/>
      <c r="F1250" s="813"/>
      <c r="G1250" s="813"/>
      <c r="H1250" s="813"/>
      <c r="I1250" s="813"/>
      <c r="J1250" s="813"/>
      <c r="K1250" s="813"/>
      <c r="L1250" s="813"/>
      <c r="M1250" s="813"/>
      <c r="N1250" s="813"/>
      <c r="O1250" s="813"/>
      <c r="P1250" s="813"/>
      <c r="Q1250" s="813"/>
    </row>
    <row r="1251" s="179" customFormat="true" ht="27.95" hidden="false" customHeight="true" outlineLevel="0" collapsed="false">
      <c r="A1251" s="813" t="s">
        <v>1253</v>
      </c>
      <c r="B1251" s="813"/>
      <c r="C1251" s="813"/>
      <c r="D1251" s="813"/>
      <c r="E1251" s="813"/>
      <c r="F1251" s="813"/>
      <c r="G1251" s="813"/>
      <c r="H1251" s="813"/>
      <c r="I1251" s="813"/>
      <c r="J1251" s="813"/>
      <c r="K1251" s="813"/>
      <c r="L1251" s="813"/>
      <c r="M1251" s="813"/>
      <c r="N1251" s="813"/>
      <c r="O1251" s="813"/>
      <c r="P1251" s="813"/>
      <c r="Q1251" s="813"/>
    </row>
    <row r="1252" s="179" customFormat="true" ht="27.95" hidden="false" customHeight="true" outlineLevel="0" collapsed="false">
      <c r="A1252" s="813" t="s">
        <v>1254</v>
      </c>
      <c r="B1252" s="813"/>
      <c r="C1252" s="813"/>
      <c r="D1252" s="813"/>
      <c r="E1252" s="813"/>
      <c r="F1252" s="813"/>
      <c r="G1252" s="813"/>
      <c r="H1252" s="813"/>
      <c r="I1252" s="813"/>
      <c r="J1252" s="813"/>
      <c r="K1252" s="813"/>
      <c r="L1252" s="813"/>
      <c r="M1252" s="813"/>
      <c r="N1252" s="813"/>
      <c r="O1252" s="813"/>
      <c r="P1252" s="813"/>
      <c r="Q1252" s="813"/>
    </row>
    <row r="1253" s="179" customFormat="true" ht="15" hidden="false" customHeight="true" outlineLevel="0" collapsed="false">
      <c r="A1253" s="547"/>
      <c r="B1253" s="547"/>
      <c r="C1253" s="547"/>
      <c r="D1253" s="547"/>
      <c r="E1253" s="547"/>
      <c r="F1253" s="547"/>
      <c r="G1253" s="547"/>
      <c r="H1253" s="547"/>
      <c r="I1253" s="547"/>
      <c r="J1253" s="547"/>
      <c r="K1253" s="547"/>
      <c r="L1253" s="547"/>
      <c r="M1253" s="547"/>
      <c r="N1253" s="547"/>
      <c r="O1253" s="547"/>
      <c r="P1253" s="547"/>
      <c r="Q1253" s="547"/>
    </row>
    <row r="1254" s="179" customFormat="true" ht="15" hidden="false" customHeight="true" outlineLevel="0" collapsed="false">
      <c r="A1254" s="809" t="s">
        <v>1255</v>
      </c>
      <c r="B1254" s="809"/>
      <c r="C1254" s="809"/>
      <c r="D1254" s="809"/>
      <c r="E1254" s="809"/>
      <c r="F1254" s="809"/>
      <c r="G1254" s="809"/>
      <c r="H1254" s="809"/>
      <c r="I1254" s="809"/>
      <c r="J1254" s="809"/>
      <c r="K1254" s="809"/>
      <c r="L1254" s="809"/>
      <c r="M1254" s="809"/>
      <c r="N1254" s="809"/>
      <c r="O1254" s="809"/>
      <c r="P1254" s="809"/>
      <c r="Q1254" s="809"/>
    </row>
    <row r="1255" s="179" customFormat="true" ht="15" hidden="false" customHeight="true" outlineLevel="0" collapsed="false">
      <c r="A1255" s="809" t="s">
        <v>1256</v>
      </c>
      <c r="B1255" s="809"/>
      <c r="C1255" s="809"/>
      <c r="D1255" s="809"/>
      <c r="E1255" s="809"/>
      <c r="F1255" s="809"/>
      <c r="G1255" s="809"/>
      <c r="H1255" s="809"/>
      <c r="I1255" s="809"/>
      <c r="J1255" s="809"/>
      <c r="K1255" s="809"/>
      <c r="L1255" s="809"/>
      <c r="M1255" s="809"/>
      <c r="N1255" s="809"/>
      <c r="O1255" s="809"/>
    </row>
    <row r="1256" s="179" customFormat="true" ht="15" hidden="false" customHeight="true" outlineLevel="0" collapsed="false">
      <c r="A1256" s="809" t="s">
        <v>1257</v>
      </c>
      <c r="B1256" s="809"/>
      <c r="C1256" s="809"/>
      <c r="D1256" s="809"/>
      <c r="E1256" s="809"/>
      <c r="F1256" s="809"/>
      <c r="G1256" s="809"/>
      <c r="H1256" s="809"/>
      <c r="I1256" s="809"/>
      <c r="J1256" s="809"/>
      <c r="K1256" s="809"/>
      <c r="L1256" s="809"/>
      <c r="M1256" s="809"/>
      <c r="N1256" s="809"/>
      <c r="O1256" s="809"/>
      <c r="P1256" s="809"/>
    </row>
    <row r="1257" s="179" customFormat="true" ht="15" hidden="false" customHeight="true" outlineLevel="0" collapsed="false">
      <c r="A1257" s="809" t="s">
        <v>1258</v>
      </c>
      <c r="B1257" s="809"/>
      <c r="C1257" s="809"/>
      <c r="D1257" s="809"/>
      <c r="E1257" s="809"/>
      <c r="F1257" s="809"/>
      <c r="G1257" s="809"/>
      <c r="H1257" s="809"/>
      <c r="I1257" s="809"/>
      <c r="J1257" s="809"/>
      <c r="K1257" s="809"/>
      <c r="L1257" s="809"/>
      <c r="M1257" s="809"/>
      <c r="N1257" s="809"/>
      <c r="O1257" s="809"/>
      <c r="P1257" s="809"/>
    </row>
    <row r="1258" s="179" customFormat="true" ht="15" hidden="false" customHeight="true" outlineLevel="0" collapsed="false">
      <c r="A1258" s="809" t="s">
        <v>1259</v>
      </c>
      <c r="B1258" s="809"/>
      <c r="C1258" s="809"/>
      <c r="D1258" s="809"/>
      <c r="E1258" s="809"/>
      <c r="F1258" s="809"/>
      <c r="G1258" s="809"/>
      <c r="H1258" s="809"/>
      <c r="I1258" s="809"/>
      <c r="J1258" s="809"/>
      <c r="K1258" s="809"/>
      <c r="L1258" s="809"/>
      <c r="M1258" s="809"/>
      <c r="N1258" s="809"/>
      <c r="O1258" s="809"/>
      <c r="P1258" s="809"/>
    </row>
    <row r="1259" s="179" customFormat="true" ht="15" hidden="false" customHeight="true" outlineLevel="0" collapsed="false">
      <c r="A1259" s="809" t="s">
        <v>1260</v>
      </c>
      <c r="B1259" s="809"/>
      <c r="C1259" s="809"/>
      <c r="D1259" s="809"/>
      <c r="E1259" s="809"/>
      <c r="F1259" s="809"/>
      <c r="G1259" s="809"/>
      <c r="H1259" s="809"/>
      <c r="I1259" s="809"/>
      <c r="J1259" s="809"/>
      <c r="K1259" s="809"/>
      <c r="L1259" s="809"/>
      <c r="M1259" s="809"/>
      <c r="N1259" s="809"/>
      <c r="O1259" s="809"/>
      <c r="P1259" s="809"/>
    </row>
    <row r="1260" s="179" customFormat="true" ht="15" hidden="false" customHeight="true" outlineLevel="0" collapsed="false">
      <c r="A1260" s="809" t="s">
        <v>1261</v>
      </c>
      <c r="B1260" s="809"/>
      <c r="C1260" s="809"/>
      <c r="D1260" s="809"/>
      <c r="E1260" s="809"/>
      <c r="F1260" s="809"/>
      <c r="G1260" s="809"/>
      <c r="H1260" s="809"/>
      <c r="I1260" s="809"/>
      <c r="J1260" s="809"/>
      <c r="K1260" s="809"/>
      <c r="L1260" s="809"/>
      <c r="M1260" s="809"/>
      <c r="N1260" s="809"/>
      <c r="O1260" s="809"/>
      <c r="P1260" s="809"/>
    </row>
    <row r="1261" s="179" customFormat="true" ht="15" hidden="false" customHeight="true" outlineLevel="0" collapsed="false"/>
    <row r="1262" s="179" customFormat="true" ht="15" hidden="false" customHeight="true" outlineLevel="0" collapsed="false">
      <c r="A1262" s="809" t="s">
        <v>1262</v>
      </c>
      <c r="B1262" s="809"/>
      <c r="C1262" s="809"/>
      <c r="D1262" s="809"/>
      <c r="E1262" s="809"/>
      <c r="F1262" s="809"/>
    </row>
    <row r="1263" s="179" customFormat="true" ht="27.95" hidden="false" customHeight="true" outlineLevel="0" collapsed="false">
      <c r="A1263" s="813" t="s">
        <v>1263</v>
      </c>
      <c r="B1263" s="813"/>
      <c r="C1263" s="813"/>
      <c r="D1263" s="813"/>
      <c r="E1263" s="813"/>
      <c r="F1263" s="813"/>
      <c r="G1263" s="813"/>
      <c r="H1263" s="813"/>
      <c r="I1263" s="813"/>
      <c r="J1263" s="813"/>
      <c r="K1263" s="813"/>
      <c r="L1263" s="813"/>
      <c r="M1263" s="813"/>
      <c r="N1263" s="813"/>
      <c r="O1263" s="813"/>
      <c r="P1263" s="813"/>
      <c r="Q1263" s="813"/>
    </row>
    <row r="1264" s="179" customFormat="true" ht="15" hidden="false" customHeight="true" outlineLevel="0" collapsed="false">
      <c r="A1264" s="809" t="s">
        <v>1264</v>
      </c>
      <c r="B1264" s="809"/>
      <c r="C1264" s="809"/>
      <c r="D1264" s="809"/>
      <c r="E1264" s="809"/>
      <c r="F1264" s="809"/>
      <c r="G1264" s="809"/>
      <c r="H1264" s="809"/>
      <c r="I1264" s="809"/>
      <c r="J1264" s="809"/>
      <c r="K1264" s="809"/>
      <c r="L1264" s="809"/>
      <c r="M1264" s="809"/>
      <c r="N1264" s="809"/>
      <c r="O1264" s="809"/>
      <c r="P1264" s="809"/>
    </row>
    <row r="1265" s="179" customFormat="true" ht="15" hidden="false" customHeight="true" outlineLevel="0" collapsed="false">
      <c r="A1265" s="809" t="s">
        <v>1265</v>
      </c>
      <c r="B1265" s="809"/>
      <c r="C1265" s="809"/>
      <c r="D1265" s="809"/>
      <c r="E1265" s="809"/>
      <c r="F1265" s="809"/>
    </row>
    <row r="1266" s="179" customFormat="true" ht="15" hidden="false" customHeight="true" outlineLevel="0" collapsed="false">
      <c r="A1266" s="809" t="s">
        <v>1266</v>
      </c>
      <c r="B1266" s="809"/>
      <c r="C1266" s="809"/>
      <c r="D1266" s="809"/>
      <c r="E1266" s="809"/>
      <c r="F1266" s="809"/>
      <c r="G1266" s="809"/>
      <c r="H1266" s="809"/>
      <c r="I1266" s="809"/>
      <c r="J1266" s="809"/>
      <c r="K1266" s="809"/>
      <c r="L1266" s="809"/>
      <c r="M1266" s="809"/>
      <c r="N1266" s="809"/>
      <c r="O1266" s="809"/>
      <c r="P1266" s="809"/>
    </row>
    <row r="1267" s="179" customFormat="true" ht="15" hidden="false" customHeight="true" outlineLevel="0" collapsed="false">
      <c r="A1267" s="809" t="s">
        <v>1267</v>
      </c>
      <c r="B1267" s="809"/>
      <c r="C1267" s="809"/>
      <c r="D1267" s="809"/>
      <c r="E1267" s="809"/>
      <c r="F1267" s="809"/>
      <c r="G1267" s="809"/>
      <c r="H1267" s="809"/>
      <c r="I1267" s="809"/>
      <c r="J1267" s="809"/>
      <c r="K1267" s="809"/>
      <c r="L1267" s="809"/>
      <c r="M1267" s="809"/>
      <c r="N1267" s="809"/>
      <c r="O1267" s="809"/>
      <c r="P1267" s="809"/>
    </row>
    <row r="1268" s="179" customFormat="true" ht="15" hidden="false" customHeight="true" outlineLevel="0" collapsed="false">
      <c r="A1268" s="809" t="s">
        <v>1268</v>
      </c>
      <c r="B1268" s="809"/>
      <c r="C1268" s="809"/>
      <c r="D1268" s="809"/>
      <c r="E1268" s="809"/>
      <c r="F1268" s="809"/>
      <c r="G1268" s="809"/>
      <c r="H1268" s="809"/>
      <c r="I1268" s="809"/>
      <c r="J1268" s="809"/>
      <c r="K1268" s="809"/>
      <c r="L1268" s="809"/>
      <c r="M1268" s="809"/>
      <c r="N1268" s="809"/>
      <c r="O1268" s="809"/>
      <c r="P1268" s="809"/>
    </row>
    <row r="1269" s="179" customFormat="true" ht="15" hidden="false" customHeight="true" outlineLevel="0" collapsed="false"/>
    <row r="1270" s="179" customFormat="true" ht="15" hidden="false" customHeight="true" outlineLevel="0" collapsed="false">
      <c r="A1270" s="809" t="s">
        <v>1269</v>
      </c>
      <c r="B1270" s="809"/>
      <c r="C1270" s="809"/>
      <c r="D1270" s="809"/>
      <c r="E1270" s="809"/>
      <c r="F1270" s="809"/>
    </row>
    <row r="1271" s="179" customFormat="true" ht="15" hidden="false" customHeight="true" outlineLevel="0" collapsed="false">
      <c r="A1271" s="809" t="s">
        <v>1270</v>
      </c>
      <c r="B1271" s="809"/>
      <c r="C1271" s="809"/>
      <c r="D1271" s="809"/>
      <c r="E1271" s="809"/>
      <c r="F1271" s="809"/>
      <c r="G1271" s="809"/>
      <c r="H1271" s="809"/>
      <c r="I1271" s="809"/>
      <c r="J1271" s="809"/>
      <c r="K1271" s="809"/>
      <c r="L1271" s="809"/>
      <c r="M1271" s="809"/>
      <c r="N1271" s="809"/>
      <c r="O1271" s="809"/>
      <c r="P1271" s="809"/>
      <c r="Q1271" s="809"/>
    </row>
    <row r="1272" s="179" customFormat="true" ht="15" hidden="false" customHeight="true" outlineLevel="0" collapsed="false">
      <c r="A1272" s="809" t="s">
        <v>1271</v>
      </c>
      <c r="B1272" s="809"/>
      <c r="C1272" s="809"/>
      <c r="D1272" s="809"/>
      <c r="E1272" s="809"/>
      <c r="F1272" s="809"/>
      <c r="G1272" s="809"/>
      <c r="H1272" s="809"/>
      <c r="I1272" s="809"/>
      <c r="J1272" s="809"/>
      <c r="K1272" s="809"/>
      <c r="L1272" s="809"/>
      <c r="M1272" s="809"/>
      <c r="N1272" s="809"/>
      <c r="O1272" s="809"/>
      <c r="P1272" s="809"/>
    </row>
    <row r="1273" s="179" customFormat="true" ht="15" hidden="false" customHeight="true" outlineLevel="0" collapsed="false"/>
    <row r="1274" s="179" customFormat="true" ht="15" hidden="false" customHeight="true" outlineLevel="0" collapsed="false">
      <c r="A1274" s="809" t="s">
        <v>1272</v>
      </c>
      <c r="B1274" s="809"/>
      <c r="C1274" s="809"/>
      <c r="D1274" s="809"/>
      <c r="E1274" s="809"/>
      <c r="F1274" s="809"/>
      <c r="G1274" s="809"/>
    </row>
    <row r="1275" s="179" customFormat="true" ht="15" hidden="false" customHeight="true" outlineLevel="0" collapsed="false">
      <c r="A1275" s="809" t="s">
        <v>1273</v>
      </c>
      <c r="B1275" s="809"/>
      <c r="C1275" s="809"/>
      <c r="D1275" s="809"/>
      <c r="E1275" s="809"/>
      <c r="F1275" s="809"/>
      <c r="G1275" s="809"/>
      <c r="H1275" s="809"/>
      <c r="I1275" s="809"/>
      <c r="J1275" s="809"/>
      <c r="K1275" s="809"/>
      <c r="L1275" s="809"/>
      <c r="M1275" s="809"/>
      <c r="N1275" s="809"/>
      <c r="O1275" s="809"/>
      <c r="P1275" s="809"/>
      <c r="Q1275" s="809"/>
    </row>
    <row r="1276" s="179" customFormat="true" ht="15" hidden="false" customHeight="true" outlineLevel="0" collapsed="false">
      <c r="A1276" s="809" t="s">
        <v>1274</v>
      </c>
      <c r="B1276" s="809"/>
      <c r="C1276" s="809"/>
      <c r="D1276" s="809"/>
      <c r="E1276" s="809"/>
      <c r="F1276" s="809"/>
      <c r="G1276" s="809"/>
      <c r="H1276" s="809"/>
      <c r="I1276" s="809"/>
      <c r="J1276" s="809"/>
      <c r="K1276" s="809"/>
      <c r="L1276" s="809"/>
      <c r="M1276" s="809"/>
      <c r="N1276" s="809"/>
      <c r="O1276" s="809"/>
      <c r="P1276" s="809"/>
      <c r="Q1276" s="809"/>
    </row>
    <row r="1277" s="179" customFormat="true" ht="15" hidden="false" customHeight="true" outlineLevel="0" collapsed="false">
      <c r="A1277" s="810" t="s">
        <v>312</v>
      </c>
    </row>
    <row r="1278" s="179" customFormat="true" ht="15" hidden="false" customHeight="true" outlineLevel="0" collapsed="false">
      <c r="A1278" s="810"/>
    </row>
    <row r="1279" s="179" customFormat="true" ht="15" hidden="false" customHeight="true" outlineLevel="0" collapsed="false">
      <c r="A1279" s="810"/>
    </row>
    <row r="1280" s="179" customFormat="true" ht="15" hidden="false" customHeight="true" outlineLevel="0" collapsed="false">
      <c r="A1280" s="810"/>
    </row>
    <row r="1281" s="179" customFormat="true" ht="15" hidden="false" customHeight="true" outlineLevel="0" collapsed="false">
      <c r="A1281" s="810"/>
    </row>
    <row r="1282" s="179" customFormat="true" ht="15" hidden="false" customHeight="true" outlineLevel="0" collapsed="false">
      <c r="A1282" s="810"/>
    </row>
    <row r="1283" s="179" customFormat="true" ht="15" hidden="false" customHeight="true" outlineLevel="0" collapsed="false"/>
    <row r="1284" s="179" customFormat="true" ht="15" hidden="false" customHeight="true" outlineLevel="0" collapsed="false"/>
    <row r="1285" s="179" customFormat="true" ht="15" hidden="false" customHeight="true" outlineLevel="0" collapsed="false"/>
    <row r="1286" s="179" customFormat="true" ht="15" hidden="false" customHeight="true" outlineLevel="0" collapsed="false"/>
    <row r="1287" s="179" customFormat="true" ht="15" hidden="false" customHeight="true" outlineLevel="0" collapsed="false">
      <c r="A1287" s="285"/>
      <c r="B1287" s="285"/>
      <c r="C1287" s="285"/>
      <c r="D1287" s="285"/>
      <c r="E1287" s="285"/>
      <c r="F1287" s="285"/>
      <c r="G1287" s="285"/>
      <c r="H1287" s="285"/>
      <c r="I1287" s="285"/>
      <c r="J1287" s="285"/>
      <c r="K1287" s="285"/>
      <c r="L1287" s="285"/>
      <c r="M1287" s="285"/>
      <c r="N1287" s="285"/>
      <c r="O1287" s="285"/>
      <c r="P1287" s="285"/>
    </row>
    <row r="1288" s="179" customFormat="true" ht="15" hidden="false" customHeight="true" outlineLevel="0" collapsed="false"/>
    <row r="1289" s="179" customFormat="true" ht="15" hidden="false" customHeight="true" outlineLevel="0" collapsed="false">
      <c r="A1289" s="814" t="s">
        <v>1275</v>
      </c>
      <c r="B1289" s="814"/>
      <c r="C1289" s="814"/>
      <c r="D1289" s="814"/>
      <c r="E1289" s="814"/>
      <c r="F1289" s="814"/>
      <c r="G1289" s="814"/>
      <c r="H1289" s="814"/>
      <c r="I1289" s="814"/>
    </row>
    <row r="1290" s="179" customFormat="true" ht="8.25" hidden="false" customHeight="true" outlineLevel="0" collapsed="false">
      <c r="A1290" s="810"/>
    </row>
    <row r="1291" s="179" customFormat="true" ht="15" hidden="false" customHeight="true" outlineLevel="0" collapsed="false">
      <c r="A1291" s="816" t="s">
        <v>1276</v>
      </c>
      <c r="B1291" s="816"/>
      <c r="C1291" s="816"/>
      <c r="D1291" s="816"/>
      <c r="E1291" s="816"/>
      <c r="F1291" s="816"/>
      <c r="G1291" s="816"/>
      <c r="H1291" s="816"/>
      <c r="I1291" s="816"/>
      <c r="J1291" s="816"/>
      <c r="K1291" s="816"/>
    </row>
    <row r="1292" s="179" customFormat="true" ht="8.25" hidden="false" customHeight="true" outlineLevel="0" collapsed="false"/>
    <row r="1293" s="179" customFormat="true" ht="15" hidden="false" customHeight="true" outlineLevel="0" collapsed="false">
      <c r="A1293" s="809" t="s">
        <v>1277</v>
      </c>
      <c r="B1293" s="809"/>
      <c r="C1293" s="809"/>
      <c r="D1293" s="809"/>
    </row>
    <row r="1294" s="179" customFormat="true" ht="5.25" hidden="false" customHeight="true" outlineLevel="0" collapsed="false">
      <c r="A1294" s="810"/>
      <c r="B1294" s="810"/>
      <c r="C1294" s="810"/>
      <c r="D1294" s="810"/>
    </row>
    <row r="1295" s="179" customFormat="true" ht="15" hidden="false" customHeight="true" outlineLevel="0" collapsed="false">
      <c r="A1295" s="399"/>
      <c r="B1295" s="223" t="s">
        <v>1278</v>
      </c>
      <c r="C1295" s="223"/>
      <c r="D1295" s="224" t="s">
        <v>1279</v>
      </c>
      <c r="E1295" s="224"/>
      <c r="F1295" s="224" t="s">
        <v>1280</v>
      </c>
      <c r="G1295" s="224"/>
      <c r="H1295" s="224" t="s">
        <v>1281</v>
      </c>
      <c r="I1295" s="224"/>
      <c r="J1295" s="224" t="s">
        <v>1282</v>
      </c>
      <c r="K1295" s="224"/>
      <c r="L1295" s="224"/>
      <c r="M1295" s="225" t="s">
        <v>1283</v>
      </c>
      <c r="N1295" s="225"/>
      <c r="O1295" s="225"/>
      <c r="P1295" s="225"/>
    </row>
    <row r="1296" s="179" customFormat="true" ht="15" hidden="false" customHeight="true" outlineLevel="0" collapsed="false">
      <c r="A1296" s="337"/>
      <c r="B1296" s="298" t="s">
        <v>1284</v>
      </c>
      <c r="C1296" s="298"/>
      <c r="D1296" s="228" t="s">
        <v>1285</v>
      </c>
      <c r="E1296" s="228"/>
      <c r="F1296" s="228" t="s">
        <v>1286</v>
      </c>
      <c r="G1296" s="228"/>
      <c r="H1296" s="228" t="s">
        <v>1287</v>
      </c>
      <c r="I1296" s="228"/>
      <c r="J1296" s="228" t="s">
        <v>1288</v>
      </c>
      <c r="K1296" s="228"/>
      <c r="L1296" s="228"/>
      <c r="M1296" s="879" t="s">
        <v>1289</v>
      </c>
      <c r="N1296" s="879"/>
      <c r="O1296" s="879"/>
      <c r="P1296" s="879"/>
    </row>
    <row r="1297" s="179" customFormat="true" ht="15" hidden="false" customHeight="true" outlineLevel="0" collapsed="false">
      <c r="A1297" s="337"/>
      <c r="B1297" s="298"/>
      <c r="C1297" s="298"/>
      <c r="D1297" s="231" t="s">
        <v>1290</v>
      </c>
      <c r="E1297" s="231"/>
      <c r="F1297" s="231" t="s">
        <v>1291</v>
      </c>
      <c r="G1297" s="231"/>
      <c r="H1297" s="231" t="s">
        <v>1292</v>
      </c>
      <c r="I1297" s="231"/>
      <c r="J1297" s="231" t="s">
        <v>1288</v>
      </c>
      <c r="K1297" s="231"/>
      <c r="L1297" s="231"/>
      <c r="M1297" s="880"/>
      <c r="N1297" s="880"/>
      <c r="O1297" s="880"/>
      <c r="P1297" s="880"/>
    </row>
    <row r="1298" s="179" customFormat="true" ht="15" hidden="false" customHeight="true" outlineLevel="0" collapsed="false">
      <c r="A1298" s="337"/>
      <c r="B1298" s="299" t="s">
        <v>1293</v>
      </c>
      <c r="C1298" s="299"/>
      <c r="D1298" s="254" t="s">
        <v>1294</v>
      </c>
      <c r="E1298" s="254"/>
      <c r="F1298" s="231" t="s">
        <v>1295</v>
      </c>
      <c r="G1298" s="231"/>
      <c r="H1298" s="231" t="s">
        <v>1292</v>
      </c>
      <c r="I1298" s="231"/>
      <c r="J1298" s="231" t="s">
        <v>1296</v>
      </c>
      <c r="K1298" s="231"/>
      <c r="L1298" s="231"/>
      <c r="M1298" s="880" t="s">
        <v>1297</v>
      </c>
      <c r="N1298" s="880"/>
      <c r="O1298" s="880"/>
      <c r="P1298" s="880"/>
    </row>
    <row r="1299" s="179" customFormat="true" ht="15" hidden="false" customHeight="true" outlineLevel="0" collapsed="false">
      <c r="A1299" s="337"/>
      <c r="B1299" s="299"/>
      <c r="C1299" s="299"/>
      <c r="D1299" s="231" t="s">
        <v>1298</v>
      </c>
      <c r="E1299" s="231"/>
      <c r="F1299" s="231" t="s">
        <v>1295</v>
      </c>
      <c r="G1299" s="231"/>
      <c r="H1299" s="231" t="s">
        <v>1292</v>
      </c>
      <c r="I1299" s="231"/>
      <c r="J1299" s="231" t="s">
        <v>1296</v>
      </c>
      <c r="K1299" s="231"/>
      <c r="L1299" s="231"/>
      <c r="M1299" s="880" t="s">
        <v>1297</v>
      </c>
      <c r="N1299" s="880"/>
      <c r="O1299" s="880"/>
      <c r="P1299" s="880"/>
    </row>
    <row r="1300" s="179" customFormat="true" ht="15" hidden="false" customHeight="true" outlineLevel="0" collapsed="false">
      <c r="A1300" s="337"/>
      <c r="B1300" s="299"/>
      <c r="C1300" s="299"/>
      <c r="D1300" s="235" t="s">
        <v>1299</v>
      </c>
      <c r="E1300" s="235"/>
      <c r="F1300" s="235" t="s">
        <v>1300</v>
      </c>
      <c r="G1300" s="235"/>
      <c r="H1300" s="235" t="s">
        <v>1292</v>
      </c>
      <c r="I1300" s="235"/>
      <c r="J1300" s="235" t="s">
        <v>1301</v>
      </c>
      <c r="K1300" s="235"/>
      <c r="L1300" s="235"/>
      <c r="M1300" s="881" t="s">
        <v>1302</v>
      </c>
      <c r="N1300" s="881"/>
      <c r="O1300" s="881"/>
      <c r="P1300" s="881"/>
    </row>
    <row r="1301" s="179" customFormat="true" ht="15" hidden="false" customHeight="true" outlineLevel="0" collapsed="false">
      <c r="A1301" s="337"/>
      <c r="B1301" s="299"/>
      <c r="C1301" s="299"/>
      <c r="D1301" s="235"/>
      <c r="E1301" s="235"/>
      <c r="F1301" s="235"/>
      <c r="G1301" s="235"/>
      <c r="H1301" s="235"/>
      <c r="I1301" s="235"/>
      <c r="J1301" s="235"/>
      <c r="K1301" s="235"/>
      <c r="L1301" s="235"/>
      <c r="M1301" s="881"/>
      <c r="N1301" s="881"/>
      <c r="O1301" s="881"/>
      <c r="P1301" s="881"/>
    </row>
    <row r="1302" s="179" customFormat="true" ht="6.75" hidden="false" customHeight="true" outlineLevel="0" collapsed="false">
      <c r="A1302" s="226"/>
      <c r="B1302" s="415"/>
      <c r="C1302" s="415"/>
      <c r="D1302" s="415"/>
      <c r="E1302" s="415"/>
      <c r="F1302" s="415"/>
      <c r="G1302" s="415"/>
      <c r="H1302" s="415"/>
      <c r="I1302" s="415"/>
      <c r="J1302" s="415"/>
      <c r="K1302" s="415"/>
      <c r="L1302" s="415"/>
      <c r="M1302" s="874"/>
      <c r="N1302" s="874"/>
      <c r="O1302" s="874"/>
      <c r="P1302" s="874"/>
    </row>
    <row r="1303" s="179" customFormat="true" ht="15" hidden="false" customHeight="true" outlineLevel="0" collapsed="false">
      <c r="A1303" s="809" t="s">
        <v>1303</v>
      </c>
      <c r="B1303" s="809"/>
      <c r="C1303" s="809"/>
      <c r="D1303" s="809"/>
      <c r="E1303" s="809"/>
    </row>
    <row r="1304" s="179" customFormat="true" ht="15" hidden="false" customHeight="true" outlineLevel="0" collapsed="false">
      <c r="A1304" s="809" t="s">
        <v>1304</v>
      </c>
      <c r="B1304" s="809"/>
      <c r="C1304" s="809"/>
      <c r="D1304" s="809"/>
      <c r="E1304" s="809"/>
      <c r="F1304" s="809"/>
      <c r="G1304" s="809"/>
      <c r="H1304" s="809"/>
      <c r="I1304" s="809"/>
      <c r="J1304" s="809"/>
    </row>
    <row r="1305" s="179" customFormat="true" ht="15" hidden="false" customHeight="true" outlineLevel="0" collapsed="false">
      <c r="A1305" s="809" t="s">
        <v>1305</v>
      </c>
      <c r="B1305" s="809"/>
      <c r="C1305" s="809"/>
      <c r="D1305" s="809"/>
      <c r="E1305" s="809"/>
      <c r="F1305" s="809"/>
      <c r="G1305" s="809"/>
      <c r="H1305" s="809"/>
      <c r="I1305" s="809"/>
      <c r="J1305" s="809"/>
    </row>
    <row r="1306" s="179" customFormat="true" ht="15" hidden="false" customHeight="true" outlineLevel="0" collapsed="false">
      <c r="A1306" s="809" t="s">
        <v>1306</v>
      </c>
      <c r="B1306" s="809"/>
      <c r="C1306" s="809"/>
      <c r="D1306" s="809"/>
      <c r="E1306" s="809"/>
      <c r="F1306" s="809"/>
      <c r="G1306" s="809"/>
      <c r="H1306" s="809"/>
      <c r="I1306" s="809"/>
      <c r="J1306" s="809"/>
      <c r="K1306" s="809"/>
      <c r="L1306" s="809"/>
      <c r="M1306" s="809"/>
    </row>
    <row r="1307" s="179" customFormat="true" ht="15" hidden="false" customHeight="true" outlineLevel="0" collapsed="false">
      <c r="A1307" s="809" t="s">
        <v>1307</v>
      </c>
      <c r="B1307" s="809"/>
      <c r="C1307" s="809"/>
      <c r="D1307" s="809"/>
      <c r="E1307" s="809"/>
      <c r="F1307" s="809"/>
      <c r="G1307" s="809"/>
      <c r="H1307" s="809"/>
      <c r="I1307" s="809"/>
      <c r="J1307" s="809"/>
      <c r="K1307" s="809"/>
      <c r="L1307" s="809"/>
    </row>
    <row r="1308" s="179" customFormat="true" ht="15" hidden="false" customHeight="true" outlineLevel="0" collapsed="false">
      <c r="A1308" s="809" t="s">
        <v>1308</v>
      </c>
      <c r="B1308" s="809"/>
      <c r="C1308" s="809"/>
      <c r="D1308" s="809"/>
      <c r="E1308" s="809"/>
      <c r="F1308" s="809"/>
      <c r="G1308" s="809"/>
      <c r="H1308" s="809"/>
      <c r="I1308" s="809"/>
      <c r="J1308" s="809"/>
      <c r="K1308" s="809"/>
      <c r="L1308" s="809"/>
      <c r="M1308" s="809"/>
      <c r="N1308" s="809"/>
      <c r="O1308" s="809"/>
    </row>
    <row r="1309" s="179" customFormat="true" ht="15" hidden="false" customHeight="true" outlineLevel="0" collapsed="false">
      <c r="A1309" s="809" t="s">
        <v>1309</v>
      </c>
      <c r="B1309" s="809"/>
      <c r="C1309" s="809"/>
      <c r="D1309" s="809"/>
      <c r="E1309" s="809"/>
    </row>
    <row r="1310" s="179" customFormat="true" ht="15" hidden="false" customHeight="true" outlineLevel="0" collapsed="false">
      <c r="A1310" s="809" t="s">
        <v>1310</v>
      </c>
      <c r="B1310" s="809"/>
      <c r="C1310" s="809"/>
      <c r="D1310" s="809"/>
      <c r="E1310" s="809"/>
      <c r="F1310" s="809"/>
      <c r="G1310" s="809"/>
      <c r="H1310" s="809"/>
      <c r="I1310" s="809"/>
      <c r="J1310" s="809"/>
      <c r="K1310" s="809"/>
    </row>
    <row r="1311" s="179" customFormat="true" ht="15" hidden="false" customHeight="true" outlineLevel="0" collapsed="false">
      <c r="A1311" s="809" t="s">
        <v>1311</v>
      </c>
      <c r="B1311" s="809"/>
      <c r="C1311" s="809"/>
      <c r="D1311" s="809"/>
      <c r="E1311" s="809"/>
      <c r="F1311" s="809"/>
      <c r="G1311" s="809"/>
      <c r="H1311" s="809"/>
      <c r="I1311" s="809"/>
      <c r="J1311" s="809"/>
      <c r="K1311" s="809"/>
    </row>
    <row r="1312" s="179" customFormat="true" ht="15" hidden="false" customHeight="true" outlineLevel="0" collapsed="false">
      <c r="A1312" s="809" t="s">
        <v>1312</v>
      </c>
      <c r="B1312" s="809"/>
      <c r="C1312" s="809"/>
      <c r="D1312" s="809"/>
      <c r="E1312" s="809"/>
      <c r="F1312" s="809"/>
      <c r="G1312" s="809"/>
      <c r="H1312" s="809"/>
      <c r="I1312" s="809"/>
      <c r="J1312" s="809"/>
      <c r="K1312" s="809"/>
    </row>
    <row r="1313" s="179" customFormat="true" ht="15" hidden="false" customHeight="true" outlineLevel="0" collapsed="false">
      <c r="A1313" s="809" t="s">
        <v>1313</v>
      </c>
      <c r="B1313" s="809"/>
      <c r="C1313" s="809"/>
      <c r="D1313" s="809"/>
      <c r="E1313" s="809"/>
      <c r="F1313" s="809"/>
      <c r="G1313" s="809"/>
      <c r="H1313" s="809"/>
      <c r="I1313" s="809"/>
      <c r="J1313" s="809"/>
      <c r="K1313" s="809"/>
    </row>
    <row r="1314" s="179" customFormat="true" ht="15" hidden="false" customHeight="true" outlineLevel="0" collapsed="false">
      <c r="A1314" s="809" t="s">
        <v>1314</v>
      </c>
      <c r="B1314" s="809"/>
      <c r="C1314" s="809"/>
      <c r="D1314" s="809"/>
      <c r="E1314" s="809"/>
      <c r="F1314" s="809"/>
      <c r="G1314" s="809"/>
      <c r="H1314" s="809"/>
      <c r="I1314" s="809"/>
      <c r="J1314" s="809"/>
      <c r="K1314" s="809"/>
    </row>
    <row r="1315" s="179" customFormat="true" ht="9.75" hidden="false" customHeight="true" outlineLevel="0" collapsed="false"/>
    <row r="1316" s="179" customFormat="true" ht="15" hidden="false" customHeight="true" outlineLevel="0" collapsed="false">
      <c r="A1316" s="830" t="s">
        <v>1315</v>
      </c>
      <c r="B1316" s="830"/>
      <c r="C1316" s="830"/>
      <c r="D1316" s="830"/>
      <c r="E1316" s="830"/>
      <c r="F1316" s="830"/>
      <c r="G1316" s="830"/>
      <c r="H1316" s="830"/>
    </row>
    <row r="1317" s="179" customFormat="true" ht="7.5" hidden="false" customHeight="true" outlineLevel="0" collapsed="false"/>
    <row r="1318" s="179" customFormat="true" ht="15" hidden="false" customHeight="true" outlineLevel="0" collapsed="false">
      <c r="A1318" s="814" t="s">
        <v>1316</v>
      </c>
      <c r="B1318" s="814"/>
      <c r="C1318" s="814"/>
      <c r="D1318" s="814"/>
      <c r="E1318" s="814"/>
      <c r="F1318" s="814"/>
      <c r="G1318" s="814"/>
    </row>
    <row r="1319" s="179" customFormat="true" ht="8.25" hidden="false" customHeight="true" outlineLevel="0" collapsed="false"/>
    <row r="1320" s="179" customFormat="true" ht="15" hidden="false" customHeight="true" outlineLevel="0" collapsed="false">
      <c r="A1320" s="809" t="s">
        <v>1317</v>
      </c>
      <c r="B1320" s="809"/>
      <c r="C1320" s="809"/>
      <c r="D1320" s="809"/>
      <c r="E1320" s="809"/>
      <c r="F1320" s="809"/>
      <c r="G1320" s="809"/>
      <c r="H1320" s="809"/>
      <c r="I1320" s="809"/>
    </row>
    <row r="1321" s="179" customFormat="true" ht="15" hidden="false" customHeight="true" outlineLevel="0" collapsed="false">
      <c r="A1321" s="809" t="s">
        <v>1318</v>
      </c>
      <c r="B1321" s="809"/>
      <c r="C1321" s="809"/>
      <c r="D1321" s="809"/>
      <c r="E1321" s="809"/>
      <c r="F1321" s="809"/>
      <c r="G1321" s="809"/>
      <c r="H1321" s="809"/>
      <c r="I1321" s="809"/>
      <c r="J1321" s="809"/>
      <c r="K1321" s="809"/>
      <c r="L1321" s="809"/>
      <c r="M1321" s="809"/>
      <c r="N1321" s="809"/>
      <c r="O1321" s="809"/>
      <c r="P1321" s="809"/>
    </row>
    <row r="1322" s="179" customFormat="true" ht="15" hidden="false" customHeight="true" outlineLevel="0" collapsed="false">
      <c r="A1322" s="809" t="s">
        <v>1319</v>
      </c>
      <c r="B1322" s="809"/>
      <c r="C1322" s="809"/>
      <c r="D1322" s="809"/>
      <c r="E1322" s="809"/>
      <c r="F1322" s="809"/>
      <c r="G1322" s="809"/>
      <c r="H1322" s="809"/>
      <c r="I1322" s="809"/>
      <c r="J1322" s="809"/>
      <c r="K1322" s="809"/>
      <c r="L1322" s="809"/>
      <c r="M1322" s="809"/>
      <c r="N1322" s="809"/>
      <c r="O1322" s="809"/>
      <c r="P1322" s="809"/>
    </row>
    <row r="1323" s="179" customFormat="true" ht="15" hidden="false" customHeight="true" outlineLevel="0" collapsed="false">
      <c r="A1323" s="809" t="s">
        <v>1320</v>
      </c>
      <c r="B1323" s="809"/>
      <c r="C1323" s="809"/>
      <c r="D1323" s="809"/>
      <c r="E1323" s="809"/>
      <c r="F1323" s="809"/>
      <c r="G1323" s="809"/>
      <c r="H1323" s="809"/>
      <c r="I1323" s="809"/>
      <c r="J1323" s="809"/>
      <c r="K1323" s="809"/>
      <c r="L1323" s="809"/>
      <c r="M1323" s="809"/>
      <c r="N1323" s="809"/>
      <c r="O1323" s="809"/>
      <c r="P1323" s="809"/>
    </row>
    <row r="1324" s="179" customFormat="true" ht="15" hidden="false" customHeight="true" outlineLevel="0" collapsed="false">
      <c r="A1324" s="809" t="s">
        <v>1321</v>
      </c>
      <c r="B1324" s="809"/>
      <c r="C1324" s="809"/>
      <c r="D1324" s="809"/>
      <c r="E1324" s="809"/>
      <c r="F1324" s="809"/>
      <c r="G1324" s="809"/>
      <c r="H1324" s="809"/>
      <c r="I1324" s="809"/>
      <c r="J1324" s="809"/>
      <c r="K1324" s="809"/>
      <c r="L1324" s="809"/>
      <c r="M1324" s="809"/>
      <c r="N1324" s="809"/>
      <c r="O1324" s="809"/>
      <c r="P1324" s="809"/>
    </row>
    <row r="1325" s="179" customFormat="true" ht="15" hidden="false" customHeight="true" outlineLevel="0" collapsed="false">
      <c r="A1325" s="809" t="s">
        <v>1322</v>
      </c>
      <c r="B1325" s="809"/>
      <c r="C1325" s="809"/>
      <c r="D1325" s="809"/>
      <c r="E1325" s="809"/>
      <c r="F1325" s="809"/>
      <c r="G1325" s="809"/>
      <c r="H1325" s="809"/>
      <c r="I1325" s="809"/>
      <c r="J1325" s="809"/>
      <c r="K1325" s="809"/>
      <c r="L1325" s="809"/>
      <c r="M1325" s="809"/>
      <c r="N1325" s="809"/>
      <c r="O1325" s="809"/>
      <c r="P1325" s="809"/>
    </row>
    <row r="1326" s="179" customFormat="true" ht="15" hidden="false" customHeight="true" outlineLevel="0" collapsed="false">
      <c r="A1326" s="809" t="s">
        <v>1323</v>
      </c>
      <c r="B1326" s="809"/>
      <c r="C1326" s="809"/>
      <c r="D1326" s="809"/>
      <c r="E1326" s="809"/>
      <c r="F1326" s="809"/>
      <c r="G1326" s="809"/>
      <c r="H1326" s="809"/>
      <c r="I1326" s="809"/>
      <c r="J1326" s="809"/>
      <c r="K1326" s="809"/>
      <c r="L1326" s="809"/>
      <c r="M1326" s="809"/>
      <c r="N1326" s="809"/>
      <c r="O1326" s="809"/>
      <c r="P1326" s="809"/>
    </row>
    <row r="1327" s="179" customFormat="true" ht="15" hidden="false" customHeight="true" outlineLevel="0" collapsed="false">
      <c r="A1327" s="809" t="s">
        <v>1324</v>
      </c>
      <c r="B1327" s="809"/>
      <c r="C1327" s="809"/>
      <c r="D1327" s="809"/>
      <c r="E1327" s="809"/>
      <c r="F1327" s="809"/>
      <c r="G1327" s="809"/>
      <c r="H1327" s="809"/>
      <c r="I1327" s="809"/>
      <c r="J1327" s="809"/>
      <c r="K1327" s="809"/>
      <c r="L1327" s="809"/>
      <c r="M1327" s="809"/>
      <c r="N1327" s="809"/>
      <c r="O1327" s="809"/>
      <c r="P1327" s="809"/>
    </row>
    <row r="1328" s="179" customFormat="true" ht="15" hidden="false" customHeight="true" outlineLevel="0" collapsed="false">
      <c r="A1328" s="809" t="s">
        <v>1325</v>
      </c>
      <c r="B1328" s="809"/>
      <c r="C1328" s="809"/>
      <c r="D1328" s="809"/>
      <c r="E1328" s="809"/>
      <c r="F1328" s="809"/>
      <c r="G1328" s="809"/>
      <c r="H1328" s="809"/>
    </row>
    <row r="1329" s="179" customFormat="true" ht="15" hidden="false" customHeight="true" outlineLevel="0" collapsed="false">
      <c r="A1329" s="809" t="s">
        <v>1326</v>
      </c>
      <c r="B1329" s="809"/>
      <c r="C1329" s="809"/>
      <c r="D1329" s="809"/>
      <c r="E1329" s="809"/>
      <c r="F1329" s="809"/>
      <c r="G1329" s="809"/>
    </row>
    <row r="1330" s="179" customFormat="true" ht="15" hidden="false" customHeight="true" outlineLevel="0" collapsed="false">
      <c r="A1330" s="809" t="s">
        <v>1327</v>
      </c>
      <c r="B1330" s="809"/>
      <c r="C1330" s="809"/>
      <c r="D1330" s="809"/>
      <c r="E1330" s="809"/>
      <c r="F1330" s="809"/>
      <c r="G1330" s="809"/>
      <c r="H1330" s="809"/>
      <c r="I1330" s="809"/>
      <c r="J1330" s="809"/>
      <c r="K1330" s="809"/>
      <c r="L1330" s="809"/>
      <c r="M1330" s="809"/>
      <c r="N1330" s="809"/>
      <c r="O1330" s="809"/>
      <c r="P1330" s="809"/>
    </row>
    <row r="1331" s="551" customFormat="true" ht="15" hidden="false" customHeight="true" outlineLevel="0" collapsed="false">
      <c r="A1331" s="809" t="s">
        <v>1328</v>
      </c>
      <c r="B1331" s="809"/>
      <c r="C1331" s="809"/>
      <c r="D1331" s="809"/>
      <c r="E1331" s="809"/>
      <c r="F1331" s="809"/>
      <c r="G1331" s="809"/>
      <c r="H1331" s="809"/>
      <c r="I1331" s="809"/>
      <c r="J1331" s="809"/>
    </row>
    <row r="1332" s="179" customFormat="true" ht="15" hidden="false" customHeight="true" outlineLevel="0" collapsed="false">
      <c r="A1332" s="809" t="s">
        <v>1329</v>
      </c>
      <c r="B1332" s="809"/>
      <c r="C1332" s="809"/>
      <c r="D1332" s="809"/>
      <c r="E1332" s="809"/>
      <c r="F1332" s="809"/>
      <c r="G1332" s="809"/>
      <c r="H1332" s="809"/>
      <c r="I1332" s="809"/>
      <c r="J1332" s="809"/>
    </row>
    <row r="1333" s="179" customFormat="true" ht="15" hidden="false" customHeight="true" outlineLevel="0" collapsed="false">
      <c r="A1333" s="809" t="s">
        <v>1330</v>
      </c>
      <c r="B1333" s="809"/>
      <c r="C1333" s="809"/>
      <c r="D1333" s="809"/>
      <c r="E1333" s="809"/>
      <c r="F1333" s="809"/>
      <c r="G1333" s="809"/>
      <c r="H1333" s="809"/>
      <c r="I1333" s="809"/>
      <c r="J1333" s="809"/>
      <c r="K1333" s="809"/>
      <c r="L1333" s="809"/>
      <c r="M1333" s="809"/>
      <c r="N1333" s="809"/>
      <c r="O1333" s="809"/>
      <c r="P1333" s="809"/>
    </row>
    <row r="1334" s="179" customFormat="true" ht="15" hidden="false" customHeight="true" outlineLevel="0" collapsed="false">
      <c r="A1334" s="809" t="s">
        <v>1331</v>
      </c>
      <c r="B1334" s="809"/>
      <c r="C1334" s="809"/>
      <c r="D1334" s="809"/>
      <c r="E1334" s="809"/>
      <c r="F1334" s="809"/>
      <c r="G1334" s="809"/>
      <c r="H1334" s="809"/>
      <c r="I1334" s="809"/>
      <c r="J1334" s="809"/>
      <c r="K1334" s="809"/>
      <c r="L1334" s="809"/>
      <c r="M1334" s="809"/>
      <c r="N1334" s="809"/>
      <c r="O1334" s="809"/>
      <c r="P1334" s="809"/>
    </row>
    <row r="1335" s="179" customFormat="true" ht="15" hidden="false" customHeight="true" outlineLevel="0" collapsed="false">
      <c r="A1335" s="809" t="s">
        <v>1332</v>
      </c>
      <c r="B1335" s="809"/>
      <c r="C1335" s="809"/>
      <c r="D1335" s="809"/>
      <c r="E1335" s="809"/>
      <c r="F1335" s="809"/>
      <c r="G1335" s="809"/>
      <c r="H1335" s="809"/>
      <c r="I1335" s="809"/>
      <c r="J1335" s="809"/>
      <c r="K1335" s="809"/>
    </row>
    <row r="1336" s="179" customFormat="true" ht="15" hidden="false" customHeight="true" outlineLevel="0" collapsed="false">
      <c r="A1336" s="809" t="s">
        <v>1333</v>
      </c>
      <c r="B1336" s="809"/>
      <c r="C1336" s="809"/>
      <c r="D1336" s="809"/>
      <c r="E1336" s="809"/>
      <c r="F1336" s="809"/>
      <c r="G1336" s="809"/>
      <c r="H1336" s="809"/>
      <c r="I1336" s="809"/>
      <c r="J1336" s="809"/>
      <c r="K1336" s="809"/>
      <c r="L1336" s="809"/>
      <c r="M1336" s="809"/>
      <c r="N1336" s="809"/>
      <c r="O1336" s="809"/>
      <c r="P1336" s="809"/>
    </row>
    <row r="1337" s="179" customFormat="true" ht="15" hidden="false" customHeight="true" outlineLevel="0" collapsed="false">
      <c r="A1337" s="809" t="s">
        <v>1334</v>
      </c>
      <c r="B1337" s="809"/>
      <c r="C1337" s="809"/>
      <c r="D1337" s="809"/>
      <c r="E1337" s="809"/>
      <c r="F1337" s="809"/>
      <c r="G1337" s="809"/>
      <c r="H1337" s="809"/>
      <c r="I1337" s="809"/>
      <c r="J1337" s="809"/>
      <c r="K1337" s="809"/>
      <c r="L1337" s="809"/>
      <c r="M1337" s="809"/>
      <c r="N1337" s="809"/>
      <c r="O1337" s="809"/>
      <c r="P1337" s="809"/>
    </row>
    <row r="1338" s="179" customFormat="true" ht="15" hidden="false" customHeight="true" outlineLevel="0" collapsed="false">
      <c r="A1338" s="809" t="s">
        <v>1335</v>
      </c>
      <c r="B1338" s="809"/>
      <c r="C1338" s="809"/>
      <c r="D1338" s="809"/>
      <c r="E1338" s="809"/>
      <c r="F1338" s="809"/>
      <c r="G1338" s="809"/>
      <c r="H1338" s="809"/>
      <c r="I1338" s="809"/>
      <c r="J1338" s="809"/>
      <c r="K1338" s="809"/>
      <c r="L1338" s="809"/>
      <c r="M1338" s="809"/>
      <c r="N1338" s="809"/>
      <c r="O1338" s="809"/>
      <c r="P1338" s="809"/>
      <c r="Q1338" s="809"/>
    </row>
    <row r="1339" s="179" customFormat="true" ht="15" hidden="false" customHeight="true" outlineLevel="0" collapsed="false">
      <c r="A1339" s="809" t="s">
        <v>1336</v>
      </c>
      <c r="B1339" s="809"/>
      <c r="C1339" s="809"/>
      <c r="D1339" s="809"/>
      <c r="E1339" s="809"/>
      <c r="F1339" s="809"/>
      <c r="G1339" s="809"/>
      <c r="H1339" s="809"/>
      <c r="I1339" s="809"/>
      <c r="J1339" s="809"/>
      <c r="K1339" s="809"/>
      <c r="L1339" s="809"/>
      <c r="M1339" s="809"/>
      <c r="N1339" s="809"/>
      <c r="O1339" s="809"/>
      <c r="P1339" s="809"/>
    </row>
    <row r="1340" s="179" customFormat="true" ht="15" hidden="false" customHeight="true" outlineLevel="0" collapsed="false">
      <c r="A1340" s="285"/>
      <c r="B1340" s="285"/>
      <c r="C1340" s="285"/>
      <c r="D1340" s="285"/>
      <c r="E1340" s="285"/>
      <c r="F1340" s="285"/>
      <c r="G1340" s="285"/>
      <c r="H1340" s="285"/>
      <c r="I1340" s="285"/>
      <c r="J1340" s="285"/>
      <c r="K1340" s="285"/>
      <c r="L1340" s="285"/>
      <c r="M1340" s="285"/>
      <c r="N1340" s="285"/>
      <c r="O1340" s="285"/>
      <c r="P1340" s="285"/>
    </row>
    <row r="1341" s="179" customFormat="true" ht="15" hidden="false" customHeight="true" outlineLevel="0" collapsed="false"/>
    <row r="1342" s="179" customFormat="true" ht="15" hidden="false" customHeight="true" outlineLevel="0" collapsed="false">
      <c r="A1342" s="809" t="s">
        <v>1337</v>
      </c>
      <c r="B1342" s="809"/>
      <c r="C1342" s="809"/>
      <c r="D1342" s="809"/>
      <c r="E1342" s="809"/>
      <c r="F1342" s="809"/>
      <c r="G1342" s="809"/>
      <c r="H1342" s="809"/>
      <c r="I1342" s="809"/>
      <c r="J1342" s="809"/>
      <c r="K1342" s="809"/>
    </row>
    <row r="1343" s="179" customFormat="true" ht="7.5" hidden="false" customHeight="true" outlineLevel="0" collapsed="false"/>
    <row r="1344" s="179" customFormat="true" ht="15" hidden="false" customHeight="true" outlineLevel="0" collapsed="false">
      <c r="A1344" s="809" t="s">
        <v>1338</v>
      </c>
      <c r="B1344" s="809"/>
      <c r="C1344" s="809"/>
      <c r="D1344" s="809"/>
      <c r="E1344" s="809"/>
      <c r="F1344" s="809"/>
    </row>
    <row r="1345" s="179" customFormat="true" ht="15" hidden="false" customHeight="true" outlineLevel="0" collapsed="false">
      <c r="A1345" s="809" t="s">
        <v>1339</v>
      </c>
      <c r="B1345" s="809"/>
      <c r="C1345" s="809"/>
      <c r="D1345" s="809"/>
      <c r="E1345" s="809"/>
      <c r="F1345" s="809"/>
      <c r="G1345" s="809"/>
      <c r="H1345" s="809"/>
    </row>
    <row r="1346" s="179" customFormat="true" ht="15" hidden="false" customHeight="true" outlineLevel="0" collapsed="false">
      <c r="A1346" s="809" t="s">
        <v>1340</v>
      </c>
      <c r="B1346" s="809"/>
      <c r="C1346" s="809"/>
      <c r="D1346" s="809"/>
      <c r="E1346" s="809"/>
      <c r="F1346" s="809"/>
      <c r="G1346" s="809"/>
      <c r="H1346" s="809"/>
      <c r="I1346" s="809"/>
      <c r="J1346" s="809"/>
      <c r="K1346" s="809"/>
      <c r="L1346" s="809"/>
    </row>
    <row r="1347" s="179" customFormat="true" ht="15" hidden="false" customHeight="true" outlineLevel="0" collapsed="false">
      <c r="A1347" s="809" t="s">
        <v>1341</v>
      </c>
      <c r="B1347" s="809"/>
      <c r="C1347" s="809"/>
      <c r="D1347" s="809"/>
      <c r="E1347" s="809"/>
      <c r="F1347" s="809"/>
      <c r="G1347" s="809"/>
      <c r="H1347" s="809"/>
      <c r="I1347" s="809"/>
      <c r="J1347" s="809"/>
      <c r="K1347" s="809"/>
      <c r="L1347" s="809"/>
      <c r="M1347" s="809"/>
      <c r="N1347" s="809"/>
      <c r="O1347" s="809"/>
      <c r="P1347" s="809"/>
    </row>
    <row r="1348" s="179" customFormat="true" ht="15" hidden="false" customHeight="true" outlineLevel="0" collapsed="false">
      <c r="A1348" s="809" t="s">
        <v>1342</v>
      </c>
      <c r="B1348" s="809"/>
      <c r="C1348" s="809"/>
      <c r="D1348" s="809"/>
      <c r="E1348" s="809"/>
      <c r="F1348" s="809"/>
      <c r="G1348" s="809"/>
      <c r="H1348" s="809"/>
      <c r="I1348" s="809"/>
      <c r="J1348" s="809"/>
      <c r="K1348" s="809"/>
      <c r="L1348" s="809"/>
      <c r="M1348" s="809"/>
      <c r="N1348" s="809"/>
      <c r="O1348" s="809"/>
      <c r="P1348" s="809"/>
      <c r="Q1348" s="809"/>
    </row>
    <row r="1349" s="179" customFormat="true" ht="15" hidden="false" customHeight="true" outlineLevel="0" collapsed="false">
      <c r="A1349" s="809" t="s">
        <v>1343</v>
      </c>
      <c r="B1349" s="809"/>
      <c r="C1349" s="809"/>
      <c r="D1349" s="809"/>
      <c r="E1349" s="809"/>
      <c r="F1349" s="809"/>
      <c r="G1349" s="809"/>
      <c r="H1349" s="809"/>
      <c r="I1349" s="809"/>
      <c r="J1349" s="809"/>
      <c r="K1349" s="809"/>
      <c r="L1349" s="809"/>
      <c r="M1349" s="809"/>
      <c r="N1349" s="809"/>
      <c r="O1349" s="809"/>
      <c r="P1349" s="809"/>
      <c r="Q1349" s="809"/>
    </row>
    <row r="1350" s="179" customFormat="true" ht="15" hidden="false" customHeight="true" outlineLevel="0" collapsed="false">
      <c r="A1350" s="809" t="s">
        <v>1344</v>
      </c>
      <c r="B1350" s="809"/>
      <c r="C1350" s="809"/>
      <c r="D1350" s="809"/>
      <c r="E1350" s="809"/>
      <c r="F1350" s="809"/>
      <c r="G1350" s="809"/>
      <c r="H1350" s="809"/>
      <c r="I1350" s="809"/>
      <c r="J1350" s="809"/>
      <c r="K1350" s="809"/>
      <c r="L1350" s="809"/>
      <c r="M1350" s="809"/>
      <c r="N1350" s="809"/>
      <c r="O1350" s="809"/>
      <c r="P1350" s="809"/>
      <c r="Q1350" s="809"/>
    </row>
    <row r="1351" s="179" customFormat="true" ht="15" hidden="false" customHeight="true" outlineLevel="0" collapsed="false">
      <c r="A1351" s="809" t="s">
        <v>1345</v>
      </c>
      <c r="B1351" s="809"/>
      <c r="C1351" s="809"/>
      <c r="D1351" s="809"/>
      <c r="E1351" s="809"/>
      <c r="F1351" s="809"/>
      <c r="G1351" s="809"/>
      <c r="H1351" s="809"/>
      <c r="I1351" s="809"/>
      <c r="J1351" s="809"/>
      <c r="K1351" s="809"/>
      <c r="L1351" s="809"/>
      <c r="M1351" s="809"/>
      <c r="N1351" s="809"/>
      <c r="O1351" s="809"/>
      <c r="P1351" s="809"/>
      <c r="Q1351" s="809"/>
    </row>
    <row r="1352" s="179" customFormat="true" ht="15" hidden="false" customHeight="true" outlineLevel="0" collapsed="false">
      <c r="A1352" s="809" t="s">
        <v>1346</v>
      </c>
      <c r="B1352" s="809"/>
      <c r="C1352" s="809"/>
      <c r="D1352" s="809"/>
      <c r="E1352" s="809"/>
      <c r="F1352" s="809"/>
      <c r="G1352" s="809"/>
      <c r="H1352" s="809"/>
      <c r="I1352" s="809"/>
      <c r="J1352" s="809"/>
      <c r="K1352" s="809"/>
      <c r="L1352" s="809"/>
      <c r="M1352" s="809"/>
      <c r="N1352" s="809"/>
      <c r="O1352" s="809"/>
      <c r="P1352" s="809"/>
      <c r="Q1352" s="809"/>
    </row>
    <row r="1353" s="179" customFormat="true" ht="15" hidden="false" customHeight="true" outlineLevel="0" collapsed="false">
      <c r="A1353" s="809" t="s">
        <v>1347</v>
      </c>
      <c r="B1353" s="809"/>
      <c r="C1353" s="809"/>
      <c r="D1353" s="809"/>
      <c r="E1353" s="809"/>
      <c r="F1353" s="809"/>
      <c r="G1353" s="809"/>
      <c r="H1353" s="809"/>
    </row>
    <row r="1354" s="179" customFormat="true" ht="15" hidden="false" customHeight="true" outlineLevel="0" collapsed="false">
      <c r="A1354" s="809" t="s">
        <v>1340</v>
      </c>
      <c r="B1354" s="809"/>
      <c r="C1354" s="809"/>
      <c r="D1354" s="809"/>
      <c r="E1354" s="809"/>
      <c r="F1354" s="809"/>
      <c r="G1354" s="809"/>
      <c r="H1354" s="809"/>
      <c r="I1354" s="809"/>
    </row>
    <row r="1355" s="179" customFormat="true" ht="15" hidden="false" customHeight="true" outlineLevel="0" collapsed="false">
      <c r="A1355" s="809" t="s">
        <v>1348</v>
      </c>
      <c r="B1355" s="809"/>
      <c r="C1355" s="809"/>
      <c r="D1355" s="809"/>
      <c r="E1355" s="809"/>
      <c r="F1355" s="809"/>
      <c r="G1355" s="809"/>
      <c r="H1355" s="809"/>
      <c r="I1355" s="809"/>
      <c r="J1355" s="809"/>
      <c r="K1355" s="809"/>
      <c r="L1355" s="809"/>
      <c r="M1355" s="809"/>
      <c r="N1355" s="809"/>
      <c r="O1355" s="809"/>
      <c r="P1355" s="809"/>
    </row>
    <row r="1356" s="179" customFormat="true" ht="15" hidden="false" customHeight="true" outlineLevel="0" collapsed="false">
      <c r="A1356" s="809" t="s">
        <v>1349</v>
      </c>
      <c r="B1356" s="809"/>
      <c r="C1356" s="809"/>
      <c r="D1356" s="809"/>
      <c r="E1356" s="809"/>
      <c r="F1356" s="809"/>
      <c r="G1356" s="809"/>
      <c r="H1356" s="809"/>
    </row>
    <row r="1357" s="179" customFormat="true" ht="15" hidden="false" customHeight="true" outlineLevel="0" collapsed="false">
      <c r="A1357" s="809" t="s">
        <v>1350</v>
      </c>
      <c r="B1357" s="809"/>
      <c r="C1357" s="809"/>
      <c r="D1357" s="809"/>
      <c r="E1357" s="809"/>
      <c r="F1357" s="809"/>
      <c r="G1357" s="809"/>
      <c r="H1357" s="809"/>
    </row>
    <row r="1358" s="179" customFormat="true" ht="15" hidden="false" customHeight="true" outlineLevel="0" collapsed="false">
      <c r="A1358" s="809" t="s">
        <v>1351</v>
      </c>
      <c r="B1358" s="809"/>
      <c r="C1358" s="809"/>
      <c r="D1358" s="809"/>
      <c r="E1358" s="809"/>
      <c r="F1358" s="809"/>
      <c r="G1358" s="809"/>
      <c r="H1358" s="809"/>
      <c r="I1358" s="809"/>
      <c r="J1358" s="809"/>
      <c r="K1358" s="809"/>
      <c r="L1358" s="809"/>
      <c r="M1358" s="809"/>
      <c r="N1358" s="809"/>
      <c r="O1358" s="809"/>
      <c r="P1358" s="809"/>
      <c r="Q1358" s="809"/>
    </row>
    <row r="1359" s="179" customFormat="true" ht="15" hidden="false" customHeight="true" outlineLevel="0" collapsed="false">
      <c r="A1359" s="809" t="s">
        <v>1352</v>
      </c>
      <c r="B1359" s="809"/>
      <c r="C1359" s="809"/>
      <c r="D1359" s="809"/>
      <c r="E1359" s="809"/>
      <c r="F1359" s="809"/>
      <c r="G1359" s="809"/>
      <c r="H1359" s="809"/>
      <c r="I1359" s="809"/>
    </row>
    <row r="1360" s="179" customFormat="true" ht="15" hidden="false" customHeight="true" outlineLevel="0" collapsed="false">
      <c r="A1360" s="809" t="s">
        <v>1353</v>
      </c>
      <c r="B1360" s="809"/>
      <c r="C1360" s="809"/>
      <c r="D1360" s="809"/>
      <c r="E1360" s="809"/>
      <c r="F1360" s="809"/>
      <c r="G1360" s="809"/>
      <c r="H1360" s="809"/>
      <c r="I1360" s="809"/>
      <c r="J1360" s="809"/>
      <c r="K1360" s="809"/>
      <c r="L1360" s="809"/>
      <c r="M1360" s="809"/>
      <c r="N1360" s="809"/>
      <c r="O1360" s="809"/>
    </row>
    <row r="1361" s="179" customFormat="true" ht="15" hidden="false" customHeight="true" outlineLevel="0" collapsed="false">
      <c r="A1361" s="809" t="s">
        <v>1354</v>
      </c>
      <c r="B1361" s="809"/>
      <c r="C1361" s="809"/>
      <c r="D1361" s="809"/>
      <c r="E1361" s="809"/>
      <c r="F1361" s="809"/>
      <c r="G1361" s="809"/>
      <c r="H1361" s="809"/>
      <c r="I1361" s="809"/>
      <c r="J1361" s="809"/>
      <c r="K1361" s="809"/>
      <c r="L1361" s="809"/>
      <c r="M1361" s="809"/>
      <c r="N1361" s="809"/>
      <c r="O1361" s="809"/>
      <c r="P1361" s="809"/>
    </row>
    <row r="1362" s="179" customFormat="true" ht="15" hidden="false" customHeight="true" outlineLevel="0" collapsed="false">
      <c r="A1362" s="809" t="s">
        <v>1355</v>
      </c>
      <c r="B1362" s="809"/>
      <c r="C1362" s="809"/>
      <c r="D1362" s="809"/>
      <c r="E1362" s="809"/>
      <c r="F1362" s="809"/>
      <c r="G1362" s="809"/>
      <c r="H1362" s="809"/>
      <c r="I1362" s="809"/>
      <c r="J1362" s="809"/>
      <c r="K1362" s="809"/>
      <c r="L1362" s="809"/>
      <c r="M1362" s="809"/>
      <c r="N1362" s="809"/>
      <c r="O1362" s="809"/>
      <c r="P1362" s="809"/>
      <c r="Q1362" s="809"/>
    </row>
    <row r="1363" s="179" customFormat="true" ht="15" hidden="false" customHeight="true" outlineLevel="0" collapsed="false">
      <c r="A1363" s="809" t="s">
        <v>1356</v>
      </c>
      <c r="B1363" s="809"/>
      <c r="C1363" s="809"/>
      <c r="D1363" s="809"/>
      <c r="E1363" s="809"/>
      <c r="F1363" s="809"/>
      <c r="G1363" s="809"/>
      <c r="H1363" s="809"/>
      <c r="I1363" s="809"/>
      <c r="J1363" s="809"/>
      <c r="K1363" s="809"/>
      <c r="L1363" s="809"/>
      <c r="M1363" s="809"/>
      <c r="N1363" s="809"/>
      <c r="O1363" s="809"/>
      <c r="P1363" s="809"/>
    </row>
    <row r="1364" s="179" customFormat="true" ht="15" hidden="false" customHeight="true" outlineLevel="0" collapsed="false">
      <c r="A1364" s="809" t="s">
        <v>1357</v>
      </c>
      <c r="B1364" s="809"/>
      <c r="C1364" s="809"/>
      <c r="D1364" s="809"/>
      <c r="E1364" s="809"/>
      <c r="F1364" s="809"/>
      <c r="G1364" s="809"/>
      <c r="H1364" s="809"/>
      <c r="I1364" s="809"/>
      <c r="J1364" s="809"/>
      <c r="K1364" s="809"/>
      <c r="L1364" s="809"/>
      <c r="M1364" s="809"/>
      <c r="N1364" s="809"/>
      <c r="O1364" s="809"/>
      <c r="P1364" s="809"/>
    </row>
    <row r="1365" s="179" customFormat="true" ht="15" hidden="false" customHeight="true" outlineLevel="0" collapsed="false">
      <c r="A1365" s="809" t="s">
        <v>1358</v>
      </c>
      <c r="B1365" s="809"/>
      <c r="C1365" s="809"/>
      <c r="D1365" s="809"/>
      <c r="E1365" s="809"/>
    </row>
    <row r="1366" s="179" customFormat="true" ht="15" hidden="false" customHeight="true" outlineLevel="0" collapsed="false">
      <c r="A1366" s="809" t="s">
        <v>1359</v>
      </c>
      <c r="B1366" s="809"/>
      <c r="C1366" s="809"/>
      <c r="D1366" s="809"/>
      <c r="E1366" s="809"/>
      <c r="F1366" s="809"/>
      <c r="G1366" s="809"/>
      <c r="H1366" s="809"/>
      <c r="I1366" s="809"/>
      <c r="J1366" s="809"/>
      <c r="K1366" s="809"/>
      <c r="L1366" s="809"/>
      <c r="M1366" s="809"/>
      <c r="N1366" s="809"/>
    </row>
    <row r="1367" s="179" customFormat="true" ht="15" hidden="false" customHeight="true" outlineLevel="0" collapsed="false">
      <c r="A1367" s="809" t="s">
        <v>1360</v>
      </c>
      <c r="B1367" s="809"/>
      <c r="C1367" s="809"/>
      <c r="D1367" s="809"/>
      <c r="E1367" s="809"/>
      <c r="F1367" s="809"/>
      <c r="G1367" s="809"/>
      <c r="H1367" s="809"/>
    </row>
    <row r="1368" s="179" customFormat="true" ht="15" hidden="false" customHeight="true" outlineLevel="0" collapsed="false">
      <c r="A1368" s="809" t="s">
        <v>1361</v>
      </c>
      <c r="B1368" s="809"/>
      <c r="C1368" s="809"/>
      <c r="D1368" s="809"/>
      <c r="E1368" s="809"/>
      <c r="F1368" s="809"/>
      <c r="G1368" s="809"/>
      <c r="H1368" s="809"/>
      <c r="I1368" s="809"/>
      <c r="J1368" s="809"/>
      <c r="K1368" s="809"/>
      <c r="L1368" s="809"/>
      <c r="M1368" s="809"/>
      <c r="N1368" s="809"/>
      <c r="O1368" s="809"/>
      <c r="P1368" s="809"/>
    </row>
    <row r="1369" s="179" customFormat="true" ht="15" hidden="false" customHeight="true" outlineLevel="0" collapsed="false">
      <c r="A1369" s="809" t="s">
        <v>1362</v>
      </c>
      <c r="B1369" s="809"/>
      <c r="C1369" s="809"/>
      <c r="D1369" s="809"/>
      <c r="E1369" s="809"/>
      <c r="F1369" s="809"/>
      <c r="G1369" s="809"/>
      <c r="H1369" s="809"/>
      <c r="I1369" s="809"/>
      <c r="J1369" s="809"/>
      <c r="K1369" s="809"/>
    </row>
    <row r="1370" s="179" customFormat="true" ht="15" hidden="false" customHeight="true" outlineLevel="0" collapsed="false">
      <c r="A1370" s="809" t="s">
        <v>1363</v>
      </c>
      <c r="B1370" s="809"/>
      <c r="C1370" s="809"/>
      <c r="D1370" s="809"/>
      <c r="E1370" s="809"/>
      <c r="F1370" s="809"/>
      <c r="G1370" s="809"/>
      <c r="H1370" s="809"/>
      <c r="I1370" s="809"/>
      <c r="J1370" s="809"/>
      <c r="K1370" s="809"/>
      <c r="L1370" s="809"/>
      <c r="M1370" s="809"/>
      <c r="N1370" s="809"/>
      <c r="O1370" s="809"/>
      <c r="P1370" s="809"/>
    </row>
    <row r="1371" s="179" customFormat="true" ht="15" hidden="false" customHeight="true" outlineLevel="0" collapsed="false">
      <c r="A1371" s="809" t="s">
        <v>1364</v>
      </c>
      <c r="B1371" s="809"/>
      <c r="C1371" s="809"/>
      <c r="D1371" s="809"/>
      <c r="E1371" s="809"/>
      <c r="F1371" s="809"/>
      <c r="G1371" s="809"/>
      <c r="H1371" s="809"/>
      <c r="I1371" s="809"/>
      <c r="J1371" s="809"/>
      <c r="K1371" s="809"/>
      <c r="L1371" s="809"/>
      <c r="M1371" s="809"/>
      <c r="N1371" s="809"/>
      <c r="O1371" s="809"/>
      <c r="P1371" s="809"/>
    </row>
    <row r="1372" s="179" customFormat="true" ht="15" hidden="false" customHeight="true" outlineLevel="0" collapsed="false">
      <c r="A1372" s="809" t="s">
        <v>1365</v>
      </c>
      <c r="B1372" s="809"/>
      <c r="C1372" s="809"/>
      <c r="D1372" s="809"/>
      <c r="E1372" s="809"/>
      <c r="F1372" s="809"/>
      <c r="G1372" s="809"/>
      <c r="H1372" s="809"/>
      <c r="I1372" s="809"/>
      <c r="J1372" s="809"/>
      <c r="K1372" s="809"/>
      <c r="L1372" s="809"/>
      <c r="M1372" s="809"/>
      <c r="N1372" s="809"/>
      <c r="O1372" s="809"/>
      <c r="P1372" s="809"/>
    </row>
    <row r="1373" s="179" customFormat="true" ht="15" hidden="false" customHeight="true" outlineLevel="0" collapsed="false">
      <c r="A1373" s="809" t="s">
        <v>1366</v>
      </c>
      <c r="B1373" s="809"/>
      <c r="C1373" s="809"/>
      <c r="D1373" s="809"/>
      <c r="E1373" s="809"/>
      <c r="F1373" s="809"/>
      <c r="G1373" s="809"/>
      <c r="H1373" s="809"/>
    </row>
    <row r="1374" s="179" customFormat="true" ht="15" hidden="false" customHeight="true" outlineLevel="0" collapsed="false">
      <c r="A1374" s="809" t="s">
        <v>1367</v>
      </c>
      <c r="B1374" s="809"/>
      <c r="C1374" s="809"/>
      <c r="D1374" s="809"/>
      <c r="E1374" s="809"/>
      <c r="F1374" s="809"/>
    </row>
    <row r="1375" s="179" customFormat="true" ht="15" hidden="false" customHeight="true" outlineLevel="0" collapsed="false">
      <c r="A1375" s="809" t="s">
        <v>1368</v>
      </c>
      <c r="B1375" s="809"/>
      <c r="C1375" s="809"/>
      <c r="D1375" s="809"/>
      <c r="E1375" s="809"/>
      <c r="F1375" s="809"/>
      <c r="G1375" s="809"/>
      <c r="H1375" s="809"/>
      <c r="I1375" s="809"/>
      <c r="J1375" s="809"/>
      <c r="K1375" s="809"/>
      <c r="L1375" s="809"/>
      <c r="M1375" s="809"/>
      <c r="N1375" s="809"/>
      <c r="O1375" s="809"/>
      <c r="P1375" s="809"/>
      <c r="Q1375" s="809"/>
    </row>
    <row r="1376" s="179" customFormat="true" ht="15" hidden="false" customHeight="true" outlineLevel="0" collapsed="false">
      <c r="A1376" s="809" t="s">
        <v>1369</v>
      </c>
      <c r="B1376" s="809"/>
      <c r="C1376" s="809"/>
      <c r="D1376" s="809"/>
      <c r="E1376" s="809"/>
      <c r="F1376" s="809"/>
      <c r="G1376" s="809"/>
      <c r="H1376" s="809"/>
      <c r="I1376" s="809"/>
      <c r="J1376" s="809"/>
      <c r="K1376" s="809"/>
      <c r="L1376" s="809"/>
      <c r="M1376" s="809"/>
      <c r="N1376" s="809"/>
      <c r="O1376" s="809"/>
      <c r="P1376" s="809"/>
    </row>
    <row r="1377" s="179" customFormat="true" ht="15" hidden="false" customHeight="true" outlineLevel="0" collapsed="false">
      <c r="A1377" s="809" t="s">
        <v>1370</v>
      </c>
      <c r="B1377" s="809"/>
      <c r="C1377" s="809"/>
      <c r="D1377" s="809"/>
    </row>
    <row r="1378" s="179" customFormat="true" ht="15" hidden="false" customHeight="true" outlineLevel="0" collapsed="false">
      <c r="A1378" s="809" t="s">
        <v>1371</v>
      </c>
      <c r="B1378" s="809"/>
      <c r="C1378" s="809"/>
      <c r="D1378" s="809"/>
      <c r="E1378" s="809"/>
      <c r="F1378" s="809"/>
      <c r="G1378" s="809"/>
      <c r="H1378" s="809"/>
      <c r="I1378" s="809"/>
      <c r="J1378" s="809"/>
      <c r="K1378" s="809"/>
      <c r="L1378" s="809"/>
      <c r="M1378" s="809"/>
      <c r="N1378" s="809"/>
      <c r="O1378" s="809"/>
      <c r="P1378" s="809"/>
    </row>
    <row r="1379" s="179" customFormat="true" ht="15" hidden="false" customHeight="true" outlineLevel="0" collapsed="false">
      <c r="A1379" s="809" t="s">
        <v>1372</v>
      </c>
      <c r="B1379" s="809"/>
      <c r="C1379" s="809"/>
      <c r="D1379" s="809"/>
      <c r="E1379" s="809"/>
      <c r="F1379" s="809"/>
      <c r="G1379" s="809"/>
      <c r="H1379" s="809"/>
      <c r="I1379" s="809"/>
      <c r="J1379" s="809"/>
      <c r="K1379" s="809"/>
      <c r="L1379" s="809"/>
      <c r="M1379" s="809"/>
      <c r="N1379" s="809"/>
      <c r="O1379" s="809"/>
      <c r="P1379" s="809"/>
    </row>
    <row r="1380" s="179" customFormat="true" ht="15" hidden="false" customHeight="true" outlineLevel="0" collapsed="false">
      <c r="A1380" s="809" t="s">
        <v>1373</v>
      </c>
      <c r="B1380" s="809"/>
      <c r="C1380" s="809"/>
      <c r="D1380" s="809"/>
      <c r="E1380" s="809"/>
      <c r="F1380" s="809"/>
      <c r="G1380" s="809"/>
      <c r="H1380" s="809"/>
      <c r="I1380" s="809"/>
      <c r="J1380" s="809"/>
      <c r="K1380" s="809"/>
      <c r="L1380" s="809"/>
      <c r="M1380" s="809"/>
      <c r="N1380" s="809"/>
      <c r="O1380" s="809"/>
      <c r="P1380" s="809"/>
    </row>
    <row r="1381" s="179" customFormat="true" ht="15" hidden="false" customHeight="true" outlineLevel="0" collapsed="false">
      <c r="A1381" s="809" t="s">
        <v>1374</v>
      </c>
      <c r="B1381" s="809"/>
      <c r="C1381" s="809"/>
      <c r="D1381" s="809"/>
      <c r="E1381" s="809"/>
      <c r="F1381" s="809"/>
      <c r="G1381" s="809"/>
      <c r="H1381" s="809"/>
      <c r="I1381" s="809"/>
      <c r="J1381" s="809"/>
      <c r="K1381" s="809"/>
      <c r="L1381" s="809"/>
      <c r="M1381" s="809"/>
      <c r="N1381" s="809"/>
      <c r="O1381" s="809"/>
      <c r="P1381" s="809"/>
    </row>
    <row r="1382" s="179" customFormat="true" ht="15" hidden="false" customHeight="true" outlineLevel="0" collapsed="false">
      <c r="A1382" s="809" t="s">
        <v>1375</v>
      </c>
      <c r="B1382" s="809"/>
      <c r="C1382" s="809"/>
      <c r="D1382" s="809"/>
      <c r="E1382" s="809"/>
    </row>
    <row r="1383" s="179" customFormat="true" ht="15" hidden="false" customHeight="true" outlineLevel="0" collapsed="false">
      <c r="A1383" s="809" t="s">
        <v>1376</v>
      </c>
      <c r="B1383" s="809"/>
      <c r="C1383" s="809"/>
      <c r="D1383" s="809"/>
      <c r="E1383" s="809"/>
      <c r="F1383" s="809"/>
      <c r="G1383" s="809"/>
      <c r="H1383" s="809"/>
    </row>
    <row r="1384" s="179" customFormat="true" ht="15" hidden="false" customHeight="true" outlineLevel="0" collapsed="false">
      <c r="A1384" s="809" t="s">
        <v>1377</v>
      </c>
      <c r="B1384" s="809"/>
      <c r="C1384" s="809"/>
      <c r="D1384" s="809"/>
      <c r="E1384" s="809"/>
      <c r="F1384" s="809"/>
      <c r="G1384" s="809"/>
      <c r="H1384" s="809"/>
      <c r="I1384" s="809"/>
      <c r="J1384" s="809"/>
      <c r="K1384" s="809"/>
      <c r="L1384" s="809"/>
    </row>
    <row r="1385" s="179" customFormat="true" ht="15" hidden="false" customHeight="true" outlineLevel="0" collapsed="false">
      <c r="A1385" s="809" t="s">
        <v>1378</v>
      </c>
      <c r="B1385" s="809"/>
      <c r="C1385" s="809"/>
      <c r="D1385" s="809"/>
      <c r="E1385" s="809"/>
      <c r="F1385" s="809"/>
      <c r="G1385" s="809"/>
      <c r="H1385" s="809"/>
      <c r="I1385" s="809"/>
      <c r="J1385" s="809"/>
      <c r="K1385" s="809"/>
      <c r="L1385" s="809"/>
      <c r="M1385" s="809"/>
      <c r="N1385" s="809"/>
      <c r="O1385" s="809"/>
      <c r="P1385" s="809"/>
    </row>
    <row r="1386" s="179" customFormat="true" ht="15" hidden="false" customHeight="true" outlineLevel="0" collapsed="false">
      <c r="A1386" s="809" t="s">
        <v>1379</v>
      </c>
      <c r="B1386" s="809"/>
      <c r="C1386" s="809"/>
      <c r="D1386" s="809"/>
      <c r="E1386" s="809"/>
      <c r="F1386" s="809"/>
      <c r="G1386" s="809"/>
      <c r="H1386" s="809"/>
    </row>
    <row r="1387" s="179" customFormat="true" ht="15" hidden="false" customHeight="true" outlineLevel="0" collapsed="false">
      <c r="A1387" s="809" t="s">
        <v>1380</v>
      </c>
      <c r="B1387" s="809"/>
      <c r="C1387" s="809"/>
      <c r="D1387" s="809"/>
      <c r="E1387" s="809"/>
      <c r="F1387" s="809"/>
      <c r="G1387" s="809"/>
      <c r="H1387" s="809"/>
      <c r="I1387" s="809"/>
      <c r="J1387" s="809"/>
      <c r="K1387" s="809"/>
      <c r="L1387" s="809"/>
      <c r="M1387" s="809"/>
      <c r="N1387" s="809"/>
      <c r="O1387" s="809"/>
      <c r="P1387" s="809"/>
    </row>
    <row r="1388" s="179" customFormat="true" ht="15" hidden="false" customHeight="true" outlineLevel="0" collapsed="false">
      <c r="A1388" s="809" t="s">
        <v>1381</v>
      </c>
      <c r="B1388" s="809"/>
      <c r="C1388" s="809"/>
      <c r="D1388" s="809"/>
      <c r="E1388" s="809"/>
      <c r="F1388" s="809"/>
      <c r="G1388" s="809"/>
      <c r="H1388" s="809"/>
      <c r="I1388" s="809"/>
      <c r="J1388" s="809"/>
      <c r="K1388" s="809"/>
      <c r="L1388" s="809"/>
      <c r="M1388" s="809"/>
      <c r="N1388" s="809"/>
      <c r="O1388" s="809"/>
      <c r="P1388" s="809"/>
    </row>
    <row r="1389" s="179" customFormat="true" ht="15" hidden="false" customHeight="true" outlineLevel="0" collapsed="false">
      <c r="A1389" s="809" t="s">
        <v>1382</v>
      </c>
      <c r="B1389" s="809"/>
      <c r="C1389" s="809"/>
      <c r="D1389" s="809"/>
      <c r="E1389" s="809"/>
      <c r="F1389" s="809"/>
    </row>
    <row r="1390" s="179" customFormat="true" ht="15" hidden="false" customHeight="true" outlineLevel="0" collapsed="false">
      <c r="A1390" s="285"/>
      <c r="B1390" s="285"/>
      <c r="C1390" s="285"/>
      <c r="D1390" s="285"/>
      <c r="E1390" s="285"/>
      <c r="F1390" s="285"/>
      <c r="G1390" s="285"/>
      <c r="H1390" s="285"/>
      <c r="I1390" s="285"/>
      <c r="J1390" s="285"/>
      <c r="K1390" s="285"/>
      <c r="L1390" s="285"/>
      <c r="M1390" s="285"/>
      <c r="N1390" s="285"/>
      <c r="O1390" s="285"/>
      <c r="P1390" s="285"/>
    </row>
    <row r="1391" s="179" customFormat="true" ht="15" hidden="false" customHeight="true" outlineLevel="0" collapsed="false"/>
    <row r="1392" s="179" customFormat="true" ht="15" hidden="false" customHeight="true" outlineLevel="0" collapsed="false">
      <c r="A1392" s="809" t="s">
        <v>1383</v>
      </c>
      <c r="B1392" s="809"/>
      <c r="C1392" s="809"/>
      <c r="D1392" s="809"/>
      <c r="E1392" s="809"/>
      <c r="F1392" s="809"/>
      <c r="G1392" s="809"/>
    </row>
    <row r="1393" s="179" customFormat="true" ht="15" hidden="false" customHeight="true" outlineLevel="0" collapsed="false">
      <c r="A1393" s="809" t="s">
        <v>1384</v>
      </c>
      <c r="B1393" s="809"/>
      <c r="C1393" s="809"/>
      <c r="D1393" s="809"/>
      <c r="E1393" s="809"/>
      <c r="F1393" s="809"/>
      <c r="G1393" s="809"/>
      <c r="H1393" s="809"/>
      <c r="I1393" s="809"/>
      <c r="J1393" s="809"/>
      <c r="K1393" s="809"/>
      <c r="L1393" s="809"/>
      <c r="M1393" s="809"/>
      <c r="N1393" s="809"/>
      <c r="O1393" s="809"/>
      <c r="P1393" s="809"/>
    </row>
    <row r="1394" s="179" customFormat="true" ht="15" hidden="false" customHeight="true" outlineLevel="0" collapsed="false">
      <c r="A1394" s="809" t="s">
        <v>1385</v>
      </c>
      <c r="B1394" s="809"/>
      <c r="C1394" s="809"/>
      <c r="D1394" s="809"/>
      <c r="E1394" s="809"/>
      <c r="F1394" s="809"/>
      <c r="G1394" s="809"/>
      <c r="H1394" s="809"/>
      <c r="I1394" s="809"/>
      <c r="J1394" s="809"/>
      <c r="K1394" s="809"/>
      <c r="L1394" s="809"/>
      <c r="M1394" s="809"/>
      <c r="N1394" s="809"/>
      <c r="O1394" s="809"/>
      <c r="P1394" s="809"/>
    </row>
    <row r="1395" s="179" customFormat="true" ht="15" hidden="false" customHeight="true" outlineLevel="0" collapsed="false">
      <c r="A1395" s="809" t="s">
        <v>1386</v>
      </c>
      <c r="B1395" s="809"/>
      <c r="C1395" s="809"/>
    </row>
    <row r="1396" s="179" customFormat="true" ht="15" hidden="false" customHeight="true" outlineLevel="0" collapsed="false">
      <c r="A1396" s="809" t="s">
        <v>1387</v>
      </c>
      <c r="B1396" s="809"/>
      <c r="C1396" s="809"/>
      <c r="D1396" s="809"/>
      <c r="E1396" s="809"/>
      <c r="F1396" s="809"/>
      <c r="G1396" s="809"/>
      <c r="H1396" s="809"/>
    </row>
    <row r="1397" s="179" customFormat="true" ht="15" hidden="false" customHeight="true" outlineLevel="0" collapsed="false">
      <c r="A1397" s="809" t="s">
        <v>1388</v>
      </c>
      <c r="B1397" s="809"/>
      <c r="C1397" s="809"/>
      <c r="D1397" s="809"/>
      <c r="E1397" s="809"/>
      <c r="F1397" s="809"/>
      <c r="G1397" s="809"/>
      <c r="H1397" s="809"/>
      <c r="I1397" s="809"/>
      <c r="J1397" s="809"/>
      <c r="K1397" s="809"/>
      <c r="L1397" s="809"/>
      <c r="M1397" s="809"/>
      <c r="N1397" s="809"/>
      <c r="O1397" s="809"/>
      <c r="P1397" s="809"/>
    </row>
    <row r="1398" s="179" customFormat="true" ht="19.5" hidden="false" customHeight="true" outlineLevel="0" collapsed="false"/>
    <row r="1399" s="179" customFormat="true" ht="15" hidden="false" customHeight="true" outlineLevel="0" collapsed="false">
      <c r="A1399" s="814" t="s">
        <v>1389</v>
      </c>
      <c r="B1399" s="814"/>
      <c r="C1399" s="814"/>
      <c r="D1399" s="814"/>
      <c r="E1399" s="814"/>
      <c r="F1399" s="814"/>
      <c r="G1399" s="814"/>
    </row>
    <row r="1400" s="179" customFormat="true" ht="7.5" hidden="false" customHeight="true" outlineLevel="0" collapsed="false">
      <c r="A1400" s="268" t="s">
        <v>146</v>
      </c>
    </row>
    <row r="1401" s="179" customFormat="true" ht="15" hidden="false" customHeight="true" outlineLevel="0" collapsed="false">
      <c r="A1401" s="222"/>
      <c r="B1401" s="552" t="s">
        <v>1390</v>
      </c>
      <c r="C1401" s="552"/>
      <c r="D1401" s="552"/>
      <c r="E1401" s="552"/>
      <c r="F1401" s="552"/>
      <c r="G1401" s="553"/>
      <c r="H1401" s="554" t="s">
        <v>1391</v>
      </c>
      <c r="I1401" s="554"/>
      <c r="J1401" s="554"/>
      <c r="K1401" s="554"/>
      <c r="L1401" s="554"/>
      <c r="M1401" s="554"/>
      <c r="N1401" s="554"/>
      <c r="O1401" s="554"/>
      <c r="P1401" s="554"/>
    </row>
    <row r="1402" s="179" customFormat="true" ht="15" hidden="false" customHeight="true" outlineLevel="0" collapsed="false">
      <c r="A1402" s="813"/>
      <c r="B1402" s="882" t="s">
        <v>1392</v>
      </c>
      <c r="C1402" s="882"/>
      <c r="D1402" s="882"/>
      <c r="E1402" s="882"/>
      <c r="F1402" s="882"/>
      <c r="G1402" s="556"/>
      <c r="H1402" s="883" t="s">
        <v>1393</v>
      </c>
      <c r="I1402" s="883"/>
      <c r="J1402" s="883"/>
      <c r="K1402" s="883"/>
      <c r="L1402" s="883"/>
      <c r="M1402" s="883"/>
      <c r="N1402" s="883"/>
      <c r="O1402" s="883"/>
      <c r="P1402" s="883"/>
    </row>
    <row r="1403" s="179" customFormat="true" ht="15" hidden="false" customHeight="true" outlineLevel="0" collapsed="false">
      <c r="A1403" s="813"/>
      <c r="B1403" s="882"/>
      <c r="C1403" s="882"/>
      <c r="D1403" s="882"/>
      <c r="E1403" s="882"/>
      <c r="F1403" s="882"/>
      <c r="G1403" s="556"/>
      <c r="H1403" s="883" t="s">
        <v>1394</v>
      </c>
      <c r="I1403" s="883"/>
      <c r="J1403" s="883"/>
      <c r="K1403" s="883"/>
      <c r="L1403" s="883"/>
      <c r="M1403" s="883"/>
      <c r="N1403" s="883"/>
      <c r="O1403" s="883"/>
      <c r="P1403" s="883"/>
    </row>
    <row r="1404" s="179" customFormat="true" ht="15" hidden="false" customHeight="true" outlineLevel="0" collapsed="false">
      <c r="A1404" s="813"/>
      <c r="B1404" s="882"/>
      <c r="C1404" s="882"/>
      <c r="D1404" s="882"/>
      <c r="E1404" s="882"/>
      <c r="F1404" s="882"/>
      <c r="G1404" s="558"/>
      <c r="H1404" s="868" t="s">
        <v>1395</v>
      </c>
      <c r="I1404" s="868"/>
      <c r="J1404" s="868"/>
      <c r="K1404" s="868"/>
      <c r="L1404" s="868"/>
      <c r="M1404" s="868"/>
      <c r="N1404" s="868"/>
      <c r="O1404" s="868"/>
      <c r="P1404" s="868"/>
    </row>
    <row r="1405" s="179" customFormat="true" ht="15" hidden="false" customHeight="true" outlineLevel="0" collapsed="false">
      <c r="A1405" s="813"/>
      <c r="B1405" s="850" t="s">
        <v>1396</v>
      </c>
      <c r="C1405" s="850"/>
      <c r="D1405" s="850"/>
      <c r="E1405" s="850"/>
      <c r="F1405" s="850"/>
      <c r="G1405" s="559"/>
      <c r="H1405" s="884" t="s">
        <v>1397</v>
      </c>
      <c r="I1405" s="884"/>
      <c r="J1405" s="884"/>
      <c r="K1405" s="884"/>
      <c r="L1405" s="884"/>
      <c r="M1405" s="884"/>
      <c r="N1405" s="884"/>
      <c r="O1405" s="884"/>
      <c r="P1405" s="884"/>
    </row>
    <row r="1406" s="179" customFormat="true" ht="15" hidden="false" customHeight="true" outlineLevel="0" collapsed="false">
      <c r="A1406" s="813"/>
      <c r="B1406" s="850"/>
      <c r="C1406" s="850"/>
      <c r="D1406" s="850"/>
      <c r="E1406" s="850"/>
      <c r="F1406" s="850"/>
      <c r="G1406" s="558"/>
      <c r="H1406" s="868" t="s">
        <v>1398</v>
      </c>
      <c r="I1406" s="868"/>
      <c r="J1406" s="868"/>
      <c r="K1406" s="868"/>
      <c r="L1406" s="868"/>
      <c r="M1406" s="868"/>
      <c r="N1406" s="868"/>
      <c r="O1406" s="868"/>
      <c r="P1406" s="868"/>
    </row>
    <row r="1407" s="179" customFormat="true" ht="15" hidden="false" customHeight="true" outlineLevel="0" collapsed="false">
      <c r="A1407" s="813"/>
      <c r="B1407" s="850" t="s">
        <v>1399</v>
      </c>
      <c r="C1407" s="850"/>
      <c r="D1407" s="850"/>
      <c r="E1407" s="850"/>
      <c r="F1407" s="850"/>
      <c r="G1407" s="559"/>
      <c r="H1407" s="884" t="s">
        <v>1400</v>
      </c>
      <c r="I1407" s="884"/>
      <c r="J1407" s="884"/>
      <c r="K1407" s="884"/>
      <c r="L1407" s="884"/>
      <c r="M1407" s="884"/>
      <c r="N1407" s="884"/>
      <c r="O1407" s="884"/>
      <c r="P1407" s="884"/>
    </row>
    <row r="1408" s="179" customFormat="true" ht="15" hidden="false" customHeight="true" outlineLevel="0" collapsed="false">
      <c r="A1408" s="813"/>
      <c r="B1408" s="850"/>
      <c r="C1408" s="850"/>
      <c r="D1408" s="850"/>
      <c r="E1408" s="850"/>
      <c r="F1408" s="850"/>
      <c r="G1408" s="556"/>
      <c r="H1408" s="883" t="s">
        <v>1401</v>
      </c>
      <c r="I1408" s="883"/>
      <c r="J1408" s="883"/>
      <c r="K1408" s="883"/>
      <c r="L1408" s="883"/>
      <c r="M1408" s="883"/>
      <c r="N1408" s="883"/>
      <c r="O1408" s="883"/>
      <c r="P1408" s="883"/>
    </row>
    <row r="1409" s="179" customFormat="true" ht="15" hidden="false" customHeight="true" outlineLevel="0" collapsed="false">
      <c r="A1409" s="813"/>
      <c r="B1409" s="850"/>
      <c r="C1409" s="850"/>
      <c r="D1409" s="850"/>
      <c r="E1409" s="850"/>
      <c r="F1409" s="850"/>
      <c r="G1409" s="556"/>
      <c r="H1409" s="883" t="s">
        <v>1402</v>
      </c>
      <c r="I1409" s="883"/>
      <c r="J1409" s="883"/>
      <c r="K1409" s="883"/>
      <c r="L1409" s="883"/>
      <c r="M1409" s="883"/>
      <c r="N1409" s="883"/>
      <c r="O1409" s="883"/>
      <c r="P1409" s="883"/>
    </row>
    <row r="1410" s="179" customFormat="true" ht="15" hidden="false" customHeight="true" outlineLevel="0" collapsed="false">
      <c r="A1410" s="813"/>
      <c r="B1410" s="850"/>
      <c r="C1410" s="850"/>
      <c r="D1410" s="850"/>
      <c r="E1410" s="850"/>
      <c r="F1410" s="850"/>
      <c r="G1410" s="558"/>
      <c r="H1410" s="868" t="s">
        <v>1403</v>
      </c>
      <c r="I1410" s="868"/>
      <c r="J1410" s="868"/>
      <c r="K1410" s="868"/>
      <c r="L1410" s="868"/>
      <c r="M1410" s="868"/>
      <c r="N1410" s="868"/>
      <c r="O1410" s="868"/>
      <c r="P1410" s="868"/>
    </row>
    <row r="1411" s="179" customFormat="true" ht="15" hidden="false" customHeight="true" outlineLevel="0" collapsed="false">
      <c r="A1411" s="813"/>
      <c r="B1411" s="885" t="s">
        <v>1404</v>
      </c>
      <c r="C1411" s="885"/>
      <c r="D1411" s="885"/>
      <c r="E1411" s="885"/>
      <c r="F1411" s="885"/>
      <c r="G1411" s="559"/>
      <c r="H1411" s="884" t="s">
        <v>1405</v>
      </c>
      <c r="I1411" s="884"/>
      <c r="J1411" s="884"/>
      <c r="K1411" s="884"/>
      <c r="L1411" s="884"/>
      <c r="M1411" s="884"/>
      <c r="N1411" s="884"/>
      <c r="O1411" s="884"/>
      <c r="P1411" s="884"/>
    </row>
    <row r="1412" s="179" customFormat="true" ht="15" hidden="false" customHeight="true" outlineLevel="0" collapsed="false">
      <c r="A1412" s="813"/>
      <c r="B1412" s="885"/>
      <c r="C1412" s="885"/>
      <c r="D1412" s="885"/>
      <c r="E1412" s="885"/>
      <c r="F1412" s="885"/>
      <c r="G1412" s="556"/>
      <c r="H1412" s="883" t="s">
        <v>1406</v>
      </c>
      <c r="I1412" s="883"/>
      <c r="J1412" s="883"/>
      <c r="K1412" s="883"/>
      <c r="L1412" s="883"/>
      <c r="M1412" s="883"/>
      <c r="N1412" s="883"/>
      <c r="O1412" s="883"/>
      <c r="P1412" s="883"/>
    </row>
    <row r="1413" s="179" customFormat="true" ht="15" hidden="false" customHeight="true" outlineLevel="0" collapsed="false">
      <c r="A1413" s="813"/>
      <c r="B1413" s="885"/>
      <c r="C1413" s="885"/>
      <c r="D1413" s="885"/>
      <c r="E1413" s="885"/>
      <c r="F1413" s="885"/>
      <c r="G1413" s="556"/>
      <c r="H1413" s="883" t="s">
        <v>1407</v>
      </c>
      <c r="I1413" s="883"/>
      <c r="J1413" s="883"/>
      <c r="K1413" s="883"/>
      <c r="L1413" s="883"/>
      <c r="M1413" s="883"/>
      <c r="N1413" s="883"/>
      <c r="O1413" s="883"/>
      <c r="P1413" s="883"/>
    </row>
    <row r="1414" s="179" customFormat="true" ht="15" hidden="false" customHeight="true" outlineLevel="0" collapsed="false">
      <c r="A1414" s="813"/>
      <c r="B1414" s="885"/>
      <c r="C1414" s="885"/>
      <c r="D1414" s="885"/>
      <c r="E1414" s="885"/>
      <c r="F1414" s="885"/>
      <c r="G1414" s="556"/>
      <c r="H1414" s="883" t="s">
        <v>1408</v>
      </c>
      <c r="I1414" s="883"/>
      <c r="J1414" s="883"/>
      <c r="K1414" s="883"/>
      <c r="L1414" s="883"/>
      <c r="M1414" s="883"/>
      <c r="N1414" s="883"/>
      <c r="O1414" s="883"/>
      <c r="P1414" s="883"/>
    </row>
    <row r="1415" s="179" customFormat="true" ht="15" hidden="false" customHeight="true" outlineLevel="0" collapsed="false">
      <c r="A1415" s="813"/>
      <c r="B1415" s="885"/>
      <c r="C1415" s="885"/>
      <c r="D1415" s="885"/>
      <c r="E1415" s="885"/>
      <c r="F1415" s="885"/>
      <c r="G1415" s="556"/>
      <c r="H1415" s="883" t="s">
        <v>1409</v>
      </c>
      <c r="I1415" s="883"/>
      <c r="J1415" s="883"/>
      <c r="K1415" s="883"/>
      <c r="L1415" s="883"/>
      <c r="M1415" s="883"/>
      <c r="N1415" s="883"/>
      <c r="O1415" s="883"/>
      <c r="P1415" s="883"/>
    </row>
    <row r="1416" s="179" customFormat="true" ht="15" hidden="false" customHeight="true" outlineLevel="0" collapsed="false">
      <c r="A1416" s="813"/>
      <c r="B1416" s="885"/>
      <c r="C1416" s="885"/>
      <c r="D1416" s="885"/>
      <c r="E1416" s="885"/>
      <c r="F1416" s="885"/>
      <c r="G1416" s="562"/>
      <c r="H1416" s="886" t="s">
        <v>1410</v>
      </c>
      <c r="I1416" s="886"/>
      <c r="J1416" s="886"/>
      <c r="K1416" s="886"/>
      <c r="L1416" s="886"/>
      <c r="M1416" s="886"/>
      <c r="N1416" s="886"/>
      <c r="O1416" s="886"/>
      <c r="P1416" s="886"/>
    </row>
    <row r="1417" s="179" customFormat="true" ht="23.25" hidden="false" customHeight="true" outlineLevel="0" collapsed="false">
      <c r="A1417" s="820"/>
      <c r="B1417" s="874"/>
      <c r="C1417" s="874"/>
      <c r="D1417" s="874"/>
      <c r="E1417" s="874"/>
      <c r="F1417" s="874"/>
      <c r="G1417" s="463"/>
      <c r="H1417" s="874"/>
      <c r="I1417" s="874"/>
      <c r="J1417" s="874"/>
      <c r="K1417" s="874"/>
      <c r="L1417" s="874"/>
      <c r="M1417" s="874"/>
      <c r="N1417" s="874"/>
      <c r="O1417" s="874"/>
      <c r="P1417" s="874"/>
    </row>
    <row r="1418" s="179" customFormat="true" ht="15" hidden="false" customHeight="true" outlineLevel="0" collapsed="false">
      <c r="A1418" s="814" t="s">
        <v>1411</v>
      </c>
      <c r="B1418" s="814"/>
      <c r="C1418" s="814"/>
      <c r="D1418" s="814"/>
      <c r="E1418" s="814"/>
      <c r="F1418" s="814"/>
      <c r="G1418" s="814"/>
    </row>
    <row r="1419" s="179" customFormat="true" ht="7.5" hidden="false" customHeight="true" outlineLevel="0" collapsed="false">
      <c r="A1419" s="815"/>
      <c r="B1419" s="815"/>
      <c r="C1419" s="815"/>
      <c r="D1419" s="815"/>
      <c r="E1419" s="815"/>
    </row>
    <row r="1420" s="179" customFormat="true" ht="15" hidden="false" customHeight="true" outlineLevel="0" collapsed="false">
      <c r="A1420" s="222"/>
      <c r="B1420" s="223" t="s">
        <v>1412</v>
      </c>
      <c r="C1420" s="223"/>
      <c r="D1420" s="224" t="s">
        <v>1413</v>
      </c>
      <c r="E1420" s="224"/>
      <c r="F1420" s="224"/>
      <c r="G1420" s="224"/>
      <c r="H1420" s="224"/>
      <c r="I1420" s="224"/>
      <c r="J1420" s="224"/>
      <c r="K1420" s="224" t="s">
        <v>1414</v>
      </c>
      <c r="L1420" s="224"/>
      <c r="M1420" s="225"/>
      <c r="N1420" s="225"/>
      <c r="O1420" s="225"/>
      <c r="P1420" s="225"/>
    </row>
    <row r="1421" s="179" customFormat="true" ht="15" hidden="false" customHeight="true" outlineLevel="0" collapsed="false">
      <c r="A1421" s="297"/>
      <c r="B1421" s="298" t="s">
        <v>1415</v>
      </c>
      <c r="C1421" s="298"/>
      <c r="D1421" s="244" t="s">
        <v>1416</v>
      </c>
      <c r="E1421" s="244"/>
      <c r="F1421" s="244"/>
      <c r="G1421" s="244"/>
      <c r="H1421" s="244"/>
      <c r="I1421" s="244"/>
      <c r="J1421" s="244"/>
      <c r="K1421" s="564" t="s">
        <v>1417</v>
      </c>
      <c r="L1421" s="564"/>
      <c r="M1421" s="565" t="s">
        <v>1418</v>
      </c>
      <c r="N1421" s="565"/>
      <c r="O1421" s="565"/>
      <c r="P1421" s="565"/>
    </row>
    <row r="1422" s="179" customFormat="true" ht="15" hidden="false" customHeight="true" outlineLevel="0" collapsed="false">
      <c r="A1422" s="297"/>
      <c r="B1422" s="298"/>
      <c r="C1422" s="298"/>
      <c r="D1422" s="304" t="s">
        <v>1419</v>
      </c>
      <c r="E1422" s="304"/>
      <c r="F1422" s="304"/>
      <c r="G1422" s="304"/>
      <c r="H1422" s="304"/>
      <c r="I1422" s="304"/>
      <c r="J1422" s="304"/>
      <c r="K1422" s="564"/>
      <c r="L1422" s="564"/>
      <c r="M1422" s="565"/>
      <c r="N1422" s="565"/>
      <c r="O1422" s="565"/>
      <c r="P1422" s="565"/>
    </row>
    <row r="1423" s="179" customFormat="true" ht="15" hidden="false" customHeight="true" outlineLevel="0" collapsed="false">
      <c r="A1423" s="297"/>
      <c r="B1423" s="298"/>
      <c r="C1423" s="298"/>
      <c r="D1423" s="304" t="s">
        <v>1420</v>
      </c>
      <c r="E1423" s="304"/>
      <c r="F1423" s="304"/>
      <c r="G1423" s="304"/>
      <c r="H1423" s="304"/>
      <c r="I1423" s="304"/>
      <c r="J1423" s="304"/>
      <c r="K1423" s="564"/>
      <c r="L1423" s="564"/>
      <c r="M1423" s="565"/>
      <c r="N1423" s="565"/>
      <c r="O1423" s="565"/>
      <c r="P1423" s="565"/>
    </row>
    <row r="1424" s="179" customFormat="true" ht="15" hidden="false" customHeight="true" outlineLevel="0" collapsed="false">
      <c r="A1424" s="264"/>
      <c r="B1424" s="298"/>
      <c r="C1424" s="298"/>
      <c r="D1424" s="273" t="s">
        <v>1421</v>
      </c>
      <c r="E1424" s="273"/>
      <c r="F1424" s="273"/>
      <c r="G1424" s="273"/>
      <c r="H1424" s="273"/>
      <c r="I1424" s="273"/>
      <c r="J1424" s="273"/>
      <c r="K1424" s="564"/>
      <c r="L1424" s="564"/>
      <c r="M1424" s="565"/>
      <c r="N1424" s="565"/>
      <c r="O1424" s="565"/>
      <c r="P1424" s="565"/>
    </row>
    <row r="1425" s="179" customFormat="true" ht="27" hidden="false" customHeight="true" outlineLevel="0" collapsed="false">
      <c r="A1425" s="297"/>
      <c r="B1425" s="306" t="s">
        <v>1422</v>
      </c>
      <c r="C1425" s="306"/>
      <c r="D1425" s="251" t="s">
        <v>1423</v>
      </c>
      <c r="E1425" s="251"/>
      <c r="F1425" s="251"/>
      <c r="G1425" s="251"/>
      <c r="H1425" s="251"/>
      <c r="I1425" s="251"/>
      <c r="J1425" s="251"/>
      <c r="K1425" s="276" t="s">
        <v>1424</v>
      </c>
      <c r="L1425" s="276"/>
      <c r="M1425" s="566" t="s">
        <v>1425</v>
      </c>
      <c r="N1425" s="566"/>
      <c r="O1425" s="566"/>
      <c r="P1425" s="566"/>
    </row>
    <row r="1426" s="179" customFormat="true" ht="38.25" hidden="false" customHeight="true" outlineLevel="0" collapsed="false">
      <c r="A1426" s="297"/>
      <c r="B1426" s="306"/>
      <c r="C1426" s="306"/>
      <c r="D1426" s="273" t="s">
        <v>1426</v>
      </c>
      <c r="E1426" s="273"/>
      <c r="F1426" s="273"/>
      <c r="G1426" s="273"/>
      <c r="H1426" s="273"/>
      <c r="I1426" s="273"/>
      <c r="J1426" s="273"/>
      <c r="K1426" s="276"/>
      <c r="L1426" s="276"/>
      <c r="M1426" s="566"/>
      <c r="N1426" s="566"/>
      <c r="O1426" s="566"/>
      <c r="P1426" s="566"/>
    </row>
    <row r="1427" s="179" customFormat="true" ht="15" hidden="false" customHeight="true" outlineLevel="0" collapsed="false">
      <c r="A1427" s="297"/>
      <c r="B1427" s="306" t="s">
        <v>1427</v>
      </c>
      <c r="C1427" s="306"/>
      <c r="D1427" s="308" t="s">
        <v>1428</v>
      </c>
      <c r="E1427" s="308"/>
      <c r="F1427" s="308"/>
      <c r="G1427" s="308"/>
      <c r="H1427" s="308"/>
      <c r="I1427" s="308"/>
      <c r="J1427" s="308"/>
      <c r="K1427" s="276" t="s">
        <v>1429</v>
      </c>
      <c r="L1427" s="276"/>
      <c r="M1427" s="566" t="s">
        <v>1430</v>
      </c>
      <c r="N1427" s="566"/>
      <c r="O1427" s="566"/>
      <c r="P1427" s="566"/>
    </row>
    <row r="1428" s="179" customFormat="true" ht="27" hidden="false" customHeight="true" outlineLevel="0" collapsed="false">
      <c r="A1428" s="297"/>
      <c r="B1428" s="306"/>
      <c r="C1428" s="306"/>
      <c r="D1428" s="304" t="s">
        <v>1431</v>
      </c>
      <c r="E1428" s="304"/>
      <c r="F1428" s="304"/>
      <c r="G1428" s="304"/>
      <c r="H1428" s="304"/>
      <c r="I1428" s="304"/>
      <c r="J1428" s="304"/>
      <c r="K1428" s="276"/>
      <c r="L1428" s="276"/>
      <c r="M1428" s="566"/>
      <c r="N1428" s="566"/>
      <c r="O1428" s="566"/>
      <c r="P1428" s="566"/>
    </row>
    <row r="1429" s="179" customFormat="true" ht="27" hidden="false" customHeight="true" outlineLevel="0" collapsed="false">
      <c r="A1429" s="297"/>
      <c r="B1429" s="306"/>
      <c r="C1429" s="306"/>
      <c r="D1429" s="273" t="s">
        <v>1432</v>
      </c>
      <c r="E1429" s="273"/>
      <c r="F1429" s="273"/>
      <c r="G1429" s="273"/>
      <c r="H1429" s="273"/>
      <c r="I1429" s="273"/>
      <c r="J1429" s="273"/>
      <c r="K1429" s="276"/>
      <c r="L1429" s="276"/>
      <c r="M1429" s="566"/>
      <c r="N1429" s="566"/>
      <c r="O1429" s="566"/>
      <c r="P1429" s="566"/>
    </row>
    <row r="1430" s="179" customFormat="true" ht="27" hidden="false" customHeight="true" outlineLevel="0" collapsed="false">
      <c r="A1430" s="297"/>
      <c r="B1430" s="299" t="s">
        <v>1433</v>
      </c>
      <c r="C1430" s="299"/>
      <c r="D1430" s="308" t="s">
        <v>1434</v>
      </c>
      <c r="E1430" s="308"/>
      <c r="F1430" s="308"/>
      <c r="G1430" s="308"/>
      <c r="H1430" s="308"/>
      <c r="I1430" s="308"/>
      <c r="J1430" s="308"/>
      <c r="K1430" s="281" t="s">
        <v>1435</v>
      </c>
      <c r="L1430" s="281"/>
      <c r="M1430" s="567" t="s">
        <v>1436</v>
      </c>
      <c r="N1430" s="567"/>
      <c r="O1430" s="567"/>
      <c r="P1430" s="567"/>
    </row>
    <row r="1431" s="179" customFormat="true" ht="15" hidden="false" customHeight="true" outlineLevel="0" collapsed="false">
      <c r="A1431" s="297"/>
      <c r="B1431" s="299"/>
      <c r="C1431" s="299"/>
      <c r="D1431" s="304" t="s">
        <v>1437</v>
      </c>
      <c r="E1431" s="304"/>
      <c r="F1431" s="304"/>
      <c r="G1431" s="304"/>
      <c r="H1431" s="304"/>
      <c r="I1431" s="304"/>
      <c r="J1431" s="304"/>
      <c r="K1431" s="281"/>
      <c r="L1431" s="281"/>
      <c r="M1431" s="567"/>
      <c r="N1431" s="567"/>
      <c r="O1431" s="567"/>
      <c r="P1431" s="567"/>
    </row>
    <row r="1432" s="179" customFormat="true" ht="27" hidden="false" customHeight="true" outlineLevel="0" collapsed="false">
      <c r="A1432" s="297"/>
      <c r="B1432" s="299"/>
      <c r="C1432" s="299"/>
      <c r="D1432" s="313" t="s">
        <v>1438</v>
      </c>
      <c r="E1432" s="313"/>
      <c r="F1432" s="313"/>
      <c r="G1432" s="313"/>
      <c r="H1432" s="313"/>
      <c r="I1432" s="313"/>
      <c r="J1432" s="313"/>
      <c r="K1432" s="281"/>
      <c r="L1432" s="281"/>
      <c r="M1432" s="567"/>
      <c r="N1432" s="567"/>
      <c r="O1432" s="567"/>
      <c r="P1432" s="567"/>
    </row>
    <row r="1433" s="179" customFormat="true" ht="15" hidden="false" customHeight="true" outlineLevel="0" collapsed="false">
      <c r="A1433" s="264"/>
      <c r="B1433" s="415"/>
      <c r="C1433" s="415"/>
      <c r="D1433" s="533"/>
      <c r="E1433" s="533"/>
      <c r="F1433" s="533"/>
      <c r="G1433" s="533"/>
      <c r="H1433" s="533"/>
      <c r="I1433" s="533"/>
      <c r="J1433" s="533"/>
      <c r="K1433" s="533"/>
      <c r="L1433" s="533"/>
      <c r="M1433" s="533"/>
      <c r="N1433" s="533"/>
      <c r="O1433" s="533"/>
      <c r="P1433" s="533"/>
    </row>
    <row r="1434" s="179" customFormat="true" ht="15" hidden="false" customHeight="true" outlineLevel="0" collapsed="false">
      <c r="A1434" s="260"/>
      <c r="B1434" s="568"/>
      <c r="C1434" s="568"/>
      <c r="D1434" s="322"/>
      <c r="E1434" s="322"/>
      <c r="F1434" s="322"/>
      <c r="G1434" s="322"/>
      <c r="H1434" s="322"/>
      <c r="I1434" s="322"/>
      <c r="J1434" s="322"/>
      <c r="K1434" s="322"/>
      <c r="L1434" s="322"/>
      <c r="M1434" s="322"/>
      <c r="N1434" s="322"/>
      <c r="O1434" s="322"/>
      <c r="P1434" s="322"/>
    </row>
    <row r="1435" s="179" customFormat="true" ht="15" hidden="false" customHeight="true" outlineLevel="0" collapsed="false">
      <c r="A1435" s="264"/>
      <c r="B1435" s="415"/>
      <c r="C1435" s="415"/>
      <c r="D1435" s="533"/>
      <c r="E1435" s="533"/>
      <c r="F1435" s="533"/>
      <c r="G1435" s="533"/>
      <c r="H1435" s="533"/>
      <c r="I1435" s="533"/>
      <c r="J1435" s="533"/>
      <c r="K1435" s="533"/>
      <c r="L1435" s="533"/>
      <c r="M1435" s="533"/>
      <c r="N1435" s="533"/>
      <c r="O1435" s="533"/>
      <c r="P1435" s="533"/>
    </row>
    <row r="1436" s="179" customFormat="true" ht="15" hidden="false" customHeight="true" outlineLevel="0" collapsed="false">
      <c r="A1436" s="814" t="s">
        <v>1439</v>
      </c>
      <c r="B1436" s="814"/>
      <c r="C1436" s="814"/>
      <c r="D1436" s="814"/>
      <c r="E1436" s="814"/>
      <c r="F1436" s="814"/>
      <c r="G1436" s="814"/>
    </row>
    <row r="1437" s="179" customFormat="true" ht="15" hidden="false" customHeight="true" outlineLevel="0" collapsed="false">
      <c r="A1437" s="809" t="s">
        <v>1440</v>
      </c>
      <c r="B1437" s="809"/>
      <c r="C1437" s="809"/>
      <c r="D1437" s="809"/>
      <c r="E1437" s="809"/>
      <c r="F1437" s="809"/>
      <c r="G1437" s="809"/>
      <c r="H1437" s="809"/>
      <c r="I1437" s="809"/>
      <c r="J1437" s="809"/>
      <c r="K1437" s="809"/>
      <c r="L1437" s="809"/>
      <c r="M1437" s="809"/>
      <c r="N1437" s="809"/>
      <c r="O1437" s="809"/>
      <c r="P1437" s="809"/>
    </row>
    <row r="1438" s="179" customFormat="true" ht="15" hidden="false" customHeight="true" outlineLevel="0" collapsed="false">
      <c r="A1438" s="809" t="s">
        <v>1441</v>
      </c>
      <c r="B1438" s="809"/>
      <c r="C1438" s="809"/>
      <c r="D1438" s="809"/>
      <c r="E1438" s="809"/>
      <c r="F1438" s="809"/>
      <c r="G1438" s="809"/>
      <c r="H1438" s="809"/>
      <c r="I1438" s="809"/>
      <c r="J1438" s="809"/>
      <c r="K1438" s="809"/>
      <c r="L1438" s="809"/>
      <c r="M1438" s="809"/>
      <c r="N1438" s="809"/>
      <c r="O1438" s="809"/>
      <c r="P1438" s="809"/>
    </row>
    <row r="1439" s="179" customFormat="true" ht="15" hidden="false" customHeight="true" outlineLevel="0" collapsed="false">
      <c r="A1439" s="809" t="s">
        <v>1442</v>
      </c>
      <c r="B1439" s="809"/>
      <c r="C1439" s="809"/>
      <c r="D1439" s="809"/>
      <c r="E1439" s="809"/>
      <c r="F1439" s="809"/>
      <c r="G1439" s="809"/>
    </row>
    <row r="1440" s="179" customFormat="true" ht="15" hidden="false" customHeight="true" outlineLevel="0" collapsed="false">
      <c r="A1440" s="809" t="s">
        <v>1443</v>
      </c>
      <c r="B1440" s="809"/>
      <c r="C1440" s="809"/>
      <c r="D1440" s="809"/>
      <c r="E1440" s="809"/>
      <c r="F1440" s="809"/>
      <c r="G1440" s="809"/>
      <c r="H1440" s="809"/>
      <c r="I1440" s="809"/>
      <c r="J1440" s="809"/>
      <c r="K1440" s="809"/>
      <c r="L1440" s="809"/>
      <c r="M1440" s="809"/>
      <c r="N1440" s="809"/>
      <c r="O1440" s="809"/>
      <c r="P1440" s="809"/>
    </row>
    <row r="1441" s="179" customFormat="true" ht="15" hidden="false" customHeight="true" outlineLevel="0" collapsed="false">
      <c r="A1441" s="809" t="s">
        <v>1444</v>
      </c>
      <c r="B1441" s="809"/>
      <c r="C1441" s="809"/>
      <c r="D1441" s="809"/>
      <c r="E1441" s="809"/>
      <c r="F1441" s="809"/>
      <c r="G1441" s="809"/>
    </row>
    <row r="1442" s="179" customFormat="true" ht="15" hidden="false" customHeight="true" outlineLevel="0" collapsed="false">
      <c r="A1442" s="809" t="s">
        <v>1445</v>
      </c>
      <c r="B1442" s="809"/>
      <c r="C1442" s="809"/>
      <c r="D1442" s="809"/>
      <c r="E1442" s="809"/>
      <c r="F1442" s="809"/>
      <c r="G1442" s="809"/>
      <c r="H1442" s="809"/>
    </row>
    <row r="1443" s="179" customFormat="true" ht="15" hidden="false" customHeight="true" outlineLevel="0" collapsed="false">
      <c r="A1443" s="809" t="s">
        <v>1446</v>
      </c>
      <c r="B1443" s="809"/>
      <c r="C1443" s="809"/>
      <c r="D1443" s="809"/>
      <c r="E1443" s="809"/>
      <c r="F1443" s="809"/>
      <c r="G1443" s="809"/>
      <c r="H1443" s="809"/>
    </row>
    <row r="1444" s="179" customFormat="true" ht="15" hidden="false" customHeight="true" outlineLevel="0" collapsed="false">
      <c r="A1444" s="809" t="s">
        <v>1447</v>
      </c>
      <c r="B1444" s="809"/>
      <c r="C1444" s="809"/>
      <c r="D1444" s="809"/>
      <c r="E1444" s="809"/>
      <c r="F1444" s="809"/>
      <c r="G1444" s="809"/>
      <c r="H1444" s="809"/>
    </row>
    <row r="1445" s="179" customFormat="true" ht="15" hidden="false" customHeight="true" outlineLevel="0" collapsed="false">
      <c r="A1445" s="809" t="s">
        <v>1448</v>
      </c>
      <c r="B1445" s="809"/>
      <c r="C1445" s="809"/>
      <c r="D1445" s="809"/>
      <c r="E1445" s="809"/>
      <c r="F1445" s="809"/>
      <c r="G1445" s="809"/>
      <c r="H1445" s="809"/>
    </row>
    <row r="1446" s="179" customFormat="true" ht="15" hidden="false" customHeight="true" outlineLevel="0" collapsed="false">
      <c r="A1446" s="809" t="s">
        <v>1449</v>
      </c>
      <c r="B1446" s="809"/>
      <c r="C1446" s="809"/>
      <c r="D1446" s="809"/>
      <c r="E1446" s="809"/>
      <c r="F1446" s="809"/>
      <c r="G1446" s="809"/>
      <c r="H1446" s="809"/>
    </row>
    <row r="1447" s="179" customFormat="true" ht="15" hidden="false" customHeight="true" outlineLevel="0" collapsed="false">
      <c r="A1447" s="809" t="s">
        <v>1450</v>
      </c>
      <c r="B1447" s="809"/>
      <c r="C1447" s="809"/>
      <c r="D1447" s="809"/>
      <c r="E1447" s="809"/>
      <c r="F1447" s="809"/>
      <c r="G1447" s="809"/>
      <c r="H1447" s="809"/>
    </row>
    <row r="1448" s="179" customFormat="true" ht="15" hidden="false" customHeight="true" outlineLevel="0" collapsed="false">
      <c r="A1448" s="809" t="s">
        <v>1451</v>
      </c>
      <c r="B1448" s="809"/>
      <c r="C1448" s="809"/>
      <c r="D1448" s="809"/>
      <c r="E1448" s="809"/>
      <c r="F1448" s="809"/>
      <c r="G1448" s="809"/>
      <c r="H1448" s="809"/>
    </row>
    <row r="1449" s="179" customFormat="true" ht="15" hidden="false" customHeight="true" outlineLevel="0" collapsed="false">
      <c r="A1449" s="809" t="s">
        <v>1452</v>
      </c>
      <c r="B1449" s="809"/>
      <c r="C1449" s="809"/>
      <c r="D1449" s="809"/>
      <c r="E1449" s="809"/>
      <c r="F1449" s="809"/>
      <c r="G1449" s="809"/>
      <c r="H1449" s="809"/>
    </row>
    <row r="1450" s="179" customFormat="true" ht="15" hidden="false" customHeight="true" outlineLevel="0" collapsed="false">
      <c r="A1450" s="809" t="s">
        <v>1453</v>
      </c>
      <c r="B1450" s="809"/>
      <c r="C1450" s="809"/>
      <c r="D1450" s="809"/>
      <c r="E1450" s="809"/>
      <c r="F1450" s="809"/>
      <c r="G1450" s="809"/>
      <c r="H1450" s="809"/>
    </row>
    <row r="1451" s="179" customFormat="true" ht="15" hidden="false" customHeight="true" outlineLevel="0" collapsed="false">
      <c r="A1451" s="809" t="s">
        <v>1454</v>
      </c>
      <c r="B1451" s="809"/>
      <c r="C1451" s="809"/>
      <c r="D1451" s="809"/>
      <c r="E1451" s="809"/>
      <c r="F1451" s="809"/>
      <c r="G1451" s="809"/>
      <c r="H1451" s="809"/>
      <c r="I1451" s="809"/>
      <c r="J1451" s="809"/>
      <c r="K1451" s="809"/>
    </row>
    <row r="1452" s="179" customFormat="true" ht="15" hidden="false" customHeight="true" outlineLevel="0" collapsed="false">
      <c r="A1452" s="809" t="s">
        <v>1455</v>
      </c>
      <c r="B1452" s="809"/>
      <c r="C1452" s="809"/>
      <c r="D1452" s="809"/>
      <c r="E1452" s="809"/>
    </row>
    <row r="1453" s="179" customFormat="true" ht="15" hidden="false" customHeight="true" outlineLevel="0" collapsed="false">
      <c r="A1453" s="809" t="s">
        <v>1456</v>
      </c>
      <c r="B1453" s="809"/>
      <c r="C1453" s="809"/>
      <c r="D1453" s="809"/>
      <c r="E1453" s="809"/>
      <c r="F1453" s="809"/>
      <c r="G1453" s="809"/>
      <c r="H1453" s="809"/>
      <c r="I1453" s="809"/>
      <c r="J1453" s="809"/>
      <c r="K1453" s="809"/>
    </row>
    <row r="1454" s="179" customFormat="true" ht="15" hidden="false" customHeight="true" outlineLevel="0" collapsed="false">
      <c r="A1454" s="809" t="s">
        <v>1457</v>
      </c>
      <c r="B1454" s="809"/>
      <c r="C1454" s="809"/>
      <c r="D1454" s="809"/>
      <c r="E1454" s="809"/>
      <c r="F1454" s="809"/>
      <c r="G1454" s="809"/>
      <c r="H1454" s="809"/>
      <c r="I1454" s="809"/>
      <c r="J1454" s="809"/>
      <c r="K1454" s="809"/>
    </row>
    <row r="1455" s="179" customFormat="true" ht="15" hidden="false" customHeight="true" outlineLevel="0" collapsed="false">
      <c r="A1455" s="809" t="s">
        <v>1453</v>
      </c>
      <c r="B1455" s="809"/>
      <c r="C1455" s="809"/>
      <c r="D1455" s="809"/>
      <c r="E1455" s="809"/>
      <c r="F1455" s="809"/>
      <c r="G1455" s="809"/>
      <c r="H1455" s="809"/>
      <c r="I1455" s="809"/>
      <c r="J1455" s="809"/>
      <c r="K1455" s="809"/>
    </row>
    <row r="1456" s="179" customFormat="true" ht="15" hidden="false" customHeight="true" outlineLevel="0" collapsed="false">
      <c r="A1456" s="809" t="s">
        <v>1458</v>
      </c>
      <c r="B1456" s="809"/>
      <c r="C1456" s="809"/>
      <c r="D1456" s="809"/>
      <c r="E1456" s="809"/>
      <c r="F1456" s="809"/>
      <c r="G1456" s="809"/>
      <c r="H1456" s="809"/>
      <c r="I1456" s="809"/>
      <c r="J1456" s="809"/>
      <c r="K1456" s="809"/>
    </row>
    <row r="1457" s="179" customFormat="true" ht="15" hidden="false" customHeight="true" outlineLevel="0" collapsed="false">
      <c r="A1457" s="809" t="s">
        <v>1459</v>
      </c>
      <c r="B1457" s="809"/>
      <c r="C1457" s="809"/>
      <c r="D1457" s="809"/>
      <c r="E1457" s="809"/>
      <c r="F1457" s="809"/>
      <c r="G1457" s="809"/>
      <c r="H1457" s="809"/>
      <c r="I1457" s="809"/>
      <c r="J1457" s="809"/>
      <c r="K1457" s="809"/>
    </row>
    <row r="1458" s="179" customFormat="true" ht="15" hidden="false" customHeight="true" outlineLevel="0" collapsed="false">
      <c r="A1458" s="809" t="s">
        <v>1460</v>
      </c>
      <c r="B1458" s="809"/>
      <c r="C1458" s="809"/>
      <c r="D1458" s="809"/>
      <c r="E1458" s="809"/>
      <c r="F1458" s="809"/>
      <c r="G1458" s="809"/>
      <c r="H1458" s="809"/>
      <c r="I1458" s="809"/>
      <c r="J1458" s="809"/>
      <c r="K1458" s="809"/>
    </row>
    <row r="1459" s="179" customFormat="true" ht="15" hidden="false" customHeight="true" outlineLevel="0" collapsed="false">
      <c r="A1459" s="809" t="s">
        <v>1461</v>
      </c>
      <c r="B1459" s="809"/>
      <c r="C1459" s="809"/>
      <c r="D1459" s="809"/>
      <c r="E1459" s="809"/>
      <c r="F1459" s="809"/>
      <c r="G1459" s="809"/>
      <c r="H1459" s="809"/>
      <c r="I1459" s="809"/>
      <c r="J1459" s="809"/>
      <c r="K1459" s="809"/>
      <c r="L1459" s="809"/>
    </row>
    <row r="1460" s="179" customFormat="true" ht="15" hidden="false" customHeight="true" outlineLevel="0" collapsed="false">
      <c r="A1460" s="809" t="s">
        <v>1462</v>
      </c>
      <c r="B1460" s="809"/>
      <c r="C1460" s="809"/>
      <c r="D1460" s="809"/>
      <c r="E1460" s="809"/>
      <c r="F1460" s="809"/>
    </row>
    <row r="1461" s="179" customFormat="true" ht="15" hidden="false" customHeight="true" outlineLevel="0" collapsed="false">
      <c r="A1461" s="809" t="s">
        <v>1463</v>
      </c>
      <c r="B1461" s="809"/>
      <c r="C1461" s="809"/>
      <c r="D1461" s="809"/>
      <c r="E1461" s="809"/>
      <c r="F1461" s="809"/>
      <c r="G1461" s="809"/>
      <c r="H1461" s="809"/>
      <c r="I1461" s="809"/>
      <c r="J1461" s="809"/>
      <c r="K1461" s="809"/>
      <c r="L1461" s="809"/>
      <c r="M1461" s="809"/>
    </row>
    <row r="1462" s="179" customFormat="true" ht="15" hidden="false" customHeight="true" outlineLevel="0" collapsed="false">
      <c r="A1462" s="809" t="s">
        <v>1464</v>
      </c>
      <c r="B1462" s="809"/>
      <c r="C1462" s="809"/>
      <c r="D1462" s="809"/>
      <c r="E1462" s="809"/>
      <c r="F1462" s="809"/>
      <c r="G1462" s="809"/>
      <c r="H1462" s="809"/>
      <c r="I1462" s="809"/>
      <c r="J1462" s="809"/>
      <c r="K1462" s="809"/>
      <c r="L1462" s="809"/>
      <c r="M1462" s="809"/>
    </row>
    <row r="1463" s="179" customFormat="true" ht="15" hidden="false" customHeight="true" outlineLevel="0" collapsed="false">
      <c r="A1463" s="809" t="s">
        <v>1465</v>
      </c>
      <c r="B1463" s="809"/>
      <c r="C1463" s="809"/>
      <c r="D1463" s="809"/>
      <c r="E1463" s="809"/>
      <c r="F1463" s="809"/>
      <c r="G1463" s="809"/>
      <c r="H1463" s="809"/>
      <c r="I1463" s="809"/>
      <c r="J1463" s="809"/>
      <c r="K1463" s="809"/>
      <c r="L1463" s="809"/>
      <c r="M1463" s="809"/>
    </row>
    <row r="1464" s="179" customFormat="true" ht="15" hidden="false" customHeight="true" outlineLevel="0" collapsed="false">
      <c r="A1464" s="809" t="s">
        <v>1466</v>
      </c>
      <c r="B1464" s="809"/>
      <c r="C1464" s="809"/>
      <c r="D1464" s="809"/>
      <c r="E1464" s="809"/>
      <c r="F1464" s="809"/>
    </row>
    <row r="1465" s="179" customFormat="true" ht="15" hidden="false" customHeight="true" outlineLevel="0" collapsed="false">
      <c r="A1465" s="809" t="s">
        <v>1467</v>
      </c>
      <c r="B1465" s="809"/>
      <c r="C1465" s="809"/>
      <c r="D1465" s="809"/>
      <c r="E1465" s="809"/>
      <c r="F1465" s="809"/>
    </row>
    <row r="1466" s="179" customFormat="true" ht="15" hidden="false" customHeight="true" outlineLevel="0" collapsed="false"/>
    <row r="1467" s="179" customFormat="true" ht="15" hidden="false" customHeight="true" outlineLevel="0" collapsed="false">
      <c r="A1467" s="830" t="s">
        <v>1468</v>
      </c>
      <c r="B1467" s="830"/>
      <c r="C1467" s="830"/>
      <c r="D1467" s="830"/>
      <c r="E1467" s="830"/>
      <c r="F1467" s="830"/>
      <c r="G1467" s="830"/>
    </row>
    <row r="1468" s="179" customFormat="true" ht="7.5" hidden="false" customHeight="true" outlineLevel="0" collapsed="false">
      <c r="A1468" s="831"/>
      <c r="B1468" s="831"/>
      <c r="C1468" s="831"/>
      <c r="D1468" s="831"/>
      <c r="E1468" s="831"/>
      <c r="F1468" s="831"/>
      <c r="G1468" s="831"/>
    </row>
    <row r="1469" s="179" customFormat="true" ht="15" hidden="false" customHeight="true" outlineLevel="0" collapsed="false">
      <c r="A1469" s="814" t="s">
        <v>1469</v>
      </c>
      <c r="B1469" s="814"/>
      <c r="C1469" s="814"/>
      <c r="D1469" s="814"/>
      <c r="E1469" s="814"/>
      <c r="F1469" s="814"/>
      <c r="G1469" s="814"/>
      <c r="H1469" s="814"/>
      <c r="I1469" s="814"/>
      <c r="J1469" s="814"/>
    </row>
    <row r="1470" s="179" customFormat="true" ht="7.5" hidden="false" customHeight="true" outlineLevel="0" collapsed="false">
      <c r="A1470" s="810" t="s">
        <v>312</v>
      </c>
    </row>
    <row r="1471" s="179" customFormat="true" ht="15" hidden="false" customHeight="true" outlineLevel="0" collapsed="false">
      <c r="A1471" s="809" t="s">
        <v>1470</v>
      </c>
      <c r="B1471" s="809"/>
      <c r="C1471" s="809"/>
      <c r="D1471" s="809"/>
    </row>
    <row r="1472" s="179" customFormat="true" ht="15" hidden="false" customHeight="true" outlineLevel="0" collapsed="false">
      <c r="A1472" s="809" t="s">
        <v>1471</v>
      </c>
      <c r="B1472" s="809"/>
      <c r="C1472" s="809"/>
      <c r="D1472" s="809"/>
      <c r="E1472" s="809"/>
      <c r="F1472" s="809"/>
      <c r="G1472" s="809"/>
      <c r="H1472" s="809"/>
      <c r="I1472" s="809"/>
      <c r="J1472" s="809"/>
      <c r="K1472" s="809"/>
      <c r="L1472" s="809"/>
      <c r="M1472" s="809"/>
      <c r="N1472" s="809"/>
      <c r="O1472" s="809"/>
      <c r="P1472" s="809"/>
    </row>
    <row r="1473" s="179" customFormat="true" ht="15" hidden="false" customHeight="true" outlineLevel="0" collapsed="false">
      <c r="A1473" s="809" t="s">
        <v>1472</v>
      </c>
      <c r="B1473" s="809"/>
      <c r="C1473" s="809"/>
      <c r="D1473" s="809"/>
      <c r="E1473" s="809"/>
      <c r="F1473" s="809"/>
      <c r="G1473" s="809"/>
      <c r="H1473" s="809"/>
      <c r="I1473" s="809"/>
    </row>
    <row r="1474" s="179" customFormat="true" ht="15" hidden="false" customHeight="true" outlineLevel="0" collapsed="false">
      <c r="A1474" s="887" t="s">
        <v>1473</v>
      </c>
      <c r="B1474" s="887"/>
      <c r="C1474" s="887"/>
      <c r="D1474" s="887"/>
      <c r="E1474" s="887"/>
      <c r="F1474" s="887"/>
      <c r="G1474" s="887"/>
      <c r="H1474" s="887"/>
      <c r="I1474" s="887"/>
      <c r="J1474" s="887"/>
      <c r="K1474" s="887"/>
      <c r="L1474" s="887"/>
      <c r="M1474" s="887"/>
      <c r="N1474" s="887"/>
      <c r="O1474" s="887"/>
      <c r="P1474" s="887"/>
      <c r="Q1474" s="887"/>
    </row>
    <row r="1475" s="179" customFormat="true" ht="12" hidden="false" customHeight="true" outlineLevel="0" collapsed="false">
      <c r="A1475" s="888"/>
      <c r="B1475" s="888"/>
      <c r="C1475" s="888"/>
      <c r="D1475" s="888"/>
      <c r="E1475" s="888"/>
      <c r="F1475" s="888"/>
      <c r="G1475" s="888"/>
      <c r="H1475" s="888"/>
      <c r="I1475" s="888"/>
      <c r="J1475" s="888"/>
      <c r="K1475" s="888"/>
      <c r="L1475" s="888"/>
      <c r="M1475" s="888"/>
      <c r="N1475" s="888"/>
      <c r="O1475" s="888"/>
      <c r="P1475" s="888"/>
      <c r="Q1475" s="888"/>
    </row>
    <row r="1476" s="179" customFormat="true" ht="15" hidden="false" customHeight="true" outlineLevel="0" collapsed="false">
      <c r="A1476" s="814" t="s">
        <v>1474</v>
      </c>
      <c r="B1476" s="814"/>
      <c r="C1476" s="814"/>
      <c r="D1476" s="814"/>
      <c r="E1476" s="814"/>
      <c r="F1476" s="814"/>
      <c r="G1476" s="814"/>
      <c r="H1476" s="814"/>
    </row>
    <row r="1477" s="179" customFormat="true" ht="9.75" hidden="false" customHeight="true" outlineLevel="0" collapsed="false">
      <c r="A1477" s="810" t="s">
        <v>312</v>
      </c>
    </row>
    <row r="1478" s="179" customFormat="true" ht="15" hidden="false" customHeight="true" outlineLevel="0" collapsed="false">
      <c r="A1478" s="809" t="s">
        <v>1475</v>
      </c>
      <c r="B1478" s="809"/>
      <c r="C1478" s="809"/>
      <c r="D1478" s="809"/>
      <c r="E1478" s="809"/>
      <c r="F1478" s="809"/>
      <c r="G1478" s="809"/>
      <c r="H1478" s="809"/>
      <c r="I1478" s="809"/>
      <c r="J1478" s="809"/>
      <c r="K1478" s="809"/>
    </row>
    <row r="1479" s="179" customFormat="true" ht="15" hidden="false" customHeight="true" outlineLevel="0" collapsed="false">
      <c r="A1479" s="809" t="s">
        <v>1476</v>
      </c>
      <c r="B1479" s="809"/>
      <c r="C1479" s="809"/>
      <c r="D1479" s="809"/>
      <c r="E1479" s="809"/>
      <c r="F1479" s="809"/>
      <c r="G1479" s="809"/>
      <c r="H1479" s="809"/>
      <c r="I1479" s="809"/>
      <c r="J1479" s="809"/>
      <c r="K1479" s="809"/>
      <c r="L1479" s="809"/>
    </row>
    <row r="1480" s="179" customFormat="true" ht="15" hidden="false" customHeight="true" outlineLevel="0" collapsed="false">
      <c r="A1480" s="809" t="s">
        <v>1477</v>
      </c>
      <c r="B1480" s="809"/>
      <c r="C1480" s="809"/>
      <c r="D1480" s="809"/>
      <c r="E1480" s="809"/>
      <c r="F1480" s="809"/>
      <c r="G1480" s="809"/>
      <c r="H1480" s="809"/>
      <c r="I1480" s="809"/>
      <c r="J1480" s="809"/>
      <c r="K1480" s="809"/>
      <c r="L1480" s="809"/>
      <c r="M1480" s="809"/>
      <c r="N1480" s="809"/>
      <c r="O1480" s="809"/>
      <c r="P1480" s="809"/>
    </row>
    <row r="1481" s="179" customFormat="true" ht="15" hidden="false" customHeight="true" outlineLevel="0" collapsed="false">
      <c r="A1481" s="809" t="s">
        <v>1478</v>
      </c>
      <c r="B1481" s="809"/>
      <c r="C1481" s="809"/>
      <c r="D1481" s="809"/>
      <c r="E1481" s="809"/>
      <c r="F1481" s="809"/>
      <c r="G1481" s="809"/>
      <c r="H1481" s="809"/>
      <c r="I1481" s="809"/>
      <c r="J1481" s="809"/>
      <c r="K1481" s="809"/>
      <c r="L1481" s="809"/>
      <c r="M1481" s="809"/>
      <c r="N1481" s="809"/>
      <c r="O1481" s="809"/>
    </row>
    <row r="1482" s="179" customFormat="true" ht="15" hidden="false" customHeight="true" outlineLevel="0" collapsed="false">
      <c r="A1482" s="809" t="s">
        <v>1479</v>
      </c>
      <c r="B1482" s="809"/>
      <c r="C1482" s="809"/>
      <c r="D1482" s="809"/>
      <c r="E1482" s="809"/>
    </row>
    <row r="1483" s="179" customFormat="true" ht="15" hidden="false" customHeight="true" outlineLevel="0" collapsed="false">
      <c r="A1483" s="809" t="s">
        <v>1480</v>
      </c>
      <c r="B1483" s="809"/>
      <c r="C1483" s="809"/>
      <c r="D1483" s="809"/>
      <c r="E1483" s="809"/>
      <c r="F1483" s="809"/>
      <c r="G1483" s="809"/>
      <c r="H1483" s="809"/>
      <c r="I1483" s="809"/>
      <c r="J1483" s="809"/>
      <c r="K1483" s="809"/>
      <c r="L1483" s="809"/>
      <c r="M1483" s="809"/>
      <c r="N1483" s="809"/>
      <c r="O1483" s="809"/>
      <c r="P1483" s="809"/>
    </row>
    <row r="1484" s="179" customFormat="true" ht="15" hidden="false" customHeight="true" outlineLevel="0" collapsed="false">
      <c r="A1484" s="809" t="s">
        <v>1481</v>
      </c>
      <c r="B1484" s="809"/>
      <c r="C1484" s="809"/>
      <c r="D1484" s="809"/>
      <c r="E1484" s="809"/>
      <c r="F1484" s="809"/>
      <c r="G1484" s="809"/>
      <c r="H1484" s="809"/>
      <c r="I1484" s="809"/>
      <c r="J1484" s="809"/>
      <c r="K1484" s="809"/>
      <c r="L1484" s="809"/>
      <c r="M1484" s="809"/>
      <c r="N1484" s="809"/>
      <c r="O1484" s="809"/>
      <c r="P1484" s="809"/>
    </row>
    <row r="1485" s="179" customFormat="true" ht="15" hidden="false" customHeight="true" outlineLevel="0" collapsed="false">
      <c r="A1485" s="818"/>
      <c r="B1485" s="818"/>
      <c r="C1485" s="818"/>
      <c r="D1485" s="818"/>
      <c r="E1485" s="818"/>
      <c r="F1485" s="818"/>
      <c r="G1485" s="818"/>
      <c r="H1485" s="818"/>
      <c r="I1485" s="818"/>
      <c r="J1485" s="818"/>
      <c r="K1485" s="818"/>
      <c r="L1485" s="818"/>
      <c r="M1485" s="818"/>
      <c r="N1485" s="818"/>
      <c r="O1485" s="818"/>
      <c r="P1485" s="818"/>
    </row>
    <row r="1486" s="179" customFormat="true" ht="15" hidden="false" customHeight="true" outlineLevel="0" collapsed="false">
      <c r="A1486" s="810"/>
      <c r="B1486" s="810"/>
      <c r="C1486" s="810"/>
      <c r="D1486" s="810"/>
      <c r="E1486" s="810"/>
      <c r="F1486" s="810"/>
      <c r="G1486" s="810"/>
      <c r="H1486" s="810"/>
      <c r="I1486" s="810"/>
      <c r="J1486" s="810"/>
      <c r="K1486" s="810"/>
      <c r="L1486" s="810"/>
      <c r="M1486" s="810"/>
      <c r="N1486" s="810"/>
      <c r="O1486" s="810"/>
      <c r="P1486" s="810"/>
    </row>
    <row r="1487" s="179" customFormat="true" ht="15" hidden="false" customHeight="true" outlineLevel="0" collapsed="false">
      <c r="A1487" s="809" t="s">
        <v>1482</v>
      </c>
      <c r="B1487" s="809"/>
      <c r="C1487" s="809"/>
      <c r="D1487" s="809"/>
      <c r="E1487" s="809"/>
    </row>
    <row r="1488" s="179" customFormat="true" ht="15" hidden="false" customHeight="true" outlineLevel="0" collapsed="false">
      <c r="A1488" s="809" t="s">
        <v>1483</v>
      </c>
      <c r="B1488" s="809"/>
      <c r="C1488" s="809"/>
      <c r="D1488" s="809"/>
      <c r="E1488" s="809"/>
    </row>
    <row r="1489" s="179" customFormat="true" ht="15" hidden="false" customHeight="true" outlineLevel="0" collapsed="false">
      <c r="A1489" s="809" t="s">
        <v>1484</v>
      </c>
      <c r="B1489" s="809"/>
      <c r="C1489" s="809"/>
      <c r="D1489" s="809"/>
      <c r="E1489" s="809"/>
      <c r="F1489" s="809"/>
      <c r="G1489" s="809"/>
      <c r="H1489" s="809"/>
      <c r="I1489" s="809"/>
      <c r="J1489" s="809"/>
      <c r="K1489" s="809"/>
      <c r="L1489" s="809"/>
    </row>
    <row r="1490" s="179" customFormat="true" ht="15" hidden="false" customHeight="true" outlineLevel="0" collapsed="false">
      <c r="A1490" s="809" t="s">
        <v>1485</v>
      </c>
      <c r="B1490" s="809"/>
      <c r="C1490" s="809"/>
      <c r="D1490" s="809"/>
      <c r="E1490" s="809"/>
      <c r="F1490" s="809"/>
      <c r="G1490" s="809"/>
      <c r="H1490" s="809"/>
      <c r="I1490" s="809"/>
      <c r="J1490" s="809"/>
      <c r="K1490" s="809"/>
      <c r="L1490" s="809"/>
      <c r="M1490" s="809"/>
      <c r="N1490" s="809"/>
      <c r="O1490" s="809"/>
    </row>
    <row r="1491" s="179" customFormat="true" ht="15" hidden="false" customHeight="true" outlineLevel="0" collapsed="false">
      <c r="A1491" s="809" t="s">
        <v>1486</v>
      </c>
      <c r="B1491" s="809"/>
      <c r="C1491" s="809"/>
      <c r="D1491" s="809"/>
      <c r="E1491" s="809"/>
    </row>
    <row r="1492" s="179" customFormat="true" ht="15" hidden="false" customHeight="true" outlineLevel="0" collapsed="false">
      <c r="A1492" s="809" t="s">
        <v>1487</v>
      </c>
      <c r="B1492" s="809"/>
      <c r="C1492" s="809"/>
      <c r="D1492" s="809"/>
      <c r="E1492" s="809"/>
      <c r="F1492" s="809"/>
      <c r="G1492" s="809"/>
      <c r="H1492" s="809"/>
      <c r="I1492" s="809"/>
      <c r="J1492" s="809"/>
      <c r="K1492" s="809"/>
      <c r="L1492" s="809"/>
      <c r="M1492" s="809"/>
      <c r="N1492" s="809"/>
      <c r="O1492" s="809"/>
    </row>
    <row r="1493" s="179" customFormat="true" ht="15" hidden="false" customHeight="true" outlineLevel="0" collapsed="false">
      <c r="A1493" s="809" t="s">
        <v>1488</v>
      </c>
      <c r="B1493" s="809"/>
      <c r="C1493" s="809"/>
      <c r="D1493" s="809"/>
      <c r="E1493" s="809"/>
    </row>
    <row r="1494" s="179" customFormat="true" ht="15" hidden="false" customHeight="true" outlineLevel="0" collapsed="false">
      <c r="A1494" s="809" t="s">
        <v>1489</v>
      </c>
      <c r="B1494" s="809"/>
      <c r="C1494" s="809"/>
      <c r="D1494" s="809"/>
      <c r="E1494" s="809"/>
      <c r="F1494" s="809"/>
      <c r="G1494" s="809"/>
      <c r="H1494" s="809"/>
      <c r="I1494" s="809"/>
      <c r="J1494" s="809"/>
      <c r="K1494" s="809"/>
      <c r="L1494" s="809"/>
      <c r="M1494" s="809"/>
      <c r="N1494" s="809"/>
      <c r="O1494" s="809"/>
    </row>
    <row r="1495" s="179" customFormat="true" ht="15" hidden="false" customHeight="true" outlineLevel="0" collapsed="false">
      <c r="A1495" s="809" t="s">
        <v>1490</v>
      </c>
      <c r="B1495" s="809"/>
      <c r="C1495" s="809"/>
      <c r="D1495" s="809"/>
      <c r="E1495" s="809"/>
      <c r="F1495" s="809"/>
      <c r="G1495" s="809"/>
      <c r="H1495" s="809"/>
      <c r="I1495" s="809"/>
      <c r="J1495" s="809"/>
      <c r="K1495" s="809"/>
      <c r="L1495" s="809"/>
      <c r="M1495" s="809"/>
      <c r="N1495" s="809"/>
      <c r="O1495" s="809"/>
    </row>
    <row r="1496" s="179" customFormat="true" ht="15" hidden="false" customHeight="true" outlineLevel="0" collapsed="false">
      <c r="A1496" s="809" t="s">
        <v>1491</v>
      </c>
      <c r="B1496" s="809"/>
      <c r="C1496" s="809"/>
      <c r="D1496" s="809"/>
      <c r="E1496" s="809"/>
      <c r="F1496" s="809"/>
      <c r="G1496" s="809"/>
      <c r="H1496" s="809"/>
      <c r="I1496" s="809"/>
      <c r="J1496" s="809"/>
      <c r="K1496" s="809"/>
      <c r="L1496" s="809"/>
      <c r="M1496" s="809"/>
      <c r="N1496" s="809"/>
      <c r="O1496" s="809"/>
    </row>
    <row r="1497" s="179" customFormat="true" ht="15" hidden="false" customHeight="true" outlineLevel="0" collapsed="false">
      <c r="A1497" s="810"/>
      <c r="B1497" s="810"/>
      <c r="C1497" s="810"/>
      <c r="D1497" s="810"/>
      <c r="E1497" s="810"/>
      <c r="F1497" s="810"/>
      <c r="G1497" s="810"/>
      <c r="H1497" s="810"/>
      <c r="I1497" s="810"/>
      <c r="J1497" s="810"/>
      <c r="K1497" s="810"/>
      <c r="L1497" s="810"/>
      <c r="M1497" s="810"/>
      <c r="N1497" s="810"/>
      <c r="O1497" s="810"/>
    </row>
    <row r="1498" s="179" customFormat="true" ht="15" hidden="false" customHeight="true" outlineLevel="0" collapsed="false">
      <c r="A1498" s="814" t="s">
        <v>1492</v>
      </c>
      <c r="B1498" s="814"/>
      <c r="C1498" s="814"/>
      <c r="D1498" s="814"/>
      <c r="E1498" s="814"/>
      <c r="F1498" s="814"/>
      <c r="G1498" s="814"/>
    </row>
    <row r="1499" s="179" customFormat="true" ht="9.75" hidden="false" customHeight="true" outlineLevel="0" collapsed="false">
      <c r="A1499" s="226"/>
      <c r="B1499" s="226"/>
      <c r="C1499" s="226"/>
      <c r="D1499" s="226"/>
      <c r="E1499" s="226"/>
    </row>
    <row r="1500" s="179" customFormat="true" ht="24.95" hidden="false" customHeight="true" outlineLevel="0" collapsed="false">
      <c r="A1500" s="226"/>
      <c r="B1500" s="415"/>
      <c r="C1500" s="415"/>
      <c r="D1500" s="415"/>
      <c r="E1500" s="571" t="s">
        <v>1288</v>
      </c>
      <c r="F1500" s="571"/>
      <c r="G1500" s="571"/>
      <c r="H1500" s="416"/>
      <c r="I1500" s="416"/>
      <c r="J1500" s="416"/>
      <c r="K1500" s="416"/>
      <c r="L1500" s="416"/>
      <c r="M1500" s="416"/>
      <c r="N1500" s="416"/>
      <c r="O1500" s="416"/>
      <c r="P1500" s="416"/>
    </row>
    <row r="1501" s="179" customFormat="true" ht="20.1" hidden="false" customHeight="true" outlineLevel="0" collapsed="false">
      <c r="A1501" s="360"/>
      <c r="B1501" s="415"/>
      <c r="C1501" s="572" t="s">
        <v>1493</v>
      </c>
      <c r="D1501" s="572"/>
      <c r="E1501" s="572"/>
      <c r="F1501" s="573"/>
      <c r="G1501" s="574" t="s">
        <v>1494</v>
      </c>
      <c r="H1501" s="574"/>
      <c r="I1501" s="574"/>
      <c r="J1501" s="416"/>
      <c r="K1501" s="416"/>
      <c r="L1501" s="416"/>
      <c r="M1501" s="416"/>
      <c r="N1501" s="416"/>
      <c r="O1501" s="416"/>
      <c r="P1501" s="416"/>
    </row>
    <row r="1502" s="179" customFormat="true" ht="20.1" hidden="false" customHeight="true" outlineLevel="0" collapsed="false">
      <c r="A1502" s="360"/>
      <c r="B1502" s="415"/>
      <c r="C1502" s="572"/>
      <c r="D1502" s="572"/>
      <c r="E1502" s="572"/>
      <c r="F1502" s="573"/>
      <c r="G1502" s="574"/>
      <c r="H1502" s="574"/>
      <c r="I1502" s="574"/>
      <c r="J1502" s="416"/>
      <c r="K1502" s="416"/>
      <c r="L1502" s="416"/>
      <c r="M1502" s="416"/>
      <c r="N1502" s="416"/>
      <c r="O1502" s="416"/>
      <c r="P1502" s="416"/>
    </row>
    <row r="1503" s="179" customFormat="true" ht="24.95" hidden="false" customHeight="true" outlineLevel="0" collapsed="false">
      <c r="A1503" s="360"/>
      <c r="B1503" s="415"/>
      <c r="C1503" s="533"/>
      <c r="D1503" s="415"/>
      <c r="E1503" s="415"/>
      <c r="F1503" s="416"/>
      <c r="G1503" s="416"/>
      <c r="H1503" s="575" t="s">
        <v>1495</v>
      </c>
      <c r="I1503" s="575"/>
      <c r="J1503" s="575"/>
      <c r="K1503" s="416"/>
      <c r="L1503" s="416"/>
      <c r="M1503" s="416"/>
      <c r="N1503" s="416"/>
      <c r="O1503" s="416"/>
      <c r="P1503" s="416"/>
    </row>
    <row r="1504" s="179" customFormat="true" ht="24.95" hidden="false" customHeight="true" outlineLevel="0" collapsed="false">
      <c r="A1504" s="226"/>
      <c r="B1504" s="415"/>
      <c r="C1504" s="415"/>
      <c r="D1504" s="415"/>
      <c r="E1504" s="571" t="s">
        <v>1496</v>
      </c>
      <c r="F1504" s="571"/>
      <c r="G1504" s="571"/>
      <c r="H1504" s="573"/>
      <c r="I1504" s="573"/>
      <c r="J1504" s="573"/>
      <c r="K1504" s="576" t="s">
        <v>1497</v>
      </c>
      <c r="L1504" s="576"/>
      <c r="M1504" s="576"/>
      <c r="N1504" s="416"/>
      <c r="O1504" s="416"/>
      <c r="P1504" s="416"/>
    </row>
    <row r="1505" s="179" customFormat="true" ht="24.95" hidden="false" customHeight="true" outlineLevel="0" collapsed="false">
      <c r="A1505" s="226"/>
      <c r="B1505" s="577" t="s">
        <v>1498</v>
      </c>
      <c r="C1505" s="577"/>
      <c r="D1505" s="577"/>
      <c r="E1505" s="577"/>
      <c r="F1505" s="416"/>
      <c r="G1505" s="416"/>
      <c r="H1505" s="578" t="s">
        <v>1499</v>
      </c>
      <c r="I1505" s="578"/>
      <c r="J1505" s="578"/>
      <c r="K1505" s="416"/>
      <c r="L1505" s="416"/>
      <c r="M1505" s="416"/>
      <c r="N1505" s="416"/>
      <c r="O1505" s="416"/>
      <c r="P1505" s="416"/>
    </row>
    <row r="1506" s="179" customFormat="true" ht="24.95" hidden="false" customHeight="true" outlineLevel="0" collapsed="false">
      <c r="A1506" s="226"/>
      <c r="B1506" s="577"/>
      <c r="C1506" s="577"/>
      <c r="D1506" s="577"/>
      <c r="E1506" s="577"/>
      <c r="F1506" s="416"/>
      <c r="G1506" s="416"/>
      <c r="H1506" s="416"/>
      <c r="I1506" s="416"/>
      <c r="J1506" s="416"/>
      <c r="K1506" s="416"/>
      <c r="L1506" s="416"/>
      <c r="M1506" s="416"/>
      <c r="N1506" s="416"/>
      <c r="O1506" s="416"/>
      <c r="P1506" s="416"/>
    </row>
    <row r="1507" s="179" customFormat="true" ht="24.95" hidden="false" customHeight="true" outlineLevel="0" collapsed="false">
      <c r="A1507" s="226"/>
      <c r="B1507" s="415"/>
      <c r="C1507" s="415"/>
      <c r="D1507" s="415"/>
      <c r="E1507" s="571" t="s">
        <v>1500</v>
      </c>
      <c r="F1507" s="571"/>
      <c r="G1507" s="571"/>
      <c r="H1507" s="416"/>
      <c r="I1507" s="416"/>
      <c r="J1507" s="416"/>
      <c r="K1507" s="416"/>
      <c r="L1507" s="416"/>
      <c r="M1507" s="416"/>
      <c r="N1507" s="416"/>
      <c r="O1507" s="416"/>
      <c r="P1507" s="416"/>
    </row>
    <row r="1508" s="179" customFormat="true" ht="15" hidden="false" customHeight="true" outlineLevel="0" collapsed="false">
      <c r="A1508" s="226"/>
      <c r="B1508" s="415"/>
      <c r="C1508" s="415"/>
      <c r="D1508" s="415"/>
      <c r="E1508" s="415"/>
      <c r="F1508" s="416"/>
      <c r="G1508" s="416"/>
      <c r="H1508" s="416"/>
      <c r="I1508" s="416"/>
      <c r="J1508" s="416"/>
      <c r="K1508" s="416"/>
      <c r="L1508" s="416"/>
      <c r="M1508" s="416"/>
      <c r="N1508" s="416"/>
      <c r="O1508" s="416"/>
      <c r="P1508" s="416"/>
    </row>
    <row r="1509" s="179" customFormat="true" ht="15" hidden="false" customHeight="true" outlineLevel="0" collapsed="false">
      <c r="A1509" s="814" t="s">
        <v>1501</v>
      </c>
      <c r="B1509" s="814"/>
      <c r="C1509" s="814"/>
      <c r="D1509" s="814"/>
      <c r="E1509" s="814"/>
      <c r="F1509" s="814"/>
      <c r="G1509" s="814"/>
      <c r="H1509" s="814"/>
      <c r="I1509" s="814"/>
      <c r="J1509" s="814"/>
    </row>
    <row r="1510" s="179" customFormat="true" ht="6.75" hidden="false" customHeight="true" outlineLevel="0" collapsed="false">
      <c r="A1510" s="810" t="s">
        <v>1502</v>
      </c>
    </row>
    <row r="1511" s="179" customFormat="true" ht="15" hidden="false" customHeight="true" outlineLevel="0" collapsed="false">
      <c r="A1511" s="816" t="s">
        <v>1503</v>
      </c>
      <c r="B1511" s="816"/>
      <c r="C1511" s="816"/>
      <c r="D1511" s="816"/>
      <c r="E1511" s="816"/>
    </row>
    <row r="1512" s="179" customFormat="true" ht="15" hidden="false" customHeight="true" outlineLevel="0" collapsed="false">
      <c r="A1512" s="809" t="s">
        <v>1504</v>
      </c>
      <c r="B1512" s="809"/>
      <c r="C1512" s="809"/>
      <c r="D1512" s="809"/>
      <c r="E1512" s="809"/>
      <c r="F1512" s="809"/>
      <c r="G1512" s="809"/>
      <c r="H1512" s="809"/>
      <c r="I1512" s="809"/>
      <c r="J1512" s="809"/>
      <c r="K1512" s="809"/>
      <c r="L1512" s="809"/>
    </row>
    <row r="1513" s="179" customFormat="true" ht="15" hidden="false" customHeight="true" outlineLevel="0" collapsed="false">
      <c r="A1513" s="809" t="s">
        <v>1505</v>
      </c>
      <c r="B1513" s="809"/>
      <c r="C1513" s="809"/>
      <c r="D1513" s="809"/>
      <c r="E1513" s="809"/>
      <c r="F1513" s="809"/>
      <c r="G1513" s="809"/>
      <c r="H1513" s="809"/>
      <c r="I1513" s="809"/>
      <c r="J1513" s="809"/>
      <c r="K1513" s="809"/>
      <c r="L1513" s="809"/>
      <c r="M1513" s="809"/>
      <c r="N1513" s="809"/>
      <c r="O1513" s="809"/>
    </row>
    <row r="1514" s="179" customFormat="true" ht="15" hidden="false" customHeight="true" outlineLevel="0" collapsed="false">
      <c r="A1514" s="809" t="s">
        <v>1506</v>
      </c>
      <c r="B1514" s="809"/>
      <c r="C1514" s="809"/>
      <c r="D1514" s="809"/>
      <c r="E1514" s="809"/>
      <c r="F1514" s="809"/>
      <c r="G1514" s="809"/>
      <c r="H1514" s="809"/>
      <c r="I1514" s="809"/>
      <c r="J1514" s="809"/>
      <c r="K1514" s="809"/>
      <c r="L1514" s="809"/>
      <c r="M1514" s="809"/>
      <c r="N1514" s="809"/>
      <c r="O1514" s="809"/>
      <c r="P1514" s="809"/>
    </row>
    <row r="1515" s="179" customFormat="true" ht="15" hidden="false" customHeight="true" outlineLevel="0" collapsed="false">
      <c r="A1515" s="809" t="s">
        <v>1507</v>
      </c>
      <c r="B1515" s="809"/>
      <c r="C1515" s="809"/>
      <c r="D1515" s="809"/>
      <c r="E1515" s="809"/>
      <c r="F1515" s="809"/>
      <c r="G1515" s="809"/>
      <c r="H1515" s="809"/>
      <c r="I1515" s="809"/>
      <c r="J1515" s="809"/>
      <c r="K1515" s="809"/>
      <c r="L1515" s="809"/>
    </row>
    <row r="1516" s="179" customFormat="true" ht="9" hidden="false" customHeight="true" outlineLevel="0" collapsed="false">
      <c r="A1516" s="817" t="s">
        <v>1508</v>
      </c>
    </row>
    <row r="1517" s="179" customFormat="true" ht="15" hidden="false" customHeight="true" outlineLevel="0" collapsed="false">
      <c r="A1517" s="816" t="s">
        <v>1509</v>
      </c>
      <c r="B1517" s="816"/>
      <c r="C1517" s="816"/>
      <c r="D1517" s="816"/>
      <c r="E1517" s="816"/>
      <c r="F1517" s="816"/>
      <c r="G1517" s="816"/>
    </row>
    <row r="1518" s="179" customFormat="true" ht="15" hidden="false" customHeight="true" outlineLevel="0" collapsed="false">
      <c r="A1518" s="809" t="s">
        <v>1510</v>
      </c>
      <c r="B1518" s="809"/>
      <c r="C1518" s="809"/>
      <c r="D1518" s="809"/>
      <c r="E1518" s="809"/>
      <c r="F1518" s="809"/>
      <c r="G1518" s="809"/>
      <c r="H1518" s="809"/>
      <c r="I1518" s="809"/>
      <c r="J1518" s="809"/>
      <c r="K1518" s="809"/>
      <c r="L1518" s="809"/>
      <c r="M1518" s="809"/>
      <c r="N1518" s="809"/>
    </row>
    <row r="1519" s="179" customFormat="true" ht="15" hidden="false" customHeight="true" outlineLevel="0" collapsed="false">
      <c r="A1519" s="809" t="s">
        <v>1511</v>
      </c>
      <c r="B1519" s="809"/>
      <c r="C1519" s="809"/>
      <c r="D1519" s="809"/>
      <c r="E1519" s="809"/>
      <c r="F1519" s="809"/>
      <c r="G1519" s="809"/>
      <c r="H1519" s="809"/>
      <c r="I1519" s="809"/>
      <c r="J1519" s="809"/>
      <c r="K1519" s="809"/>
      <c r="L1519" s="809"/>
      <c r="M1519" s="809"/>
      <c r="N1519" s="809"/>
    </row>
    <row r="1520" s="179" customFormat="true" ht="15" hidden="false" customHeight="true" outlineLevel="0" collapsed="false">
      <c r="A1520" s="809" t="s">
        <v>1512</v>
      </c>
      <c r="B1520" s="809"/>
      <c r="C1520" s="809"/>
      <c r="D1520" s="809"/>
      <c r="E1520" s="809"/>
      <c r="F1520" s="809"/>
      <c r="G1520" s="809"/>
      <c r="H1520" s="809"/>
      <c r="I1520" s="809"/>
      <c r="J1520" s="809"/>
      <c r="K1520" s="809"/>
      <c r="L1520" s="809"/>
      <c r="M1520" s="809"/>
      <c r="N1520" s="809"/>
      <c r="O1520" s="809"/>
      <c r="P1520" s="809"/>
      <c r="Q1520" s="809"/>
    </row>
    <row r="1521" s="179" customFormat="true" ht="15" hidden="false" customHeight="true" outlineLevel="0" collapsed="false">
      <c r="A1521" s="809" t="s">
        <v>1513</v>
      </c>
      <c r="B1521" s="809"/>
      <c r="C1521" s="809"/>
      <c r="D1521" s="809"/>
      <c r="E1521" s="809"/>
      <c r="F1521" s="809"/>
      <c r="G1521" s="809"/>
      <c r="H1521" s="809"/>
      <c r="I1521" s="809"/>
      <c r="J1521" s="809"/>
    </row>
    <row r="1522" s="179" customFormat="true" ht="7.5" hidden="false" customHeight="true" outlineLevel="0" collapsed="false">
      <c r="A1522" s="810" t="s">
        <v>1508</v>
      </c>
    </row>
    <row r="1523" s="179" customFormat="true" ht="15" hidden="false" customHeight="true" outlineLevel="0" collapsed="false">
      <c r="A1523" s="809" t="s">
        <v>1514</v>
      </c>
      <c r="B1523" s="809"/>
      <c r="C1523" s="809"/>
      <c r="D1523" s="809"/>
    </row>
    <row r="1524" s="179" customFormat="true" ht="15" hidden="false" customHeight="true" outlineLevel="0" collapsed="false">
      <c r="A1524" s="809" t="s">
        <v>1515</v>
      </c>
      <c r="B1524" s="809"/>
      <c r="C1524" s="809"/>
      <c r="D1524" s="809"/>
      <c r="E1524" s="809"/>
      <c r="F1524" s="809"/>
      <c r="G1524" s="809"/>
      <c r="H1524" s="809"/>
      <c r="I1524" s="809"/>
      <c r="J1524" s="809"/>
      <c r="K1524" s="809"/>
      <c r="L1524" s="809"/>
      <c r="M1524" s="809"/>
      <c r="N1524" s="809"/>
      <c r="O1524" s="809"/>
    </row>
    <row r="1525" s="179" customFormat="true" ht="15" hidden="false" customHeight="true" outlineLevel="0" collapsed="false">
      <c r="A1525" s="809" t="s">
        <v>1516</v>
      </c>
      <c r="B1525" s="809"/>
      <c r="C1525" s="809"/>
      <c r="D1525" s="809"/>
      <c r="E1525" s="809"/>
      <c r="F1525" s="809"/>
      <c r="G1525" s="809"/>
      <c r="H1525" s="809"/>
      <c r="I1525" s="809"/>
      <c r="J1525" s="809"/>
      <c r="K1525" s="809"/>
      <c r="L1525" s="809"/>
      <c r="M1525" s="809"/>
      <c r="N1525" s="809"/>
      <c r="O1525" s="809"/>
    </row>
    <row r="1526" s="179" customFormat="true" ht="15" hidden="false" customHeight="true" outlineLevel="0" collapsed="false">
      <c r="A1526" s="809" t="s">
        <v>1517</v>
      </c>
      <c r="B1526" s="809"/>
      <c r="C1526" s="809"/>
      <c r="D1526" s="809"/>
      <c r="E1526" s="809"/>
      <c r="F1526" s="809"/>
      <c r="G1526" s="809"/>
      <c r="H1526" s="809"/>
      <c r="I1526" s="809"/>
      <c r="J1526" s="809"/>
      <c r="K1526" s="809"/>
      <c r="L1526" s="809"/>
      <c r="M1526" s="809"/>
      <c r="N1526" s="809"/>
      <c r="O1526" s="809"/>
    </row>
    <row r="1527" s="179" customFormat="true" ht="15" hidden="false" customHeight="true" outlineLevel="0" collapsed="false">
      <c r="A1527" s="809" t="s">
        <v>1518</v>
      </c>
      <c r="B1527" s="809"/>
      <c r="C1527" s="809"/>
      <c r="D1527" s="809"/>
      <c r="E1527" s="809"/>
      <c r="F1527" s="809"/>
      <c r="G1527" s="809"/>
      <c r="H1527" s="809"/>
      <c r="I1527" s="809"/>
      <c r="J1527" s="809"/>
      <c r="K1527" s="809"/>
      <c r="L1527" s="809"/>
      <c r="M1527" s="809"/>
    </row>
    <row r="1528" s="179" customFormat="true" ht="7.5" hidden="false" customHeight="true" outlineLevel="0" collapsed="false">
      <c r="A1528" s="810" t="s">
        <v>1508</v>
      </c>
    </row>
    <row r="1529" s="179" customFormat="true" ht="15" hidden="false" customHeight="true" outlineLevel="0" collapsed="false">
      <c r="A1529" s="816" t="s">
        <v>1519</v>
      </c>
      <c r="B1529" s="816"/>
      <c r="C1529" s="816"/>
      <c r="D1529" s="816"/>
      <c r="E1529" s="816"/>
      <c r="F1529" s="816"/>
      <c r="G1529" s="816"/>
    </row>
    <row r="1530" s="179" customFormat="true" ht="15" hidden="false" customHeight="true" outlineLevel="0" collapsed="false">
      <c r="A1530" s="809" t="s">
        <v>1520</v>
      </c>
      <c r="B1530" s="809"/>
      <c r="C1530" s="809"/>
      <c r="D1530" s="809"/>
      <c r="E1530" s="809"/>
      <c r="F1530" s="809"/>
      <c r="G1530" s="809"/>
      <c r="H1530" s="809"/>
      <c r="I1530" s="809"/>
      <c r="J1530" s="809"/>
      <c r="K1530" s="809"/>
    </row>
    <row r="1531" s="179" customFormat="true" ht="15" hidden="false" customHeight="true" outlineLevel="0" collapsed="false">
      <c r="A1531" s="809" t="s">
        <v>1521</v>
      </c>
      <c r="B1531" s="809"/>
      <c r="C1531" s="809"/>
      <c r="D1531" s="809"/>
      <c r="E1531" s="809"/>
      <c r="F1531" s="809"/>
      <c r="G1531" s="809"/>
      <c r="H1531" s="809"/>
      <c r="I1531" s="809"/>
      <c r="J1531" s="809"/>
      <c r="K1531" s="809"/>
    </row>
    <row r="1532" s="179" customFormat="true" ht="15" hidden="false" customHeight="true" outlineLevel="0" collapsed="false">
      <c r="A1532" s="818" t="s">
        <v>1522</v>
      </c>
      <c r="B1532" s="285"/>
      <c r="C1532" s="285"/>
      <c r="D1532" s="285"/>
      <c r="E1532" s="285"/>
      <c r="F1532" s="285"/>
      <c r="G1532" s="285"/>
      <c r="H1532" s="285"/>
      <c r="I1532" s="285"/>
      <c r="J1532" s="285"/>
      <c r="K1532" s="285"/>
      <c r="L1532" s="285"/>
      <c r="M1532" s="285"/>
      <c r="N1532" s="285"/>
      <c r="O1532" s="285"/>
      <c r="P1532" s="285"/>
    </row>
    <row r="1533" s="179" customFormat="true" ht="15" hidden="false" customHeight="true" outlineLevel="0" collapsed="false">
      <c r="A1533" s="810"/>
    </row>
    <row r="1534" s="179" customFormat="true" ht="15" hidden="false" customHeight="true" outlineLevel="0" collapsed="false">
      <c r="A1534" s="809" t="s">
        <v>1523</v>
      </c>
      <c r="B1534" s="809"/>
      <c r="C1534" s="809"/>
      <c r="D1534" s="809"/>
      <c r="E1534" s="809"/>
      <c r="F1534" s="809"/>
      <c r="G1534" s="809"/>
      <c r="H1534" s="809"/>
      <c r="I1534" s="809"/>
    </row>
    <row r="1535" s="179" customFormat="true" ht="15" hidden="false" customHeight="true" outlineLevel="0" collapsed="false">
      <c r="A1535" s="809" t="s">
        <v>1524</v>
      </c>
      <c r="B1535" s="809"/>
      <c r="C1535" s="809"/>
      <c r="D1535" s="809"/>
      <c r="E1535" s="809"/>
      <c r="F1535" s="809"/>
      <c r="G1535" s="809"/>
      <c r="H1535" s="809"/>
      <c r="I1535" s="809"/>
    </row>
    <row r="1536" s="179" customFormat="true" ht="15" hidden="false" customHeight="true" outlineLevel="0" collapsed="false">
      <c r="A1536" s="809" t="s">
        <v>1525</v>
      </c>
      <c r="B1536" s="809"/>
      <c r="C1536" s="809"/>
      <c r="D1536" s="809"/>
      <c r="E1536" s="809"/>
      <c r="F1536" s="809"/>
      <c r="G1536" s="809"/>
      <c r="H1536" s="809"/>
      <c r="I1536" s="809"/>
      <c r="J1536" s="809"/>
      <c r="K1536" s="809"/>
      <c r="L1536" s="809"/>
      <c r="M1536" s="809"/>
      <c r="N1536" s="809"/>
    </row>
    <row r="1537" s="179" customFormat="true" ht="8.25" hidden="false" customHeight="true" outlineLevel="0" collapsed="false"/>
    <row r="1538" s="179" customFormat="true" ht="15" hidden="false" customHeight="true" outlineLevel="0" collapsed="false">
      <c r="A1538" s="809" t="s">
        <v>1526</v>
      </c>
      <c r="B1538" s="809"/>
      <c r="C1538" s="809"/>
      <c r="D1538" s="809"/>
    </row>
    <row r="1539" s="179" customFormat="true" ht="15" hidden="false" customHeight="true" outlineLevel="0" collapsed="false">
      <c r="A1539" s="809" t="s">
        <v>1527</v>
      </c>
      <c r="B1539" s="809"/>
      <c r="C1539" s="809"/>
      <c r="D1539" s="809"/>
      <c r="E1539" s="809"/>
      <c r="F1539" s="809"/>
      <c r="G1539" s="809"/>
      <c r="H1539" s="809"/>
      <c r="I1539" s="809"/>
      <c r="J1539" s="809"/>
    </row>
    <row r="1540" s="179" customFormat="true" ht="15" hidden="false" customHeight="true" outlineLevel="0" collapsed="false">
      <c r="A1540" s="809" t="s">
        <v>1528</v>
      </c>
      <c r="B1540" s="809"/>
      <c r="C1540" s="809"/>
      <c r="D1540" s="809"/>
      <c r="E1540" s="809"/>
      <c r="F1540" s="809"/>
      <c r="G1540" s="809"/>
      <c r="H1540" s="809"/>
      <c r="I1540" s="809"/>
      <c r="J1540" s="809"/>
      <c r="K1540" s="809"/>
      <c r="L1540" s="809"/>
      <c r="M1540" s="809"/>
      <c r="N1540" s="809"/>
      <c r="O1540" s="809"/>
    </row>
    <row r="1541" s="179" customFormat="true" ht="15" hidden="false" customHeight="true" outlineLevel="0" collapsed="false"/>
    <row r="1542" s="179" customFormat="true" ht="15" hidden="false" customHeight="true" outlineLevel="0" collapsed="false">
      <c r="A1542" s="816" t="s">
        <v>1529</v>
      </c>
      <c r="B1542" s="816"/>
      <c r="C1542" s="816"/>
      <c r="D1542" s="816"/>
      <c r="E1542" s="816"/>
      <c r="F1542" s="816"/>
      <c r="G1542" s="816"/>
    </row>
    <row r="1543" s="179" customFormat="true" ht="24.95" hidden="false" customHeight="true" outlineLevel="0" collapsed="false">
      <c r="A1543" s="810" t="s">
        <v>1530</v>
      </c>
      <c r="B1543" s="579"/>
      <c r="C1543" s="579"/>
      <c r="D1543" s="579"/>
      <c r="E1543" s="579"/>
      <c r="F1543" s="579"/>
      <c r="G1543" s="579"/>
      <c r="H1543" s="576" t="s">
        <v>1531</v>
      </c>
      <c r="I1543" s="576"/>
      <c r="J1543" s="576"/>
      <c r="K1543" s="576"/>
      <c r="L1543" s="579"/>
      <c r="M1543" s="579"/>
      <c r="N1543" s="579"/>
      <c r="O1543" s="579"/>
      <c r="P1543" s="579"/>
      <c r="Q1543" s="579"/>
    </row>
    <row r="1544" s="179" customFormat="true" ht="24.95" hidden="false" customHeight="true" outlineLevel="0" collapsed="false">
      <c r="A1544" s="226"/>
      <c r="B1544" s="415"/>
      <c r="C1544" s="415"/>
      <c r="D1544" s="415"/>
      <c r="E1544" s="415"/>
      <c r="F1544" s="415"/>
      <c r="G1544" s="580"/>
      <c r="H1544" s="580"/>
      <c r="I1544" s="580"/>
      <c r="J1544" s="581"/>
      <c r="K1544" s="415"/>
      <c r="L1544" s="415"/>
      <c r="M1544" s="415"/>
      <c r="N1544" s="415"/>
      <c r="O1544" s="415"/>
      <c r="P1544" s="579"/>
      <c r="Q1544" s="579"/>
    </row>
    <row r="1545" s="179" customFormat="true" ht="24.95" hidden="false" customHeight="true" outlineLevel="0" collapsed="false">
      <c r="A1545" s="226"/>
      <c r="B1545" s="415"/>
      <c r="C1545" s="415"/>
      <c r="D1545" s="415"/>
      <c r="E1545" s="415"/>
      <c r="F1545" s="415"/>
      <c r="G1545" s="415"/>
      <c r="H1545" s="571" t="s">
        <v>1532</v>
      </c>
      <c r="I1545" s="571"/>
      <c r="J1545" s="571"/>
      <c r="K1545" s="571"/>
      <c r="L1545" s="415"/>
      <c r="M1545" s="415"/>
      <c r="N1545" s="415"/>
      <c r="O1545" s="415"/>
      <c r="P1545" s="579"/>
      <c r="Q1545" s="579"/>
    </row>
    <row r="1546" s="179" customFormat="true" ht="22.5" hidden="false" customHeight="true" outlineLevel="0" collapsed="false">
      <c r="A1546" s="226"/>
      <c r="B1546" s="415"/>
      <c r="C1546" s="415"/>
      <c r="D1546" s="415"/>
      <c r="E1546" s="415"/>
      <c r="F1546" s="415"/>
      <c r="G1546" s="415"/>
      <c r="H1546" s="415"/>
      <c r="I1546" s="415"/>
      <c r="J1546" s="532"/>
      <c r="K1546" s="415"/>
      <c r="L1546" s="415"/>
      <c r="M1546" s="415"/>
      <c r="N1546" s="415"/>
      <c r="O1546" s="415"/>
      <c r="P1546" s="579"/>
      <c r="Q1546" s="579"/>
    </row>
    <row r="1547" s="179" customFormat="true" ht="20.1" hidden="false" customHeight="true" outlineLevel="0" collapsed="false">
      <c r="A1547" s="226"/>
      <c r="B1547" s="415"/>
      <c r="C1547" s="415"/>
      <c r="D1547" s="415"/>
      <c r="E1547" s="539"/>
      <c r="F1547" s="535"/>
      <c r="G1547" s="535"/>
      <c r="H1547" s="535"/>
      <c r="I1547" s="535"/>
      <c r="J1547" s="539"/>
      <c r="K1547" s="535"/>
      <c r="L1547" s="535"/>
      <c r="M1547" s="535"/>
      <c r="N1547" s="535"/>
      <c r="O1547" s="581"/>
      <c r="P1547" s="579"/>
      <c r="Q1547" s="579"/>
    </row>
    <row r="1548" s="179" customFormat="true" ht="24.95" hidden="false" customHeight="true" outlineLevel="0" collapsed="false">
      <c r="A1548" s="226"/>
      <c r="B1548" s="415"/>
      <c r="C1548" s="582" t="s">
        <v>1533</v>
      </c>
      <c r="D1548" s="582"/>
      <c r="E1548" s="582"/>
      <c r="F1548" s="582"/>
      <c r="G1548" s="415"/>
      <c r="H1548" s="582" t="s">
        <v>1534</v>
      </c>
      <c r="I1548" s="582"/>
      <c r="J1548" s="582"/>
      <c r="K1548" s="582"/>
      <c r="L1548" s="415"/>
      <c r="M1548" s="415"/>
      <c r="N1548" s="510" t="s">
        <v>1535</v>
      </c>
      <c r="O1548" s="510"/>
      <c r="P1548" s="510"/>
      <c r="Q1548" s="583"/>
    </row>
    <row r="1549" s="179" customFormat="true" ht="15" hidden="false" customHeight="true" outlineLevel="0" collapsed="false">
      <c r="A1549" s="226"/>
      <c r="B1549" s="415"/>
      <c r="C1549" s="538" t="s">
        <v>1536</v>
      </c>
      <c r="D1549" s="538"/>
      <c r="E1549" s="538"/>
      <c r="F1549" s="538"/>
      <c r="G1549" s="415"/>
      <c r="H1549" s="529" t="s">
        <v>1537</v>
      </c>
      <c r="I1549" s="529"/>
      <c r="J1549" s="529"/>
      <c r="K1549" s="529"/>
      <c r="L1549" s="318"/>
      <c r="M1549" s="415"/>
      <c r="N1549" s="529" t="s">
        <v>1538</v>
      </c>
      <c r="O1549" s="529"/>
      <c r="P1549" s="529"/>
      <c r="Q1549" s="583"/>
    </row>
    <row r="1550" s="179" customFormat="true" ht="15" hidden="false" customHeight="true" outlineLevel="0" collapsed="false">
      <c r="A1550" s="226"/>
      <c r="B1550" s="415"/>
      <c r="C1550" s="538"/>
      <c r="D1550" s="538"/>
      <c r="E1550" s="538"/>
      <c r="F1550" s="538"/>
      <c r="G1550" s="415"/>
      <c r="H1550" s="529"/>
      <c r="I1550" s="529"/>
      <c r="J1550" s="529"/>
      <c r="K1550" s="529"/>
      <c r="L1550" s="316"/>
      <c r="M1550" s="415"/>
      <c r="N1550" s="529"/>
      <c r="O1550" s="529"/>
      <c r="P1550" s="529"/>
      <c r="Q1550" s="583"/>
    </row>
    <row r="1551" s="179" customFormat="true" ht="15" hidden="false" customHeight="true" outlineLevel="0" collapsed="false">
      <c r="A1551" s="226"/>
      <c r="B1551" s="415"/>
      <c r="C1551" s="538"/>
      <c r="D1551" s="538"/>
      <c r="E1551" s="538"/>
      <c r="F1551" s="538"/>
      <c r="G1551" s="415"/>
      <c r="H1551" s="529"/>
      <c r="I1551" s="529"/>
      <c r="J1551" s="529"/>
      <c r="K1551" s="529"/>
      <c r="L1551" s="316"/>
      <c r="M1551" s="415"/>
      <c r="N1551" s="529"/>
      <c r="O1551" s="529"/>
      <c r="P1551" s="529"/>
      <c r="Q1551" s="583"/>
    </row>
    <row r="1552" s="179" customFormat="true" ht="15" hidden="false" customHeight="true" outlineLevel="0" collapsed="false">
      <c r="A1552" s="226"/>
      <c r="B1552" s="415"/>
      <c r="C1552" s="538"/>
      <c r="D1552" s="538"/>
      <c r="E1552" s="538"/>
      <c r="F1552" s="538"/>
      <c r="G1552" s="415"/>
      <c r="H1552" s="529"/>
      <c r="I1552" s="529"/>
      <c r="J1552" s="529"/>
      <c r="K1552" s="529"/>
      <c r="L1552" s="317"/>
      <c r="M1552" s="415"/>
      <c r="N1552" s="529"/>
      <c r="O1552" s="529"/>
      <c r="P1552" s="529"/>
      <c r="Q1552" s="583"/>
    </row>
    <row r="1553" s="179" customFormat="true" ht="20.1" hidden="false" customHeight="true" outlineLevel="0" collapsed="false">
      <c r="A1553" s="226"/>
      <c r="B1553" s="577" t="s">
        <v>1539</v>
      </c>
      <c r="C1553" s="577"/>
      <c r="D1553" s="577"/>
      <c r="E1553" s="584" t="s">
        <v>47</v>
      </c>
      <c r="F1553" s="585"/>
      <c r="G1553" s="586" t="s">
        <v>1540</v>
      </c>
      <c r="H1553" s="586"/>
      <c r="I1553" s="586"/>
      <c r="J1553" s="584"/>
      <c r="K1553" s="585"/>
      <c r="L1553" s="587"/>
      <c r="M1553" s="585"/>
      <c r="N1553" s="585"/>
      <c r="O1553" s="584"/>
      <c r="P1553" s="579"/>
      <c r="Q1553" s="579"/>
    </row>
    <row r="1554" s="179" customFormat="true" ht="20.1" hidden="false" customHeight="true" outlineLevel="0" collapsed="false">
      <c r="A1554" s="226"/>
      <c r="B1554" s="577"/>
      <c r="C1554" s="577"/>
      <c r="D1554" s="577"/>
      <c r="E1554" s="588"/>
      <c r="F1554" s="585"/>
      <c r="G1554" s="586"/>
      <c r="H1554" s="586"/>
      <c r="I1554" s="586"/>
      <c r="J1554" s="581"/>
      <c r="K1554" s="415"/>
      <c r="L1554" s="589"/>
      <c r="M1554" s="415"/>
      <c r="N1554" s="415"/>
      <c r="O1554" s="532"/>
      <c r="P1554" s="579"/>
      <c r="Q1554" s="579"/>
    </row>
    <row r="1555" s="179" customFormat="true" ht="39.95" hidden="false" customHeight="true" outlineLevel="0" collapsed="false">
      <c r="A1555" s="226"/>
      <c r="B1555" s="415"/>
      <c r="C1555" s="571" t="s">
        <v>1541</v>
      </c>
      <c r="D1555" s="571"/>
      <c r="E1555" s="571"/>
      <c r="F1555" s="571"/>
      <c r="G1555" s="415"/>
      <c r="H1555" s="571" t="s">
        <v>1542</v>
      </c>
      <c r="I1555" s="571"/>
      <c r="J1555" s="571"/>
      <c r="K1555" s="571"/>
      <c r="L1555" s="589"/>
      <c r="M1555" s="415"/>
      <c r="N1555" s="536"/>
      <c r="O1555" s="415"/>
      <c r="P1555" s="579"/>
      <c r="Q1555" s="579"/>
    </row>
    <row r="1556" s="179" customFormat="true" ht="11.25" hidden="false" customHeight="true" outlineLevel="0" collapsed="false">
      <c r="A1556" s="226"/>
      <c r="B1556" s="415"/>
      <c r="C1556" s="415"/>
      <c r="D1556" s="415"/>
      <c r="E1556" s="415"/>
      <c r="F1556" s="415"/>
      <c r="G1556" s="415"/>
      <c r="H1556" s="415"/>
      <c r="I1556" s="415"/>
      <c r="J1556" s="415"/>
      <c r="K1556" s="415"/>
      <c r="L1556" s="590"/>
      <c r="M1556" s="415"/>
      <c r="N1556" s="581"/>
      <c r="O1556" s="415"/>
      <c r="P1556" s="579"/>
      <c r="Q1556" s="579"/>
    </row>
    <row r="1557" s="179" customFormat="true" ht="17.1" hidden="false" customHeight="true" outlineLevel="0" collapsed="false">
      <c r="A1557" s="226"/>
      <c r="B1557" s="415"/>
      <c r="C1557" s="415"/>
      <c r="D1557" s="415"/>
      <c r="E1557" s="415"/>
      <c r="F1557" s="415"/>
      <c r="G1557" s="415"/>
      <c r="H1557" s="415"/>
      <c r="I1557" s="415"/>
      <c r="J1557" s="415"/>
      <c r="K1557" s="415"/>
      <c r="L1557" s="571" t="s">
        <v>1543</v>
      </c>
      <c r="M1557" s="571"/>
      <c r="N1557" s="571"/>
      <c r="O1557" s="415"/>
      <c r="P1557" s="579"/>
      <c r="Q1557" s="579"/>
    </row>
    <row r="1558" s="179" customFormat="true" ht="17.1" hidden="false" customHeight="true" outlineLevel="0" collapsed="false">
      <c r="A1558" s="226"/>
      <c r="B1558" s="415"/>
      <c r="C1558" s="415"/>
      <c r="D1558" s="415"/>
      <c r="E1558" s="415"/>
      <c r="F1558" s="415"/>
      <c r="G1558" s="415"/>
      <c r="H1558" s="415"/>
      <c r="I1558" s="415"/>
      <c r="J1558" s="415"/>
      <c r="K1558" s="415"/>
      <c r="L1558" s="571"/>
      <c r="M1558" s="571"/>
      <c r="N1558" s="571"/>
      <c r="O1558" s="415"/>
      <c r="P1558" s="579"/>
      <c r="Q1558" s="579"/>
    </row>
    <row r="1559" s="179" customFormat="true" ht="24.95" hidden="false" customHeight="true" outlineLevel="0" collapsed="false">
      <c r="A1559" s="226"/>
      <c r="B1559" s="415"/>
      <c r="C1559" s="415"/>
      <c r="D1559" s="415"/>
      <c r="E1559" s="415"/>
      <c r="F1559" s="415"/>
      <c r="G1559" s="415"/>
      <c r="H1559" s="415"/>
      <c r="I1559" s="415"/>
      <c r="J1559" s="582" t="s">
        <v>1544</v>
      </c>
      <c r="K1559" s="582"/>
      <c r="L1559" s="582"/>
      <c r="M1559" s="415"/>
      <c r="N1559" s="591" t="s">
        <v>1545</v>
      </c>
      <c r="O1559" s="591"/>
      <c r="P1559" s="591"/>
      <c r="Q1559" s="579"/>
    </row>
    <row r="1560" s="179" customFormat="true" ht="18" hidden="false" customHeight="true" outlineLevel="0" collapsed="false">
      <c r="A1560" s="226"/>
      <c r="B1560" s="415"/>
      <c r="C1560" s="415"/>
      <c r="D1560" s="415"/>
      <c r="E1560" s="415"/>
      <c r="F1560" s="415"/>
      <c r="G1560" s="415"/>
      <c r="H1560" s="415"/>
      <c r="I1560" s="415"/>
      <c r="J1560" s="529" t="s">
        <v>1546</v>
      </c>
      <c r="K1560" s="529"/>
      <c r="L1560" s="529"/>
      <c r="M1560" s="415"/>
      <c r="N1560" s="529" t="s">
        <v>1547</v>
      </c>
      <c r="O1560" s="529"/>
      <c r="P1560" s="529"/>
      <c r="Q1560" s="579"/>
    </row>
    <row r="1561" s="179" customFormat="true" ht="18" hidden="false" customHeight="true" outlineLevel="0" collapsed="false">
      <c r="A1561" s="226"/>
      <c r="B1561" s="415"/>
      <c r="C1561" s="415"/>
      <c r="D1561" s="415"/>
      <c r="E1561" s="415"/>
      <c r="F1561" s="415"/>
      <c r="G1561" s="415"/>
      <c r="H1561" s="415"/>
      <c r="I1561" s="415"/>
      <c r="J1561" s="529"/>
      <c r="K1561" s="529"/>
      <c r="L1561" s="529"/>
      <c r="M1561" s="415"/>
      <c r="N1561" s="529"/>
      <c r="O1561" s="529"/>
      <c r="P1561" s="529"/>
      <c r="Q1561" s="579"/>
    </row>
    <row r="1562" s="179" customFormat="true" ht="20.1" hidden="false" customHeight="true" outlineLevel="0" collapsed="false">
      <c r="A1562" s="226"/>
      <c r="B1562" s="415"/>
      <c r="C1562" s="415"/>
      <c r="D1562" s="415"/>
      <c r="E1562" s="415"/>
      <c r="F1562" s="415"/>
      <c r="G1562" s="415"/>
      <c r="H1562" s="415"/>
      <c r="I1562" s="415"/>
      <c r="J1562" s="415"/>
      <c r="K1562" s="592"/>
      <c r="L1562" s="415"/>
      <c r="M1562" s="415"/>
      <c r="N1562" s="592"/>
      <c r="O1562" s="415"/>
      <c r="P1562" s="579"/>
      <c r="Q1562" s="579"/>
    </row>
    <row r="1563" s="179" customFormat="true" ht="35.1" hidden="false" customHeight="true" outlineLevel="0" collapsed="false">
      <c r="A1563" s="226"/>
      <c r="B1563" s="415"/>
      <c r="C1563" s="415"/>
      <c r="D1563" s="415"/>
      <c r="E1563" s="415"/>
      <c r="F1563" s="415"/>
      <c r="G1563" s="415"/>
      <c r="H1563" s="415"/>
      <c r="I1563" s="415"/>
      <c r="J1563" s="571" t="s">
        <v>1548</v>
      </c>
      <c r="K1563" s="571"/>
      <c r="L1563" s="571"/>
      <c r="M1563" s="415"/>
      <c r="N1563" s="571" t="s">
        <v>1549</v>
      </c>
      <c r="O1563" s="571"/>
      <c r="P1563" s="571"/>
      <c r="Q1563" s="579"/>
    </row>
    <row r="1564" s="179" customFormat="true" ht="15" hidden="false" customHeight="true" outlineLevel="0" collapsed="false">
      <c r="A1564" s="226"/>
      <c r="B1564" s="415"/>
      <c r="C1564" s="415"/>
      <c r="D1564" s="415"/>
      <c r="E1564" s="415"/>
      <c r="F1564" s="415"/>
      <c r="G1564" s="415"/>
      <c r="H1564" s="415"/>
      <c r="I1564" s="415"/>
      <c r="J1564" s="415"/>
      <c r="K1564" s="415"/>
      <c r="L1564" s="415"/>
      <c r="M1564" s="415"/>
      <c r="N1564" s="415"/>
      <c r="O1564" s="415"/>
      <c r="P1564" s="579"/>
      <c r="Q1564" s="579"/>
    </row>
    <row r="1565" s="179" customFormat="true" ht="15" hidden="false" customHeight="true" outlineLevel="0" collapsed="false">
      <c r="A1565" s="593" t="s">
        <v>1550</v>
      </c>
      <c r="B1565" s="593"/>
      <c r="C1565" s="593"/>
      <c r="D1565" s="593"/>
    </row>
    <row r="1566" s="179" customFormat="true" ht="3" hidden="false" customHeight="true" outlineLevel="0" collapsed="false"/>
    <row r="1567" s="179" customFormat="true" ht="39.95" hidden="false" customHeight="true" outlineLevel="0" collapsed="false">
      <c r="A1567" s="813" t="s">
        <v>1551</v>
      </c>
      <c r="B1567" s="813"/>
      <c r="C1567" s="813"/>
      <c r="D1567" s="813"/>
      <c r="E1567" s="813"/>
      <c r="F1567" s="813"/>
      <c r="G1567" s="813"/>
      <c r="H1567" s="813"/>
      <c r="I1567" s="813"/>
      <c r="J1567" s="813"/>
      <c r="K1567" s="813"/>
      <c r="L1567" s="813"/>
      <c r="M1567" s="813"/>
      <c r="N1567" s="813"/>
      <c r="O1567" s="813"/>
      <c r="P1567" s="813"/>
      <c r="Q1567" s="813"/>
    </row>
    <row r="1568" s="179" customFormat="true" ht="27.95" hidden="false" customHeight="true" outlineLevel="0" collapsed="false">
      <c r="A1568" s="813" t="s">
        <v>1552</v>
      </c>
      <c r="B1568" s="813"/>
      <c r="C1568" s="813"/>
      <c r="D1568" s="813"/>
      <c r="E1568" s="813"/>
      <c r="F1568" s="813"/>
      <c r="G1568" s="813"/>
      <c r="H1568" s="813"/>
      <c r="I1568" s="813"/>
      <c r="J1568" s="813"/>
      <c r="K1568" s="813"/>
      <c r="L1568" s="813"/>
      <c r="M1568" s="813"/>
      <c r="N1568" s="813"/>
      <c r="O1568" s="813"/>
      <c r="P1568" s="813"/>
      <c r="Q1568" s="813"/>
    </row>
    <row r="1569" s="179" customFormat="true" ht="39.95" hidden="false" customHeight="true" outlineLevel="0" collapsed="false">
      <c r="A1569" s="813" t="s">
        <v>1553</v>
      </c>
      <c r="B1569" s="813"/>
      <c r="C1569" s="813"/>
      <c r="D1569" s="813"/>
      <c r="E1569" s="813"/>
      <c r="F1569" s="813"/>
      <c r="G1569" s="813"/>
      <c r="H1569" s="813"/>
      <c r="I1569" s="813"/>
      <c r="J1569" s="813"/>
      <c r="K1569" s="813"/>
      <c r="L1569" s="813"/>
      <c r="M1569" s="813"/>
      <c r="N1569" s="813"/>
      <c r="O1569" s="813"/>
      <c r="P1569" s="813"/>
      <c r="Q1569" s="813"/>
    </row>
    <row r="1570" s="179" customFormat="true" ht="15" hidden="false" customHeight="true" outlineLevel="0" collapsed="false">
      <c r="A1570" s="854"/>
      <c r="B1570" s="818"/>
      <c r="C1570" s="818"/>
      <c r="D1570" s="818"/>
      <c r="E1570" s="818"/>
      <c r="F1570" s="818"/>
      <c r="G1570" s="818"/>
      <c r="H1570" s="818"/>
      <c r="I1570" s="818"/>
      <c r="J1570" s="818"/>
      <c r="K1570" s="818"/>
      <c r="L1570" s="818"/>
      <c r="M1570" s="818"/>
      <c r="N1570" s="818"/>
      <c r="O1570" s="818"/>
      <c r="P1570" s="818"/>
      <c r="Q1570" s="810"/>
    </row>
    <row r="1571" s="179" customFormat="true" ht="15" hidden="false" customHeight="true" outlineLevel="0" collapsed="false">
      <c r="A1571" s="820"/>
      <c r="B1571" s="810"/>
      <c r="C1571" s="810"/>
      <c r="D1571" s="810"/>
      <c r="E1571" s="810"/>
      <c r="F1571" s="810"/>
      <c r="G1571" s="810"/>
      <c r="H1571" s="810"/>
      <c r="I1571" s="810"/>
      <c r="J1571" s="810"/>
      <c r="K1571" s="810"/>
      <c r="L1571" s="810"/>
      <c r="M1571" s="810"/>
      <c r="N1571" s="810"/>
      <c r="O1571" s="810"/>
      <c r="P1571" s="810"/>
      <c r="Q1571" s="810"/>
    </row>
    <row r="1572" s="179" customFormat="true" ht="15" hidden="false" customHeight="true" outlineLevel="0" collapsed="false">
      <c r="A1572" s="472" t="s">
        <v>1554</v>
      </c>
    </row>
    <row r="1573" s="179" customFormat="true" ht="9" hidden="false" customHeight="true" outlineLevel="0" collapsed="false">
      <c r="A1573" s="472"/>
    </row>
    <row r="1574" s="179" customFormat="true" ht="15" hidden="false" customHeight="true" outlineLevel="0" collapsed="false">
      <c r="A1574" s="594" t="s">
        <v>1555</v>
      </c>
    </row>
    <row r="1575" s="179" customFormat="true" ht="5.25" hidden="false" customHeight="true" outlineLevel="0" collapsed="false">
      <c r="A1575" s="594"/>
    </row>
    <row r="1576" s="179" customFormat="true" ht="15" hidden="false" customHeight="true" outlineLevel="0" collapsed="false">
      <c r="A1576" s="268" t="s">
        <v>1556</v>
      </c>
    </row>
    <row r="1577" s="179" customFormat="true" ht="39.95" hidden="false" customHeight="true" outlineLevel="0" collapsed="false">
      <c r="A1577" s="297" t="s">
        <v>1557</v>
      </c>
      <c r="B1577" s="297"/>
      <c r="C1577" s="297"/>
      <c r="D1577" s="297"/>
      <c r="E1577" s="297"/>
      <c r="F1577" s="297"/>
      <c r="G1577" s="297"/>
      <c r="H1577" s="297"/>
      <c r="I1577" s="297"/>
      <c r="J1577" s="297"/>
      <c r="K1577" s="297"/>
      <c r="L1577" s="297"/>
      <c r="M1577" s="297"/>
      <c r="N1577" s="297"/>
      <c r="O1577" s="297"/>
      <c r="P1577" s="297"/>
      <c r="Q1577" s="297"/>
    </row>
    <row r="1578" s="179" customFormat="true" ht="15" hidden="false" customHeight="true" outlineLevel="0" collapsed="false">
      <c r="A1578" s="268" t="s">
        <v>1558</v>
      </c>
    </row>
    <row r="1579" s="179" customFormat="true" ht="15" hidden="false" customHeight="true" outlineLevel="0" collapsed="false">
      <c r="A1579" s="268" t="s">
        <v>1559</v>
      </c>
    </row>
    <row r="1580" s="179" customFormat="true" ht="15" hidden="false" customHeight="true" outlineLevel="0" collapsed="false">
      <c r="A1580" s="268" t="s">
        <v>1560</v>
      </c>
    </row>
    <row r="1581" s="179" customFormat="true" ht="39.95" hidden="false" customHeight="true" outlineLevel="0" collapsed="false">
      <c r="A1581" s="297" t="s">
        <v>1561</v>
      </c>
      <c r="B1581" s="297"/>
      <c r="C1581" s="297"/>
      <c r="D1581" s="297"/>
      <c r="E1581" s="297"/>
      <c r="F1581" s="297"/>
      <c r="G1581" s="297"/>
      <c r="H1581" s="297"/>
      <c r="I1581" s="297"/>
      <c r="J1581" s="297"/>
      <c r="K1581" s="297"/>
      <c r="L1581" s="297"/>
      <c r="M1581" s="297"/>
      <c r="N1581" s="297"/>
      <c r="O1581" s="297"/>
      <c r="P1581" s="297"/>
      <c r="Q1581" s="297"/>
    </row>
    <row r="1582" s="179" customFormat="true" ht="27.95" hidden="false" customHeight="true" outlineLevel="0" collapsed="false">
      <c r="A1582" s="297" t="s">
        <v>1562</v>
      </c>
      <c r="B1582" s="297"/>
      <c r="C1582" s="297"/>
      <c r="D1582" s="297"/>
      <c r="E1582" s="297"/>
      <c r="F1582" s="297"/>
      <c r="G1582" s="297"/>
      <c r="H1582" s="297"/>
      <c r="I1582" s="297"/>
      <c r="J1582" s="297"/>
      <c r="K1582" s="297"/>
      <c r="L1582" s="297"/>
      <c r="M1582" s="297"/>
      <c r="N1582" s="297"/>
      <c r="O1582" s="297"/>
      <c r="P1582" s="297"/>
      <c r="Q1582" s="297"/>
    </row>
    <row r="1583" s="179" customFormat="true" ht="15" hidden="false" customHeight="true" outlineLevel="0" collapsed="false">
      <c r="A1583" s="264"/>
      <c r="B1583" s="268"/>
      <c r="C1583" s="268"/>
      <c r="D1583" s="268"/>
      <c r="E1583" s="268"/>
      <c r="F1583" s="268"/>
      <c r="G1583" s="268"/>
      <c r="H1583" s="268"/>
      <c r="I1583" s="268"/>
      <c r="J1583" s="268"/>
      <c r="K1583" s="268"/>
      <c r="L1583" s="268"/>
      <c r="M1583" s="268"/>
      <c r="N1583" s="268"/>
      <c r="O1583" s="268"/>
      <c r="P1583" s="268"/>
      <c r="Q1583" s="268"/>
    </row>
    <row r="1584" s="179" customFormat="true" ht="15" hidden="false" customHeight="true" outlineLevel="0" collapsed="false">
      <c r="A1584" s="594" t="s">
        <v>1563</v>
      </c>
    </row>
    <row r="1585" s="179" customFormat="true" ht="15" hidden="false" customHeight="true" outlineLevel="0" collapsed="false">
      <c r="A1585" s="268" t="s">
        <v>1564</v>
      </c>
    </row>
    <row r="1586" s="179" customFormat="true" ht="27.95" hidden="false" customHeight="true" outlineLevel="0" collapsed="false">
      <c r="A1586" s="297" t="s">
        <v>1565</v>
      </c>
      <c r="B1586" s="297"/>
      <c r="C1586" s="297"/>
      <c r="D1586" s="297"/>
      <c r="E1586" s="297"/>
      <c r="F1586" s="297"/>
      <c r="G1586" s="297"/>
      <c r="H1586" s="297"/>
      <c r="I1586" s="297"/>
      <c r="J1586" s="297"/>
      <c r="K1586" s="297"/>
      <c r="L1586" s="297"/>
      <c r="M1586" s="297"/>
      <c r="N1586" s="297"/>
      <c r="O1586" s="297"/>
      <c r="P1586" s="297"/>
      <c r="Q1586" s="297"/>
    </row>
    <row r="1587" s="179" customFormat="true" ht="27.95" hidden="false" customHeight="true" outlineLevel="0" collapsed="false">
      <c r="A1587" s="297" t="s">
        <v>1566</v>
      </c>
      <c r="B1587" s="297"/>
      <c r="C1587" s="297"/>
      <c r="D1587" s="297"/>
      <c r="E1587" s="297"/>
      <c r="F1587" s="297"/>
      <c r="G1587" s="297"/>
      <c r="H1587" s="297"/>
      <c r="I1587" s="297"/>
      <c r="J1587" s="297"/>
      <c r="K1587" s="297"/>
      <c r="L1587" s="297"/>
      <c r="M1587" s="297"/>
      <c r="N1587" s="297"/>
      <c r="O1587" s="297"/>
      <c r="P1587" s="297"/>
      <c r="Q1587" s="297"/>
    </row>
    <row r="1588" s="179" customFormat="true" ht="15" hidden="false" customHeight="true" outlineLevel="0" collapsed="false">
      <c r="A1588" s="268" t="s">
        <v>1567</v>
      </c>
    </row>
    <row r="1589" s="179" customFormat="true" ht="39.95" hidden="false" customHeight="true" outlineLevel="0" collapsed="false">
      <c r="A1589" s="297" t="s">
        <v>1568</v>
      </c>
      <c r="B1589" s="297"/>
      <c r="C1589" s="297"/>
      <c r="D1589" s="297"/>
      <c r="E1589" s="297"/>
      <c r="F1589" s="297"/>
      <c r="G1589" s="297"/>
      <c r="H1589" s="297"/>
      <c r="I1589" s="297"/>
      <c r="J1589" s="297"/>
      <c r="K1589" s="297"/>
      <c r="L1589" s="297"/>
      <c r="M1589" s="297"/>
      <c r="N1589" s="297"/>
      <c r="O1589" s="297"/>
      <c r="P1589" s="297"/>
      <c r="Q1589" s="297"/>
    </row>
    <row r="1590" s="179" customFormat="true" ht="15" hidden="false" customHeight="true" outlineLevel="0" collapsed="false">
      <c r="A1590" s="264"/>
      <c r="B1590" s="264"/>
      <c r="C1590" s="264"/>
      <c r="D1590" s="264"/>
      <c r="E1590" s="264"/>
      <c r="F1590" s="264"/>
      <c r="G1590" s="264"/>
      <c r="H1590" s="264"/>
      <c r="I1590" s="264"/>
      <c r="J1590" s="264"/>
      <c r="K1590" s="264"/>
      <c r="L1590" s="264"/>
      <c r="M1590" s="264"/>
      <c r="N1590" s="264"/>
      <c r="O1590" s="264"/>
      <c r="P1590" s="264"/>
      <c r="Q1590" s="264"/>
    </row>
    <row r="1591" s="179" customFormat="true" ht="15" hidden="false" customHeight="true" outlineLevel="0" collapsed="false">
      <c r="A1591" s="594" t="s">
        <v>1569</v>
      </c>
    </row>
    <row r="1592" s="179" customFormat="true" ht="15" hidden="false" customHeight="true" outlineLevel="0" collapsed="false">
      <c r="A1592" s="268" t="s">
        <v>1570</v>
      </c>
    </row>
    <row r="1593" s="179" customFormat="true" ht="39.95" hidden="false" customHeight="true" outlineLevel="0" collapsed="false">
      <c r="A1593" s="297" t="s">
        <v>1571</v>
      </c>
      <c r="B1593" s="297"/>
      <c r="C1593" s="297"/>
      <c r="D1593" s="297"/>
      <c r="E1593" s="297"/>
      <c r="F1593" s="297"/>
      <c r="G1593" s="297"/>
      <c r="H1593" s="297"/>
      <c r="I1593" s="297"/>
      <c r="J1593" s="297"/>
      <c r="K1593" s="297"/>
      <c r="L1593" s="297"/>
      <c r="M1593" s="297"/>
      <c r="N1593" s="297"/>
      <c r="O1593" s="297"/>
      <c r="P1593" s="297"/>
      <c r="Q1593" s="297"/>
    </row>
    <row r="1594" s="179" customFormat="true" ht="15" hidden="false" customHeight="true" outlineLevel="0" collapsed="false">
      <c r="A1594" s="268" t="s">
        <v>1572</v>
      </c>
    </row>
    <row r="1595" s="179" customFormat="true" ht="27.95" hidden="false" customHeight="true" outlineLevel="0" collapsed="false">
      <c r="A1595" s="297" t="s">
        <v>1573</v>
      </c>
      <c r="B1595" s="297"/>
      <c r="C1595" s="297"/>
      <c r="D1595" s="297"/>
      <c r="E1595" s="297"/>
      <c r="F1595" s="297"/>
      <c r="G1595" s="297"/>
      <c r="H1595" s="297"/>
      <c r="I1595" s="297"/>
      <c r="J1595" s="297"/>
      <c r="K1595" s="297"/>
      <c r="L1595" s="297"/>
      <c r="M1595" s="297"/>
      <c r="N1595" s="297"/>
      <c r="O1595" s="297"/>
      <c r="P1595" s="297"/>
      <c r="Q1595" s="297"/>
    </row>
    <row r="1596" s="179" customFormat="true" ht="15" hidden="false" customHeight="true" outlineLevel="0" collapsed="false">
      <c r="A1596" s="268" t="s">
        <v>1574</v>
      </c>
    </row>
    <row r="1597" s="179" customFormat="true" ht="27.95" hidden="false" customHeight="true" outlineLevel="0" collapsed="false">
      <c r="A1597" s="297" t="s">
        <v>1575</v>
      </c>
      <c r="B1597" s="297"/>
      <c r="C1597" s="297"/>
      <c r="D1597" s="297"/>
      <c r="E1597" s="297"/>
      <c r="F1597" s="297"/>
      <c r="G1597" s="297"/>
      <c r="H1597" s="297"/>
      <c r="I1597" s="297"/>
      <c r="J1597" s="297"/>
      <c r="K1597" s="297"/>
      <c r="L1597" s="297"/>
      <c r="M1597" s="297"/>
      <c r="N1597" s="297"/>
      <c r="O1597" s="297"/>
      <c r="P1597" s="297"/>
      <c r="Q1597" s="297"/>
    </row>
    <row r="1598" s="179" customFormat="true" ht="27.95" hidden="false" customHeight="true" outlineLevel="0" collapsed="false">
      <c r="A1598" s="297" t="s">
        <v>1576</v>
      </c>
      <c r="B1598" s="297"/>
      <c r="C1598" s="297"/>
      <c r="D1598" s="297"/>
      <c r="E1598" s="297"/>
      <c r="F1598" s="297"/>
      <c r="G1598" s="297"/>
      <c r="H1598" s="297"/>
      <c r="I1598" s="297"/>
      <c r="J1598" s="297"/>
      <c r="K1598" s="297"/>
      <c r="L1598" s="297"/>
      <c r="M1598" s="297"/>
      <c r="N1598" s="297"/>
      <c r="O1598" s="297"/>
      <c r="P1598" s="297"/>
      <c r="Q1598" s="297"/>
    </row>
    <row r="1599" s="179" customFormat="true" ht="13.5" hidden="false" customHeight="true" outlineLevel="0" collapsed="false"/>
    <row r="1600" s="179" customFormat="true" ht="15" hidden="false" customHeight="true" outlineLevel="0" collapsed="false">
      <c r="A1600" s="594" t="s">
        <v>1577</v>
      </c>
    </row>
    <row r="1601" s="179" customFormat="true" ht="27.95" hidden="false" customHeight="true" outlineLevel="0" collapsed="false">
      <c r="A1601" s="297" t="s">
        <v>1578</v>
      </c>
      <c r="B1601" s="297"/>
      <c r="C1601" s="297"/>
      <c r="D1601" s="297"/>
      <c r="E1601" s="297"/>
      <c r="F1601" s="297"/>
      <c r="G1601" s="297"/>
      <c r="H1601" s="297"/>
      <c r="I1601" s="297"/>
      <c r="J1601" s="297"/>
      <c r="K1601" s="297"/>
      <c r="L1601" s="297"/>
      <c r="M1601" s="297"/>
      <c r="N1601" s="297"/>
      <c r="O1601" s="297"/>
      <c r="P1601" s="297"/>
      <c r="Q1601" s="297"/>
    </row>
    <row r="1602" s="179" customFormat="true" ht="15" hidden="false" customHeight="true" outlineLevel="0" collapsed="false">
      <c r="A1602" s="268" t="s">
        <v>1579</v>
      </c>
    </row>
    <row r="1603" s="179" customFormat="true" ht="15" hidden="false" customHeight="true" outlineLevel="0" collapsed="false">
      <c r="A1603" s="268" t="s">
        <v>1580</v>
      </c>
    </row>
    <row r="1604" s="179" customFormat="true" ht="15" hidden="false" customHeight="true" outlineLevel="0" collapsed="false">
      <c r="A1604" s="268" t="s">
        <v>1581</v>
      </c>
    </row>
    <row r="1605" s="179" customFormat="true" ht="27.95" hidden="false" customHeight="true" outlineLevel="0" collapsed="false">
      <c r="A1605" s="297" t="s">
        <v>1582</v>
      </c>
      <c r="B1605" s="297"/>
      <c r="C1605" s="297"/>
      <c r="D1605" s="297"/>
      <c r="E1605" s="297"/>
      <c r="F1605" s="297"/>
      <c r="G1605" s="297"/>
      <c r="H1605" s="297"/>
      <c r="I1605" s="297"/>
      <c r="J1605" s="297"/>
      <c r="K1605" s="297"/>
      <c r="L1605" s="297"/>
      <c r="M1605" s="297"/>
      <c r="N1605" s="297"/>
      <c r="O1605" s="297"/>
      <c r="P1605" s="297"/>
      <c r="Q1605" s="297"/>
    </row>
    <row r="1606" s="179" customFormat="true" ht="15" hidden="false" customHeight="true" outlineLevel="0" collapsed="false">
      <c r="A1606" s="268" t="s">
        <v>1583</v>
      </c>
    </row>
    <row r="1607" s="179" customFormat="true" ht="15" hidden="false" customHeight="true" outlineLevel="0" collapsed="false">
      <c r="A1607" s="285"/>
      <c r="B1607" s="285"/>
      <c r="C1607" s="285"/>
      <c r="D1607" s="285"/>
      <c r="E1607" s="285"/>
      <c r="F1607" s="285"/>
      <c r="G1607" s="285"/>
      <c r="H1607" s="285"/>
      <c r="I1607" s="285"/>
      <c r="J1607" s="285"/>
      <c r="K1607" s="285"/>
      <c r="L1607" s="285"/>
      <c r="M1607" s="285"/>
      <c r="N1607" s="285"/>
      <c r="O1607" s="285"/>
      <c r="P1607" s="285"/>
    </row>
    <row r="1608" s="179" customFormat="true" ht="15" hidden="false" customHeight="true" outlineLevel="0" collapsed="false"/>
    <row r="1609" s="179" customFormat="true" ht="15" hidden="false" customHeight="true" outlineLevel="0" collapsed="false"/>
    <row r="1610" s="179" customFormat="true" ht="15" hidden="false" customHeight="true" outlineLevel="0" collapsed="false">
      <c r="A1610" s="594" t="s">
        <v>1584</v>
      </c>
    </row>
    <row r="1611" s="179" customFormat="true" ht="9" hidden="false" customHeight="true" outlineLevel="0" collapsed="false">
      <c r="A1611" s="594"/>
    </row>
    <row r="1612" s="179" customFormat="true" ht="15" hidden="false" customHeight="true" outlineLevel="0" collapsed="false">
      <c r="A1612" s="268" t="s">
        <v>1585</v>
      </c>
    </row>
    <row r="1613" s="179" customFormat="true" ht="15" hidden="false" customHeight="true" outlineLevel="0" collapsed="false">
      <c r="A1613" s="268" t="s">
        <v>1586</v>
      </c>
    </row>
    <row r="1614" s="179" customFormat="true" ht="15" hidden="false" customHeight="true" outlineLevel="0" collapsed="false">
      <c r="A1614" s="268" t="s">
        <v>1587</v>
      </c>
    </row>
    <row r="1615" s="179" customFormat="true" ht="27.95" hidden="false" customHeight="true" outlineLevel="0" collapsed="false">
      <c r="A1615" s="297" t="s">
        <v>1588</v>
      </c>
      <c r="B1615" s="297"/>
      <c r="C1615" s="297"/>
      <c r="D1615" s="297"/>
      <c r="E1615" s="297"/>
      <c r="F1615" s="297"/>
      <c r="G1615" s="297"/>
      <c r="H1615" s="297"/>
      <c r="I1615" s="297"/>
      <c r="J1615" s="297"/>
      <c r="K1615" s="297"/>
      <c r="L1615" s="297"/>
      <c r="M1615" s="297"/>
      <c r="N1615" s="297"/>
      <c r="O1615" s="297"/>
      <c r="P1615" s="297"/>
      <c r="Q1615" s="297"/>
    </row>
    <row r="1616" s="179" customFormat="true" ht="27.95" hidden="false" customHeight="true" outlineLevel="0" collapsed="false">
      <c r="A1616" s="297" t="s">
        <v>1589</v>
      </c>
      <c r="B1616" s="297"/>
      <c r="C1616" s="297"/>
      <c r="D1616" s="297"/>
      <c r="E1616" s="297"/>
      <c r="F1616" s="297"/>
      <c r="G1616" s="297"/>
      <c r="H1616" s="297"/>
      <c r="I1616" s="297"/>
      <c r="J1616" s="297"/>
      <c r="K1616" s="297"/>
      <c r="L1616" s="297"/>
      <c r="M1616" s="297"/>
      <c r="N1616" s="297"/>
      <c r="O1616" s="297"/>
      <c r="P1616" s="297"/>
      <c r="Q1616" s="297"/>
    </row>
    <row r="1617" s="179" customFormat="true" ht="15" hidden="false" customHeight="true" outlineLevel="0" collapsed="false">
      <c r="A1617" s="268" t="s">
        <v>1590</v>
      </c>
    </row>
    <row r="1618" s="179" customFormat="true" ht="15" hidden="false" customHeight="true" outlineLevel="0" collapsed="false">
      <c r="A1618" s="268" t="s">
        <v>1591</v>
      </c>
    </row>
    <row r="1619" s="179" customFormat="true" ht="15" hidden="false" customHeight="true" outlineLevel="0" collapsed="false">
      <c r="A1619" s="268" t="s">
        <v>1592</v>
      </c>
    </row>
    <row r="1620" s="179" customFormat="true" ht="15" hidden="false" customHeight="true" outlineLevel="0" collapsed="false">
      <c r="A1620" s="268" t="s">
        <v>1593</v>
      </c>
    </row>
    <row r="1621" s="179" customFormat="true" ht="27.95" hidden="false" customHeight="true" outlineLevel="0" collapsed="false">
      <c r="A1621" s="297" t="s">
        <v>1594</v>
      </c>
      <c r="B1621" s="297"/>
      <c r="C1621" s="297"/>
      <c r="D1621" s="297"/>
      <c r="E1621" s="297"/>
      <c r="F1621" s="297"/>
      <c r="G1621" s="297"/>
      <c r="H1621" s="297"/>
      <c r="I1621" s="297"/>
      <c r="J1621" s="297"/>
      <c r="K1621" s="297"/>
      <c r="L1621" s="297"/>
      <c r="M1621" s="297"/>
      <c r="N1621" s="297"/>
      <c r="O1621" s="297"/>
      <c r="P1621" s="297"/>
      <c r="Q1621" s="297"/>
    </row>
    <row r="1622" s="179" customFormat="true" ht="39.95" hidden="false" customHeight="true" outlineLevel="0" collapsed="false">
      <c r="A1622" s="297" t="s">
        <v>1595</v>
      </c>
      <c r="B1622" s="297"/>
      <c r="C1622" s="297"/>
      <c r="D1622" s="297"/>
      <c r="E1622" s="297"/>
      <c r="F1622" s="297"/>
      <c r="G1622" s="297"/>
      <c r="H1622" s="297"/>
      <c r="I1622" s="297"/>
      <c r="J1622" s="297"/>
      <c r="K1622" s="297"/>
      <c r="L1622" s="297"/>
      <c r="M1622" s="297"/>
      <c r="N1622" s="297"/>
      <c r="O1622" s="297"/>
      <c r="P1622" s="297"/>
      <c r="Q1622" s="297"/>
    </row>
    <row r="1623" s="179" customFormat="true" ht="15" hidden="false" customHeight="true" outlineLevel="0" collapsed="false"/>
    <row r="1624" s="179" customFormat="true" ht="15" hidden="false" customHeight="true" outlineLevel="0" collapsed="false">
      <c r="A1624" s="473" t="s">
        <v>1596</v>
      </c>
    </row>
    <row r="1625" s="179" customFormat="true" ht="10.5" hidden="false" customHeight="true" outlineLevel="0" collapsed="false">
      <c r="A1625" s="473"/>
    </row>
    <row r="1626" s="179" customFormat="true" ht="18" hidden="false" customHeight="true" outlineLevel="0" collapsed="false">
      <c r="A1626" s="337"/>
      <c r="B1626" s="300" t="s">
        <v>1597</v>
      </c>
      <c r="C1626" s="300"/>
      <c r="D1626" s="300"/>
      <c r="E1626" s="301" t="s">
        <v>1598</v>
      </c>
      <c r="F1626" s="301"/>
      <c r="G1626" s="301" t="s">
        <v>1599</v>
      </c>
      <c r="H1626" s="301"/>
      <c r="I1626" s="301"/>
      <c r="J1626" s="301"/>
      <c r="K1626" s="301"/>
      <c r="L1626" s="301"/>
      <c r="M1626" s="301"/>
      <c r="N1626" s="511" t="s">
        <v>1600</v>
      </c>
      <c r="O1626" s="511"/>
      <c r="P1626" s="511"/>
    </row>
    <row r="1627" s="179" customFormat="true" ht="39.95" hidden="false" customHeight="true" outlineLevel="0" collapsed="false">
      <c r="A1627" s="337"/>
      <c r="B1627" s="298" t="s">
        <v>1601</v>
      </c>
      <c r="C1627" s="298"/>
      <c r="D1627" s="298"/>
      <c r="E1627" s="228"/>
      <c r="F1627" s="228"/>
      <c r="G1627" s="564" t="s">
        <v>1602</v>
      </c>
      <c r="H1627" s="564"/>
      <c r="I1627" s="564"/>
      <c r="J1627" s="564"/>
      <c r="K1627" s="564"/>
      <c r="L1627" s="564"/>
      <c r="M1627" s="564"/>
      <c r="N1627" s="315"/>
      <c r="O1627" s="315"/>
      <c r="P1627" s="315"/>
    </row>
    <row r="1628" s="179" customFormat="true" ht="30" hidden="false" customHeight="true" outlineLevel="0" collapsed="false">
      <c r="A1628" s="337"/>
      <c r="B1628" s="306" t="s">
        <v>1603</v>
      </c>
      <c r="C1628" s="306"/>
      <c r="D1628" s="306"/>
      <c r="E1628" s="231" t="s">
        <v>1604</v>
      </c>
      <c r="F1628" s="231"/>
      <c r="G1628" s="276" t="s">
        <v>1605</v>
      </c>
      <c r="H1628" s="276"/>
      <c r="I1628" s="276"/>
      <c r="J1628" s="276"/>
      <c r="K1628" s="276"/>
      <c r="L1628" s="276"/>
      <c r="M1628" s="276"/>
      <c r="N1628" s="314"/>
      <c r="O1628" s="314"/>
      <c r="P1628" s="314"/>
    </row>
    <row r="1629" s="179" customFormat="true" ht="20.1" hidden="false" customHeight="true" outlineLevel="0" collapsed="false">
      <c r="A1629" s="337"/>
      <c r="B1629" s="306" t="s">
        <v>1606</v>
      </c>
      <c r="C1629" s="306"/>
      <c r="D1629" s="306"/>
      <c r="E1629" s="231"/>
      <c r="F1629" s="231"/>
      <c r="G1629" s="276" t="s">
        <v>1607</v>
      </c>
      <c r="H1629" s="276"/>
      <c r="I1629" s="276"/>
      <c r="J1629" s="276"/>
      <c r="K1629" s="276"/>
      <c r="L1629" s="276"/>
      <c r="M1629" s="276"/>
      <c r="N1629" s="314"/>
      <c r="O1629" s="314"/>
      <c r="P1629" s="314"/>
    </row>
    <row r="1630" s="179" customFormat="true" ht="30" hidden="false" customHeight="true" outlineLevel="0" collapsed="false">
      <c r="A1630" s="337"/>
      <c r="B1630" s="306" t="s">
        <v>1608</v>
      </c>
      <c r="C1630" s="306"/>
      <c r="D1630" s="306"/>
      <c r="E1630" s="231"/>
      <c r="F1630" s="231"/>
      <c r="G1630" s="276" t="s">
        <v>1609</v>
      </c>
      <c r="H1630" s="276"/>
      <c r="I1630" s="276"/>
      <c r="J1630" s="276"/>
      <c r="K1630" s="276"/>
      <c r="L1630" s="276"/>
      <c r="M1630" s="276"/>
      <c r="N1630" s="566" t="s">
        <v>1610</v>
      </c>
      <c r="O1630" s="566"/>
      <c r="P1630" s="566"/>
    </row>
    <row r="1631" s="179" customFormat="true" ht="20.1" hidden="false" customHeight="true" outlineLevel="0" collapsed="false">
      <c r="A1631" s="337"/>
      <c r="B1631" s="306" t="s">
        <v>1611</v>
      </c>
      <c r="C1631" s="306"/>
      <c r="D1631" s="306"/>
      <c r="E1631" s="231"/>
      <c r="F1631" s="231"/>
      <c r="G1631" s="276" t="s">
        <v>1609</v>
      </c>
      <c r="H1631" s="276"/>
      <c r="I1631" s="276"/>
      <c r="J1631" s="276"/>
      <c r="K1631" s="276"/>
      <c r="L1631" s="276"/>
      <c r="M1631" s="276"/>
      <c r="N1631" s="314"/>
      <c r="O1631" s="314"/>
      <c r="P1631" s="314"/>
    </row>
    <row r="1632" s="179" customFormat="true" ht="54.95" hidden="false" customHeight="true" outlineLevel="0" collapsed="false">
      <c r="A1632" s="337"/>
      <c r="B1632" s="306" t="s">
        <v>1612</v>
      </c>
      <c r="C1632" s="306"/>
      <c r="D1632" s="306"/>
      <c r="E1632" s="231" t="s">
        <v>1604</v>
      </c>
      <c r="F1632" s="231"/>
      <c r="G1632" s="276" t="s">
        <v>1613</v>
      </c>
      <c r="H1632" s="276"/>
      <c r="I1632" s="276"/>
      <c r="J1632" s="276"/>
      <c r="K1632" s="276"/>
      <c r="L1632" s="276"/>
      <c r="M1632" s="276"/>
      <c r="N1632" s="566" t="s">
        <v>1614</v>
      </c>
      <c r="O1632" s="566"/>
      <c r="P1632" s="566"/>
    </row>
    <row r="1633" s="179" customFormat="true" ht="30" hidden="false" customHeight="true" outlineLevel="0" collapsed="false">
      <c r="A1633" s="337"/>
      <c r="B1633" s="306" t="s">
        <v>1615</v>
      </c>
      <c r="C1633" s="306"/>
      <c r="D1633" s="306"/>
      <c r="E1633" s="231" t="s">
        <v>1604</v>
      </c>
      <c r="F1633" s="231"/>
      <c r="G1633" s="276" t="s">
        <v>1616</v>
      </c>
      <c r="H1633" s="276"/>
      <c r="I1633" s="276"/>
      <c r="J1633" s="276"/>
      <c r="K1633" s="276"/>
      <c r="L1633" s="276"/>
      <c r="M1633" s="276"/>
      <c r="N1633" s="566" t="s">
        <v>1614</v>
      </c>
      <c r="O1633" s="566"/>
      <c r="P1633" s="566"/>
    </row>
    <row r="1634" s="179" customFormat="true" ht="20.1" hidden="false" customHeight="true" outlineLevel="0" collapsed="false">
      <c r="A1634" s="337"/>
      <c r="B1634" s="306" t="s">
        <v>1617</v>
      </c>
      <c r="C1634" s="306"/>
      <c r="D1634" s="306"/>
      <c r="E1634" s="231" t="s">
        <v>1604</v>
      </c>
      <c r="F1634" s="231"/>
      <c r="G1634" s="276" t="s">
        <v>1618</v>
      </c>
      <c r="H1634" s="276"/>
      <c r="I1634" s="276"/>
      <c r="J1634" s="276"/>
      <c r="K1634" s="276"/>
      <c r="L1634" s="276"/>
      <c r="M1634" s="276"/>
      <c r="N1634" s="314"/>
      <c r="O1634" s="314"/>
      <c r="P1634" s="314"/>
    </row>
    <row r="1635" s="179" customFormat="true" ht="30" hidden="false" customHeight="true" outlineLevel="0" collapsed="false">
      <c r="A1635" s="337"/>
      <c r="B1635" s="306" t="s">
        <v>1619</v>
      </c>
      <c r="C1635" s="306"/>
      <c r="D1635" s="306"/>
      <c r="E1635" s="231"/>
      <c r="F1635" s="231"/>
      <c r="G1635" s="276" t="s">
        <v>1620</v>
      </c>
      <c r="H1635" s="276"/>
      <c r="I1635" s="276"/>
      <c r="J1635" s="276"/>
      <c r="K1635" s="276"/>
      <c r="L1635" s="276"/>
      <c r="M1635" s="276"/>
      <c r="N1635" s="314"/>
      <c r="O1635" s="314"/>
      <c r="P1635" s="314"/>
    </row>
    <row r="1636" s="179" customFormat="true" ht="20.1" hidden="false" customHeight="true" outlineLevel="0" collapsed="false">
      <c r="A1636" s="337"/>
      <c r="B1636" s="306" t="s">
        <v>1621</v>
      </c>
      <c r="C1636" s="306"/>
      <c r="D1636" s="306"/>
      <c r="E1636" s="231"/>
      <c r="F1636" s="231"/>
      <c r="G1636" s="276" t="s">
        <v>1622</v>
      </c>
      <c r="H1636" s="276"/>
      <c r="I1636" s="276"/>
      <c r="J1636" s="276"/>
      <c r="K1636" s="276"/>
      <c r="L1636" s="276"/>
      <c r="M1636" s="276"/>
      <c r="N1636" s="314"/>
      <c r="O1636" s="314"/>
      <c r="P1636" s="314"/>
    </row>
    <row r="1637" s="179" customFormat="true" ht="30" hidden="false" customHeight="true" outlineLevel="0" collapsed="false">
      <c r="A1637" s="337"/>
      <c r="B1637" s="299" t="s">
        <v>1623</v>
      </c>
      <c r="C1637" s="299"/>
      <c r="D1637" s="299"/>
      <c r="E1637" s="235"/>
      <c r="F1637" s="235"/>
      <c r="G1637" s="281" t="s">
        <v>1624</v>
      </c>
      <c r="H1637" s="281"/>
      <c r="I1637" s="281"/>
      <c r="J1637" s="281"/>
      <c r="K1637" s="281"/>
      <c r="L1637" s="281"/>
      <c r="M1637" s="281"/>
      <c r="N1637" s="595"/>
      <c r="O1637" s="595"/>
      <c r="P1637" s="595"/>
    </row>
    <row r="1638" s="179" customFormat="true" ht="15" hidden="false" customHeight="true" outlineLevel="0" collapsed="false">
      <c r="A1638" s="226"/>
      <c r="B1638" s="415"/>
      <c r="C1638" s="415"/>
      <c r="D1638" s="415"/>
      <c r="E1638" s="415"/>
      <c r="F1638" s="415"/>
      <c r="G1638" s="533"/>
      <c r="H1638" s="533"/>
      <c r="I1638" s="533"/>
      <c r="J1638" s="533"/>
      <c r="K1638" s="533"/>
      <c r="L1638" s="533"/>
      <c r="M1638" s="533"/>
      <c r="N1638" s="533"/>
      <c r="O1638" s="533"/>
      <c r="P1638" s="533"/>
    </row>
    <row r="1639" customFormat="false" ht="15" hidden="false" customHeight="true" outlineLevel="0" collapsed="false"/>
    <row r="1640" customFormat="false" ht="17.25" hidden="false" customHeight="true" outlineLevel="0" collapsed="false"/>
    <row r="1645" customFormat="false" ht="14.25" hidden="false" customHeight="false" outlineLevel="0" collapsed="false">
      <c r="G1645" s="889" t="s">
        <v>1625</v>
      </c>
      <c r="H1645" s="889"/>
      <c r="I1645" s="889"/>
      <c r="J1645" s="889"/>
      <c r="K1645" s="889"/>
    </row>
  </sheetData>
  <mergeCells count="2344">
    <mergeCell ref="F10:L10"/>
    <mergeCell ref="F11:L11"/>
    <mergeCell ref="F12:L12"/>
    <mergeCell ref="D20:N20"/>
    <mergeCell ref="D30:N30"/>
    <mergeCell ref="C32:O32"/>
    <mergeCell ref="E45:M45"/>
    <mergeCell ref="A50:F50"/>
    <mergeCell ref="A52:D52"/>
    <mergeCell ref="B54:H54"/>
    <mergeCell ref="I54:Q54"/>
    <mergeCell ref="A55:Q55"/>
    <mergeCell ref="A56:Q56"/>
    <mergeCell ref="A57:Q57"/>
    <mergeCell ref="A58:Q58"/>
    <mergeCell ref="A59:Q59"/>
    <mergeCell ref="A60:Q60"/>
    <mergeCell ref="A61:Q61"/>
    <mergeCell ref="A62:Q62"/>
    <mergeCell ref="A63:Q63"/>
    <mergeCell ref="A65:Q65"/>
    <mergeCell ref="A66:Q66"/>
    <mergeCell ref="A67:Q67"/>
    <mergeCell ref="A68:Q68"/>
    <mergeCell ref="A71:G71"/>
    <mergeCell ref="A73:C73"/>
    <mergeCell ref="A75:Q75"/>
    <mergeCell ref="A76:Q76"/>
    <mergeCell ref="A77:Q77"/>
    <mergeCell ref="A78:Q78"/>
    <mergeCell ref="A79:Q79"/>
    <mergeCell ref="A80:Q80"/>
    <mergeCell ref="A84:K84"/>
    <mergeCell ref="B86:C86"/>
    <mergeCell ref="D86:F86"/>
    <mergeCell ref="G86:P86"/>
    <mergeCell ref="B87:C101"/>
    <mergeCell ref="D87:F88"/>
    <mergeCell ref="G87:P87"/>
    <mergeCell ref="G88:P88"/>
    <mergeCell ref="D89:F91"/>
    <mergeCell ref="G89:P89"/>
    <mergeCell ref="G90:P90"/>
    <mergeCell ref="G91:P91"/>
    <mergeCell ref="D92:F94"/>
    <mergeCell ref="G92:P92"/>
    <mergeCell ref="G93:P93"/>
    <mergeCell ref="G94:P94"/>
    <mergeCell ref="D95:F97"/>
    <mergeCell ref="G95:P95"/>
    <mergeCell ref="G96:P96"/>
    <mergeCell ref="G97:P97"/>
    <mergeCell ref="D98:F101"/>
    <mergeCell ref="G98:P98"/>
    <mergeCell ref="G99:P99"/>
    <mergeCell ref="G100:P100"/>
    <mergeCell ref="G101:P101"/>
    <mergeCell ref="A103:J103"/>
    <mergeCell ref="B105:C105"/>
    <mergeCell ref="D105:E105"/>
    <mergeCell ref="F105:G105"/>
    <mergeCell ref="H105:I105"/>
    <mergeCell ref="J105:O105"/>
    <mergeCell ref="B106:C112"/>
    <mergeCell ref="D106:E112"/>
    <mergeCell ref="F106:G112"/>
    <mergeCell ref="H106:I112"/>
    <mergeCell ref="J106:O106"/>
    <mergeCell ref="P106:P112"/>
    <mergeCell ref="J107:O107"/>
    <mergeCell ref="J108:O108"/>
    <mergeCell ref="J109:O109"/>
    <mergeCell ref="J110:O110"/>
    <mergeCell ref="J111:O111"/>
    <mergeCell ref="J112:O112"/>
    <mergeCell ref="B113:C122"/>
    <mergeCell ref="D113:E122"/>
    <mergeCell ref="F113:G118"/>
    <mergeCell ref="H113:I118"/>
    <mergeCell ref="J113:O113"/>
    <mergeCell ref="P113:P118"/>
    <mergeCell ref="J114:O114"/>
    <mergeCell ref="J115:O115"/>
    <mergeCell ref="J116:O116"/>
    <mergeCell ref="J117:O117"/>
    <mergeCell ref="J118:O118"/>
    <mergeCell ref="F119:G122"/>
    <mergeCell ref="H119:I122"/>
    <mergeCell ref="J119:O119"/>
    <mergeCell ref="P119:P122"/>
    <mergeCell ref="J120:O120"/>
    <mergeCell ref="J121:O121"/>
    <mergeCell ref="J122:O122"/>
    <mergeCell ref="B123:C125"/>
    <mergeCell ref="D123:E125"/>
    <mergeCell ref="F123:G125"/>
    <mergeCell ref="H123:I125"/>
    <mergeCell ref="J123:O123"/>
    <mergeCell ref="P123:P125"/>
    <mergeCell ref="J124:O124"/>
    <mergeCell ref="J125:O125"/>
    <mergeCell ref="B126:C129"/>
    <mergeCell ref="D126:E129"/>
    <mergeCell ref="F126:G129"/>
    <mergeCell ref="H126:I129"/>
    <mergeCell ref="J126:O126"/>
    <mergeCell ref="P126:P129"/>
    <mergeCell ref="J127:O127"/>
    <mergeCell ref="J128:O128"/>
    <mergeCell ref="J129:O129"/>
    <mergeCell ref="B130:C132"/>
    <mergeCell ref="D130:E132"/>
    <mergeCell ref="F130:G132"/>
    <mergeCell ref="H130:I132"/>
    <mergeCell ref="J130:O130"/>
    <mergeCell ref="P130:P132"/>
    <mergeCell ref="J131:O131"/>
    <mergeCell ref="J132:O132"/>
    <mergeCell ref="B133:C134"/>
    <mergeCell ref="D133:E134"/>
    <mergeCell ref="F133:G134"/>
    <mergeCell ref="H133:I134"/>
    <mergeCell ref="J133:O133"/>
    <mergeCell ref="P133:P134"/>
    <mergeCell ref="J134:O134"/>
    <mergeCell ref="B135:C136"/>
    <mergeCell ref="D135:E136"/>
    <mergeCell ref="F135:G136"/>
    <mergeCell ref="H135:I136"/>
    <mergeCell ref="J135:O135"/>
    <mergeCell ref="P135:P136"/>
    <mergeCell ref="J136:O136"/>
    <mergeCell ref="A139:K139"/>
    <mergeCell ref="A141:I141"/>
    <mergeCell ref="A142:P142"/>
    <mergeCell ref="A143:Q143"/>
    <mergeCell ref="A144:G144"/>
    <mergeCell ref="A152:I152"/>
    <mergeCell ref="B154:F154"/>
    <mergeCell ref="G154:I154"/>
    <mergeCell ref="J154:L154"/>
    <mergeCell ref="M154:O154"/>
    <mergeCell ref="B155:F155"/>
    <mergeCell ref="G155:I155"/>
    <mergeCell ref="J155:L155"/>
    <mergeCell ref="M155:O155"/>
    <mergeCell ref="B156:F156"/>
    <mergeCell ref="G156:I156"/>
    <mergeCell ref="J156:L156"/>
    <mergeCell ref="M156:O156"/>
    <mergeCell ref="B157:F157"/>
    <mergeCell ref="G157:I157"/>
    <mergeCell ref="J157:L157"/>
    <mergeCell ref="M157:O157"/>
    <mergeCell ref="B158:F158"/>
    <mergeCell ref="G158:I158"/>
    <mergeCell ref="J158:L158"/>
    <mergeCell ref="M158:O158"/>
    <mergeCell ref="B159:F159"/>
    <mergeCell ref="G159:I159"/>
    <mergeCell ref="J159:L159"/>
    <mergeCell ref="M159:O159"/>
    <mergeCell ref="B160:F160"/>
    <mergeCell ref="G160:I160"/>
    <mergeCell ref="J160:L160"/>
    <mergeCell ref="M160:O160"/>
    <mergeCell ref="B161:F161"/>
    <mergeCell ref="G161:I161"/>
    <mergeCell ref="J161:L161"/>
    <mergeCell ref="M161:O161"/>
    <mergeCell ref="B162:F162"/>
    <mergeCell ref="G162:I162"/>
    <mergeCell ref="J162:L162"/>
    <mergeCell ref="M162:O162"/>
    <mergeCell ref="B163:F163"/>
    <mergeCell ref="G163:I163"/>
    <mergeCell ref="J163:L163"/>
    <mergeCell ref="M163:O163"/>
    <mergeCell ref="B164:F164"/>
    <mergeCell ref="G164:I164"/>
    <mergeCell ref="J164:L164"/>
    <mergeCell ref="M164:O164"/>
    <mergeCell ref="B165:F165"/>
    <mergeCell ref="G165:I165"/>
    <mergeCell ref="J165:L165"/>
    <mergeCell ref="M165:O165"/>
    <mergeCell ref="B166:F166"/>
    <mergeCell ref="G166:I166"/>
    <mergeCell ref="J166:L166"/>
    <mergeCell ref="M166:O166"/>
    <mergeCell ref="B167:F167"/>
    <mergeCell ref="G167:I167"/>
    <mergeCell ref="J167:L167"/>
    <mergeCell ref="M167:O167"/>
    <mergeCell ref="A169:G169"/>
    <mergeCell ref="A171:E171"/>
    <mergeCell ref="A172:G172"/>
    <mergeCell ref="A173:Q173"/>
    <mergeCell ref="A174:N174"/>
    <mergeCell ref="A175:E175"/>
    <mergeCell ref="B176:I176"/>
    <mergeCell ref="A177:F177"/>
    <mergeCell ref="A178:E178"/>
    <mergeCell ref="A179:Q179"/>
    <mergeCell ref="A180:F180"/>
    <mergeCell ref="A181:Q181"/>
    <mergeCell ref="A182:E182"/>
    <mergeCell ref="A183:E183"/>
    <mergeCell ref="A184:P184"/>
    <mergeCell ref="A185:G185"/>
    <mergeCell ref="A186:N186"/>
    <mergeCell ref="A187:G187"/>
    <mergeCell ref="A188:O188"/>
    <mergeCell ref="A189:O189"/>
    <mergeCell ref="A192:K192"/>
    <mergeCell ref="B194:D194"/>
    <mergeCell ref="E194:M194"/>
    <mergeCell ref="N194:P194"/>
    <mergeCell ref="B195:D202"/>
    <mergeCell ref="E195:M195"/>
    <mergeCell ref="N195:P202"/>
    <mergeCell ref="E196:M196"/>
    <mergeCell ref="E197:M197"/>
    <mergeCell ref="E198:M198"/>
    <mergeCell ref="E199:M199"/>
    <mergeCell ref="E200:M200"/>
    <mergeCell ref="E201:M201"/>
    <mergeCell ref="E202:M202"/>
    <mergeCell ref="B203:D209"/>
    <mergeCell ref="E203:M203"/>
    <mergeCell ref="N203:P209"/>
    <mergeCell ref="E204:M204"/>
    <mergeCell ref="E205:M205"/>
    <mergeCell ref="E206:M206"/>
    <mergeCell ref="E207:M207"/>
    <mergeCell ref="E208:M208"/>
    <mergeCell ref="E209:M209"/>
    <mergeCell ref="B210:D215"/>
    <mergeCell ref="E210:M210"/>
    <mergeCell ref="N210:P215"/>
    <mergeCell ref="E211:M211"/>
    <mergeCell ref="E212:M212"/>
    <mergeCell ref="E213:M213"/>
    <mergeCell ref="E214:M214"/>
    <mergeCell ref="E215:M215"/>
    <mergeCell ref="B216:D217"/>
    <mergeCell ref="E216:M216"/>
    <mergeCell ref="N216:P217"/>
    <mergeCell ref="E217:M217"/>
    <mergeCell ref="B218:D224"/>
    <mergeCell ref="E218:M218"/>
    <mergeCell ref="N218:P224"/>
    <mergeCell ref="E219:M219"/>
    <mergeCell ref="E220:M220"/>
    <mergeCell ref="E221:M221"/>
    <mergeCell ref="E222:M222"/>
    <mergeCell ref="E223:M223"/>
    <mergeCell ref="E224:M224"/>
    <mergeCell ref="A226:G226"/>
    <mergeCell ref="A228:E228"/>
    <mergeCell ref="A229:O229"/>
    <mergeCell ref="A230:K230"/>
    <mergeCell ref="A231:L231"/>
    <mergeCell ref="A232:M232"/>
    <mergeCell ref="A233:N233"/>
    <mergeCell ref="A234:E234"/>
    <mergeCell ref="A235:N235"/>
    <mergeCell ref="A236:O236"/>
    <mergeCell ref="A237:P237"/>
    <mergeCell ref="A238:E238"/>
    <mergeCell ref="A241:C241"/>
    <mergeCell ref="A242:P242"/>
    <mergeCell ref="A243:P243"/>
    <mergeCell ref="A244:P244"/>
    <mergeCell ref="A245:P245"/>
    <mergeCell ref="A246:P246"/>
    <mergeCell ref="A247:E247"/>
    <mergeCell ref="A248:F248"/>
    <mergeCell ref="A249:P249"/>
    <mergeCell ref="A250:P250"/>
    <mergeCell ref="A251:F251"/>
    <mergeCell ref="A253:H253"/>
    <mergeCell ref="A254:O254"/>
    <mergeCell ref="A255:L255"/>
    <mergeCell ref="A256:K256"/>
    <mergeCell ref="A257:K257"/>
    <mergeCell ref="A258:K258"/>
    <mergeCell ref="A259:K259"/>
    <mergeCell ref="A261:I261"/>
    <mergeCell ref="A263:E263"/>
    <mergeCell ref="B265:D265"/>
    <mergeCell ref="E265:H265"/>
    <mergeCell ref="I265:P265"/>
    <mergeCell ref="A266:A269"/>
    <mergeCell ref="B266:D269"/>
    <mergeCell ref="E266:H269"/>
    <mergeCell ref="I266:P266"/>
    <mergeCell ref="I267:P267"/>
    <mergeCell ref="I268:P268"/>
    <mergeCell ref="I269:P269"/>
    <mergeCell ref="A270:A275"/>
    <mergeCell ref="B270:D275"/>
    <mergeCell ref="E270:H275"/>
    <mergeCell ref="I270:P270"/>
    <mergeCell ref="I271:P271"/>
    <mergeCell ref="I272:P272"/>
    <mergeCell ref="I273:P273"/>
    <mergeCell ref="I274:P274"/>
    <mergeCell ref="I275:P275"/>
    <mergeCell ref="A277:F277"/>
    <mergeCell ref="B279:C279"/>
    <mergeCell ref="D279:F279"/>
    <mergeCell ref="G279:I279"/>
    <mergeCell ref="J279:P279"/>
    <mergeCell ref="B280:C283"/>
    <mergeCell ref="D280:F280"/>
    <mergeCell ref="G280:I280"/>
    <mergeCell ref="J280:P280"/>
    <mergeCell ref="D281:F281"/>
    <mergeCell ref="G281:I281"/>
    <mergeCell ref="J281:P281"/>
    <mergeCell ref="D282:F282"/>
    <mergeCell ref="G282:I282"/>
    <mergeCell ref="J282:P282"/>
    <mergeCell ref="D283:F283"/>
    <mergeCell ref="G283:I283"/>
    <mergeCell ref="J283:P283"/>
    <mergeCell ref="B284:C287"/>
    <mergeCell ref="D284:F284"/>
    <mergeCell ref="G284:I284"/>
    <mergeCell ref="J284:P284"/>
    <mergeCell ref="D285:F285"/>
    <mergeCell ref="G285:I285"/>
    <mergeCell ref="J285:P285"/>
    <mergeCell ref="D286:F286"/>
    <mergeCell ref="G286:I286"/>
    <mergeCell ref="J286:P286"/>
    <mergeCell ref="D287:F287"/>
    <mergeCell ref="G287:I287"/>
    <mergeCell ref="J287:P287"/>
    <mergeCell ref="B288:C290"/>
    <mergeCell ref="D288:F288"/>
    <mergeCell ref="G288:I288"/>
    <mergeCell ref="J288:P288"/>
    <mergeCell ref="D289:F289"/>
    <mergeCell ref="G289:I289"/>
    <mergeCell ref="J289:P289"/>
    <mergeCell ref="D290:F290"/>
    <mergeCell ref="G290:I290"/>
    <mergeCell ref="J290:P290"/>
    <mergeCell ref="A291:A292"/>
    <mergeCell ref="B291:C292"/>
    <mergeCell ref="D291:F291"/>
    <mergeCell ref="G291:I291"/>
    <mergeCell ref="J291:P291"/>
    <mergeCell ref="D292:F292"/>
    <mergeCell ref="G292:I292"/>
    <mergeCell ref="J292:P292"/>
    <mergeCell ref="A295:H295"/>
    <mergeCell ref="A297:E297"/>
    <mergeCell ref="B299:D299"/>
    <mergeCell ref="E299:G299"/>
    <mergeCell ref="H299:P299"/>
    <mergeCell ref="A300:A303"/>
    <mergeCell ref="B300:D303"/>
    <mergeCell ref="E300:G303"/>
    <mergeCell ref="H300:P300"/>
    <mergeCell ref="H301:P301"/>
    <mergeCell ref="H302:P302"/>
    <mergeCell ref="H303:P303"/>
    <mergeCell ref="A304:A306"/>
    <mergeCell ref="B304:D306"/>
    <mergeCell ref="E304:G306"/>
    <mergeCell ref="H304:P304"/>
    <mergeCell ref="H305:P305"/>
    <mergeCell ref="H306:P306"/>
    <mergeCell ref="B307:D308"/>
    <mergeCell ref="E307:G308"/>
    <mergeCell ref="H307:P307"/>
    <mergeCell ref="H308:P308"/>
    <mergeCell ref="A309:A310"/>
    <mergeCell ref="B309:D310"/>
    <mergeCell ref="E309:G310"/>
    <mergeCell ref="H309:P309"/>
    <mergeCell ref="H310:P310"/>
    <mergeCell ref="A311:A313"/>
    <mergeCell ref="B311:D313"/>
    <mergeCell ref="E311:G313"/>
    <mergeCell ref="H311:P311"/>
    <mergeCell ref="H312:P312"/>
    <mergeCell ref="H313:P313"/>
    <mergeCell ref="B314:D314"/>
    <mergeCell ref="E314:G314"/>
    <mergeCell ref="H314:P314"/>
    <mergeCell ref="A315:A316"/>
    <mergeCell ref="B315:D316"/>
    <mergeCell ref="E315:G316"/>
    <mergeCell ref="H315:P315"/>
    <mergeCell ref="H316:P316"/>
    <mergeCell ref="A317:A319"/>
    <mergeCell ref="B317:D319"/>
    <mergeCell ref="E317:G319"/>
    <mergeCell ref="H317:P317"/>
    <mergeCell ref="H318:P318"/>
    <mergeCell ref="H319:P319"/>
    <mergeCell ref="B320:D320"/>
    <mergeCell ref="E320:G320"/>
    <mergeCell ref="H320:P320"/>
    <mergeCell ref="A321:A322"/>
    <mergeCell ref="B321:D322"/>
    <mergeCell ref="E321:G322"/>
    <mergeCell ref="H321:P321"/>
    <mergeCell ref="H322:P322"/>
    <mergeCell ref="A324:E324"/>
    <mergeCell ref="B326:D326"/>
    <mergeCell ref="E326:G326"/>
    <mergeCell ref="H326:P326"/>
    <mergeCell ref="A327:A328"/>
    <mergeCell ref="B327:D328"/>
    <mergeCell ref="E327:G328"/>
    <mergeCell ref="H327:P328"/>
    <mergeCell ref="A329:A331"/>
    <mergeCell ref="B329:D331"/>
    <mergeCell ref="E329:G331"/>
    <mergeCell ref="H329:P329"/>
    <mergeCell ref="H330:P330"/>
    <mergeCell ref="H331:P331"/>
    <mergeCell ref="A332:A333"/>
    <mergeCell ref="B332:D333"/>
    <mergeCell ref="E332:G333"/>
    <mergeCell ref="H332:P332"/>
    <mergeCell ref="H333:P333"/>
    <mergeCell ref="A335:E335"/>
    <mergeCell ref="B337:D337"/>
    <mergeCell ref="E337:G337"/>
    <mergeCell ref="H337:P337"/>
    <mergeCell ref="B338:D338"/>
    <mergeCell ref="E338:G338"/>
    <mergeCell ref="H338:P338"/>
    <mergeCell ref="B339:D339"/>
    <mergeCell ref="E339:G339"/>
    <mergeCell ref="H339:P339"/>
    <mergeCell ref="B340:D340"/>
    <mergeCell ref="E340:G340"/>
    <mergeCell ref="H340:P340"/>
    <mergeCell ref="B341:D341"/>
    <mergeCell ref="E341:G341"/>
    <mergeCell ref="H341:P341"/>
    <mergeCell ref="B342:D342"/>
    <mergeCell ref="E342:G342"/>
    <mergeCell ref="H342:P342"/>
    <mergeCell ref="B343:D343"/>
    <mergeCell ref="E343:G343"/>
    <mergeCell ref="H343:P343"/>
    <mergeCell ref="B344:D344"/>
    <mergeCell ref="E344:G344"/>
    <mergeCell ref="H344:P344"/>
    <mergeCell ref="E345:G345"/>
    <mergeCell ref="H345:P345"/>
    <mergeCell ref="A347:E347"/>
    <mergeCell ref="A349:I349"/>
    <mergeCell ref="A351:G351"/>
    <mergeCell ref="A352:P352"/>
    <mergeCell ref="A353:P353"/>
    <mergeCell ref="B354:C354"/>
    <mergeCell ref="D354:K354"/>
    <mergeCell ref="L354:Q354"/>
    <mergeCell ref="A355:E355"/>
    <mergeCell ref="A356:Q356"/>
    <mergeCell ref="A357:P357"/>
    <mergeCell ref="A358:Q358"/>
    <mergeCell ref="A359:F359"/>
    <mergeCell ref="A360:P360"/>
    <mergeCell ref="A361:E361"/>
    <mergeCell ref="A362:P362"/>
    <mergeCell ref="A363:P363"/>
    <mergeCell ref="A364:P364"/>
    <mergeCell ref="A365:P365"/>
    <mergeCell ref="A366:N366"/>
    <mergeCell ref="A368:H368"/>
    <mergeCell ref="A370:C370"/>
    <mergeCell ref="A371:P371"/>
    <mergeCell ref="A372:P372"/>
    <mergeCell ref="A373:P373"/>
    <mergeCell ref="A374:P374"/>
    <mergeCell ref="A375:P375"/>
    <mergeCell ref="A376:K376"/>
    <mergeCell ref="A377:J377"/>
    <mergeCell ref="H379:K379"/>
    <mergeCell ref="H380:K380"/>
    <mergeCell ref="H382:K382"/>
    <mergeCell ref="H383:K383"/>
    <mergeCell ref="C386:F386"/>
    <mergeCell ref="H386:K386"/>
    <mergeCell ref="M386:P386"/>
    <mergeCell ref="C387:F387"/>
    <mergeCell ref="H387:K387"/>
    <mergeCell ref="M387:P387"/>
    <mergeCell ref="A392:G392"/>
    <mergeCell ref="A394:M394"/>
    <mergeCell ref="A396:A397"/>
    <mergeCell ref="B396:E397"/>
    <mergeCell ref="F396:I397"/>
    <mergeCell ref="J396:P396"/>
    <mergeCell ref="J397:L397"/>
    <mergeCell ref="M397:P397"/>
    <mergeCell ref="B398:E398"/>
    <mergeCell ref="F398:I398"/>
    <mergeCell ref="J398:L398"/>
    <mergeCell ref="M398:P398"/>
    <mergeCell ref="B399:E399"/>
    <mergeCell ref="F399:I399"/>
    <mergeCell ref="J399:L399"/>
    <mergeCell ref="M399:P399"/>
    <mergeCell ref="B400:E400"/>
    <mergeCell ref="F400:I400"/>
    <mergeCell ref="J400:L400"/>
    <mergeCell ref="M400:P400"/>
    <mergeCell ref="B401:E401"/>
    <mergeCell ref="F401:I401"/>
    <mergeCell ref="J401:L401"/>
    <mergeCell ref="M401:P401"/>
    <mergeCell ref="A403:C403"/>
    <mergeCell ref="A404:N404"/>
    <mergeCell ref="A405:P405"/>
    <mergeCell ref="A406:P406"/>
    <mergeCell ref="A408:D408"/>
    <mergeCell ref="H409:J409"/>
    <mergeCell ref="H410:J410"/>
    <mergeCell ref="H412:J412"/>
    <mergeCell ref="H413:J413"/>
    <mergeCell ref="B416:D416"/>
    <mergeCell ref="F416:H416"/>
    <mergeCell ref="J416:L416"/>
    <mergeCell ref="N416:P416"/>
    <mergeCell ref="B417:D419"/>
    <mergeCell ref="F417:H419"/>
    <mergeCell ref="J417:L419"/>
    <mergeCell ref="N417:P419"/>
    <mergeCell ref="B420:D420"/>
    <mergeCell ref="F420:H420"/>
    <mergeCell ref="J420:L420"/>
    <mergeCell ref="N420:P420"/>
    <mergeCell ref="A422:H422"/>
    <mergeCell ref="A424:G424"/>
    <mergeCell ref="A425:Q425"/>
    <mergeCell ref="A426:G426"/>
    <mergeCell ref="A427:P427"/>
    <mergeCell ref="A428:I428"/>
    <mergeCell ref="A430:I430"/>
    <mergeCell ref="A432:D432"/>
    <mergeCell ref="A433:C433"/>
    <mergeCell ref="A434:P434"/>
    <mergeCell ref="A435:J435"/>
    <mergeCell ref="A436:O436"/>
    <mergeCell ref="A437:O437"/>
    <mergeCell ref="A438:C438"/>
    <mergeCell ref="A439:Q439"/>
    <mergeCell ref="A442:F442"/>
    <mergeCell ref="A443:Q443"/>
    <mergeCell ref="A444:F444"/>
    <mergeCell ref="A445:Q445"/>
    <mergeCell ref="A446:C446"/>
    <mergeCell ref="A447:P447"/>
    <mergeCell ref="A448:P448"/>
    <mergeCell ref="A449:P449"/>
    <mergeCell ref="A450:P450"/>
    <mergeCell ref="A451:P451"/>
    <mergeCell ref="A452:P452"/>
    <mergeCell ref="A453:P453"/>
    <mergeCell ref="A454:P454"/>
    <mergeCell ref="A455:P455"/>
    <mergeCell ref="A456:P456"/>
    <mergeCell ref="A457:P457"/>
    <mergeCell ref="A458:P458"/>
    <mergeCell ref="A459:O459"/>
    <mergeCell ref="A460:O460"/>
    <mergeCell ref="A461:O461"/>
    <mergeCell ref="A462:H462"/>
    <mergeCell ref="A463:P463"/>
    <mergeCell ref="A464:P464"/>
    <mergeCell ref="A465:P465"/>
    <mergeCell ref="A466:P466"/>
    <mergeCell ref="A467:G467"/>
    <mergeCell ref="A468:O468"/>
    <mergeCell ref="A469:P469"/>
    <mergeCell ref="A470:P470"/>
    <mergeCell ref="A471:F471"/>
    <mergeCell ref="A473:G473"/>
    <mergeCell ref="A475:B475"/>
    <mergeCell ref="A476:P476"/>
    <mergeCell ref="A477:Q477"/>
    <mergeCell ref="A478:F478"/>
    <mergeCell ref="A479:E479"/>
    <mergeCell ref="A480:P480"/>
    <mergeCell ref="A481:P481"/>
    <mergeCell ref="A482:P482"/>
    <mergeCell ref="A483:D483"/>
    <mergeCell ref="A484:P484"/>
    <mergeCell ref="A485:P485"/>
    <mergeCell ref="A486:D486"/>
    <mergeCell ref="A487:P487"/>
    <mergeCell ref="A488:P488"/>
    <mergeCell ref="A491:D491"/>
    <mergeCell ref="A492:P492"/>
    <mergeCell ref="A493:Q493"/>
    <mergeCell ref="A494:F494"/>
    <mergeCell ref="A495:P495"/>
    <mergeCell ref="A496:P496"/>
    <mergeCell ref="A497:H497"/>
    <mergeCell ref="A498:P498"/>
    <mergeCell ref="A499:P499"/>
    <mergeCell ref="A500:P500"/>
    <mergeCell ref="A501:F501"/>
    <mergeCell ref="A502:P502"/>
    <mergeCell ref="A503:P503"/>
    <mergeCell ref="A504:P504"/>
    <mergeCell ref="A505:G505"/>
    <mergeCell ref="A506:P506"/>
    <mergeCell ref="A507:D507"/>
    <mergeCell ref="A508:P508"/>
    <mergeCell ref="A509:P509"/>
    <mergeCell ref="A510:P510"/>
    <mergeCell ref="A511:P511"/>
    <mergeCell ref="A512:P512"/>
    <mergeCell ref="A513:P513"/>
    <mergeCell ref="A514:F514"/>
    <mergeCell ref="A515:P515"/>
    <mergeCell ref="A516:P516"/>
    <mergeCell ref="A517:P517"/>
    <mergeCell ref="A518:P518"/>
    <mergeCell ref="A519:P519"/>
    <mergeCell ref="A520:C520"/>
    <mergeCell ref="A521:Q521"/>
    <mergeCell ref="A522:H522"/>
    <mergeCell ref="A523:J523"/>
    <mergeCell ref="A524:Q524"/>
    <mergeCell ref="A525:O525"/>
    <mergeCell ref="A526:G526"/>
    <mergeCell ref="A527:I527"/>
    <mergeCell ref="A528:G528"/>
    <mergeCell ref="A529:L529"/>
    <mergeCell ref="A530:L530"/>
    <mergeCell ref="A531:L531"/>
    <mergeCell ref="A532:L532"/>
    <mergeCell ref="A541:E541"/>
    <mergeCell ref="A543:E543"/>
    <mergeCell ref="A545:F545"/>
    <mergeCell ref="A546:P546"/>
    <mergeCell ref="A547:P547"/>
    <mergeCell ref="A548:O548"/>
    <mergeCell ref="A549:D549"/>
    <mergeCell ref="A550:P550"/>
    <mergeCell ref="A551:P551"/>
    <mergeCell ref="A552:P552"/>
    <mergeCell ref="A553:P553"/>
    <mergeCell ref="A554:P554"/>
    <mergeCell ref="A555:P555"/>
    <mergeCell ref="A556:P556"/>
    <mergeCell ref="A557:P557"/>
    <mergeCell ref="A558:P558"/>
    <mergeCell ref="A559:P559"/>
    <mergeCell ref="A560:P560"/>
    <mergeCell ref="A561:P561"/>
    <mergeCell ref="A562:P562"/>
    <mergeCell ref="A563:E563"/>
    <mergeCell ref="A564:P564"/>
    <mergeCell ref="A565:O565"/>
    <mergeCell ref="A566:O566"/>
    <mergeCell ref="A567:O567"/>
    <mergeCell ref="A568:O568"/>
    <mergeCell ref="A569:O569"/>
    <mergeCell ref="A570:P570"/>
    <mergeCell ref="A571:P571"/>
    <mergeCell ref="A572:P572"/>
    <mergeCell ref="A573:P573"/>
    <mergeCell ref="A574:P574"/>
    <mergeCell ref="A575:P575"/>
    <mergeCell ref="A576:P576"/>
    <mergeCell ref="A577:P577"/>
    <mergeCell ref="A578:L578"/>
    <mergeCell ref="A579:O579"/>
    <mergeCell ref="A580:Q580"/>
    <mergeCell ref="A582:K582"/>
    <mergeCell ref="B584:C584"/>
    <mergeCell ref="D584:E585"/>
    <mergeCell ref="F584:G585"/>
    <mergeCell ref="H584:J585"/>
    <mergeCell ref="K584:M585"/>
    <mergeCell ref="N584:P585"/>
    <mergeCell ref="B585:C585"/>
    <mergeCell ref="B586:C586"/>
    <mergeCell ref="D586:E586"/>
    <mergeCell ref="F586:G586"/>
    <mergeCell ref="H586:J586"/>
    <mergeCell ref="K586:M586"/>
    <mergeCell ref="N586:P586"/>
    <mergeCell ref="B587:C587"/>
    <mergeCell ref="D587:E587"/>
    <mergeCell ref="F587:G587"/>
    <mergeCell ref="H587:J587"/>
    <mergeCell ref="K587:M587"/>
    <mergeCell ref="N587:P587"/>
    <mergeCell ref="B588:C588"/>
    <mergeCell ref="D588:E588"/>
    <mergeCell ref="F588:G588"/>
    <mergeCell ref="H588:J588"/>
    <mergeCell ref="K588:M588"/>
    <mergeCell ref="N588:P588"/>
    <mergeCell ref="A591:D591"/>
    <mergeCell ref="A592:P592"/>
    <mergeCell ref="A593:H593"/>
    <mergeCell ref="A594:J594"/>
    <mergeCell ref="A595:D595"/>
    <mergeCell ref="A596:P596"/>
    <mergeCell ref="A597:O597"/>
    <mergeCell ref="A598:M598"/>
    <mergeCell ref="A599:P599"/>
    <mergeCell ref="A600:G600"/>
    <mergeCell ref="A601:D601"/>
    <mergeCell ref="A602:O602"/>
    <mergeCell ref="A603:Q603"/>
    <mergeCell ref="A605:G605"/>
    <mergeCell ref="A606:P606"/>
    <mergeCell ref="A607:P607"/>
    <mergeCell ref="A608:N608"/>
    <mergeCell ref="A609:G609"/>
    <mergeCell ref="A610:F610"/>
    <mergeCell ref="A611:I611"/>
    <mergeCell ref="A612:D612"/>
    <mergeCell ref="A613:I613"/>
    <mergeCell ref="A614:D614"/>
    <mergeCell ref="A615:I615"/>
    <mergeCell ref="A616:I616"/>
    <mergeCell ref="A617:O617"/>
    <mergeCell ref="A618:M618"/>
    <mergeCell ref="A619:M619"/>
    <mergeCell ref="A620:M620"/>
    <mergeCell ref="A621:F621"/>
    <mergeCell ref="A622:M622"/>
    <mergeCell ref="A624:F624"/>
    <mergeCell ref="A625:P625"/>
    <mergeCell ref="A626:P626"/>
    <mergeCell ref="A627:P627"/>
    <mergeCell ref="A628:F628"/>
    <mergeCell ref="A629:E629"/>
    <mergeCell ref="B630:C630"/>
    <mergeCell ref="D630:P630"/>
    <mergeCell ref="C631:D631"/>
    <mergeCell ref="E631:L631"/>
    <mergeCell ref="A632:P632"/>
    <mergeCell ref="A633:P633"/>
    <mergeCell ref="A634:P634"/>
    <mergeCell ref="A635:G635"/>
    <mergeCell ref="A636:P636"/>
    <mergeCell ref="B637:C637"/>
    <mergeCell ref="D637:K637"/>
    <mergeCell ref="A640:Q640"/>
    <mergeCell ref="B641:C641"/>
    <mergeCell ref="D641:P641"/>
    <mergeCell ref="B642:K642"/>
    <mergeCell ref="B643:F643"/>
    <mergeCell ref="G643:H643"/>
    <mergeCell ref="I643:Q643"/>
    <mergeCell ref="A644:Q644"/>
    <mergeCell ref="A645:Q645"/>
    <mergeCell ref="A646:G646"/>
    <mergeCell ref="A647:Q647"/>
    <mergeCell ref="A648:F648"/>
    <mergeCell ref="A650:F650"/>
    <mergeCell ref="A651:Q651"/>
    <mergeCell ref="A652:Q652"/>
    <mergeCell ref="B653:G653"/>
    <mergeCell ref="H653:I653"/>
    <mergeCell ref="J653:P653"/>
    <mergeCell ref="A654:P654"/>
    <mergeCell ref="A690:J690"/>
    <mergeCell ref="A692:H692"/>
    <mergeCell ref="B694:P694"/>
    <mergeCell ref="B695:D695"/>
    <mergeCell ref="E695:H695"/>
    <mergeCell ref="I695:K695"/>
    <mergeCell ref="L695:P695"/>
    <mergeCell ref="B696:D696"/>
    <mergeCell ref="E696:H696"/>
    <mergeCell ref="I696:K696"/>
    <mergeCell ref="L696:P696"/>
    <mergeCell ref="B697:D697"/>
    <mergeCell ref="E697:H697"/>
    <mergeCell ref="I697:K697"/>
    <mergeCell ref="L697:M697"/>
    <mergeCell ref="O697:P697"/>
    <mergeCell ref="B698:D698"/>
    <mergeCell ref="E698:H698"/>
    <mergeCell ref="I698:K698"/>
    <mergeCell ref="L698:P698"/>
    <mergeCell ref="B699:D700"/>
    <mergeCell ref="E699:E700"/>
    <mergeCell ref="F699:I700"/>
    <mergeCell ref="J699:P700"/>
    <mergeCell ref="B701:P701"/>
    <mergeCell ref="B702:H702"/>
    <mergeCell ref="I702:L702"/>
    <mergeCell ref="M702:P702"/>
    <mergeCell ref="B703:H703"/>
    <mergeCell ref="I703:L703"/>
    <mergeCell ref="M703:P703"/>
    <mergeCell ref="B704:H704"/>
    <mergeCell ref="I704:L704"/>
    <mergeCell ref="M704:P704"/>
    <mergeCell ref="B705:H705"/>
    <mergeCell ref="I705:L705"/>
    <mergeCell ref="M705:P705"/>
    <mergeCell ref="B706:H706"/>
    <mergeCell ref="I706:L706"/>
    <mergeCell ref="M706:P706"/>
    <mergeCell ref="B707:H707"/>
    <mergeCell ref="I707:L707"/>
    <mergeCell ref="M707:P707"/>
    <mergeCell ref="B708:H708"/>
    <mergeCell ref="I708:L708"/>
    <mergeCell ref="M708:P708"/>
    <mergeCell ref="B709:H709"/>
    <mergeCell ref="I709:L709"/>
    <mergeCell ref="M709:P709"/>
    <mergeCell ref="B710:H710"/>
    <mergeCell ref="I710:L710"/>
    <mergeCell ref="M710:P710"/>
    <mergeCell ref="B711:H711"/>
    <mergeCell ref="I711:L711"/>
    <mergeCell ref="M711:P711"/>
    <mergeCell ref="B712:P712"/>
    <mergeCell ref="B713:P713"/>
    <mergeCell ref="B714:P714"/>
    <mergeCell ref="B715:P715"/>
    <mergeCell ref="H716:K716"/>
    <mergeCell ref="D718:I718"/>
    <mergeCell ref="K718:L718"/>
    <mergeCell ref="M718:O718"/>
    <mergeCell ref="B719:P719"/>
    <mergeCell ref="B720:E720"/>
    <mergeCell ref="A722:K722"/>
    <mergeCell ref="B724:G724"/>
    <mergeCell ref="H724:I724"/>
    <mergeCell ref="J724:K724"/>
    <mergeCell ref="L724:N724"/>
    <mergeCell ref="O724:P724"/>
    <mergeCell ref="C725:G725"/>
    <mergeCell ref="H725:I725"/>
    <mergeCell ref="J725:K725"/>
    <mergeCell ref="L725:N725"/>
    <mergeCell ref="O725:P725"/>
    <mergeCell ref="C726:G726"/>
    <mergeCell ref="H726:I726"/>
    <mergeCell ref="J726:K726"/>
    <mergeCell ref="L726:N726"/>
    <mergeCell ref="O726:P726"/>
    <mergeCell ref="C727:G727"/>
    <mergeCell ref="H727:I727"/>
    <mergeCell ref="J727:K727"/>
    <mergeCell ref="L727:N727"/>
    <mergeCell ref="O727:P727"/>
    <mergeCell ref="C728:G728"/>
    <mergeCell ref="H728:I728"/>
    <mergeCell ref="J728:K728"/>
    <mergeCell ref="L728:N728"/>
    <mergeCell ref="O728:P728"/>
    <mergeCell ref="C729:G729"/>
    <mergeCell ref="H729:I729"/>
    <mergeCell ref="J729:K729"/>
    <mergeCell ref="L729:N729"/>
    <mergeCell ref="O729:P729"/>
    <mergeCell ref="C730:G730"/>
    <mergeCell ref="H730:I730"/>
    <mergeCell ref="J730:K730"/>
    <mergeCell ref="L730:N730"/>
    <mergeCell ref="O730:P730"/>
    <mergeCell ref="C731:G731"/>
    <mergeCell ref="H731:I731"/>
    <mergeCell ref="J731:K731"/>
    <mergeCell ref="L731:N731"/>
    <mergeCell ref="O731:P731"/>
    <mergeCell ref="C732:G732"/>
    <mergeCell ref="H732:I732"/>
    <mergeCell ref="J732:K732"/>
    <mergeCell ref="L732:N732"/>
    <mergeCell ref="O732:P732"/>
    <mergeCell ref="C733:G733"/>
    <mergeCell ref="H733:I733"/>
    <mergeCell ref="J733:K733"/>
    <mergeCell ref="L733:N733"/>
    <mergeCell ref="O733:P733"/>
    <mergeCell ref="C734:G734"/>
    <mergeCell ref="H734:I734"/>
    <mergeCell ref="J734:K734"/>
    <mergeCell ref="L734:N734"/>
    <mergeCell ref="O734:P734"/>
    <mergeCell ref="C735:G735"/>
    <mergeCell ref="H735:I735"/>
    <mergeCell ref="J735:K735"/>
    <mergeCell ref="L735:N735"/>
    <mergeCell ref="O735:P735"/>
    <mergeCell ref="C736:G736"/>
    <mergeCell ref="H736:I736"/>
    <mergeCell ref="J736:K736"/>
    <mergeCell ref="L736:N736"/>
    <mergeCell ref="O736:P736"/>
    <mergeCell ref="C737:G737"/>
    <mergeCell ref="H737:I737"/>
    <mergeCell ref="J737:K737"/>
    <mergeCell ref="L737:N737"/>
    <mergeCell ref="O737:P737"/>
    <mergeCell ref="C738:G738"/>
    <mergeCell ref="H738:I738"/>
    <mergeCell ref="J738:K738"/>
    <mergeCell ref="L738:N738"/>
    <mergeCell ref="O738:P738"/>
    <mergeCell ref="C739:G739"/>
    <mergeCell ref="H739:I739"/>
    <mergeCell ref="J739:K739"/>
    <mergeCell ref="L739:N739"/>
    <mergeCell ref="O739:P739"/>
    <mergeCell ref="C740:G740"/>
    <mergeCell ref="H740:I740"/>
    <mergeCell ref="J740:K740"/>
    <mergeCell ref="L740:N740"/>
    <mergeCell ref="O740:P740"/>
    <mergeCell ref="C741:G741"/>
    <mergeCell ref="H741:I741"/>
    <mergeCell ref="J741:K741"/>
    <mergeCell ref="L741:N741"/>
    <mergeCell ref="O741:P741"/>
    <mergeCell ref="C742:G742"/>
    <mergeCell ref="H742:I742"/>
    <mergeCell ref="J742:K742"/>
    <mergeCell ref="L742:N742"/>
    <mergeCell ref="O742:P742"/>
    <mergeCell ref="A744:G744"/>
    <mergeCell ref="B746:G746"/>
    <mergeCell ref="H746:I746"/>
    <mergeCell ref="J746:K746"/>
    <mergeCell ref="L746:M746"/>
    <mergeCell ref="N746:O746"/>
    <mergeCell ref="B747:G747"/>
    <mergeCell ref="H747:I747"/>
    <mergeCell ref="J747:K747"/>
    <mergeCell ref="L747:M747"/>
    <mergeCell ref="N747:O747"/>
    <mergeCell ref="B748:G748"/>
    <mergeCell ref="H748:I748"/>
    <mergeCell ref="J748:K748"/>
    <mergeCell ref="L748:M748"/>
    <mergeCell ref="N748:O748"/>
    <mergeCell ref="B749:G749"/>
    <mergeCell ref="H749:I749"/>
    <mergeCell ref="J749:K749"/>
    <mergeCell ref="L749:M749"/>
    <mergeCell ref="N749:O749"/>
    <mergeCell ref="B750:G750"/>
    <mergeCell ref="H750:I750"/>
    <mergeCell ref="J750:K750"/>
    <mergeCell ref="L750:M750"/>
    <mergeCell ref="N750:O750"/>
    <mergeCell ref="B751:G751"/>
    <mergeCell ref="H751:I751"/>
    <mergeCell ref="J751:K751"/>
    <mergeCell ref="L751:M751"/>
    <mergeCell ref="N751:O751"/>
    <mergeCell ref="B752:G752"/>
    <mergeCell ref="H752:I752"/>
    <mergeCell ref="J752:K752"/>
    <mergeCell ref="L752:M752"/>
    <mergeCell ref="N752:O752"/>
    <mergeCell ref="B753:G753"/>
    <mergeCell ref="H753:I753"/>
    <mergeCell ref="J753:K753"/>
    <mergeCell ref="L753:M753"/>
    <mergeCell ref="N753:O753"/>
    <mergeCell ref="B754:G754"/>
    <mergeCell ref="H754:I754"/>
    <mergeCell ref="J754:K754"/>
    <mergeCell ref="L754:M754"/>
    <mergeCell ref="N754:O754"/>
    <mergeCell ref="B755:G755"/>
    <mergeCell ref="H755:I755"/>
    <mergeCell ref="J755:K755"/>
    <mergeCell ref="L755:M755"/>
    <mergeCell ref="N755:O755"/>
    <mergeCell ref="B756:G756"/>
    <mergeCell ref="H756:I756"/>
    <mergeCell ref="J756:K756"/>
    <mergeCell ref="L756:M756"/>
    <mergeCell ref="N756:O756"/>
    <mergeCell ref="B757:G757"/>
    <mergeCell ref="H757:I757"/>
    <mergeCell ref="J757:K757"/>
    <mergeCell ref="L757:M757"/>
    <mergeCell ref="N757:O757"/>
    <mergeCell ref="B758:G758"/>
    <mergeCell ref="H758:I758"/>
    <mergeCell ref="J758:K758"/>
    <mergeCell ref="L758:M758"/>
    <mergeCell ref="N758:O758"/>
    <mergeCell ref="B759:G759"/>
    <mergeCell ref="H759:I759"/>
    <mergeCell ref="J759:K759"/>
    <mergeCell ref="L759:M759"/>
    <mergeCell ref="N759:O759"/>
    <mergeCell ref="B760:G760"/>
    <mergeCell ref="H760:I760"/>
    <mergeCell ref="J760:K760"/>
    <mergeCell ref="L760:M760"/>
    <mergeCell ref="N760:O760"/>
    <mergeCell ref="B761:G761"/>
    <mergeCell ref="H761:I761"/>
    <mergeCell ref="J761:K761"/>
    <mergeCell ref="L761:M761"/>
    <mergeCell ref="N761:O761"/>
    <mergeCell ref="B762:G762"/>
    <mergeCell ref="H762:I762"/>
    <mergeCell ref="J762:K762"/>
    <mergeCell ref="L762:M762"/>
    <mergeCell ref="N762:O762"/>
    <mergeCell ref="B763:G763"/>
    <mergeCell ref="H763:I763"/>
    <mergeCell ref="J763:K763"/>
    <mergeCell ref="L763:M763"/>
    <mergeCell ref="N763:O763"/>
    <mergeCell ref="B764:G764"/>
    <mergeCell ref="H764:I764"/>
    <mergeCell ref="J764:K764"/>
    <mergeCell ref="L764:M764"/>
    <mergeCell ref="N764:O764"/>
    <mergeCell ref="B765:G765"/>
    <mergeCell ref="H765:I765"/>
    <mergeCell ref="J765:K765"/>
    <mergeCell ref="L765:M765"/>
    <mergeCell ref="N765:O765"/>
    <mergeCell ref="B766:G766"/>
    <mergeCell ref="H766:I766"/>
    <mergeCell ref="J766:K766"/>
    <mergeCell ref="L766:M766"/>
    <mergeCell ref="N766:O766"/>
    <mergeCell ref="B767:G767"/>
    <mergeCell ref="H767:I767"/>
    <mergeCell ref="J767:K767"/>
    <mergeCell ref="L767:M767"/>
    <mergeCell ref="N767:O767"/>
    <mergeCell ref="B768:G768"/>
    <mergeCell ref="H768:I768"/>
    <mergeCell ref="J768:K768"/>
    <mergeCell ref="L768:M768"/>
    <mergeCell ref="N768:O768"/>
    <mergeCell ref="B769:G769"/>
    <mergeCell ref="H769:I769"/>
    <mergeCell ref="J769:K769"/>
    <mergeCell ref="L769:M769"/>
    <mergeCell ref="N769:O769"/>
    <mergeCell ref="B770:G770"/>
    <mergeCell ref="H770:I770"/>
    <mergeCell ref="J770:K770"/>
    <mergeCell ref="L770:M770"/>
    <mergeCell ref="N770:O770"/>
    <mergeCell ref="B771:G771"/>
    <mergeCell ref="H771:I771"/>
    <mergeCell ref="J771:K771"/>
    <mergeCell ref="L771:M771"/>
    <mergeCell ref="N771:O771"/>
    <mergeCell ref="B772:G772"/>
    <mergeCell ref="H772:I772"/>
    <mergeCell ref="J772:K772"/>
    <mergeCell ref="L772:M772"/>
    <mergeCell ref="N772:O772"/>
    <mergeCell ref="A774:Q774"/>
    <mergeCell ref="B775:G775"/>
    <mergeCell ref="H775:I775"/>
    <mergeCell ref="J775:K775"/>
    <mergeCell ref="L775:M775"/>
    <mergeCell ref="N775:O775"/>
    <mergeCell ref="B776:G776"/>
    <mergeCell ref="H776:I776"/>
    <mergeCell ref="J776:K776"/>
    <mergeCell ref="L776:M776"/>
    <mergeCell ref="N776:O776"/>
    <mergeCell ref="B777:G777"/>
    <mergeCell ref="H777:I777"/>
    <mergeCell ref="J777:K777"/>
    <mergeCell ref="L777:M777"/>
    <mergeCell ref="N777:O777"/>
    <mergeCell ref="B778:G778"/>
    <mergeCell ref="H778:I778"/>
    <mergeCell ref="J778:K778"/>
    <mergeCell ref="L778:M778"/>
    <mergeCell ref="N778:O778"/>
    <mergeCell ref="B779:G779"/>
    <mergeCell ref="H779:I779"/>
    <mergeCell ref="J779:K779"/>
    <mergeCell ref="L779:M779"/>
    <mergeCell ref="N779:O779"/>
    <mergeCell ref="B780:G780"/>
    <mergeCell ref="H780:I780"/>
    <mergeCell ref="J780:K780"/>
    <mergeCell ref="L780:M780"/>
    <mergeCell ref="N780:O780"/>
    <mergeCell ref="B781:G781"/>
    <mergeCell ref="H781:I781"/>
    <mergeCell ref="J781:K781"/>
    <mergeCell ref="L781:M781"/>
    <mergeCell ref="N781:O781"/>
    <mergeCell ref="B782:G782"/>
    <mergeCell ref="H782:I782"/>
    <mergeCell ref="J782:K782"/>
    <mergeCell ref="L782:M782"/>
    <mergeCell ref="N782:O782"/>
    <mergeCell ref="B783:G783"/>
    <mergeCell ref="H783:I783"/>
    <mergeCell ref="J783:K783"/>
    <mergeCell ref="L783:M783"/>
    <mergeCell ref="N783:O783"/>
    <mergeCell ref="B784:G784"/>
    <mergeCell ref="H784:I784"/>
    <mergeCell ref="J784:K784"/>
    <mergeCell ref="L784:M784"/>
    <mergeCell ref="N784:O784"/>
    <mergeCell ref="B785:G785"/>
    <mergeCell ref="H785:I785"/>
    <mergeCell ref="J785:K785"/>
    <mergeCell ref="L785:M785"/>
    <mergeCell ref="N785:O785"/>
    <mergeCell ref="B786:G786"/>
    <mergeCell ref="H786:I786"/>
    <mergeCell ref="J786:K786"/>
    <mergeCell ref="L786:M786"/>
    <mergeCell ref="N786:O786"/>
    <mergeCell ref="B787:G787"/>
    <mergeCell ref="H787:I787"/>
    <mergeCell ref="J787:K787"/>
    <mergeCell ref="L787:M787"/>
    <mergeCell ref="N787:O787"/>
    <mergeCell ref="B788:G788"/>
    <mergeCell ref="H788:I788"/>
    <mergeCell ref="J788:K788"/>
    <mergeCell ref="L788:M788"/>
    <mergeCell ref="N788:O788"/>
    <mergeCell ref="B789:G789"/>
    <mergeCell ref="H789:I789"/>
    <mergeCell ref="J789:K789"/>
    <mergeCell ref="L789:M789"/>
    <mergeCell ref="N789:O789"/>
    <mergeCell ref="B790:G790"/>
    <mergeCell ref="H790:I790"/>
    <mergeCell ref="J790:K790"/>
    <mergeCell ref="L790:M790"/>
    <mergeCell ref="N790:O790"/>
    <mergeCell ref="B791:G792"/>
    <mergeCell ref="H791:I792"/>
    <mergeCell ref="J791:K792"/>
    <mergeCell ref="L791:M792"/>
    <mergeCell ref="N791:O792"/>
    <mergeCell ref="P791:P792"/>
    <mergeCell ref="B793:G793"/>
    <mergeCell ref="H793:I793"/>
    <mergeCell ref="J793:K793"/>
    <mergeCell ref="L793:M793"/>
    <mergeCell ref="N793:O793"/>
    <mergeCell ref="A795:L795"/>
    <mergeCell ref="B797:G797"/>
    <mergeCell ref="H797:I797"/>
    <mergeCell ref="J797:K797"/>
    <mergeCell ref="L797:M797"/>
    <mergeCell ref="N797:O797"/>
    <mergeCell ref="C798:G798"/>
    <mergeCell ref="H798:I798"/>
    <mergeCell ref="J798:K798"/>
    <mergeCell ref="L798:M798"/>
    <mergeCell ref="N798:O798"/>
    <mergeCell ref="C799:G799"/>
    <mergeCell ref="H799:I799"/>
    <mergeCell ref="J799:K799"/>
    <mergeCell ref="L799:M799"/>
    <mergeCell ref="N799:O799"/>
    <mergeCell ref="C800:G800"/>
    <mergeCell ref="H800:I800"/>
    <mergeCell ref="J800:K800"/>
    <mergeCell ref="L800:M800"/>
    <mergeCell ref="N800:O800"/>
    <mergeCell ref="C801:G801"/>
    <mergeCell ref="H801:I801"/>
    <mergeCell ref="J801:K801"/>
    <mergeCell ref="L801:M801"/>
    <mergeCell ref="N801:O801"/>
    <mergeCell ref="C802:G802"/>
    <mergeCell ref="H802:I802"/>
    <mergeCell ref="J802:K802"/>
    <mergeCell ref="L802:M802"/>
    <mergeCell ref="N802:O802"/>
    <mergeCell ref="C803:G803"/>
    <mergeCell ref="H803:I803"/>
    <mergeCell ref="J803:K803"/>
    <mergeCell ref="L803:M803"/>
    <mergeCell ref="N803:O803"/>
    <mergeCell ref="C804:G804"/>
    <mergeCell ref="H804:I804"/>
    <mergeCell ref="J804:K804"/>
    <mergeCell ref="L804:M804"/>
    <mergeCell ref="N804:O804"/>
    <mergeCell ref="C805:G805"/>
    <mergeCell ref="H805:I805"/>
    <mergeCell ref="J805:K805"/>
    <mergeCell ref="L805:M805"/>
    <mergeCell ref="N805:O805"/>
    <mergeCell ref="C806:G806"/>
    <mergeCell ref="H806:I806"/>
    <mergeCell ref="J806:K806"/>
    <mergeCell ref="L806:M806"/>
    <mergeCell ref="N806:O806"/>
    <mergeCell ref="C807:G807"/>
    <mergeCell ref="H807:I807"/>
    <mergeCell ref="J807:K807"/>
    <mergeCell ref="L807:M807"/>
    <mergeCell ref="N807:O807"/>
    <mergeCell ref="C808:G808"/>
    <mergeCell ref="H808:I808"/>
    <mergeCell ref="J808:K808"/>
    <mergeCell ref="L808:M808"/>
    <mergeCell ref="N808:O808"/>
    <mergeCell ref="C809:G809"/>
    <mergeCell ref="H809:I809"/>
    <mergeCell ref="J809:K809"/>
    <mergeCell ref="L809:M809"/>
    <mergeCell ref="N809:O809"/>
    <mergeCell ref="C810:G810"/>
    <mergeCell ref="H810:I810"/>
    <mergeCell ref="J810:K810"/>
    <mergeCell ref="L810:M810"/>
    <mergeCell ref="N810:O810"/>
    <mergeCell ref="C811:G811"/>
    <mergeCell ref="H811:I811"/>
    <mergeCell ref="J811:K811"/>
    <mergeCell ref="L811:M811"/>
    <mergeCell ref="N811:O811"/>
    <mergeCell ref="C812:G812"/>
    <mergeCell ref="H812:I812"/>
    <mergeCell ref="J812:K812"/>
    <mergeCell ref="L812:M812"/>
    <mergeCell ref="N812:O812"/>
    <mergeCell ref="C813:G813"/>
    <mergeCell ref="H813:I813"/>
    <mergeCell ref="J813:K813"/>
    <mergeCell ref="L813:M813"/>
    <mergeCell ref="N813:O813"/>
    <mergeCell ref="C814:G814"/>
    <mergeCell ref="H814:I814"/>
    <mergeCell ref="J814:K814"/>
    <mergeCell ref="L814:M814"/>
    <mergeCell ref="N814:O814"/>
    <mergeCell ref="B815:G815"/>
    <mergeCell ref="H815:I815"/>
    <mergeCell ref="J815:K815"/>
    <mergeCell ref="L815:M815"/>
    <mergeCell ref="N815:O815"/>
    <mergeCell ref="A817:J817"/>
    <mergeCell ref="B819:G819"/>
    <mergeCell ref="H819:I819"/>
    <mergeCell ref="J819:K819"/>
    <mergeCell ref="L819:N819"/>
    <mergeCell ref="O819:P819"/>
    <mergeCell ref="C820:G820"/>
    <mergeCell ref="H820:I820"/>
    <mergeCell ref="J820:K820"/>
    <mergeCell ref="L820:N820"/>
    <mergeCell ref="O820:P820"/>
    <mergeCell ref="C821:G821"/>
    <mergeCell ref="H821:I821"/>
    <mergeCell ref="J821:K821"/>
    <mergeCell ref="L821:N821"/>
    <mergeCell ref="O821:P821"/>
    <mergeCell ref="C822:G822"/>
    <mergeCell ref="H822:I822"/>
    <mergeCell ref="J822:K822"/>
    <mergeCell ref="L822:N822"/>
    <mergeCell ref="O822:P822"/>
    <mergeCell ref="C823:G823"/>
    <mergeCell ref="H823:I823"/>
    <mergeCell ref="J823:K823"/>
    <mergeCell ref="L823:N823"/>
    <mergeCell ref="O823:P823"/>
    <mergeCell ref="B824:G824"/>
    <mergeCell ref="H824:I824"/>
    <mergeCell ref="J824:K824"/>
    <mergeCell ref="L824:N824"/>
    <mergeCell ref="O824:P824"/>
    <mergeCell ref="A826:I826"/>
    <mergeCell ref="B828:G828"/>
    <mergeCell ref="H828:I828"/>
    <mergeCell ref="J828:K828"/>
    <mergeCell ref="L828:M828"/>
    <mergeCell ref="N828:O828"/>
    <mergeCell ref="B829:G829"/>
    <mergeCell ref="H829:I829"/>
    <mergeCell ref="J829:K829"/>
    <mergeCell ref="L829:M829"/>
    <mergeCell ref="N829:O829"/>
    <mergeCell ref="B830:G830"/>
    <mergeCell ref="H830:I830"/>
    <mergeCell ref="J830:K830"/>
    <mergeCell ref="L830:M830"/>
    <mergeCell ref="N830:O830"/>
    <mergeCell ref="B831:G831"/>
    <mergeCell ref="H831:I831"/>
    <mergeCell ref="J831:K831"/>
    <mergeCell ref="L831:M831"/>
    <mergeCell ref="N831:O831"/>
    <mergeCell ref="B832:G832"/>
    <mergeCell ref="H832:I832"/>
    <mergeCell ref="J832:K832"/>
    <mergeCell ref="L832:M832"/>
    <mergeCell ref="N832:O832"/>
    <mergeCell ref="B833:G833"/>
    <mergeCell ref="H833:I833"/>
    <mergeCell ref="J833:K833"/>
    <mergeCell ref="L833:M833"/>
    <mergeCell ref="N833:O833"/>
    <mergeCell ref="B834:G834"/>
    <mergeCell ref="H834:I834"/>
    <mergeCell ref="J834:K834"/>
    <mergeCell ref="L834:M834"/>
    <mergeCell ref="N834:O834"/>
    <mergeCell ref="B835:G835"/>
    <mergeCell ref="H835:I835"/>
    <mergeCell ref="J835:K835"/>
    <mergeCell ref="L835:M835"/>
    <mergeCell ref="N835:O835"/>
    <mergeCell ref="B836:G836"/>
    <mergeCell ref="H836:I836"/>
    <mergeCell ref="J836:K836"/>
    <mergeCell ref="L836:M836"/>
    <mergeCell ref="N836:O836"/>
    <mergeCell ref="B837:G837"/>
    <mergeCell ref="H837:I837"/>
    <mergeCell ref="J837:K837"/>
    <mergeCell ref="L837:M837"/>
    <mergeCell ref="N837:O837"/>
    <mergeCell ref="B838:G838"/>
    <mergeCell ref="H838:I838"/>
    <mergeCell ref="J838:K838"/>
    <mergeCell ref="L838:M838"/>
    <mergeCell ref="N838:O838"/>
    <mergeCell ref="B839:G839"/>
    <mergeCell ref="H839:I839"/>
    <mergeCell ref="J839:K839"/>
    <mergeCell ref="L839:M839"/>
    <mergeCell ref="N839:O839"/>
    <mergeCell ref="B840:G840"/>
    <mergeCell ref="H840:I840"/>
    <mergeCell ref="J840:K840"/>
    <mergeCell ref="L840:M840"/>
    <mergeCell ref="N840:O840"/>
    <mergeCell ref="B841:G841"/>
    <mergeCell ref="H841:I841"/>
    <mergeCell ref="J841:K841"/>
    <mergeCell ref="L841:M841"/>
    <mergeCell ref="N841:O841"/>
    <mergeCell ref="B842:G842"/>
    <mergeCell ref="H842:I842"/>
    <mergeCell ref="J842:K842"/>
    <mergeCell ref="L842:M842"/>
    <mergeCell ref="N842:O842"/>
    <mergeCell ref="B843:G843"/>
    <mergeCell ref="H843:I843"/>
    <mergeCell ref="J843:K843"/>
    <mergeCell ref="L843:M843"/>
    <mergeCell ref="N843:O843"/>
    <mergeCell ref="B844:G844"/>
    <mergeCell ref="H844:I844"/>
    <mergeCell ref="J844:K844"/>
    <mergeCell ref="L844:M844"/>
    <mergeCell ref="N844:O844"/>
    <mergeCell ref="B845:G845"/>
    <mergeCell ref="H845:I845"/>
    <mergeCell ref="J845:K845"/>
    <mergeCell ref="L845:M845"/>
    <mergeCell ref="N845:O845"/>
    <mergeCell ref="B846:G846"/>
    <mergeCell ref="H846:I846"/>
    <mergeCell ref="J846:K846"/>
    <mergeCell ref="L846:M846"/>
    <mergeCell ref="N846:O846"/>
    <mergeCell ref="B847:G847"/>
    <mergeCell ref="H847:I847"/>
    <mergeCell ref="J847:K847"/>
    <mergeCell ref="L847:M847"/>
    <mergeCell ref="N847:O847"/>
    <mergeCell ref="B848:G848"/>
    <mergeCell ref="H848:I848"/>
    <mergeCell ref="J848:K848"/>
    <mergeCell ref="L848:M848"/>
    <mergeCell ref="N848:O848"/>
    <mergeCell ref="B849:G849"/>
    <mergeCell ref="H849:I849"/>
    <mergeCell ref="J849:K849"/>
    <mergeCell ref="L849:M849"/>
    <mergeCell ref="N849:O849"/>
    <mergeCell ref="B850:G851"/>
    <mergeCell ref="H850:I851"/>
    <mergeCell ref="J850:K851"/>
    <mergeCell ref="L850:M851"/>
    <mergeCell ref="N850:O851"/>
    <mergeCell ref="P850:P851"/>
    <mergeCell ref="B852:G852"/>
    <mergeCell ref="H852:I852"/>
    <mergeCell ref="J852:K852"/>
    <mergeCell ref="L852:M852"/>
    <mergeCell ref="N852:O852"/>
    <mergeCell ref="B853:G853"/>
    <mergeCell ref="H853:I853"/>
    <mergeCell ref="J853:K853"/>
    <mergeCell ref="L853:M853"/>
    <mergeCell ref="N853:O853"/>
    <mergeCell ref="B854:G854"/>
    <mergeCell ref="H854:I854"/>
    <mergeCell ref="J854:K854"/>
    <mergeCell ref="L854:M854"/>
    <mergeCell ref="N854:O854"/>
    <mergeCell ref="B855:G855"/>
    <mergeCell ref="H855:I855"/>
    <mergeCell ref="J855:K855"/>
    <mergeCell ref="L855:M855"/>
    <mergeCell ref="N855:O855"/>
    <mergeCell ref="B856:G856"/>
    <mergeCell ref="H856:I856"/>
    <mergeCell ref="J856:K856"/>
    <mergeCell ref="L856:M856"/>
    <mergeCell ref="N856:O856"/>
    <mergeCell ref="B857:G857"/>
    <mergeCell ref="H857:I857"/>
    <mergeCell ref="J857:K857"/>
    <mergeCell ref="L857:M857"/>
    <mergeCell ref="N857:O857"/>
    <mergeCell ref="B858:G858"/>
    <mergeCell ref="H858:I858"/>
    <mergeCell ref="J858:K858"/>
    <mergeCell ref="L858:M858"/>
    <mergeCell ref="N858:O858"/>
    <mergeCell ref="B859:G859"/>
    <mergeCell ref="H859:I859"/>
    <mergeCell ref="J859:K859"/>
    <mergeCell ref="L859:M859"/>
    <mergeCell ref="N859:O859"/>
    <mergeCell ref="B860:G860"/>
    <mergeCell ref="H860:I860"/>
    <mergeCell ref="J860:K860"/>
    <mergeCell ref="L860:M860"/>
    <mergeCell ref="N860:O860"/>
    <mergeCell ref="B861:G861"/>
    <mergeCell ref="H861:I861"/>
    <mergeCell ref="J861:K861"/>
    <mergeCell ref="L861:M861"/>
    <mergeCell ref="N861:O861"/>
    <mergeCell ref="B862:G862"/>
    <mergeCell ref="H862:I862"/>
    <mergeCell ref="J862:K862"/>
    <mergeCell ref="L862:M862"/>
    <mergeCell ref="N862:O862"/>
    <mergeCell ref="A864:I864"/>
    <mergeCell ref="B866:G866"/>
    <mergeCell ref="H866:I866"/>
    <mergeCell ref="J866:K866"/>
    <mergeCell ref="L866:M866"/>
    <mergeCell ref="N866:O866"/>
    <mergeCell ref="B867:G867"/>
    <mergeCell ref="H867:I867"/>
    <mergeCell ref="J867:K867"/>
    <mergeCell ref="L867:M867"/>
    <mergeCell ref="N867:O867"/>
    <mergeCell ref="B868:G868"/>
    <mergeCell ref="H868:I868"/>
    <mergeCell ref="J868:K868"/>
    <mergeCell ref="L868:M868"/>
    <mergeCell ref="N868:O868"/>
    <mergeCell ref="B869:G869"/>
    <mergeCell ref="H869:I869"/>
    <mergeCell ref="J869:K869"/>
    <mergeCell ref="L869:M869"/>
    <mergeCell ref="N869:O869"/>
    <mergeCell ref="B870:G870"/>
    <mergeCell ref="H870:I870"/>
    <mergeCell ref="J870:K870"/>
    <mergeCell ref="L870:M870"/>
    <mergeCell ref="N870:O870"/>
    <mergeCell ref="B871:G871"/>
    <mergeCell ref="H871:I871"/>
    <mergeCell ref="J871:K871"/>
    <mergeCell ref="L871:M871"/>
    <mergeCell ref="N871:O871"/>
    <mergeCell ref="B872:G872"/>
    <mergeCell ref="H872:I872"/>
    <mergeCell ref="J872:K872"/>
    <mergeCell ref="L872:M872"/>
    <mergeCell ref="N872:O872"/>
    <mergeCell ref="B873:G873"/>
    <mergeCell ref="H873:I873"/>
    <mergeCell ref="J873:K873"/>
    <mergeCell ref="L873:M873"/>
    <mergeCell ref="N873:O873"/>
    <mergeCell ref="B874:G874"/>
    <mergeCell ref="H874:I874"/>
    <mergeCell ref="J874:K874"/>
    <mergeCell ref="L874:M874"/>
    <mergeCell ref="N874:O874"/>
    <mergeCell ref="B875:G875"/>
    <mergeCell ref="H875:I875"/>
    <mergeCell ref="J875:K875"/>
    <mergeCell ref="L875:M875"/>
    <mergeCell ref="N875:O875"/>
    <mergeCell ref="A877:L877"/>
    <mergeCell ref="A892:Q892"/>
    <mergeCell ref="D895:N896"/>
    <mergeCell ref="D921:N922"/>
    <mergeCell ref="A931:Q931"/>
    <mergeCell ref="A932:Q932"/>
    <mergeCell ref="A935:Q935"/>
    <mergeCell ref="A937:Q937"/>
    <mergeCell ref="A942:Q942"/>
    <mergeCell ref="A944:C944"/>
    <mergeCell ref="A952:B952"/>
    <mergeCell ref="C952:I952"/>
    <mergeCell ref="J952:Q952"/>
    <mergeCell ref="A953:Q953"/>
    <mergeCell ref="D957:J957"/>
    <mergeCell ref="K957:Q957"/>
    <mergeCell ref="A960:Q960"/>
    <mergeCell ref="A961:D961"/>
    <mergeCell ref="E961:L961"/>
    <mergeCell ref="M961:Q961"/>
    <mergeCell ref="A962:Q962"/>
    <mergeCell ref="A965:K965"/>
    <mergeCell ref="B966:I966"/>
    <mergeCell ref="J966:Q966"/>
    <mergeCell ref="B967:L967"/>
    <mergeCell ref="B968:L968"/>
    <mergeCell ref="B977:I977"/>
    <mergeCell ref="J977:P977"/>
    <mergeCell ref="A986:Q986"/>
    <mergeCell ref="A988:Q988"/>
    <mergeCell ref="A990:Q990"/>
    <mergeCell ref="B991:C991"/>
    <mergeCell ref="D991:J991"/>
    <mergeCell ref="K991:P991"/>
    <mergeCell ref="A992:Q992"/>
    <mergeCell ref="A993:Q993"/>
    <mergeCell ref="A994:Q994"/>
    <mergeCell ref="A995:Q995"/>
    <mergeCell ref="A997:Q997"/>
    <mergeCell ref="A1014:Q1014"/>
    <mergeCell ref="A1015:Q1015"/>
    <mergeCell ref="A1016:Q1016"/>
    <mergeCell ref="B1019:C1019"/>
    <mergeCell ref="D1019:K1019"/>
    <mergeCell ref="L1019:P1019"/>
    <mergeCell ref="B1020:C1020"/>
    <mergeCell ref="E1020:K1020"/>
    <mergeCell ref="M1020:P1020"/>
    <mergeCell ref="B1021:C1021"/>
    <mergeCell ref="E1021:K1021"/>
    <mergeCell ref="M1021:P1021"/>
    <mergeCell ref="A1022:A1023"/>
    <mergeCell ref="B1022:C1023"/>
    <mergeCell ref="E1022:K1022"/>
    <mergeCell ref="M1022:P1023"/>
    <mergeCell ref="E1023:K1023"/>
    <mergeCell ref="A1024:A1026"/>
    <mergeCell ref="B1024:C1026"/>
    <mergeCell ref="E1024:K1024"/>
    <mergeCell ref="M1024:P1026"/>
    <mergeCell ref="E1025:K1025"/>
    <mergeCell ref="E1026:K1026"/>
    <mergeCell ref="A1027:A1028"/>
    <mergeCell ref="B1027:C1028"/>
    <mergeCell ref="E1027:K1027"/>
    <mergeCell ref="M1027:P1028"/>
    <mergeCell ref="E1028:K1028"/>
    <mergeCell ref="B1029:C1029"/>
    <mergeCell ref="E1029:K1029"/>
    <mergeCell ref="M1029:P1029"/>
    <mergeCell ref="B1030:C1030"/>
    <mergeCell ref="E1030:K1030"/>
    <mergeCell ref="M1030:P1030"/>
    <mergeCell ref="B1031:C1031"/>
    <mergeCell ref="E1031:K1031"/>
    <mergeCell ref="M1031:P1031"/>
    <mergeCell ref="B1032:C1032"/>
    <mergeCell ref="E1032:K1032"/>
    <mergeCell ref="M1032:P1032"/>
    <mergeCell ref="B1033:C1033"/>
    <mergeCell ref="E1033:K1033"/>
    <mergeCell ref="M1033:P1033"/>
    <mergeCell ref="B1034:C1034"/>
    <mergeCell ref="E1034:K1034"/>
    <mergeCell ref="M1034:P1034"/>
    <mergeCell ref="B1035:C1035"/>
    <mergeCell ref="E1035:K1035"/>
    <mergeCell ref="M1035:P1035"/>
    <mergeCell ref="A1039:Q1039"/>
    <mergeCell ref="B1041:H1041"/>
    <mergeCell ref="I1041:J1041"/>
    <mergeCell ref="A1043:Q1043"/>
    <mergeCell ref="A1044:D1044"/>
    <mergeCell ref="E1044:K1044"/>
    <mergeCell ref="L1044:Q1044"/>
    <mergeCell ref="A1045:Q1045"/>
    <mergeCell ref="A1047:Q1047"/>
    <mergeCell ref="A1048:Q1048"/>
    <mergeCell ref="A1050:Q1050"/>
    <mergeCell ref="A1051:Q1051"/>
    <mergeCell ref="A1056:Q1056"/>
    <mergeCell ref="A1063:Q1063"/>
    <mergeCell ref="A1064:Q1064"/>
    <mergeCell ref="A1069:Q1069"/>
    <mergeCell ref="A1070:Q1070"/>
    <mergeCell ref="A1077:Q1077"/>
    <mergeCell ref="B1081:C1081"/>
    <mergeCell ref="D1081:F1081"/>
    <mergeCell ref="G1081:H1081"/>
    <mergeCell ref="I1081:K1081"/>
    <mergeCell ref="L1081:M1081"/>
    <mergeCell ref="N1081:O1081"/>
    <mergeCell ref="B1082:B1095"/>
    <mergeCell ref="C1082:C1083"/>
    <mergeCell ref="D1082:F1082"/>
    <mergeCell ref="G1082:H1082"/>
    <mergeCell ref="I1082:K1082"/>
    <mergeCell ref="L1082:M1082"/>
    <mergeCell ref="N1082:O1082"/>
    <mergeCell ref="D1083:F1083"/>
    <mergeCell ref="G1083:H1083"/>
    <mergeCell ref="I1083:K1083"/>
    <mergeCell ref="L1083:M1083"/>
    <mergeCell ref="N1083:O1083"/>
    <mergeCell ref="C1084:C1089"/>
    <mergeCell ref="D1084:F1084"/>
    <mergeCell ref="G1084:H1084"/>
    <mergeCell ref="I1084:K1084"/>
    <mergeCell ref="L1084:M1084"/>
    <mergeCell ref="N1084:O1084"/>
    <mergeCell ref="D1085:F1085"/>
    <mergeCell ref="G1085:H1085"/>
    <mergeCell ref="I1085:K1085"/>
    <mergeCell ref="L1085:M1085"/>
    <mergeCell ref="N1085:O1085"/>
    <mergeCell ref="D1086:F1086"/>
    <mergeCell ref="G1086:H1086"/>
    <mergeCell ref="I1086:K1086"/>
    <mergeCell ref="L1086:M1086"/>
    <mergeCell ref="N1086:O1086"/>
    <mergeCell ref="D1087:F1087"/>
    <mergeCell ref="G1087:H1087"/>
    <mergeCell ref="I1087:K1087"/>
    <mergeCell ref="L1087:M1087"/>
    <mergeCell ref="N1087:O1087"/>
    <mergeCell ref="D1088:F1088"/>
    <mergeCell ref="G1088:H1088"/>
    <mergeCell ref="I1088:K1088"/>
    <mergeCell ref="L1088:M1088"/>
    <mergeCell ref="N1088:O1088"/>
    <mergeCell ref="D1089:F1089"/>
    <mergeCell ref="G1089:H1089"/>
    <mergeCell ref="I1089:K1089"/>
    <mergeCell ref="L1089:M1089"/>
    <mergeCell ref="N1089:O1089"/>
    <mergeCell ref="C1090:C1095"/>
    <mergeCell ref="D1090:F1090"/>
    <mergeCell ref="G1090:H1090"/>
    <mergeCell ref="I1090:K1090"/>
    <mergeCell ref="L1090:M1090"/>
    <mergeCell ref="N1090:O1090"/>
    <mergeCell ref="D1091:F1091"/>
    <mergeCell ref="G1091:H1091"/>
    <mergeCell ref="I1091:K1091"/>
    <mergeCell ref="L1091:M1091"/>
    <mergeCell ref="N1091:O1091"/>
    <mergeCell ref="D1092:F1092"/>
    <mergeCell ref="G1092:H1092"/>
    <mergeCell ref="I1092:K1092"/>
    <mergeCell ref="L1092:M1092"/>
    <mergeCell ref="N1092:O1092"/>
    <mergeCell ref="D1093:F1093"/>
    <mergeCell ref="G1093:H1093"/>
    <mergeCell ref="I1093:K1093"/>
    <mergeCell ref="L1093:M1093"/>
    <mergeCell ref="N1093:O1093"/>
    <mergeCell ref="D1094:F1094"/>
    <mergeCell ref="G1094:H1094"/>
    <mergeCell ref="I1094:K1094"/>
    <mergeCell ref="L1094:M1094"/>
    <mergeCell ref="N1094:O1094"/>
    <mergeCell ref="D1095:F1095"/>
    <mergeCell ref="G1095:H1095"/>
    <mergeCell ref="I1095:K1095"/>
    <mergeCell ref="L1095:M1095"/>
    <mergeCell ref="N1095:O1095"/>
    <mergeCell ref="B1102:C1102"/>
    <mergeCell ref="D1102:F1102"/>
    <mergeCell ref="G1102:H1102"/>
    <mergeCell ref="I1102:K1102"/>
    <mergeCell ref="L1102:M1102"/>
    <mergeCell ref="N1102:O1102"/>
    <mergeCell ref="B1103:B1110"/>
    <mergeCell ref="C1103:C1104"/>
    <mergeCell ref="D1103:F1103"/>
    <mergeCell ref="G1103:H1103"/>
    <mergeCell ref="I1103:K1103"/>
    <mergeCell ref="L1103:M1103"/>
    <mergeCell ref="N1103:O1103"/>
    <mergeCell ref="D1104:F1104"/>
    <mergeCell ref="G1104:H1104"/>
    <mergeCell ref="I1104:K1104"/>
    <mergeCell ref="L1104:M1104"/>
    <mergeCell ref="N1104:O1104"/>
    <mergeCell ref="C1105:C1107"/>
    <mergeCell ref="D1105:F1105"/>
    <mergeCell ref="G1105:H1105"/>
    <mergeCell ref="I1105:K1105"/>
    <mergeCell ref="L1105:M1105"/>
    <mergeCell ref="N1105:O1105"/>
    <mergeCell ref="D1106:F1106"/>
    <mergeCell ref="G1106:H1106"/>
    <mergeCell ref="I1106:K1106"/>
    <mergeCell ref="L1106:M1106"/>
    <mergeCell ref="N1106:O1106"/>
    <mergeCell ref="D1107:F1107"/>
    <mergeCell ref="G1107:H1107"/>
    <mergeCell ref="I1107:K1107"/>
    <mergeCell ref="L1107:M1107"/>
    <mergeCell ref="N1107:O1107"/>
    <mergeCell ref="C1108:C1110"/>
    <mergeCell ref="D1108:F1108"/>
    <mergeCell ref="G1108:H1108"/>
    <mergeCell ref="I1108:K1108"/>
    <mergeCell ref="L1108:M1108"/>
    <mergeCell ref="N1108:O1108"/>
    <mergeCell ref="D1109:F1109"/>
    <mergeCell ref="G1109:H1109"/>
    <mergeCell ref="I1109:K1109"/>
    <mergeCell ref="L1109:M1109"/>
    <mergeCell ref="N1109:O1109"/>
    <mergeCell ref="D1110:F1110"/>
    <mergeCell ref="G1110:H1110"/>
    <mergeCell ref="I1110:K1110"/>
    <mergeCell ref="L1110:M1110"/>
    <mergeCell ref="N1110:O1110"/>
    <mergeCell ref="B1111:C1112"/>
    <mergeCell ref="D1111:F1112"/>
    <mergeCell ref="G1111:H1112"/>
    <mergeCell ref="I1111:K1112"/>
    <mergeCell ref="L1111:M1112"/>
    <mergeCell ref="N1111:O1112"/>
    <mergeCell ref="P1111:P1112"/>
    <mergeCell ref="B1113:B1126"/>
    <mergeCell ref="C1113:C1119"/>
    <mergeCell ref="D1113:F1113"/>
    <mergeCell ref="G1113:H1113"/>
    <mergeCell ref="I1113:K1113"/>
    <mergeCell ref="L1113:M1113"/>
    <mergeCell ref="N1113:O1113"/>
    <mergeCell ref="D1114:F1114"/>
    <mergeCell ref="G1114:H1114"/>
    <mergeCell ref="I1114:K1114"/>
    <mergeCell ref="L1114:M1114"/>
    <mergeCell ref="N1114:O1114"/>
    <mergeCell ref="D1115:F1115"/>
    <mergeCell ref="G1115:H1115"/>
    <mergeCell ref="I1115:K1115"/>
    <mergeCell ref="L1115:M1115"/>
    <mergeCell ref="N1115:O1115"/>
    <mergeCell ref="D1116:F1116"/>
    <mergeCell ref="G1116:H1116"/>
    <mergeCell ref="I1116:K1116"/>
    <mergeCell ref="L1116:M1116"/>
    <mergeCell ref="N1116:O1116"/>
    <mergeCell ref="D1117:F1117"/>
    <mergeCell ref="G1117:H1117"/>
    <mergeCell ref="I1117:K1117"/>
    <mergeCell ref="L1117:M1117"/>
    <mergeCell ref="N1117:O1117"/>
    <mergeCell ref="D1118:F1118"/>
    <mergeCell ref="G1118:H1118"/>
    <mergeCell ref="I1118:K1118"/>
    <mergeCell ref="L1118:M1118"/>
    <mergeCell ref="N1118:O1118"/>
    <mergeCell ref="D1119:F1119"/>
    <mergeCell ref="G1119:H1119"/>
    <mergeCell ref="I1119:K1119"/>
    <mergeCell ref="L1119:M1119"/>
    <mergeCell ref="N1119:O1119"/>
    <mergeCell ref="C1120:C1126"/>
    <mergeCell ref="D1120:F1120"/>
    <mergeCell ref="G1120:H1120"/>
    <mergeCell ref="I1120:K1120"/>
    <mergeCell ref="L1120:M1120"/>
    <mergeCell ref="N1120:O1120"/>
    <mergeCell ref="D1121:F1121"/>
    <mergeCell ref="G1121:H1121"/>
    <mergeCell ref="I1121:K1121"/>
    <mergeCell ref="L1121:M1121"/>
    <mergeCell ref="N1121:O1121"/>
    <mergeCell ref="D1122:F1122"/>
    <mergeCell ref="G1122:H1122"/>
    <mergeCell ref="I1122:K1122"/>
    <mergeCell ref="L1122:M1122"/>
    <mergeCell ref="N1122:O1122"/>
    <mergeCell ref="D1123:F1123"/>
    <mergeCell ref="G1123:H1123"/>
    <mergeCell ref="I1123:K1123"/>
    <mergeCell ref="L1123:M1123"/>
    <mergeCell ref="N1123:O1123"/>
    <mergeCell ref="D1124:F1124"/>
    <mergeCell ref="G1124:H1124"/>
    <mergeCell ref="I1124:K1124"/>
    <mergeCell ref="L1124:M1124"/>
    <mergeCell ref="N1124:O1124"/>
    <mergeCell ref="D1125:F1125"/>
    <mergeCell ref="G1125:H1125"/>
    <mergeCell ref="I1125:K1125"/>
    <mergeCell ref="L1125:M1125"/>
    <mergeCell ref="N1125:O1125"/>
    <mergeCell ref="D1126:F1126"/>
    <mergeCell ref="G1126:H1126"/>
    <mergeCell ref="I1126:K1126"/>
    <mergeCell ref="L1126:M1126"/>
    <mergeCell ref="N1126:O1126"/>
    <mergeCell ref="B1130:C1130"/>
    <mergeCell ref="D1130:F1130"/>
    <mergeCell ref="G1130:H1130"/>
    <mergeCell ref="I1130:K1130"/>
    <mergeCell ref="L1130:M1130"/>
    <mergeCell ref="N1130:O1130"/>
    <mergeCell ref="B1131:B1133"/>
    <mergeCell ref="D1131:F1131"/>
    <mergeCell ref="G1131:H1131"/>
    <mergeCell ref="I1131:K1131"/>
    <mergeCell ref="L1131:M1131"/>
    <mergeCell ref="N1131:O1131"/>
    <mergeCell ref="D1132:F1132"/>
    <mergeCell ref="G1132:H1132"/>
    <mergeCell ref="I1132:K1132"/>
    <mergeCell ref="L1132:M1132"/>
    <mergeCell ref="N1132:O1132"/>
    <mergeCell ref="D1133:F1133"/>
    <mergeCell ref="G1133:H1133"/>
    <mergeCell ref="I1133:K1133"/>
    <mergeCell ref="L1133:M1133"/>
    <mergeCell ref="N1133:O1133"/>
    <mergeCell ref="B1134:B1143"/>
    <mergeCell ref="C1134:C1138"/>
    <mergeCell ref="D1134:F1134"/>
    <mergeCell ref="G1134:H1134"/>
    <mergeCell ref="I1134:K1134"/>
    <mergeCell ref="L1134:M1134"/>
    <mergeCell ref="N1134:O1134"/>
    <mergeCell ref="D1135:F1135"/>
    <mergeCell ref="G1135:H1135"/>
    <mergeCell ref="I1135:K1135"/>
    <mergeCell ref="L1135:M1135"/>
    <mergeCell ref="N1135:O1135"/>
    <mergeCell ref="D1136:F1136"/>
    <mergeCell ref="G1136:H1136"/>
    <mergeCell ref="I1136:K1136"/>
    <mergeCell ref="L1136:M1136"/>
    <mergeCell ref="N1136:O1136"/>
    <mergeCell ref="D1137:F1137"/>
    <mergeCell ref="G1137:H1137"/>
    <mergeCell ref="I1137:K1137"/>
    <mergeCell ref="L1137:M1137"/>
    <mergeCell ref="N1137:O1137"/>
    <mergeCell ref="D1138:F1138"/>
    <mergeCell ref="G1138:H1138"/>
    <mergeCell ref="I1138:K1138"/>
    <mergeCell ref="L1138:M1138"/>
    <mergeCell ref="N1138:O1138"/>
    <mergeCell ref="C1139:C1143"/>
    <mergeCell ref="D1139:F1139"/>
    <mergeCell ref="G1139:H1139"/>
    <mergeCell ref="I1139:K1139"/>
    <mergeCell ref="L1139:M1139"/>
    <mergeCell ref="N1139:O1139"/>
    <mergeCell ref="D1140:F1140"/>
    <mergeCell ref="G1140:H1140"/>
    <mergeCell ref="I1140:K1140"/>
    <mergeCell ref="L1140:M1140"/>
    <mergeCell ref="N1140:O1140"/>
    <mergeCell ref="D1141:F1141"/>
    <mergeCell ref="G1141:H1141"/>
    <mergeCell ref="I1141:K1141"/>
    <mergeCell ref="L1141:M1141"/>
    <mergeCell ref="N1141:O1141"/>
    <mergeCell ref="D1142:F1142"/>
    <mergeCell ref="G1142:H1142"/>
    <mergeCell ref="I1142:K1142"/>
    <mergeCell ref="L1142:M1142"/>
    <mergeCell ref="N1142:O1142"/>
    <mergeCell ref="D1143:F1143"/>
    <mergeCell ref="G1143:H1143"/>
    <mergeCell ref="I1143:K1143"/>
    <mergeCell ref="L1143:M1143"/>
    <mergeCell ref="N1143:O1143"/>
    <mergeCell ref="A1159:Q1159"/>
    <mergeCell ref="D1162:N1163"/>
    <mergeCell ref="E1188:M1189"/>
    <mergeCell ref="A1195:G1195"/>
    <mergeCell ref="A1197:F1197"/>
    <mergeCell ref="A1199:C1199"/>
    <mergeCell ref="A1201:Q1201"/>
    <mergeCell ref="A1202:Q1202"/>
    <mergeCell ref="A1204:H1204"/>
    <mergeCell ref="A1206:Q1206"/>
    <mergeCell ref="A1207:Q1207"/>
    <mergeCell ref="A1209:G1209"/>
    <mergeCell ref="A1211:Q1211"/>
    <mergeCell ref="A1213:E1213"/>
    <mergeCell ref="A1214:E1214"/>
    <mergeCell ref="A1215:P1215"/>
    <mergeCell ref="A1216:P1216"/>
    <mergeCell ref="A1217:P1217"/>
    <mergeCell ref="A1219:I1219"/>
    <mergeCell ref="A1221:K1221"/>
    <mergeCell ref="G1223:J1223"/>
    <mergeCell ref="G1224:J1224"/>
    <mergeCell ref="B1226:E1226"/>
    <mergeCell ref="L1226:P1226"/>
    <mergeCell ref="B1227:E1228"/>
    <mergeCell ref="L1227:P1230"/>
    <mergeCell ref="B1233:D1233"/>
    <mergeCell ref="F1233:H1233"/>
    <mergeCell ref="J1233:L1233"/>
    <mergeCell ref="N1233:P1233"/>
    <mergeCell ref="B1234:D1234"/>
    <mergeCell ref="F1234:H1234"/>
    <mergeCell ref="J1234:L1234"/>
    <mergeCell ref="N1234:P1234"/>
    <mergeCell ref="B1236:D1236"/>
    <mergeCell ref="F1236:H1236"/>
    <mergeCell ref="J1236:L1236"/>
    <mergeCell ref="N1236:P1236"/>
    <mergeCell ref="B1237:D1237"/>
    <mergeCell ref="F1237:H1237"/>
    <mergeCell ref="J1237:L1237"/>
    <mergeCell ref="N1237:P1237"/>
    <mergeCell ref="B1239:D1239"/>
    <mergeCell ref="F1239:H1239"/>
    <mergeCell ref="J1239:L1239"/>
    <mergeCell ref="N1239:P1239"/>
    <mergeCell ref="B1240:D1240"/>
    <mergeCell ref="F1240:H1240"/>
    <mergeCell ref="J1240:L1240"/>
    <mergeCell ref="N1240:P1240"/>
    <mergeCell ref="A1245:J1245"/>
    <mergeCell ref="A1247:J1247"/>
    <mergeCell ref="A1248:Q1248"/>
    <mergeCell ref="A1249:Q1249"/>
    <mergeCell ref="A1250:Q1250"/>
    <mergeCell ref="A1251:Q1251"/>
    <mergeCell ref="A1252:Q1252"/>
    <mergeCell ref="A1253:Q1253"/>
    <mergeCell ref="A1254:Q1254"/>
    <mergeCell ref="A1255:O1255"/>
    <mergeCell ref="A1256:P1256"/>
    <mergeCell ref="A1257:P1257"/>
    <mergeCell ref="A1258:P1258"/>
    <mergeCell ref="A1259:P1259"/>
    <mergeCell ref="A1260:P1260"/>
    <mergeCell ref="A1262:F1262"/>
    <mergeCell ref="A1263:Q1263"/>
    <mergeCell ref="A1264:P1264"/>
    <mergeCell ref="A1265:F1265"/>
    <mergeCell ref="A1266:P1266"/>
    <mergeCell ref="A1267:P1267"/>
    <mergeCell ref="A1268:P1268"/>
    <mergeCell ref="A1270:F1270"/>
    <mergeCell ref="A1271:Q1271"/>
    <mergeCell ref="A1272:P1272"/>
    <mergeCell ref="A1274:G1274"/>
    <mergeCell ref="A1275:Q1275"/>
    <mergeCell ref="A1276:Q1276"/>
    <mergeCell ref="A1289:I1289"/>
    <mergeCell ref="A1291:K1291"/>
    <mergeCell ref="A1293:D1293"/>
    <mergeCell ref="B1295:C1295"/>
    <mergeCell ref="D1295:E1295"/>
    <mergeCell ref="F1295:G1295"/>
    <mergeCell ref="H1295:I1295"/>
    <mergeCell ref="J1295:L1295"/>
    <mergeCell ref="M1295:P1295"/>
    <mergeCell ref="B1296:C1297"/>
    <mergeCell ref="D1296:E1296"/>
    <mergeCell ref="F1296:G1296"/>
    <mergeCell ref="H1296:I1296"/>
    <mergeCell ref="J1296:L1296"/>
    <mergeCell ref="M1296:P1296"/>
    <mergeCell ref="D1297:E1297"/>
    <mergeCell ref="F1297:G1297"/>
    <mergeCell ref="H1297:I1297"/>
    <mergeCell ref="J1297:L1297"/>
    <mergeCell ref="M1297:P1297"/>
    <mergeCell ref="B1298:C1301"/>
    <mergeCell ref="D1298:E1298"/>
    <mergeCell ref="F1298:G1298"/>
    <mergeCell ref="H1298:I1298"/>
    <mergeCell ref="J1298:L1298"/>
    <mergeCell ref="M1298:P1298"/>
    <mergeCell ref="D1299:E1299"/>
    <mergeCell ref="F1299:G1299"/>
    <mergeCell ref="H1299:I1299"/>
    <mergeCell ref="J1299:L1299"/>
    <mergeCell ref="M1299:P1299"/>
    <mergeCell ref="D1300:E1301"/>
    <mergeCell ref="F1300:G1301"/>
    <mergeCell ref="H1300:I1301"/>
    <mergeCell ref="J1300:L1301"/>
    <mergeCell ref="M1300:P1301"/>
    <mergeCell ref="A1303:E1303"/>
    <mergeCell ref="A1304:J1304"/>
    <mergeCell ref="A1305:J1305"/>
    <mergeCell ref="A1306:M1306"/>
    <mergeCell ref="A1307:L1307"/>
    <mergeCell ref="A1308:O1308"/>
    <mergeCell ref="A1309:E1309"/>
    <mergeCell ref="A1310:K1310"/>
    <mergeCell ref="A1311:K1311"/>
    <mergeCell ref="A1312:K1312"/>
    <mergeCell ref="A1313:K1313"/>
    <mergeCell ref="A1314:K1314"/>
    <mergeCell ref="A1316:H1316"/>
    <mergeCell ref="A1318:G1318"/>
    <mergeCell ref="A1320:I1320"/>
    <mergeCell ref="A1321:P1321"/>
    <mergeCell ref="A1322:P1322"/>
    <mergeCell ref="A1323:P1323"/>
    <mergeCell ref="A1324:P1324"/>
    <mergeCell ref="A1325:P1325"/>
    <mergeCell ref="A1326:P1326"/>
    <mergeCell ref="A1327:P1327"/>
    <mergeCell ref="A1328:H1328"/>
    <mergeCell ref="A1329:G1329"/>
    <mergeCell ref="A1330:P1330"/>
    <mergeCell ref="A1331:J1331"/>
    <mergeCell ref="A1332:J1332"/>
    <mergeCell ref="A1333:P1333"/>
    <mergeCell ref="A1334:P1334"/>
    <mergeCell ref="A1335:K1335"/>
    <mergeCell ref="A1336:P1336"/>
    <mergeCell ref="A1337:P1337"/>
    <mergeCell ref="A1338:Q1338"/>
    <mergeCell ref="A1339:P1339"/>
    <mergeCell ref="A1342:K1342"/>
    <mergeCell ref="A1344:F1344"/>
    <mergeCell ref="A1345:H1345"/>
    <mergeCell ref="A1346:L1346"/>
    <mergeCell ref="A1347:P1347"/>
    <mergeCell ref="A1348:Q1348"/>
    <mergeCell ref="A1349:Q1349"/>
    <mergeCell ref="A1350:Q1350"/>
    <mergeCell ref="A1351:Q1351"/>
    <mergeCell ref="A1352:Q1352"/>
    <mergeCell ref="A1353:H1353"/>
    <mergeCell ref="A1354:I1354"/>
    <mergeCell ref="A1355:P1355"/>
    <mergeCell ref="A1356:H1356"/>
    <mergeCell ref="A1357:H1357"/>
    <mergeCell ref="A1358:Q1358"/>
    <mergeCell ref="A1359:I1359"/>
    <mergeCell ref="A1360:O1360"/>
    <mergeCell ref="A1361:P1361"/>
    <mergeCell ref="A1362:Q1362"/>
    <mergeCell ref="A1363:P1363"/>
    <mergeCell ref="A1364:P1364"/>
    <mergeCell ref="A1365:E1365"/>
    <mergeCell ref="A1366:N1366"/>
    <mergeCell ref="A1367:H1367"/>
    <mergeCell ref="A1368:P1368"/>
    <mergeCell ref="A1369:K1369"/>
    <mergeCell ref="A1370:P1370"/>
    <mergeCell ref="A1371:P1371"/>
    <mergeCell ref="A1372:P1372"/>
    <mergeCell ref="A1373:H1373"/>
    <mergeCell ref="A1374:F1374"/>
    <mergeCell ref="A1375:Q1375"/>
    <mergeCell ref="A1376:P1376"/>
    <mergeCell ref="A1377:D1377"/>
    <mergeCell ref="A1378:P1378"/>
    <mergeCell ref="A1379:P1379"/>
    <mergeCell ref="A1380:P1380"/>
    <mergeCell ref="A1381:P1381"/>
    <mergeCell ref="A1382:E1382"/>
    <mergeCell ref="A1383:H1383"/>
    <mergeCell ref="A1384:L1384"/>
    <mergeCell ref="A1385:P1385"/>
    <mergeCell ref="A1386:H1386"/>
    <mergeCell ref="A1387:P1387"/>
    <mergeCell ref="A1388:P1388"/>
    <mergeCell ref="A1389:F1389"/>
    <mergeCell ref="A1392:G1392"/>
    <mergeCell ref="A1393:P1393"/>
    <mergeCell ref="A1394:P1394"/>
    <mergeCell ref="A1395:C1395"/>
    <mergeCell ref="A1396:H1396"/>
    <mergeCell ref="A1397:P1397"/>
    <mergeCell ref="A1399:G1399"/>
    <mergeCell ref="B1401:F1401"/>
    <mergeCell ref="H1401:P1401"/>
    <mergeCell ref="A1402:A1404"/>
    <mergeCell ref="B1402:F1404"/>
    <mergeCell ref="H1402:P1402"/>
    <mergeCell ref="H1403:P1403"/>
    <mergeCell ref="H1404:P1404"/>
    <mergeCell ref="A1405:A1406"/>
    <mergeCell ref="B1405:F1406"/>
    <mergeCell ref="H1405:P1405"/>
    <mergeCell ref="H1406:P1406"/>
    <mergeCell ref="A1407:A1410"/>
    <mergeCell ref="B1407:F1410"/>
    <mergeCell ref="H1407:P1407"/>
    <mergeCell ref="H1408:P1408"/>
    <mergeCell ref="H1409:P1409"/>
    <mergeCell ref="H1410:P1410"/>
    <mergeCell ref="A1411:A1416"/>
    <mergeCell ref="B1411:F1416"/>
    <mergeCell ref="H1411:P1411"/>
    <mergeCell ref="H1412:P1412"/>
    <mergeCell ref="H1413:P1413"/>
    <mergeCell ref="H1414:P1414"/>
    <mergeCell ref="H1415:P1415"/>
    <mergeCell ref="H1416:P1416"/>
    <mergeCell ref="A1418:G1418"/>
    <mergeCell ref="B1420:C1420"/>
    <mergeCell ref="D1420:J1420"/>
    <mergeCell ref="K1420:L1420"/>
    <mergeCell ref="M1420:P1420"/>
    <mergeCell ref="A1421:A1423"/>
    <mergeCell ref="B1421:C1424"/>
    <mergeCell ref="D1421:J1421"/>
    <mergeCell ref="K1421:L1424"/>
    <mergeCell ref="M1421:P1424"/>
    <mergeCell ref="D1422:J1422"/>
    <mergeCell ref="D1423:J1423"/>
    <mergeCell ref="D1424:J1424"/>
    <mergeCell ref="A1425:A1426"/>
    <mergeCell ref="B1425:C1426"/>
    <mergeCell ref="D1425:J1425"/>
    <mergeCell ref="K1425:L1426"/>
    <mergeCell ref="M1425:P1426"/>
    <mergeCell ref="D1426:J1426"/>
    <mergeCell ref="A1427:A1429"/>
    <mergeCell ref="B1427:C1429"/>
    <mergeCell ref="D1427:J1427"/>
    <mergeCell ref="K1427:L1429"/>
    <mergeCell ref="M1427:P1429"/>
    <mergeCell ref="D1428:J1428"/>
    <mergeCell ref="D1429:J1429"/>
    <mergeCell ref="A1430:A1432"/>
    <mergeCell ref="B1430:C1432"/>
    <mergeCell ref="D1430:J1430"/>
    <mergeCell ref="K1430:L1432"/>
    <mergeCell ref="M1430:P1432"/>
    <mergeCell ref="D1431:J1431"/>
    <mergeCell ref="D1432:J1432"/>
    <mergeCell ref="A1436:G1436"/>
    <mergeCell ref="A1437:P1437"/>
    <mergeCell ref="A1438:P1438"/>
    <mergeCell ref="A1439:G1439"/>
    <mergeCell ref="A1440:P1440"/>
    <mergeCell ref="A1441:G1441"/>
    <mergeCell ref="A1442:H1442"/>
    <mergeCell ref="A1443:H1443"/>
    <mergeCell ref="A1444:H1444"/>
    <mergeCell ref="A1445:H1445"/>
    <mergeCell ref="A1446:H1446"/>
    <mergeCell ref="A1447:H1447"/>
    <mergeCell ref="A1448:H1448"/>
    <mergeCell ref="A1449:H1449"/>
    <mergeCell ref="A1450:H1450"/>
    <mergeCell ref="A1451:K1451"/>
    <mergeCell ref="A1452:E1452"/>
    <mergeCell ref="A1453:K1453"/>
    <mergeCell ref="A1454:K1454"/>
    <mergeCell ref="A1455:K1455"/>
    <mergeCell ref="A1456:K1456"/>
    <mergeCell ref="A1457:K1457"/>
    <mergeCell ref="A1458:K1458"/>
    <mergeCell ref="A1459:L1459"/>
    <mergeCell ref="A1460:F1460"/>
    <mergeCell ref="A1461:M1461"/>
    <mergeCell ref="A1462:M1462"/>
    <mergeCell ref="A1463:M1463"/>
    <mergeCell ref="A1464:F1464"/>
    <mergeCell ref="A1465:F1465"/>
    <mergeCell ref="A1467:G1467"/>
    <mergeCell ref="A1469:J1469"/>
    <mergeCell ref="A1471:D1471"/>
    <mergeCell ref="A1472:P1472"/>
    <mergeCell ref="A1473:I1473"/>
    <mergeCell ref="A1474:Q1474"/>
    <mergeCell ref="A1476:H1476"/>
    <mergeCell ref="A1478:K1478"/>
    <mergeCell ref="A1479:L1479"/>
    <mergeCell ref="A1480:P1480"/>
    <mergeCell ref="A1481:O1481"/>
    <mergeCell ref="A1482:E1482"/>
    <mergeCell ref="A1483:P1483"/>
    <mergeCell ref="A1484:P1484"/>
    <mergeCell ref="A1487:E1487"/>
    <mergeCell ref="A1488:E1488"/>
    <mergeCell ref="A1489:L1489"/>
    <mergeCell ref="A1490:O1490"/>
    <mergeCell ref="A1491:E1491"/>
    <mergeCell ref="A1492:O1492"/>
    <mergeCell ref="A1493:E1493"/>
    <mergeCell ref="A1494:O1494"/>
    <mergeCell ref="A1495:O1495"/>
    <mergeCell ref="A1496:O1496"/>
    <mergeCell ref="A1498:G1498"/>
    <mergeCell ref="E1500:G1500"/>
    <mergeCell ref="C1501:E1502"/>
    <mergeCell ref="G1501:I1502"/>
    <mergeCell ref="H1503:J1503"/>
    <mergeCell ref="E1504:G1504"/>
    <mergeCell ref="K1504:M1504"/>
    <mergeCell ref="B1505:E1506"/>
    <mergeCell ref="H1505:J1505"/>
    <mergeCell ref="E1507:G1507"/>
    <mergeCell ref="A1509:J1509"/>
    <mergeCell ref="A1511:E1511"/>
    <mergeCell ref="A1512:L1512"/>
    <mergeCell ref="A1513:O1513"/>
    <mergeCell ref="A1514:P1514"/>
    <mergeCell ref="A1515:L1515"/>
    <mergeCell ref="A1517:G1517"/>
    <mergeCell ref="A1518:N1518"/>
    <mergeCell ref="A1519:N1519"/>
    <mergeCell ref="A1520:Q1520"/>
    <mergeCell ref="A1521:J1521"/>
    <mergeCell ref="A1523:D1523"/>
    <mergeCell ref="A1524:O1524"/>
    <mergeCell ref="A1525:O1525"/>
    <mergeCell ref="A1526:O1526"/>
    <mergeCell ref="A1527:M1527"/>
    <mergeCell ref="A1529:G1529"/>
    <mergeCell ref="A1530:K1530"/>
    <mergeCell ref="A1531:K1531"/>
    <mergeCell ref="A1534:I1534"/>
    <mergeCell ref="A1535:I1535"/>
    <mergeCell ref="A1536:N1536"/>
    <mergeCell ref="A1538:D1538"/>
    <mergeCell ref="A1539:J1539"/>
    <mergeCell ref="A1540:O1540"/>
    <mergeCell ref="A1542:G1542"/>
    <mergeCell ref="H1543:K1543"/>
    <mergeCell ref="H1545:K1545"/>
    <mergeCell ref="C1548:F1548"/>
    <mergeCell ref="H1548:K1548"/>
    <mergeCell ref="N1548:P1548"/>
    <mergeCell ref="C1549:F1552"/>
    <mergeCell ref="H1549:K1552"/>
    <mergeCell ref="N1549:P1552"/>
    <mergeCell ref="B1553:D1554"/>
    <mergeCell ref="G1553:I1554"/>
    <mergeCell ref="C1555:F1555"/>
    <mergeCell ref="H1555:K1555"/>
    <mergeCell ref="L1557:N1558"/>
    <mergeCell ref="J1559:L1559"/>
    <mergeCell ref="N1559:P1559"/>
    <mergeCell ref="J1560:L1561"/>
    <mergeCell ref="N1560:P1561"/>
    <mergeCell ref="J1563:L1563"/>
    <mergeCell ref="N1563:P1563"/>
    <mergeCell ref="A1565:D1565"/>
    <mergeCell ref="A1567:Q1567"/>
    <mergeCell ref="A1568:Q1568"/>
    <mergeCell ref="A1569:Q1569"/>
    <mergeCell ref="A1577:Q1577"/>
    <mergeCell ref="A1581:Q1581"/>
    <mergeCell ref="A1582:Q1582"/>
    <mergeCell ref="A1586:Q1586"/>
    <mergeCell ref="A1587:Q1587"/>
    <mergeCell ref="A1589:Q1589"/>
    <mergeCell ref="A1593:Q1593"/>
    <mergeCell ref="A1595:Q1595"/>
    <mergeCell ref="A1597:Q1597"/>
    <mergeCell ref="A1598:Q1598"/>
    <mergeCell ref="A1601:Q1601"/>
    <mergeCell ref="A1605:Q1605"/>
    <mergeCell ref="A1615:Q1615"/>
    <mergeCell ref="A1616:Q1616"/>
    <mergeCell ref="A1621:Q1621"/>
    <mergeCell ref="A1622:Q1622"/>
    <mergeCell ref="B1626:D1626"/>
    <mergeCell ref="E1626:F1626"/>
    <mergeCell ref="G1626:M1626"/>
    <mergeCell ref="N1626:P1626"/>
    <mergeCell ref="B1627:D1627"/>
    <mergeCell ref="E1627:F1627"/>
    <mergeCell ref="G1627:M1627"/>
    <mergeCell ref="N1627:P1627"/>
    <mergeCell ref="B1628:D1628"/>
    <mergeCell ref="E1628:F1628"/>
    <mergeCell ref="G1628:M1628"/>
    <mergeCell ref="N1628:P1628"/>
    <mergeCell ref="B1629:D1629"/>
    <mergeCell ref="E1629:F1629"/>
    <mergeCell ref="G1629:M1629"/>
    <mergeCell ref="N1629:P1629"/>
    <mergeCell ref="B1630:D1630"/>
    <mergeCell ref="E1630:F1630"/>
    <mergeCell ref="G1630:M1630"/>
    <mergeCell ref="N1630:P1630"/>
    <mergeCell ref="B1631:D1631"/>
    <mergeCell ref="E1631:F1631"/>
    <mergeCell ref="G1631:M1631"/>
    <mergeCell ref="N1631:P1631"/>
    <mergeCell ref="B1632:D1632"/>
    <mergeCell ref="E1632:F1632"/>
    <mergeCell ref="G1632:M1632"/>
    <mergeCell ref="N1632:P1632"/>
    <mergeCell ref="B1633:D1633"/>
    <mergeCell ref="E1633:F1633"/>
    <mergeCell ref="G1633:M1633"/>
    <mergeCell ref="N1633:P1633"/>
    <mergeCell ref="B1634:D1634"/>
    <mergeCell ref="E1634:F1634"/>
    <mergeCell ref="G1634:M1634"/>
    <mergeCell ref="N1634:P1634"/>
    <mergeCell ref="B1635:D1635"/>
    <mergeCell ref="E1635:F1635"/>
    <mergeCell ref="G1635:M1635"/>
    <mergeCell ref="N1635:P1635"/>
    <mergeCell ref="B1636:D1636"/>
    <mergeCell ref="E1636:F1636"/>
    <mergeCell ref="G1636:M1636"/>
    <mergeCell ref="N1636:P1636"/>
    <mergeCell ref="B1637:D1637"/>
    <mergeCell ref="E1637:F1637"/>
    <mergeCell ref="G1637:M1637"/>
    <mergeCell ref="N1637:P1637"/>
    <mergeCell ref="G1645:K1645"/>
  </mergeCells>
  <printOptions headings="false" gridLines="false" gridLinesSet="true" horizontalCentered="true" verticalCentered="true"/>
  <pageMargins left="0.39375" right="0.39375" top="0.590277777777778" bottom="0.551388888888889" header="0.340" footer="0.511811023622047"/>
  <pageSetup paperSize="9" scale="88"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rowBreaks count="30" manualBreakCount="30">
    <brk id="22" man="true" max="16383" min="0"/>
    <brk id="47" man="true" max="16383" min="0"/>
    <brk id="82" man="true" max="16383" min="0"/>
    <brk id="137" man="true" max="16383" min="0"/>
    <brk id="190" man="true" max="16383" min="0"/>
    <brk id="239" man="true" max="16383" min="0"/>
    <brk id="293" man="true" max="16383" min="0"/>
    <brk id="345" man="true" max="16383" min="0"/>
    <brk id="390" man="true" max="16383" min="0"/>
    <brk id="440" man="true" max="16383" min="0"/>
    <brk id="489" man="true" max="16383" min="0"/>
    <brk id="539" man="true" max="16383" min="0"/>
    <brk id="589" man="true" max="16383" min="0"/>
    <brk id="638" man="true" max="16383" min="0"/>
    <brk id="878" man="true" max="16383" min="0"/>
    <brk id="926" man="true" max="16383" min="0"/>
    <brk id="1011" man="true" max="16383" min="0"/>
    <brk id="1052" man="true" max="16383" min="0"/>
    <brk id="1096" man="true" max="16383" min="0"/>
    <brk id="1145" man="true" max="16383" min="0"/>
    <brk id="1193" man="true" max="16383" min="0"/>
    <brk id="1241" man="true" max="16383" min="0"/>
    <brk id="1287" man="true" max="16383" min="0"/>
    <brk id="1340" man="true" max="16383" min="0"/>
    <brk id="1390" man="true" max="16383" min="0"/>
    <brk id="1434" man="true" max="16383" min="0"/>
    <brk id="1485" man="true" max="16383" min="0"/>
    <brk id="1532" man="true" max="16383" min="0"/>
    <brk id="1570" man="true" max="16383" min="0"/>
    <brk id="1607"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8.7100" defaultRowHeight="13.5" zeroHeight="false" outlineLevelRow="0" outlineLevelCol="0"/>
  <cols>
    <col min="1" max="1" width="8.8867" customWidth="1"/>
    <col min="2" max="2" width="8.8867" customWidth="1"/>
    <col min="3" max="3" width="8.8867" customWidth="1"/>
    <col min="4" max="4" width="8.8867" customWidth="1"/>
    <col min="5" max="5" width="8.8867" customWidth="1"/>
    <col min="6" max="6" width="8.8867" customWidth="1"/>
    <col min="7" max="7" width="10.3320" customWidth="1"/>
    <col min="8" max="8" width="8.8867" customWidth="1"/>
  </cols>
  <sheetData>
    <row r="1" customFormat="false" ht="24.95" hidden="false" customHeight="true" outlineLevel="0" collapsed="false"/>
    <row r="2" customFormat="false" ht="24.95" hidden="false" customHeight="true" outlineLevel="0" collapsed="false"/>
    <row r="3" customFormat="false" ht="24.95" hidden="false" customHeight="true" outlineLevel="0" collapsed="false"/>
    <row r="4" customFormat="false" ht="38.25" hidden="false" customHeight="true" outlineLevel="0" collapsed="false">
      <c r="A4" s="598" t="s">
        <v>1626</v>
      </c>
      <c r="B4" s="598"/>
      <c r="C4" s="598"/>
      <c r="D4" s="598"/>
      <c r="E4" s="598"/>
      <c r="F4" s="598"/>
      <c r="G4" s="598"/>
      <c r="H4" s="598"/>
    </row>
    <row r="5" customFormat="false" ht="30" hidden="false" customHeight="true" outlineLevel="0" collapsed="false">
      <c r="A5" s="599"/>
      <c r="B5" s="599"/>
      <c r="C5" s="599"/>
      <c r="D5" s="599"/>
      <c r="E5" s="599"/>
      <c r="F5" s="599"/>
      <c r="G5" s="599"/>
      <c r="H5" s="599"/>
    </row>
    <row r="6" customFormat="false" ht="30" hidden="false" customHeight="true" outlineLevel="0" collapsed="false">
      <c r="A6" s="600" t="n">
        <f aca="false">+기본입력!B1</f>
        <v>0</v>
      </c>
      <c r="B6" s="600"/>
      <c r="C6" s="600"/>
      <c r="D6" s="600"/>
      <c r="E6" s="600"/>
      <c r="F6" s="600"/>
      <c r="G6" s="600"/>
      <c r="H6" s="600"/>
    </row>
    <row r="7" customFormat="false" ht="30" hidden="false" customHeight="true" outlineLevel="0" collapsed="false">
      <c r="A7" s="600"/>
      <c r="B7" s="600"/>
      <c r="C7" s="600"/>
      <c r="D7" s="600"/>
      <c r="E7" s="600"/>
      <c r="F7" s="600"/>
      <c r="G7" s="600"/>
      <c r="H7" s="600"/>
    </row>
    <row r="8" customFormat="false" ht="30" hidden="false" customHeight="true" outlineLevel="0" collapsed="false"/>
    <row r="9" customFormat="false" ht="30" hidden="false" customHeight="true" outlineLevel="0" collapsed="false"/>
    <row r="10" customFormat="false" ht="30" hidden="false" customHeight="true" outlineLevel="0" collapsed="false"/>
    <row r="11" customFormat="false" ht="30" hidden="false" customHeight="true" outlineLevel="0" collapsed="false">
      <c r="C11" s="601"/>
      <c r="D11" s="601"/>
      <c r="E11" s="601"/>
      <c r="F11" s="601"/>
    </row>
    <row r="12" customFormat="false" ht="30" hidden="false" customHeight="true" outlineLevel="0" collapsed="false"/>
    <row r="13" customFormat="false" ht="30" hidden="false" customHeight="true" outlineLevel="0" collapsed="false"/>
    <row r="14" customFormat="false" ht="30" hidden="false" customHeight="true" outlineLevel="0" collapsed="false"/>
    <row r="15" customFormat="false" ht="30" hidden="false" customHeight="true" outlineLevel="0" collapsed="false"/>
    <row r="16" customFormat="false" ht="30" hidden="false" customHeight="true" outlineLevel="0" collapsed="false"/>
    <row r="17" customFormat="false" ht="30" hidden="false" customHeight="true" outlineLevel="0" collapsed="false"/>
    <row r="18" customFormat="false" ht="30" hidden="false" customHeight="true" outlineLevel="0" collapsed="false"/>
    <row r="19" customFormat="false" ht="30" hidden="false" customHeight="true" outlineLevel="0" collapsed="false"/>
    <row r="20" customFormat="false" ht="30" hidden="false" customHeight="true" outlineLevel="0" collapsed="false">
      <c r="B20" s="602" t="n">
        <f aca="false">+기본입력!E4</f>
        <v>0</v>
      </c>
      <c r="C20" s="602"/>
      <c r="D20" s="602"/>
      <c r="E20" s="602"/>
      <c r="F20" s="602"/>
      <c r="G20" s="602"/>
    </row>
    <row r="21" customFormat="false" ht="30" hidden="false" customHeight="true" outlineLevel="0" collapsed="false">
      <c r="B21" s="603"/>
      <c r="C21" s="603"/>
      <c r="D21" s="603"/>
      <c r="E21" s="603"/>
      <c r="F21" s="603"/>
      <c r="G21" s="603"/>
    </row>
    <row r="22" customFormat="false" ht="20.1" hidden="false" customHeight="true" outlineLevel="0" collapsed="false"/>
    <row r="23" customFormat="false" ht="20.1" hidden="false" customHeight="true" outlineLevel="0" collapsed="false"/>
    <row r="24" customFormat="false" ht="20.1" hidden="false" customHeight="true" outlineLevel="0" collapsed="false"/>
    <row r="25" customFormat="false" ht="19.5" hidden="false" customHeight="true" outlineLevel="0" collapsed="false"/>
    <row r="26" customFormat="false" ht="20.1" hidden="false" customHeight="true" outlineLevel="0" collapsed="false"/>
    <row r="27" customFormat="false" ht="20.1" hidden="false" customHeight="true" outlineLevel="0" collapsed="false"/>
    <row r="28" customFormat="false" ht="20.1" hidden="false" customHeight="true" outlineLevel="0" collapsed="false"/>
    <row r="29" customFormat="false" ht="20.1" hidden="false" customHeight="true" outlineLevel="0" collapsed="false"/>
    <row r="30" customFormat="false" ht="20.1" hidden="false" customHeight="true" outlineLevel="0" collapsed="false"/>
  </sheetData>
  <mergeCells count="6">
    <mergeCell ref="A4:H4"/>
    <mergeCell ref="A5:H5"/>
    <mergeCell ref="A6:H7"/>
    <mergeCell ref="C11:F11"/>
    <mergeCell ref="B20:G20"/>
    <mergeCell ref="B21:G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70"/>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R1"/>
    </sheetView>
  </sheetViews>
  <sheetFormatPr defaultColWidth="8.7100" defaultRowHeight="13.5" zeroHeight="false" outlineLevelRow="0" outlineLevelCol="0"/>
  <cols>
    <col min="1" max="1" width="4.3320" customWidth="1"/>
    <col min="2" max="2" width="4.3320" customWidth="1"/>
    <col min="3" max="3" width="4.3320" customWidth="1"/>
    <col min="4" max="4" width="4.3320" customWidth="1"/>
    <col min="5" max="5" width="5.4414" customWidth="1"/>
    <col min="6" max="6" width="5.4414" customWidth="1"/>
    <col min="7" max="7" width="4.3320" customWidth="1"/>
    <col min="8" max="8" width="4.3320" customWidth="1"/>
    <col min="9" max="9" width="4.3320" customWidth="1"/>
    <col min="10" max="10" width="4.3320" customWidth="1"/>
    <col min="11" max="11" width="4.3320" customWidth="1"/>
    <col min="12" max="12" width="6.5547" customWidth="1"/>
    <col min="13" max="13" width="4.3320" customWidth="1"/>
    <col min="14" max="14" width="4.3320" customWidth="1"/>
    <col min="15" max="15" width="4.3320" customWidth="1"/>
    <col min="16" max="16" width="4.3320" customWidth="1"/>
    <col min="17" max="17" width="3.4414" customWidth="1"/>
    <col min="18" max="18" width="4.1094" customWidth="1"/>
    <col min="19" max="19" width="14.1094" customWidth="1"/>
  </cols>
  <sheetData>
    <row r="1" customFormat="false" ht="27" hidden="false" customHeight="true" outlineLevel="0" collapsed="false">
      <c r="A1" s="604" t="s">
        <v>1627</v>
      </c>
      <c r="B1" s="604"/>
      <c r="C1" s="604"/>
      <c r="D1" s="604"/>
      <c r="E1" s="604"/>
      <c r="F1" s="604"/>
      <c r="G1" s="604"/>
      <c r="H1" s="604"/>
      <c r="I1" s="604"/>
      <c r="J1" s="604"/>
      <c r="K1" s="604"/>
      <c r="L1" s="604"/>
      <c r="M1" s="604"/>
      <c r="N1" s="604"/>
      <c r="O1" s="604"/>
      <c r="P1" s="604"/>
      <c r="Q1" s="604"/>
      <c r="R1" s="604"/>
    </row>
    <row r="2" customFormat="false" ht="30" hidden="false" customHeight="true" outlineLevel="0" collapsed="false">
      <c r="A2" s="605" t="s">
        <v>47</v>
      </c>
      <c r="B2" s="605"/>
      <c r="C2" s="605"/>
      <c r="D2" s="605"/>
      <c r="E2" s="605"/>
      <c r="F2" s="605"/>
      <c r="G2" s="605"/>
      <c r="H2" s="605"/>
      <c r="I2" s="605"/>
      <c r="J2" s="605"/>
      <c r="K2" s="605"/>
      <c r="L2" s="605"/>
      <c r="M2" s="605"/>
      <c r="N2" s="605"/>
      <c r="O2" s="605"/>
      <c r="P2" s="605"/>
      <c r="Q2" s="605"/>
      <c r="R2" s="605"/>
    </row>
    <row r="3" customFormat="false" ht="36" hidden="false" customHeight="true" outlineLevel="0" collapsed="false">
      <c r="A3" s="606" t="s">
        <v>823</v>
      </c>
      <c r="B3" s="606"/>
      <c r="C3" s="606"/>
      <c r="D3" s="607" t="n">
        <f aca="false">+기본입력!E5</f>
        <v>0</v>
      </c>
      <c r="E3" s="607"/>
      <c r="F3" s="607"/>
      <c r="G3" s="607"/>
      <c r="H3" s="607"/>
      <c r="I3" s="607"/>
      <c r="J3" s="608" t="s">
        <v>824</v>
      </c>
      <c r="K3" s="608"/>
      <c r="L3" s="608"/>
      <c r="M3" s="609" t="n">
        <f aca="false">+기본입력!B1</f>
        <v>0</v>
      </c>
      <c r="N3" s="609"/>
      <c r="O3" s="609"/>
      <c r="P3" s="609"/>
      <c r="Q3" s="609"/>
      <c r="R3" s="609"/>
    </row>
    <row r="4" customFormat="false" ht="30" hidden="false" customHeight="true" outlineLevel="0" collapsed="false">
      <c r="A4" s="610" t="s">
        <v>1628</v>
      </c>
      <c r="B4" s="610"/>
      <c r="C4" s="610"/>
      <c r="D4" s="131" t="n">
        <f aca="false">+기본입력!E10</f>
        <v>0</v>
      </c>
      <c r="E4" s="131"/>
      <c r="F4" s="131"/>
      <c r="G4" s="131"/>
      <c r="H4" s="131"/>
      <c r="I4" s="131"/>
      <c r="J4" s="122" t="s">
        <v>826</v>
      </c>
      <c r="K4" s="122"/>
      <c r="L4" s="122"/>
      <c r="M4" s="611" t="n">
        <f aca="false">+기본입력!E6</f>
        <v>0</v>
      </c>
      <c r="N4" s="611"/>
      <c r="O4" s="611"/>
      <c r="P4" s="611"/>
      <c r="Q4" s="611"/>
      <c r="R4" s="611"/>
    </row>
    <row r="5" customFormat="false" ht="30" hidden="false" customHeight="true" outlineLevel="0" collapsed="false">
      <c r="A5" s="610" t="s">
        <v>1629</v>
      </c>
      <c r="B5" s="610"/>
      <c r="C5" s="610"/>
      <c r="D5" s="612" t="n">
        <f aca="false">+기본입력!B4</f>
        <v>0</v>
      </c>
      <c r="E5" s="612"/>
      <c r="F5" s="612"/>
      <c r="G5" s="612"/>
      <c r="H5" s="612"/>
      <c r="I5" s="139" t="s">
        <v>98</v>
      </c>
      <c r="J5" s="122" t="s">
        <v>828</v>
      </c>
      <c r="K5" s="122"/>
      <c r="L5" s="122"/>
      <c r="M5" s="613" t="n">
        <f aca="false">+기본입력!B6</f>
        <v>0</v>
      </c>
      <c r="N5" s="613"/>
      <c r="O5" s="613"/>
      <c r="P5" s="614" t="n">
        <f aca="false">+기본입력!B7</f>
        <v>0</v>
      </c>
      <c r="Q5" s="614"/>
      <c r="R5" s="614"/>
    </row>
    <row r="6" customFormat="false" ht="30" hidden="false" customHeight="true" outlineLevel="0" collapsed="false">
      <c r="A6" s="610" t="s">
        <v>1630</v>
      </c>
      <c r="B6" s="610"/>
      <c r="C6" s="610"/>
      <c r="D6" s="122" t="n">
        <f aca="false">+기본입력!B3</f>
        <v>0</v>
      </c>
      <c r="E6" s="122"/>
      <c r="F6" s="122"/>
      <c r="G6" s="122"/>
      <c r="H6" s="122"/>
      <c r="I6" s="122"/>
      <c r="J6" s="122" t="s">
        <v>1631</v>
      </c>
      <c r="K6" s="122"/>
      <c r="L6" s="122"/>
      <c r="M6" s="615" t="n">
        <v>1</v>
      </c>
      <c r="N6" s="615"/>
      <c r="O6" s="615"/>
      <c r="P6" s="615"/>
      <c r="Q6" s="615"/>
      <c r="R6" s="616" t="s">
        <v>47</v>
      </c>
    </row>
    <row r="7" customFormat="false" ht="30" hidden="false" customHeight="true" outlineLevel="0" collapsed="false">
      <c r="A7" s="617" t="s">
        <v>1632</v>
      </c>
      <c r="B7" s="617"/>
      <c r="C7" s="617"/>
      <c r="D7" s="618" t="e">
        <f aca="false">+#REF!</f>
        <v>#REF!</v>
      </c>
      <c r="E7" s="618"/>
      <c r="F7" s="618"/>
      <c r="G7" s="618"/>
      <c r="H7" s="618"/>
      <c r="I7" s="619" t="s">
        <v>98</v>
      </c>
      <c r="J7" s="620" t="s">
        <v>1633</v>
      </c>
      <c r="K7" s="620"/>
      <c r="L7" s="620"/>
      <c r="M7" s="621" t="n">
        <f aca="false">+H19</f>
        <v>0</v>
      </c>
      <c r="N7" s="621"/>
      <c r="O7" s="621"/>
      <c r="P7" s="621"/>
      <c r="Q7" s="621"/>
      <c r="R7" s="622" t="s">
        <v>98</v>
      </c>
      <c r="S7" s="623" t="e">
        <f aca="false">+D7-M7</f>
        <v>#REF!</v>
      </c>
    </row>
    <row r="8" customFormat="false" ht="30" hidden="false" customHeight="true" outlineLevel="0" collapsed="false">
      <c r="A8" s="624" t="s">
        <v>1634</v>
      </c>
      <c r="B8" s="624"/>
      <c r="C8" s="624"/>
      <c r="D8" s="624"/>
      <c r="E8" s="624"/>
      <c r="F8" s="624"/>
      <c r="G8" s="624"/>
      <c r="H8" s="624"/>
      <c r="I8" s="624"/>
      <c r="J8" s="624"/>
      <c r="K8" s="624"/>
      <c r="L8" s="624"/>
      <c r="M8" s="624"/>
      <c r="N8" s="624"/>
      <c r="O8" s="624"/>
      <c r="P8" s="624"/>
      <c r="Q8" s="624"/>
      <c r="R8" s="624"/>
    </row>
    <row r="9" customFormat="false" ht="30" hidden="false" customHeight="true" outlineLevel="0" collapsed="false">
      <c r="A9" s="625" t="s">
        <v>1635</v>
      </c>
      <c r="B9" s="625"/>
      <c r="C9" s="625"/>
      <c r="D9" s="625"/>
      <c r="E9" s="625"/>
      <c r="F9" s="625"/>
      <c r="G9" s="625"/>
      <c r="H9" s="608" t="s">
        <v>1634</v>
      </c>
      <c r="I9" s="608"/>
      <c r="J9" s="608"/>
      <c r="K9" s="608"/>
      <c r="L9" s="608"/>
      <c r="M9" s="608"/>
      <c r="N9" s="608"/>
      <c r="O9" s="608"/>
      <c r="P9" s="626" t="s">
        <v>1636</v>
      </c>
      <c r="Q9" s="626"/>
      <c r="R9" s="626"/>
    </row>
    <row r="10" customFormat="false" ht="30" hidden="false" customHeight="true" outlineLevel="0" collapsed="false">
      <c r="A10" s="625"/>
      <c r="B10" s="625"/>
      <c r="C10" s="625"/>
      <c r="D10" s="625"/>
      <c r="E10" s="625"/>
      <c r="F10" s="625"/>
      <c r="G10" s="625"/>
      <c r="H10" s="608"/>
      <c r="I10" s="608"/>
      <c r="J10" s="608"/>
      <c r="K10" s="608"/>
      <c r="L10" s="608"/>
      <c r="M10" s="608"/>
      <c r="N10" s="608"/>
      <c r="O10" s="608"/>
      <c r="P10" s="626"/>
      <c r="Q10" s="626"/>
      <c r="R10" s="626"/>
    </row>
    <row r="11" customFormat="false" ht="30" hidden="false" customHeight="true" outlineLevel="0" collapsed="false">
      <c r="A11" s="627" t="s">
        <v>1637</v>
      </c>
      <c r="B11" s="627"/>
      <c r="C11" s="627"/>
      <c r="D11" s="627"/>
      <c r="E11" s="627"/>
      <c r="F11" s="627"/>
      <c r="G11" s="627"/>
      <c r="H11" s="628"/>
      <c r="I11" s="629"/>
      <c r="J11" s="629"/>
      <c r="K11" s="629"/>
      <c r="L11" s="630" t="n">
        <f aca="false">+N35</f>
        <v>0</v>
      </c>
      <c r="M11" s="630"/>
      <c r="N11" s="630"/>
      <c r="O11" s="139" t="s">
        <v>98</v>
      </c>
      <c r="P11" s="631" t="e">
        <f aca="false">L11/D7</f>
        <v>#REF!</v>
      </c>
      <c r="Q11" s="631"/>
      <c r="R11" s="631"/>
      <c r="S11" s="623" t="n">
        <f aca="false">N35</f>
        <v>0</v>
      </c>
    </row>
    <row r="12" customFormat="false" ht="30" hidden="false" customHeight="true" outlineLevel="0" collapsed="false">
      <c r="A12" s="627" t="s">
        <v>1638</v>
      </c>
      <c r="B12" s="627"/>
      <c r="C12" s="627"/>
      <c r="D12" s="627"/>
      <c r="E12" s="627"/>
      <c r="F12" s="627"/>
      <c r="G12" s="627"/>
      <c r="H12" s="628"/>
      <c r="I12" s="629"/>
      <c r="J12" s="629"/>
      <c r="K12" s="629"/>
      <c r="L12" s="630" t="n">
        <f aca="false">+N48</f>
        <v>0</v>
      </c>
      <c r="M12" s="630"/>
      <c r="N12" s="630"/>
      <c r="O12" s="139" t="s">
        <v>98</v>
      </c>
      <c r="P12" s="631" t="e">
        <f aca="false">L12/D7</f>
        <v>#REF!</v>
      </c>
      <c r="Q12" s="631"/>
      <c r="R12" s="631"/>
      <c r="S12" s="623" t="n">
        <f aca="false">N48</f>
        <v>0</v>
      </c>
    </row>
    <row r="13" customFormat="false" ht="30" hidden="false" customHeight="true" outlineLevel="0" collapsed="false">
      <c r="A13" s="627" t="s">
        <v>1639</v>
      </c>
      <c r="B13" s="627"/>
      <c r="C13" s="627"/>
      <c r="D13" s="627"/>
      <c r="E13" s="627"/>
      <c r="F13" s="627"/>
      <c r="G13" s="627"/>
      <c r="H13" s="628"/>
      <c r="I13" s="629"/>
      <c r="J13" s="629"/>
      <c r="K13" s="629"/>
      <c r="L13" s="630" t="n">
        <f aca="false">+N56</f>
        <v>0</v>
      </c>
      <c r="M13" s="630"/>
      <c r="N13" s="630"/>
      <c r="O13" s="139" t="s">
        <v>98</v>
      </c>
      <c r="P13" s="631" t="e">
        <f aca="false">L13/D7</f>
        <v>#REF!</v>
      </c>
      <c r="Q13" s="631"/>
      <c r="R13" s="631"/>
      <c r="S13" s="623" t="n">
        <f aca="false">N56</f>
        <v>0</v>
      </c>
    </row>
    <row r="14" customFormat="false" ht="30" hidden="false" customHeight="true" outlineLevel="0" collapsed="false">
      <c r="A14" s="627" t="s">
        <v>1640</v>
      </c>
      <c r="B14" s="627"/>
      <c r="C14" s="627"/>
      <c r="D14" s="627"/>
      <c r="E14" s="627"/>
      <c r="F14" s="627"/>
      <c r="G14" s="627"/>
      <c r="H14" s="628"/>
      <c r="I14" s="629"/>
      <c r="J14" s="629"/>
      <c r="K14" s="629"/>
      <c r="L14" s="630"/>
      <c r="M14" s="630"/>
      <c r="N14" s="630"/>
      <c r="O14" s="139" t="s">
        <v>98</v>
      </c>
      <c r="P14" s="631" t="e">
        <f aca="false">L14/D7</f>
        <v>#REF!</v>
      </c>
      <c r="Q14" s="631"/>
      <c r="R14" s="631"/>
    </row>
    <row r="15" customFormat="false" ht="30" hidden="false" customHeight="true" outlineLevel="0" collapsed="false">
      <c r="A15" s="627" t="s">
        <v>1641</v>
      </c>
      <c r="B15" s="627"/>
      <c r="C15" s="627"/>
      <c r="D15" s="627"/>
      <c r="E15" s="627"/>
      <c r="F15" s="627"/>
      <c r="G15" s="627"/>
      <c r="H15" s="628"/>
      <c r="I15" s="629"/>
      <c r="J15" s="629"/>
      <c r="K15" s="629"/>
      <c r="L15" s="630"/>
      <c r="M15" s="630"/>
      <c r="N15" s="630"/>
      <c r="O15" s="139" t="s">
        <v>98</v>
      </c>
      <c r="P15" s="631" t="e">
        <f aca="false">L15/D7</f>
        <v>#REF!</v>
      </c>
      <c r="Q15" s="631"/>
      <c r="R15" s="631"/>
    </row>
    <row r="16" customFormat="false" ht="30" hidden="false" customHeight="true" outlineLevel="0" collapsed="false">
      <c r="A16" s="627" t="s">
        <v>1642</v>
      </c>
      <c r="B16" s="627"/>
      <c r="C16" s="627"/>
      <c r="D16" s="627"/>
      <c r="E16" s="627"/>
      <c r="F16" s="627"/>
      <c r="G16" s="627"/>
      <c r="H16" s="628"/>
      <c r="I16" s="629"/>
      <c r="J16" s="629"/>
      <c r="K16" s="629"/>
      <c r="L16" s="630"/>
      <c r="M16" s="630"/>
      <c r="N16" s="630"/>
      <c r="O16" s="139" t="s">
        <v>98</v>
      </c>
      <c r="P16" s="631" t="e">
        <f aca="false">L16/D7</f>
        <v>#REF!</v>
      </c>
      <c r="Q16" s="631"/>
      <c r="R16" s="631"/>
    </row>
    <row r="17" customFormat="false" ht="30" hidden="false" customHeight="true" outlineLevel="0" collapsed="false">
      <c r="A17" s="627" t="s">
        <v>1643</v>
      </c>
      <c r="B17" s="627"/>
      <c r="C17" s="627"/>
      <c r="D17" s="627"/>
      <c r="E17" s="627"/>
      <c r="F17" s="627"/>
      <c r="G17" s="627"/>
      <c r="H17" s="628"/>
      <c r="I17" s="629"/>
      <c r="J17" s="629"/>
      <c r="K17" s="629"/>
      <c r="L17" s="630"/>
      <c r="M17" s="630"/>
      <c r="N17" s="630"/>
      <c r="O17" s="139" t="s">
        <v>98</v>
      </c>
      <c r="P17" s="631" t="e">
        <f aca="false">L17/D7</f>
        <v>#REF!</v>
      </c>
      <c r="Q17" s="631"/>
      <c r="R17" s="631"/>
    </row>
    <row r="18" customFormat="false" ht="30" hidden="false" customHeight="true" outlineLevel="0" collapsed="false">
      <c r="A18" s="627" t="s">
        <v>1644</v>
      </c>
      <c r="B18" s="627"/>
      <c r="C18" s="627"/>
      <c r="D18" s="627"/>
      <c r="E18" s="627"/>
      <c r="F18" s="627"/>
      <c r="G18" s="627"/>
      <c r="H18" s="628"/>
      <c r="I18" s="629"/>
      <c r="J18" s="629"/>
      <c r="K18" s="629"/>
      <c r="L18" s="630"/>
      <c r="M18" s="630"/>
      <c r="N18" s="630"/>
      <c r="O18" s="139" t="s">
        <v>98</v>
      </c>
      <c r="P18" s="631" t="e">
        <f aca="false">L18/D7</f>
        <v>#REF!</v>
      </c>
      <c r="Q18" s="631"/>
      <c r="R18" s="631"/>
    </row>
    <row r="19" customFormat="false" ht="30" hidden="false" customHeight="true" outlineLevel="0" collapsed="false">
      <c r="A19" s="632" t="s">
        <v>1645</v>
      </c>
      <c r="B19" s="632"/>
      <c r="C19" s="632"/>
      <c r="D19" s="632"/>
      <c r="E19" s="632"/>
      <c r="F19" s="632"/>
      <c r="G19" s="632"/>
      <c r="H19" s="633" t="n">
        <f aca="false">SUM(H11:N18)</f>
        <v>0</v>
      </c>
      <c r="I19" s="633"/>
      <c r="J19" s="633"/>
      <c r="K19" s="633"/>
      <c r="L19" s="633"/>
      <c r="M19" s="633"/>
      <c r="N19" s="633"/>
      <c r="O19" s="634" t="s">
        <v>98</v>
      </c>
      <c r="P19" s="635" t="e">
        <f aca="false">SUM(P11:R18)</f>
        <v>#REF!</v>
      </c>
      <c r="Q19" s="635"/>
      <c r="R19" s="635"/>
      <c r="S19" s="636"/>
    </row>
    <row r="20" customFormat="false" ht="30" hidden="false" customHeight="true" outlineLevel="0" collapsed="false">
      <c r="A20" s="605"/>
      <c r="B20" s="605"/>
      <c r="C20" s="605"/>
      <c r="D20" s="605"/>
      <c r="E20" s="605"/>
      <c r="F20" s="605"/>
      <c r="G20" s="605"/>
      <c r="H20" s="605"/>
      <c r="I20" s="605"/>
      <c r="J20" s="605"/>
      <c r="K20" s="605"/>
      <c r="L20" s="605"/>
      <c r="M20" s="605"/>
      <c r="N20" s="605"/>
      <c r="O20" s="605"/>
      <c r="P20" s="605"/>
      <c r="Q20" s="605"/>
      <c r="R20" s="605"/>
    </row>
    <row r="21" customFormat="false" ht="30" hidden="false" customHeight="true" outlineLevel="0" collapsed="false">
      <c r="A21" s="637" t="s">
        <v>1646</v>
      </c>
      <c r="B21" s="637"/>
      <c r="C21" s="637"/>
      <c r="D21" s="637"/>
      <c r="E21" s="637"/>
      <c r="F21" s="637"/>
      <c r="G21" s="637"/>
      <c r="H21" s="637"/>
      <c r="I21" s="637"/>
      <c r="J21" s="637"/>
      <c r="K21" s="637"/>
      <c r="L21" s="637"/>
      <c r="M21" s="637"/>
      <c r="N21" s="637"/>
      <c r="O21" s="637"/>
      <c r="P21" s="637"/>
      <c r="Q21" s="637"/>
      <c r="R21" s="637"/>
    </row>
    <row r="22" customFormat="false" ht="30" hidden="false" customHeight="true" outlineLevel="0" collapsed="false">
      <c r="A22" s="637" t="s">
        <v>1647</v>
      </c>
      <c r="B22" s="637"/>
      <c r="C22" s="637"/>
      <c r="D22" s="637"/>
      <c r="E22" s="637"/>
      <c r="F22" s="637"/>
      <c r="G22" s="637"/>
      <c r="H22" s="637"/>
      <c r="I22" s="637"/>
      <c r="J22" s="637"/>
      <c r="K22" s="637"/>
      <c r="L22" s="637"/>
      <c r="M22" s="637"/>
      <c r="N22" s="637"/>
      <c r="O22" s="637"/>
      <c r="P22" s="637"/>
      <c r="Q22" s="637"/>
      <c r="R22" s="637"/>
      <c r="S22" s="0"/>
    </row>
    <row r="23" customFormat="false" ht="30" hidden="false" customHeight="true" outlineLevel="0" collapsed="false">
      <c r="A23" s="638" t="n">
        <f aca="false">+기본입력!B7</f>
        <v>0</v>
      </c>
      <c r="B23" s="638"/>
      <c r="C23" s="638"/>
      <c r="D23" s="638"/>
      <c r="E23" s="638"/>
      <c r="F23" s="638"/>
      <c r="G23" s="638"/>
      <c r="H23" s="638"/>
      <c r="I23" s="638"/>
      <c r="J23" s="638"/>
      <c r="K23" s="638"/>
      <c r="L23" s="638"/>
      <c r="M23" s="638"/>
      <c r="N23" s="638"/>
      <c r="O23" s="638"/>
      <c r="P23" s="638"/>
      <c r="Q23" s="638"/>
      <c r="R23" s="638"/>
    </row>
    <row r="24" customFormat="false" ht="30" hidden="false" customHeight="true" outlineLevel="0" collapsed="false">
      <c r="A24" s="605"/>
      <c r="B24" s="605"/>
      <c r="C24" s="605"/>
      <c r="D24" s="605"/>
      <c r="E24" s="605"/>
      <c r="F24" s="605"/>
      <c r="G24" s="605"/>
      <c r="H24" s="605"/>
      <c r="I24" s="605"/>
      <c r="J24" s="605"/>
      <c r="K24" s="605"/>
      <c r="L24" s="605"/>
      <c r="M24" s="605"/>
      <c r="N24" s="605"/>
      <c r="O24" s="605"/>
      <c r="P24" s="605"/>
      <c r="Q24" s="605"/>
      <c r="R24" s="605"/>
    </row>
    <row r="25" customFormat="false" ht="30" hidden="false" customHeight="true" outlineLevel="0" collapsed="false">
      <c r="A25" s="605"/>
      <c r="B25" s="605"/>
      <c r="C25" s="639" t="s">
        <v>1648</v>
      </c>
      <c r="D25" s="639"/>
      <c r="E25" s="639" t="s">
        <v>1649</v>
      </c>
      <c r="F25" s="639"/>
      <c r="G25" s="639"/>
      <c r="H25" s="639"/>
      <c r="I25" s="639"/>
      <c r="J25" s="639" t="s">
        <v>1650</v>
      </c>
      <c r="K25" s="639"/>
      <c r="L25" s="640" t="n">
        <f aca="false">+기본입력!B10</f>
        <v>0</v>
      </c>
      <c r="M25" s="640"/>
      <c r="N25" s="640"/>
      <c r="O25" s="641" t="s">
        <v>52</v>
      </c>
      <c r="P25" s="605"/>
      <c r="Q25" s="605"/>
      <c r="R25" s="605"/>
    </row>
    <row r="26" customFormat="false" ht="30" hidden="false" customHeight="true" outlineLevel="0" collapsed="false">
      <c r="A26" s="605"/>
      <c r="B26" s="605"/>
      <c r="C26" s="605"/>
      <c r="D26" s="605"/>
      <c r="E26" s="605"/>
      <c r="F26" s="605"/>
      <c r="G26" s="605"/>
      <c r="H26" s="605"/>
      <c r="I26" s="605"/>
      <c r="J26" s="605"/>
      <c r="K26" s="605"/>
      <c r="L26" s="605"/>
      <c r="M26" s="605"/>
      <c r="N26" s="605"/>
      <c r="O26" s="605"/>
      <c r="P26" s="605"/>
      <c r="Q26" s="605"/>
      <c r="R26" s="605"/>
    </row>
    <row r="27" customFormat="false" ht="25.5" hidden="false" customHeight="true" outlineLevel="0" collapsed="false">
      <c r="A27" s="642" t="s">
        <v>1651</v>
      </c>
      <c r="B27" s="642"/>
      <c r="C27" s="642"/>
      <c r="D27" s="642"/>
      <c r="E27" s="642"/>
      <c r="F27" s="642"/>
      <c r="G27" s="642"/>
      <c r="H27" s="642"/>
      <c r="I27" s="642"/>
      <c r="J27" s="642"/>
      <c r="K27" s="642"/>
      <c r="L27" s="642"/>
      <c r="M27" s="642"/>
      <c r="N27" s="642"/>
      <c r="O27" s="642"/>
      <c r="P27" s="642"/>
      <c r="Q27" s="642"/>
      <c r="R27" s="642"/>
    </row>
    <row r="28" customFormat="false" ht="13.5" hidden="false" customHeight="true" outlineLevel="0" collapsed="false">
      <c r="A28" s="130"/>
      <c r="B28" s="130"/>
      <c r="C28" s="130"/>
      <c r="D28" s="130"/>
      <c r="E28" s="130"/>
      <c r="F28" s="130"/>
      <c r="G28" s="130"/>
      <c r="H28" s="130"/>
      <c r="I28" s="130"/>
      <c r="J28" s="130"/>
      <c r="K28" s="130"/>
      <c r="L28" s="130"/>
      <c r="M28" s="130"/>
      <c r="N28" s="130"/>
      <c r="O28" s="130"/>
      <c r="P28" s="130"/>
      <c r="Q28" s="130"/>
      <c r="R28" s="130"/>
    </row>
    <row r="29" customFormat="false" ht="13.5" hidden="false" customHeight="true" outlineLevel="0" collapsed="false">
      <c r="A29" s="643"/>
      <c r="B29" s="643"/>
      <c r="D29" s="644"/>
      <c r="F29" s="130" t="s">
        <v>47</v>
      </c>
      <c r="G29" s="130"/>
      <c r="H29" s="130"/>
      <c r="I29" s="130"/>
      <c r="J29" s="130"/>
      <c r="K29" s="130"/>
      <c r="L29" s="130"/>
      <c r="M29" s="130"/>
      <c r="N29" s="130"/>
      <c r="O29" s="130"/>
      <c r="P29" s="130"/>
      <c r="Q29" s="130"/>
      <c r="R29" s="130"/>
    </row>
    <row r="30" customFormat="false" ht="15" hidden="false" customHeight="true" outlineLevel="0" collapsed="false">
      <c r="A30" s="645" t="s">
        <v>1652</v>
      </c>
      <c r="B30" s="645"/>
      <c r="C30" s="645"/>
      <c r="D30" s="645"/>
      <c r="E30" s="646" t="s">
        <v>1653</v>
      </c>
      <c r="F30" s="646"/>
      <c r="G30" s="646" t="s">
        <v>1654</v>
      </c>
      <c r="H30" s="646"/>
      <c r="I30" s="646"/>
      <c r="J30" s="646"/>
      <c r="K30" s="646"/>
      <c r="L30" s="646"/>
      <c r="M30" s="646"/>
      <c r="N30" s="646" t="s">
        <v>1655</v>
      </c>
      <c r="O30" s="646"/>
      <c r="P30" s="646"/>
      <c r="Q30" s="647" t="s">
        <v>855</v>
      </c>
      <c r="R30" s="647"/>
    </row>
    <row r="31" customFormat="false" ht="15" hidden="false" customHeight="true" outlineLevel="0" collapsed="false">
      <c r="A31" s="648" t="s">
        <v>1656</v>
      </c>
      <c r="B31" s="648"/>
      <c r="C31" s="648"/>
      <c r="D31" s="648"/>
      <c r="E31" s="649"/>
      <c r="F31" s="649"/>
      <c r="G31" s="650"/>
      <c r="H31" s="650"/>
      <c r="I31" s="650"/>
      <c r="J31" s="650"/>
      <c r="K31" s="650"/>
      <c r="L31" s="650"/>
      <c r="M31" s="650"/>
      <c r="N31" s="651"/>
      <c r="O31" s="651"/>
      <c r="P31" s="651"/>
      <c r="Q31" s="652"/>
      <c r="R31" s="652"/>
    </row>
    <row r="32" customFormat="false" ht="15" hidden="false" customHeight="true" outlineLevel="0" collapsed="false">
      <c r="A32" s="648"/>
      <c r="B32" s="648"/>
      <c r="C32" s="648"/>
      <c r="D32" s="648"/>
      <c r="E32" s="653"/>
      <c r="F32" s="653"/>
      <c r="G32" s="654"/>
      <c r="H32" s="654"/>
      <c r="I32" s="654"/>
      <c r="J32" s="654"/>
      <c r="K32" s="654"/>
      <c r="L32" s="654"/>
      <c r="M32" s="654"/>
      <c r="N32" s="655"/>
      <c r="O32" s="655"/>
      <c r="P32" s="655"/>
      <c r="Q32" s="652"/>
      <c r="R32" s="652"/>
    </row>
    <row r="33" customFormat="false" ht="15" hidden="false" customHeight="true" outlineLevel="0" collapsed="false">
      <c r="A33" s="648"/>
      <c r="B33" s="648"/>
      <c r="C33" s="648"/>
      <c r="D33" s="648"/>
      <c r="E33" s="653"/>
      <c r="F33" s="653"/>
      <c r="G33" s="654"/>
      <c r="H33" s="654"/>
      <c r="I33" s="654"/>
      <c r="J33" s="654"/>
      <c r="K33" s="654"/>
      <c r="L33" s="654"/>
      <c r="M33" s="654"/>
      <c r="N33" s="655"/>
      <c r="O33" s="655"/>
      <c r="P33" s="655"/>
      <c r="Q33" s="652"/>
      <c r="R33" s="652"/>
    </row>
    <row r="34" customFormat="false" ht="15" hidden="false" customHeight="true" outlineLevel="0" collapsed="false">
      <c r="A34" s="648"/>
      <c r="B34" s="648"/>
      <c r="C34" s="648"/>
      <c r="D34" s="648"/>
      <c r="E34" s="656"/>
      <c r="F34" s="656"/>
      <c r="G34" s="654"/>
      <c r="H34" s="654"/>
      <c r="I34" s="654"/>
      <c r="J34" s="654"/>
      <c r="K34" s="654"/>
      <c r="L34" s="654"/>
      <c r="M34" s="654"/>
      <c r="N34" s="657"/>
      <c r="O34" s="657"/>
      <c r="P34" s="657"/>
      <c r="Q34" s="652"/>
      <c r="R34" s="652"/>
    </row>
    <row r="35" customFormat="false" ht="15" hidden="false" customHeight="true" outlineLevel="0" collapsed="false">
      <c r="A35" s="648"/>
      <c r="B35" s="648"/>
      <c r="C35" s="648"/>
      <c r="D35" s="648"/>
      <c r="E35" s="653" t="s">
        <v>1657</v>
      </c>
      <c r="F35" s="653"/>
      <c r="G35" s="654"/>
      <c r="H35" s="654"/>
      <c r="I35" s="654"/>
      <c r="J35" s="654"/>
      <c r="K35" s="654"/>
      <c r="L35" s="654"/>
      <c r="M35" s="654"/>
      <c r="N35" s="655" t="n">
        <f aca="false">SUM(N31:P34)</f>
        <v>0</v>
      </c>
      <c r="O35" s="655"/>
      <c r="P35" s="655"/>
      <c r="Q35" s="652"/>
      <c r="R35" s="652"/>
    </row>
    <row r="36" customFormat="false" ht="15" hidden="false" customHeight="true" outlineLevel="0" collapsed="false">
      <c r="A36" s="658" t="s">
        <v>1658</v>
      </c>
      <c r="B36" s="658"/>
      <c r="C36" s="658"/>
      <c r="D36" s="658"/>
      <c r="E36" s="653"/>
      <c r="F36" s="653"/>
      <c r="G36" s="654"/>
      <c r="H36" s="654"/>
      <c r="I36" s="654"/>
      <c r="J36" s="654"/>
      <c r="K36" s="654"/>
      <c r="L36" s="654"/>
      <c r="M36" s="654"/>
      <c r="N36" s="655"/>
      <c r="O36" s="655"/>
      <c r="P36" s="655"/>
      <c r="Q36" s="659"/>
      <c r="R36" s="659"/>
    </row>
    <row r="37" customFormat="false" ht="15" hidden="false" customHeight="true" outlineLevel="0" collapsed="false">
      <c r="A37" s="658"/>
      <c r="B37" s="658"/>
      <c r="C37" s="658"/>
      <c r="D37" s="658"/>
      <c r="E37" s="653"/>
      <c r="F37" s="653"/>
      <c r="G37" s="654"/>
      <c r="H37" s="654"/>
      <c r="I37" s="654"/>
      <c r="J37" s="654"/>
      <c r="K37" s="654"/>
      <c r="L37" s="654"/>
      <c r="M37" s="654"/>
      <c r="N37" s="655"/>
      <c r="O37" s="655"/>
      <c r="P37" s="655"/>
      <c r="Q37" s="659"/>
      <c r="R37" s="659"/>
    </row>
    <row r="38" customFormat="false" ht="15" hidden="false" customHeight="true" outlineLevel="0" collapsed="false">
      <c r="A38" s="658"/>
      <c r="B38" s="658"/>
      <c r="C38" s="658"/>
      <c r="D38" s="658"/>
      <c r="E38" s="653"/>
      <c r="F38" s="653"/>
      <c r="G38" s="654"/>
      <c r="H38" s="654"/>
      <c r="I38" s="654"/>
      <c r="J38" s="654"/>
      <c r="K38" s="654"/>
      <c r="L38" s="654"/>
      <c r="M38" s="654"/>
      <c r="N38" s="655"/>
      <c r="O38" s="655"/>
      <c r="P38" s="655"/>
      <c r="Q38" s="659"/>
      <c r="R38" s="659"/>
    </row>
    <row r="39" customFormat="false" ht="15" hidden="false" customHeight="true" outlineLevel="0" collapsed="false">
      <c r="A39" s="658"/>
      <c r="B39" s="658"/>
      <c r="C39" s="658"/>
      <c r="D39" s="658"/>
      <c r="E39" s="653"/>
      <c r="F39" s="653"/>
      <c r="G39" s="654"/>
      <c r="H39" s="654"/>
      <c r="I39" s="654"/>
      <c r="J39" s="654"/>
      <c r="K39" s="654"/>
      <c r="L39" s="654"/>
      <c r="M39" s="654"/>
      <c r="N39" s="655"/>
      <c r="O39" s="655"/>
      <c r="P39" s="655"/>
      <c r="Q39" s="659"/>
      <c r="R39" s="659"/>
    </row>
    <row r="40" customFormat="false" ht="15" hidden="false" customHeight="true" outlineLevel="0" collapsed="false">
      <c r="A40" s="658"/>
      <c r="B40" s="658"/>
      <c r="C40" s="658"/>
      <c r="D40" s="658"/>
      <c r="E40" s="653"/>
      <c r="F40" s="653"/>
      <c r="G40" s="660"/>
      <c r="H40" s="660"/>
      <c r="I40" s="660"/>
      <c r="J40" s="660"/>
      <c r="K40" s="660"/>
      <c r="L40" s="660"/>
      <c r="M40" s="660"/>
      <c r="N40" s="655"/>
      <c r="O40" s="655"/>
      <c r="P40" s="655"/>
      <c r="Q40" s="659"/>
      <c r="R40" s="659"/>
    </row>
    <row r="41" customFormat="false" ht="15" hidden="false" customHeight="true" outlineLevel="0" collapsed="false">
      <c r="A41" s="658"/>
      <c r="B41" s="658"/>
      <c r="C41" s="658"/>
      <c r="D41" s="658"/>
      <c r="E41" s="653"/>
      <c r="F41" s="653"/>
      <c r="G41" s="654"/>
      <c r="H41" s="654"/>
      <c r="I41" s="654"/>
      <c r="J41" s="654"/>
      <c r="K41" s="654"/>
      <c r="L41" s="654"/>
      <c r="M41" s="654"/>
      <c r="N41" s="655"/>
      <c r="O41" s="655"/>
      <c r="P41" s="655"/>
      <c r="Q41" s="659"/>
      <c r="R41" s="659"/>
    </row>
    <row r="42" customFormat="false" ht="15" hidden="false" customHeight="true" outlineLevel="0" collapsed="false">
      <c r="A42" s="658"/>
      <c r="B42" s="658"/>
      <c r="C42" s="658"/>
      <c r="D42" s="658"/>
      <c r="E42" s="653"/>
      <c r="F42" s="653"/>
      <c r="G42" s="660"/>
      <c r="H42" s="660"/>
      <c r="I42" s="660"/>
      <c r="J42" s="660"/>
      <c r="K42" s="660"/>
      <c r="L42" s="660"/>
      <c r="M42" s="660"/>
      <c r="N42" s="655"/>
      <c r="O42" s="655"/>
      <c r="P42" s="655"/>
      <c r="Q42" s="659"/>
      <c r="R42" s="659"/>
    </row>
    <row r="43" customFormat="false" ht="15" hidden="false" customHeight="true" outlineLevel="0" collapsed="false">
      <c r="A43" s="658"/>
      <c r="B43" s="658"/>
      <c r="C43" s="658"/>
      <c r="D43" s="658"/>
      <c r="E43" s="653"/>
      <c r="F43" s="653"/>
      <c r="G43" s="660"/>
      <c r="H43" s="660"/>
      <c r="I43" s="660"/>
      <c r="J43" s="660"/>
      <c r="K43" s="660"/>
      <c r="L43" s="660"/>
      <c r="M43" s="660"/>
      <c r="N43" s="655"/>
      <c r="O43" s="655"/>
      <c r="P43" s="655"/>
      <c r="Q43" s="659"/>
      <c r="R43" s="659"/>
    </row>
    <row r="44" customFormat="false" ht="15" hidden="false" customHeight="true" outlineLevel="0" collapsed="false">
      <c r="A44" s="658"/>
      <c r="B44" s="658"/>
      <c r="C44" s="658"/>
      <c r="D44" s="658"/>
      <c r="E44" s="653"/>
      <c r="F44" s="653"/>
      <c r="G44" s="660"/>
      <c r="H44" s="660"/>
      <c r="I44" s="660"/>
      <c r="J44" s="660"/>
      <c r="K44" s="660"/>
      <c r="L44" s="660"/>
      <c r="M44" s="660"/>
      <c r="N44" s="655"/>
      <c r="O44" s="655"/>
      <c r="P44" s="655"/>
      <c r="Q44" s="659"/>
      <c r="R44" s="659"/>
    </row>
    <row r="45" customFormat="false" ht="15" hidden="false" customHeight="true" outlineLevel="0" collapsed="false">
      <c r="A45" s="658"/>
      <c r="B45" s="658"/>
      <c r="C45" s="658"/>
      <c r="D45" s="658"/>
      <c r="E45" s="653"/>
      <c r="F45" s="653"/>
      <c r="G45" s="654"/>
      <c r="H45" s="654"/>
      <c r="I45" s="654"/>
      <c r="J45" s="654"/>
      <c r="K45" s="654"/>
      <c r="L45" s="654"/>
      <c r="M45" s="654"/>
      <c r="N45" s="655"/>
      <c r="O45" s="655"/>
      <c r="P45" s="655"/>
      <c r="Q45" s="659"/>
      <c r="R45" s="659"/>
    </row>
    <row r="46" customFormat="false" ht="15" hidden="false" customHeight="true" outlineLevel="0" collapsed="false">
      <c r="A46" s="658"/>
      <c r="B46" s="658"/>
      <c r="C46" s="658"/>
      <c r="D46" s="658"/>
      <c r="E46" s="653"/>
      <c r="F46" s="653"/>
      <c r="G46" s="654"/>
      <c r="H46" s="654"/>
      <c r="I46" s="654"/>
      <c r="J46" s="654"/>
      <c r="K46" s="654"/>
      <c r="L46" s="654"/>
      <c r="M46" s="654"/>
      <c r="N46" s="655"/>
      <c r="O46" s="655"/>
      <c r="P46" s="655"/>
      <c r="Q46" s="659"/>
      <c r="R46" s="659"/>
    </row>
    <row r="47" customFormat="false" ht="15" hidden="false" customHeight="true" outlineLevel="0" collapsed="false">
      <c r="A47" s="658"/>
      <c r="B47" s="658"/>
      <c r="C47" s="658"/>
      <c r="D47" s="658"/>
      <c r="E47" s="653"/>
      <c r="F47" s="653"/>
      <c r="G47" s="654"/>
      <c r="H47" s="654"/>
      <c r="I47" s="654"/>
      <c r="J47" s="654"/>
      <c r="K47" s="654"/>
      <c r="L47" s="654"/>
      <c r="M47" s="654"/>
      <c r="N47" s="655"/>
      <c r="O47" s="655"/>
      <c r="P47" s="655"/>
      <c r="Q47" s="659"/>
      <c r="R47" s="659"/>
    </row>
    <row r="48" customFormat="false" ht="15" hidden="false" customHeight="true" outlineLevel="0" collapsed="false">
      <c r="A48" s="658"/>
      <c r="B48" s="658"/>
      <c r="C48" s="658"/>
      <c r="D48" s="658"/>
      <c r="E48" s="653" t="s">
        <v>1657</v>
      </c>
      <c r="F48" s="653"/>
      <c r="G48" s="654"/>
      <c r="H48" s="654"/>
      <c r="I48" s="654"/>
      <c r="J48" s="654"/>
      <c r="K48" s="654"/>
      <c r="L48" s="654"/>
      <c r="M48" s="654"/>
      <c r="N48" s="655" t="n">
        <f aca="false">SUM(N36:P47)</f>
        <v>0</v>
      </c>
      <c r="O48" s="655"/>
      <c r="P48" s="655"/>
      <c r="Q48" s="659"/>
      <c r="R48" s="659"/>
    </row>
    <row r="49" customFormat="false" ht="15" hidden="false" customHeight="true" outlineLevel="0" collapsed="false">
      <c r="A49" s="661" t="s">
        <v>1659</v>
      </c>
      <c r="B49" s="661"/>
      <c r="C49" s="661"/>
      <c r="D49" s="661"/>
      <c r="E49" s="653"/>
      <c r="F49" s="653"/>
      <c r="G49" s="654"/>
      <c r="H49" s="654"/>
      <c r="I49" s="654"/>
      <c r="J49" s="654"/>
      <c r="K49" s="654"/>
      <c r="L49" s="654"/>
      <c r="M49" s="654"/>
      <c r="N49" s="655"/>
      <c r="O49" s="655"/>
      <c r="P49" s="655"/>
      <c r="Q49" s="662"/>
      <c r="R49" s="662"/>
    </row>
    <row r="50" customFormat="false" ht="15" hidden="false" customHeight="true" outlineLevel="0" collapsed="false">
      <c r="A50" s="661"/>
      <c r="B50" s="661"/>
      <c r="C50" s="661"/>
      <c r="D50" s="661"/>
      <c r="E50" s="653"/>
      <c r="F50" s="653"/>
      <c r="G50" s="654"/>
      <c r="H50" s="654"/>
      <c r="I50" s="654"/>
      <c r="J50" s="654"/>
      <c r="K50" s="654"/>
      <c r="L50" s="654"/>
      <c r="M50" s="654"/>
      <c r="N50" s="655"/>
      <c r="O50" s="655"/>
      <c r="P50" s="655"/>
      <c r="Q50" s="662"/>
      <c r="R50" s="662"/>
    </row>
    <row r="51" customFormat="false" ht="15" hidden="false" customHeight="true" outlineLevel="0" collapsed="false">
      <c r="A51" s="661"/>
      <c r="B51" s="661"/>
      <c r="C51" s="661"/>
      <c r="D51" s="661"/>
      <c r="E51" s="653"/>
      <c r="F51" s="653"/>
      <c r="G51" s="654"/>
      <c r="H51" s="654"/>
      <c r="I51" s="654"/>
      <c r="J51" s="654"/>
      <c r="K51" s="654"/>
      <c r="L51" s="654"/>
      <c r="M51" s="654"/>
      <c r="N51" s="655"/>
      <c r="O51" s="655"/>
      <c r="P51" s="655"/>
      <c r="Q51" s="662"/>
      <c r="R51" s="662"/>
    </row>
    <row r="52" customFormat="false" ht="15" hidden="false" customHeight="true" outlineLevel="0" collapsed="false">
      <c r="A52" s="661"/>
      <c r="B52" s="661"/>
      <c r="C52" s="661"/>
      <c r="D52" s="661"/>
      <c r="E52" s="653"/>
      <c r="F52" s="653"/>
      <c r="G52" s="654"/>
      <c r="H52" s="654"/>
      <c r="I52" s="654"/>
      <c r="J52" s="654"/>
      <c r="K52" s="654"/>
      <c r="L52" s="654"/>
      <c r="M52" s="654"/>
      <c r="N52" s="655"/>
      <c r="O52" s="655"/>
      <c r="P52" s="655"/>
      <c r="Q52" s="662"/>
      <c r="R52" s="662"/>
    </row>
    <row r="53" customFormat="false" ht="15" hidden="false" customHeight="true" outlineLevel="0" collapsed="false">
      <c r="A53" s="661"/>
      <c r="B53" s="661"/>
      <c r="C53" s="661"/>
      <c r="D53" s="661"/>
      <c r="E53" s="653"/>
      <c r="F53" s="653"/>
      <c r="G53" s="654"/>
      <c r="H53" s="654"/>
      <c r="I53" s="654"/>
      <c r="J53" s="654"/>
      <c r="K53" s="654"/>
      <c r="L53" s="654"/>
      <c r="M53" s="654"/>
      <c r="N53" s="655"/>
      <c r="O53" s="655"/>
      <c r="P53" s="655"/>
      <c r="Q53" s="662"/>
      <c r="R53" s="662"/>
    </row>
    <row r="54" customFormat="false" ht="15" hidden="false" customHeight="true" outlineLevel="0" collapsed="false">
      <c r="A54" s="661"/>
      <c r="B54" s="661"/>
      <c r="C54" s="661"/>
      <c r="D54" s="661"/>
      <c r="E54" s="653"/>
      <c r="F54" s="653"/>
      <c r="G54" s="660"/>
      <c r="H54" s="660"/>
      <c r="I54" s="660"/>
      <c r="J54" s="660"/>
      <c r="K54" s="660"/>
      <c r="L54" s="660"/>
      <c r="M54" s="660"/>
      <c r="N54" s="655"/>
      <c r="O54" s="655"/>
      <c r="P54" s="655"/>
      <c r="Q54" s="662"/>
      <c r="R54" s="662"/>
    </row>
    <row r="55" customFormat="false" ht="15" hidden="false" customHeight="true" outlineLevel="0" collapsed="false">
      <c r="A55" s="661"/>
      <c r="B55" s="661"/>
      <c r="C55" s="661"/>
      <c r="D55" s="661"/>
      <c r="E55" s="653"/>
      <c r="F55" s="653"/>
      <c r="G55" s="654"/>
      <c r="H55" s="654"/>
      <c r="I55" s="654"/>
      <c r="J55" s="654"/>
      <c r="K55" s="654"/>
      <c r="L55" s="654"/>
      <c r="M55" s="654"/>
      <c r="N55" s="655"/>
      <c r="O55" s="655"/>
      <c r="P55" s="655"/>
      <c r="Q55" s="662"/>
      <c r="R55" s="662"/>
    </row>
    <row r="56" customFormat="false" ht="15" hidden="false" customHeight="true" outlineLevel="0" collapsed="false">
      <c r="A56" s="661"/>
      <c r="B56" s="661"/>
      <c r="C56" s="661"/>
      <c r="D56" s="661"/>
      <c r="E56" s="653" t="s">
        <v>1657</v>
      </c>
      <c r="F56" s="653"/>
      <c r="G56" s="654"/>
      <c r="H56" s="654"/>
      <c r="I56" s="654"/>
      <c r="J56" s="654"/>
      <c r="K56" s="654"/>
      <c r="L56" s="654"/>
      <c r="M56" s="654"/>
      <c r="N56" s="655" t="n">
        <f aca="false">SUM(N49:P55)</f>
        <v>0</v>
      </c>
      <c r="O56" s="655"/>
      <c r="P56" s="655"/>
      <c r="Q56" s="662"/>
      <c r="R56" s="662"/>
      <c r="S56" s="663" t="n">
        <f aca="false">N56*1.1</f>
        <v>0</v>
      </c>
    </row>
    <row r="57" customFormat="false" ht="15" hidden="false" customHeight="true" outlineLevel="0" collapsed="false">
      <c r="A57" s="661" t="s">
        <v>1660</v>
      </c>
      <c r="B57" s="661"/>
      <c r="C57" s="661"/>
      <c r="D57" s="661"/>
      <c r="E57" s="653"/>
      <c r="F57" s="653"/>
      <c r="G57" s="654"/>
      <c r="H57" s="654"/>
      <c r="I57" s="654"/>
      <c r="J57" s="654"/>
      <c r="K57" s="654"/>
      <c r="L57" s="654"/>
      <c r="M57" s="654"/>
      <c r="N57" s="655"/>
      <c r="O57" s="655"/>
      <c r="P57" s="655"/>
      <c r="Q57" s="662"/>
      <c r="R57" s="662"/>
    </row>
    <row r="58" customFormat="false" ht="15" hidden="false" customHeight="true" outlineLevel="0" collapsed="false">
      <c r="A58" s="661"/>
      <c r="B58" s="661"/>
      <c r="C58" s="661"/>
      <c r="D58" s="661"/>
      <c r="E58" s="653" t="s">
        <v>1657</v>
      </c>
      <c r="F58" s="653"/>
      <c r="G58" s="654"/>
      <c r="H58" s="654"/>
      <c r="I58" s="654"/>
      <c r="J58" s="654"/>
      <c r="K58" s="654"/>
      <c r="L58" s="654"/>
      <c r="M58" s="654"/>
      <c r="N58" s="655"/>
      <c r="O58" s="655"/>
      <c r="P58" s="655"/>
      <c r="Q58" s="662"/>
      <c r="R58" s="662"/>
    </row>
    <row r="59" customFormat="false" ht="15" hidden="false" customHeight="true" outlineLevel="0" collapsed="false">
      <c r="A59" s="661" t="s">
        <v>1661</v>
      </c>
      <c r="B59" s="661"/>
      <c r="C59" s="661"/>
      <c r="D59" s="661"/>
      <c r="E59" s="653"/>
      <c r="F59" s="653"/>
      <c r="G59" s="654"/>
      <c r="H59" s="654"/>
      <c r="I59" s="654"/>
      <c r="J59" s="654"/>
      <c r="K59" s="654"/>
      <c r="L59" s="654"/>
      <c r="M59" s="654"/>
      <c r="N59" s="655"/>
      <c r="O59" s="655"/>
      <c r="P59" s="655"/>
      <c r="Q59" s="662"/>
      <c r="R59" s="662"/>
    </row>
    <row r="60" customFormat="false" ht="15" hidden="false" customHeight="true" outlineLevel="0" collapsed="false">
      <c r="A60" s="661"/>
      <c r="B60" s="661"/>
      <c r="C60" s="661"/>
      <c r="D60" s="661"/>
      <c r="E60" s="653"/>
      <c r="F60" s="653"/>
      <c r="G60" s="654"/>
      <c r="H60" s="654"/>
      <c r="I60" s="654"/>
      <c r="J60" s="654"/>
      <c r="K60" s="654"/>
      <c r="L60" s="654"/>
      <c r="M60" s="654"/>
      <c r="N60" s="655"/>
      <c r="O60" s="655"/>
      <c r="P60" s="655"/>
      <c r="Q60" s="662"/>
      <c r="R60" s="662"/>
    </row>
    <row r="61" customFormat="false" ht="15" hidden="false" customHeight="true" outlineLevel="0" collapsed="false">
      <c r="A61" s="661"/>
      <c r="B61" s="661"/>
      <c r="C61" s="661"/>
      <c r="D61" s="661"/>
      <c r="E61" s="653"/>
      <c r="F61" s="653"/>
      <c r="G61" s="654"/>
      <c r="H61" s="654"/>
      <c r="I61" s="654"/>
      <c r="J61" s="654"/>
      <c r="K61" s="654"/>
      <c r="L61" s="654"/>
      <c r="M61" s="654"/>
      <c r="N61" s="655"/>
      <c r="O61" s="655"/>
      <c r="P61" s="655"/>
      <c r="Q61" s="662"/>
      <c r="R61" s="662"/>
    </row>
    <row r="62" customFormat="false" ht="15" hidden="false" customHeight="true" outlineLevel="0" collapsed="false">
      <c r="A62" s="661"/>
      <c r="B62" s="661"/>
      <c r="C62" s="661"/>
      <c r="D62" s="661"/>
      <c r="E62" s="653"/>
      <c r="F62" s="653"/>
      <c r="G62" s="654"/>
      <c r="H62" s="654"/>
      <c r="I62" s="654"/>
      <c r="J62" s="654"/>
      <c r="K62" s="654"/>
      <c r="L62" s="654"/>
      <c r="M62" s="654"/>
      <c r="N62" s="655"/>
      <c r="O62" s="655"/>
      <c r="P62" s="655"/>
      <c r="Q62" s="662"/>
      <c r="R62" s="662"/>
    </row>
    <row r="63" customFormat="false" ht="15" hidden="false" customHeight="true" outlineLevel="0" collapsed="false">
      <c r="A63" s="661"/>
      <c r="B63" s="661"/>
      <c r="C63" s="661"/>
      <c r="D63" s="661"/>
      <c r="E63" s="653" t="s">
        <v>1657</v>
      </c>
      <c r="F63" s="653"/>
      <c r="G63" s="654"/>
      <c r="H63" s="654"/>
      <c r="I63" s="654"/>
      <c r="J63" s="654"/>
      <c r="K63" s="654"/>
      <c r="L63" s="654"/>
      <c r="M63" s="654"/>
      <c r="N63" s="655" t="n">
        <f aca="false">SUM(N59:P62)</f>
        <v>0</v>
      </c>
      <c r="O63" s="655"/>
      <c r="P63" s="655"/>
      <c r="Q63" s="662"/>
      <c r="R63" s="662"/>
    </row>
    <row r="64" customFormat="false" ht="15" hidden="false" customHeight="true" outlineLevel="0" collapsed="false">
      <c r="A64" s="661" t="s">
        <v>1662</v>
      </c>
      <c r="B64" s="661"/>
      <c r="C64" s="661"/>
      <c r="D64" s="661"/>
      <c r="E64" s="653"/>
      <c r="F64" s="653"/>
      <c r="G64" s="654"/>
      <c r="H64" s="654"/>
      <c r="I64" s="654"/>
      <c r="J64" s="654"/>
      <c r="K64" s="654"/>
      <c r="L64" s="654"/>
      <c r="M64" s="654"/>
      <c r="N64" s="655"/>
      <c r="O64" s="655"/>
      <c r="P64" s="655"/>
      <c r="Q64" s="662"/>
      <c r="R64" s="662"/>
    </row>
    <row r="65" customFormat="false" ht="15" hidden="false" customHeight="true" outlineLevel="0" collapsed="false">
      <c r="A65" s="661"/>
      <c r="B65" s="661"/>
      <c r="C65" s="661"/>
      <c r="D65" s="661"/>
      <c r="E65" s="653"/>
      <c r="F65" s="653"/>
      <c r="G65" s="654"/>
      <c r="H65" s="654"/>
      <c r="I65" s="654"/>
      <c r="J65" s="654"/>
      <c r="K65" s="654"/>
      <c r="L65" s="654"/>
      <c r="M65" s="654"/>
      <c r="N65" s="655"/>
      <c r="O65" s="655"/>
      <c r="P65" s="655"/>
      <c r="Q65" s="662"/>
      <c r="R65" s="662"/>
    </row>
    <row r="66" customFormat="false" ht="15" hidden="false" customHeight="true" outlineLevel="0" collapsed="false">
      <c r="A66" s="661"/>
      <c r="B66" s="661"/>
      <c r="C66" s="661"/>
      <c r="D66" s="661"/>
      <c r="E66" s="653" t="s">
        <v>1657</v>
      </c>
      <c r="F66" s="653"/>
      <c r="G66" s="654"/>
      <c r="H66" s="654"/>
      <c r="I66" s="654"/>
      <c r="J66" s="654"/>
      <c r="K66" s="654"/>
      <c r="L66" s="654"/>
      <c r="M66" s="654"/>
      <c r="N66" s="655"/>
      <c r="O66" s="655"/>
      <c r="P66" s="655"/>
      <c r="Q66" s="662"/>
      <c r="R66" s="662"/>
    </row>
    <row r="67" customFormat="false" ht="27.75" hidden="false" customHeight="true" outlineLevel="0" collapsed="false">
      <c r="A67" s="658" t="s">
        <v>1663</v>
      </c>
      <c r="B67" s="658"/>
      <c r="C67" s="658"/>
      <c r="D67" s="658"/>
      <c r="E67" s="653"/>
      <c r="F67" s="653"/>
      <c r="G67" s="654"/>
      <c r="H67" s="654"/>
      <c r="I67" s="654"/>
      <c r="J67" s="654"/>
      <c r="K67" s="654"/>
      <c r="L67" s="654"/>
      <c r="M67" s="654"/>
      <c r="N67" s="655"/>
      <c r="O67" s="655"/>
      <c r="P67" s="655"/>
      <c r="Q67" s="662"/>
      <c r="R67" s="662"/>
    </row>
    <row r="68" customFormat="false" ht="15" hidden="false" customHeight="true" outlineLevel="0" collapsed="false">
      <c r="A68" s="627" t="s">
        <v>1664</v>
      </c>
      <c r="B68" s="627"/>
      <c r="C68" s="627"/>
      <c r="D68" s="627"/>
      <c r="E68" s="653"/>
      <c r="F68" s="653"/>
      <c r="G68" s="654"/>
      <c r="H68" s="654"/>
      <c r="I68" s="654"/>
      <c r="J68" s="654"/>
      <c r="K68" s="654"/>
      <c r="L68" s="654"/>
      <c r="M68" s="654"/>
      <c r="N68" s="655"/>
      <c r="O68" s="655"/>
      <c r="P68" s="655"/>
      <c r="Q68" s="662"/>
      <c r="R68" s="662"/>
    </row>
    <row r="69" customFormat="false" ht="15" hidden="false" customHeight="true" outlineLevel="0" collapsed="false">
      <c r="A69" s="632" t="s">
        <v>1665</v>
      </c>
      <c r="B69" s="632"/>
      <c r="C69" s="632"/>
      <c r="D69" s="632"/>
      <c r="E69" s="664"/>
      <c r="F69" s="664"/>
      <c r="G69" s="664"/>
      <c r="H69" s="664"/>
      <c r="I69" s="664"/>
      <c r="J69" s="664"/>
      <c r="K69" s="664"/>
      <c r="L69" s="664"/>
      <c r="M69" s="664"/>
      <c r="N69" s="665" t="n">
        <f aca="false">+N68+N67+N66+N63+N58+N56+N48+N35</f>
        <v>0</v>
      </c>
      <c r="O69" s="665"/>
      <c r="P69" s="665"/>
      <c r="Q69" s="666"/>
      <c r="R69" s="666"/>
    </row>
    <row r="70" customFormat="false" ht="15" hidden="false" customHeight="true" outlineLevel="0" collapsed="false">
      <c r="A70" s="667" t="s">
        <v>1666</v>
      </c>
      <c r="B70" s="667"/>
      <c r="C70" s="667"/>
      <c r="D70" s="667"/>
      <c r="E70" s="667"/>
      <c r="F70" s="667"/>
      <c r="G70" s="667"/>
      <c r="H70" s="667"/>
      <c r="I70" s="667"/>
      <c r="J70" s="667"/>
      <c r="K70" s="667"/>
      <c r="L70" s="667"/>
      <c r="M70" s="667"/>
      <c r="N70" s="667"/>
      <c r="O70" s="667"/>
      <c r="P70" s="667"/>
      <c r="Q70" s="667"/>
      <c r="R70" s="667"/>
    </row>
  </sheetData>
  <mergeCells count="211">
    <mergeCell ref="A1:R1"/>
    <mergeCell ref="A2:R2"/>
    <mergeCell ref="A3:C3"/>
    <mergeCell ref="D3:I3"/>
    <mergeCell ref="J3:L3"/>
    <mergeCell ref="M3:R3"/>
    <mergeCell ref="A4:C4"/>
    <mergeCell ref="D4:I4"/>
    <mergeCell ref="J4:L4"/>
    <mergeCell ref="M4:R4"/>
    <mergeCell ref="A5:C5"/>
    <mergeCell ref="D5:H5"/>
    <mergeCell ref="J5:L5"/>
    <mergeCell ref="M5:O5"/>
    <mergeCell ref="P5:R5"/>
    <mergeCell ref="A6:C6"/>
    <mergeCell ref="D6:I6"/>
    <mergeCell ref="J6:L6"/>
    <mergeCell ref="M6:Q6"/>
    <mergeCell ref="A7:C7"/>
    <mergeCell ref="D7:H7"/>
    <mergeCell ref="J7:L7"/>
    <mergeCell ref="M7:Q7"/>
    <mergeCell ref="A8:R8"/>
    <mergeCell ref="A9:G10"/>
    <mergeCell ref="H9:O10"/>
    <mergeCell ref="P9:R10"/>
    <mergeCell ref="A11:G11"/>
    <mergeCell ref="L11:N11"/>
    <mergeCell ref="P11:R11"/>
    <mergeCell ref="A12:G12"/>
    <mergeCell ref="L12:N12"/>
    <mergeCell ref="P12:R12"/>
    <mergeCell ref="A13:G13"/>
    <mergeCell ref="L13:N13"/>
    <mergeCell ref="P13:R13"/>
    <mergeCell ref="A14:G14"/>
    <mergeCell ref="L14:N14"/>
    <mergeCell ref="P14:R14"/>
    <mergeCell ref="A15:G15"/>
    <mergeCell ref="L15:N15"/>
    <mergeCell ref="P15:R15"/>
    <mergeCell ref="A16:G16"/>
    <mergeCell ref="L16:N16"/>
    <mergeCell ref="P16:R16"/>
    <mergeCell ref="A17:G17"/>
    <mergeCell ref="L17:N17"/>
    <mergeCell ref="P17:R17"/>
    <mergeCell ref="A18:G18"/>
    <mergeCell ref="L18:N18"/>
    <mergeCell ref="P18:R18"/>
    <mergeCell ref="A19:G19"/>
    <mergeCell ref="H19:N19"/>
    <mergeCell ref="P19:R19"/>
    <mergeCell ref="A20:R20"/>
    <mergeCell ref="A21:R21"/>
    <mergeCell ref="A22:R22"/>
    <mergeCell ref="A23:R23"/>
    <mergeCell ref="A24:R24"/>
    <mergeCell ref="A25:B25"/>
    <mergeCell ref="C25:D25"/>
    <mergeCell ref="E25:I25"/>
    <mergeCell ref="J25:K25"/>
    <mergeCell ref="L25:N25"/>
    <mergeCell ref="P25:R25"/>
    <mergeCell ref="A26:R26"/>
    <mergeCell ref="A27:R27"/>
    <mergeCell ref="A28:R28"/>
    <mergeCell ref="A29:B29"/>
    <mergeCell ref="F29:R29"/>
    <mergeCell ref="A30:D30"/>
    <mergeCell ref="E30:F30"/>
    <mergeCell ref="G30:M30"/>
    <mergeCell ref="N30:P30"/>
    <mergeCell ref="Q30:R30"/>
    <mergeCell ref="A31:D35"/>
    <mergeCell ref="E31:F31"/>
    <mergeCell ref="G31:M31"/>
    <mergeCell ref="N31:P31"/>
    <mergeCell ref="Q31:R35"/>
    <mergeCell ref="E32:F32"/>
    <mergeCell ref="G32:M32"/>
    <mergeCell ref="N32:P32"/>
    <mergeCell ref="E33:F33"/>
    <mergeCell ref="G33:M33"/>
    <mergeCell ref="N33:P33"/>
    <mergeCell ref="E34:F34"/>
    <mergeCell ref="G34:M34"/>
    <mergeCell ref="N34:P34"/>
    <mergeCell ref="E35:F35"/>
    <mergeCell ref="G35:M35"/>
    <mergeCell ref="N35:P35"/>
    <mergeCell ref="A36:D48"/>
    <mergeCell ref="E36:F36"/>
    <mergeCell ref="G36:M36"/>
    <mergeCell ref="N36:P36"/>
    <mergeCell ref="Q36:R48"/>
    <mergeCell ref="E37:F37"/>
    <mergeCell ref="G37:M37"/>
    <mergeCell ref="N37:P37"/>
    <mergeCell ref="E38:F38"/>
    <mergeCell ref="G38:M38"/>
    <mergeCell ref="N38:P38"/>
    <mergeCell ref="E39:F39"/>
    <mergeCell ref="G39:M39"/>
    <mergeCell ref="N39:P39"/>
    <mergeCell ref="E40:F40"/>
    <mergeCell ref="G40:M40"/>
    <mergeCell ref="N40:P40"/>
    <mergeCell ref="E41:F41"/>
    <mergeCell ref="G41:M41"/>
    <mergeCell ref="N41:P41"/>
    <mergeCell ref="E42:F42"/>
    <mergeCell ref="G42:M42"/>
    <mergeCell ref="N42:P42"/>
    <mergeCell ref="E43:F43"/>
    <mergeCell ref="G43:M43"/>
    <mergeCell ref="N43:P43"/>
    <mergeCell ref="E44:F44"/>
    <mergeCell ref="G44:M44"/>
    <mergeCell ref="N44:P44"/>
    <mergeCell ref="E45:F45"/>
    <mergeCell ref="G45:M45"/>
    <mergeCell ref="N45:P45"/>
    <mergeCell ref="E46:F46"/>
    <mergeCell ref="G46:M46"/>
    <mergeCell ref="N46:P46"/>
    <mergeCell ref="E47:F47"/>
    <mergeCell ref="G47:M47"/>
    <mergeCell ref="N47:P47"/>
    <mergeCell ref="E48:F48"/>
    <mergeCell ref="G48:M48"/>
    <mergeCell ref="N48:P48"/>
    <mergeCell ref="A49:D56"/>
    <mergeCell ref="E49:F49"/>
    <mergeCell ref="G49:M49"/>
    <mergeCell ref="N49:P49"/>
    <mergeCell ref="Q49:R56"/>
    <mergeCell ref="E50:F50"/>
    <mergeCell ref="G50:M50"/>
    <mergeCell ref="N50:P50"/>
    <mergeCell ref="E51:F51"/>
    <mergeCell ref="G51:M51"/>
    <mergeCell ref="N51:P51"/>
    <mergeCell ref="E52:F52"/>
    <mergeCell ref="G52:M52"/>
    <mergeCell ref="N52:P52"/>
    <mergeCell ref="E53:F53"/>
    <mergeCell ref="G53:M53"/>
    <mergeCell ref="N53:P53"/>
    <mergeCell ref="E54:F54"/>
    <mergeCell ref="G54:M54"/>
    <mergeCell ref="N54:P54"/>
    <mergeCell ref="E55:F55"/>
    <mergeCell ref="G55:M55"/>
    <mergeCell ref="N55:P55"/>
    <mergeCell ref="E56:F56"/>
    <mergeCell ref="G56:M56"/>
    <mergeCell ref="N56:P56"/>
    <mergeCell ref="A57:D58"/>
    <mergeCell ref="E57:F57"/>
    <mergeCell ref="G57:M57"/>
    <mergeCell ref="N57:P57"/>
    <mergeCell ref="Q57:R58"/>
    <mergeCell ref="E58:F58"/>
    <mergeCell ref="G58:M58"/>
    <mergeCell ref="N58:P58"/>
    <mergeCell ref="A59:D63"/>
    <mergeCell ref="E59:F59"/>
    <mergeCell ref="G59:M59"/>
    <mergeCell ref="N59:P59"/>
    <mergeCell ref="Q59:R63"/>
    <mergeCell ref="E60:F60"/>
    <mergeCell ref="G60:M60"/>
    <mergeCell ref="N60:P60"/>
    <mergeCell ref="E61:F61"/>
    <mergeCell ref="G61:M61"/>
    <mergeCell ref="N61:P61"/>
    <mergeCell ref="E62:F62"/>
    <mergeCell ref="G62:M62"/>
    <mergeCell ref="N62:P62"/>
    <mergeCell ref="E63:F63"/>
    <mergeCell ref="G63:M63"/>
    <mergeCell ref="N63:P63"/>
    <mergeCell ref="A64:D66"/>
    <mergeCell ref="E64:F64"/>
    <mergeCell ref="G64:M64"/>
    <mergeCell ref="N64:P64"/>
    <mergeCell ref="Q64:R66"/>
    <mergeCell ref="E65:F65"/>
    <mergeCell ref="G65:M65"/>
    <mergeCell ref="N65:P65"/>
    <mergeCell ref="E66:F66"/>
    <mergeCell ref="G66:M66"/>
    <mergeCell ref="N66:P66"/>
    <mergeCell ref="A67:D67"/>
    <mergeCell ref="E67:F67"/>
    <mergeCell ref="G67:M67"/>
    <mergeCell ref="N67:P67"/>
    <mergeCell ref="Q67:R67"/>
    <mergeCell ref="A68:D68"/>
    <mergeCell ref="E68:F68"/>
    <mergeCell ref="G68:M68"/>
    <mergeCell ref="N68:P68"/>
    <mergeCell ref="Q68:R68"/>
    <mergeCell ref="A69:D69"/>
    <mergeCell ref="E69:F69"/>
    <mergeCell ref="G69:M69"/>
    <mergeCell ref="N69:P69"/>
    <mergeCell ref="Q69:R69"/>
    <mergeCell ref="A70:R70"/>
  </mergeCells>
  <printOptions headings="false" gridLines="false" gridLinesSet="true" horizontalCentered="false" verticalCentered="false"/>
  <pageMargins left="0.7" right="0.7" top="0.75" bottom="0.75" header="0.511811023622047" footer="0.511811023622047"/>
  <pageSetup paperSize="9" scale="93"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colBreaks count="1" manualBreakCount="1">
    <brk id="18" man="true" max="65535" min="0"/>
  </col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H24"/>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8.7100" defaultRowHeight="24.95" zeroHeight="false" outlineLevelRow="0" outlineLevelCol="0"/>
  <cols>
    <col min="1" max="1" width="8.8867" customWidth="1"/>
    <col min="2" max="2" width="8.8867" customWidth="1"/>
    <col min="3" max="3" width="8.8867" customWidth="1"/>
    <col min="4" max="4" width="8.8867" customWidth="1"/>
    <col min="5" max="5" width="8.8867" customWidth="1"/>
    <col min="6" max="6" width="8.8867" customWidth="1"/>
    <col min="7" max="7" width="10.3320" customWidth="1"/>
    <col min="8" max="8" width="8.8867" customWidth="1"/>
  </cols>
  <sheetData>
    <row r="4" customFormat="false" ht="39.95" hidden="false" customHeight="true" outlineLevel="0" collapsed="false">
      <c r="A4" s="598" t="s">
        <v>1667</v>
      </c>
      <c r="B4" s="598"/>
      <c r="C4" s="598"/>
      <c r="D4" s="598"/>
      <c r="E4" s="598"/>
      <c r="F4" s="598"/>
      <c r="G4" s="598"/>
      <c r="H4" s="598"/>
    </row>
    <row r="5" customFormat="false" ht="24.95" hidden="false" customHeight="true" outlineLevel="0" collapsed="false">
      <c r="A5" s="599"/>
      <c r="B5" s="599"/>
      <c r="C5" s="599"/>
      <c r="D5" s="599"/>
      <c r="E5" s="599"/>
      <c r="F5" s="599"/>
      <c r="G5" s="599"/>
      <c r="H5" s="599"/>
    </row>
    <row r="6" customFormat="false" ht="24.95" hidden="false" customHeight="true" outlineLevel="0" collapsed="false">
      <c r="A6" s="600" t="n">
        <f aca="false">+기본입력!B1</f>
        <v>0</v>
      </c>
      <c r="B6" s="600"/>
      <c r="C6" s="600"/>
      <c r="D6" s="600"/>
      <c r="E6" s="600"/>
      <c r="F6" s="600"/>
      <c r="G6" s="600"/>
      <c r="H6" s="600"/>
    </row>
    <row r="7" customFormat="false" ht="24.95" hidden="false" customHeight="true" outlineLevel="0" collapsed="false">
      <c r="A7" s="600"/>
      <c r="B7" s="600"/>
      <c r="C7" s="600"/>
      <c r="D7" s="600"/>
      <c r="E7" s="600"/>
      <c r="F7" s="600"/>
      <c r="G7" s="600"/>
      <c r="H7" s="600"/>
    </row>
    <row r="11" customFormat="false" ht="24.95" hidden="false" customHeight="true" outlineLevel="0" collapsed="false">
      <c r="C11" s="601"/>
      <c r="D11" s="601"/>
      <c r="E11" s="601"/>
      <c r="F11" s="601"/>
    </row>
    <row r="23" customFormat="false" ht="24.95" hidden="false" customHeight="true" outlineLevel="0" collapsed="false">
      <c r="B23" s="668" t="n">
        <f aca="false">+기본입력!E4</f>
        <v>0</v>
      </c>
      <c r="C23" s="668"/>
      <c r="D23" s="668"/>
      <c r="E23" s="668"/>
      <c r="F23" s="668"/>
      <c r="G23" s="668"/>
    </row>
    <row r="24" customFormat="false" ht="24.95" hidden="false" customHeight="true" outlineLevel="0" collapsed="false">
      <c r="B24" s="602"/>
      <c r="C24" s="602"/>
      <c r="D24" s="602"/>
      <c r="E24" s="602"/>
      <c r="F24" s="602"/>
      <c r="G24" s="602"/>
    </row>
  </sheetData>
  <mergeCells count="6">
    <mergeCell ref="A4:H4"/>
    <mergeCell ref="A5:H5"/>
    <mergeCell ref="A6:H7"/>
    <mergeCell ref="C11:F11"/>
    <mergeCell ref="B23:G23"/>
    <mergeCell ref="B24:G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H1"/>
    </sheetView>
  </sheetViews>
  <sheetFormatPr defaultColWidth="8.7100" defaultRowHeight="13.5" zeroHeight="false" outlineLevelRow="0" outlineLevelCol="0"/>
  <cols>
    <col min="1" max="1" width="12.3320" customWidth="1"/>
    <col min="2" max="2" width="8.8867" customWidth="1"/>
    <col min="3" max="3" width="8.8867" customWidth="1"/>
    <col min="4" max="4" width="8.4414" customWidth="1"/>
    <col min="5" max="5" width="8.4414" customWidth="1"/>
    <col min="6" max="6" width="8.8867" customWidth="1"/>
    <col min="7" max="7" width="8.8867" customWidth="1"/>
    <col min="8" max="8" width="10.1094" customWidth="1"/>
  </cols>
  <sheetData>
    <row r="1" customFormat="false" ht="39.95" hidden="false" customHeight="true" outlineLevel="0" collapsed="false">
      <c r="A1" s="669" t="s">
        <v>1668</v>
      </c>
      <c r="B1" s="669"/>
      <c r="C1" s="669"/>
      <c r="D1" s="669"/>
      <c r="E1" s="669"/>
      <c r="F1" s="669"/>
      <c r="G1" s="669"/>
      <c r="H1" s="669"/>
    </row>
    <row r="2" customFormat="false" ht="20.1" hidden="false" customHeight="true" outlineLevel="0" collapsed="false">
      <c r="A2" s="670" t="s">
        <v>1669</v>
      </c>
      <c r="B2" s="671" t="n">
        <f aca="false">+기본입력!B1</f>
        <v>0</v>
      </c>
      <c r="C2" s="643"/>
      <c r="D2" s="643"/>
      <c r="E2" s="643"/>
      <c r="F2" s="643"/>
      <c r="G2" s="643"/>
      <c r="H2" s="672"/>
    </row>
    <row r="3" customFormat="false" ht="13.5" hidden="false" customHeight="false" outlineLevel="0" collapsed="false">
      <c r="A3" s="673"/>
      <c r="B3" s="674"/>
      <c r="C3" s="674"/>
      <c r="D3" s="674"/>
      <c r="E3" s="674"/>
      <c r="F3" s="674"/>
      <c r="G3" s="674"/>
      <c r="H3" s="675"/>
    </row>
    <row r="4" customFormat="false" ht="13.5" hidden="false" customHeight="false" outlineLevel="0" collapsed="false">
      <c r="A4" s="676"/>
      <c r="H4" s="677"/>
    </row>
    <row r="5" customFormat="false" ht="13.5" hidden="false" customHeight="false" outlineLevel="0" collapsed="false">
      <c r="A5" s="676"/>
      <c r="H5" s="677"/>
    </row>
    <row r="6" customFormat="false" ht="13.5" hidden="false" customHeight="false" outlineLevel="0" collapsed="false">
      <c r="A6" s="676"/>
      <c r="H6" s="677"/>
    </row>
    <row r="7" customFormat="false" ht="13.5" hidden="false" customHeight="false" outlineLevel="0" collapsed="false">
      <c r="A7" s="676"/>
      <c r="H7" s="677"/>
    </row>
    <row r="8" customFormat="false" ht="13.5" hidden="false" customHeight="false" outlineLevel="0" collapsed="false">
      <c r="A8" s="676"/>
      <c r="H8" s="677"/>
    </row>
    <row r="9" customFormat="false" ht="13.5" hidden="false" customHeight="false" outlineLevel="0" collapsed="false">
      <c r="A9" s="676"/>
      <c r="H9" s="677"/>
    </row>
    <row r="10" customFormat="false" ht="13.5" hidden="false" customHeight="false" outlineLevel="0" collapsed="false">
      <c r="A10" s="676"/>
      <c r="H10" s="677"/>
    </row>
    <row r="11" customFormat="false" ht="13.5" hidden="false" customHeight="false" outlineLevel="0" collapsed="false">
      <c r="A11" s="676"/>
      <c r="H11" s="677"/>
    </row>
    <row r="12" customFormat="false" ht="13.5" hidden="false" customHeight="false" outlineLevel="0" collapsed="false">
      <c r="A12" s="676"/>
      <c r="H12" s="677"/>
    </row>
    <row r="13" customFormat="false" ht="13.5" hidden="false" customHeight="false" outlineLevel="0" collapsed="false">
      <c r="A13" s="676"/>
      <c r="H13" s="677"/>
    </row>
    <row r="14" customFormat="false" ht="13.5" hidden="false" customHeight="false" outlineLevel="0" collapsed="false">
      <c r="A14" s="676"/>
      <c r="H14" s="677"/>
    </row>
    <row r="15" customFormat="false" ht="13.5" hidden="false" customHeight="false" outlineLevel="0" collapsed="false">
      <c r="A15" s="676"/>
      <c r="H15" s="677"/>
    </row>
    <row r="16" customFormat="false" ht="13.5" hidden="false" customHeight="false" outlineLevel="0" collapsed="false">
      <c r="A16" s="676"/>
      <c r="H16" s="677"/>
    </row>
    <row r="17" customFormat="false" ht="13.5" hidden="false" customHeight="false" outlineLevel="0" collapsed="false">
      <c r="A17" s="676"/>
      <c r="H17" s="677"/>
    </row>
    <row r="18" customFormat="false" ht="13.5" hidden="false" customHeight="false" outlineLevel="0" collapsed="false">
      <c r="A18" s="676"/>
      <c r="H18" s="677"/>
    </row>
    <row r="19" customFormat="false" ht="13.5" hidden="false" customHeight="false" outlineLevel="0" collapsed="false">
      <c r="A19" s="676"/>
      <c r="H19" s="677"/>
    </row>
    <row r="20" customFormat="false" ht="13.5" hidden="false" customHeight="false" outlineLevel="0" collapsed="false">
      <c r="A20" s="676"/>
      <c r="H20" s="677"/>
    </row>
    <row r="21" customFormat="false" ht="13.5" hidden="false" customHeight="false" outlineLevel="0" collapsed="false">
      <c r="A21" s="676"/>
      <c r="H21" s="677"/>
    </row>
    <row r="22" customFormat="false" ht="13.5" hidden="false" customHeight="false" outlineLevel="0" collapsed="false">
      <c r="A22" s="676"/>
      <c r="H22" s="677"/>
    </row>
    <row r="23" customFormat="false" ht="13.5" hidden="false" customHeight="false" outlineLevel="0" collapsed="false">
      <c r="A23" s="676"/>
      <c r="H23" s="677"/>
    </row>
    <row r="24" customFormat="false" ht="20.1" hidden="false" customHeight="true" outlineLevel="0" collapsed="false">
      <c r="A24" s="678" t="s">
        <v>1670</v>
      </c>
      <c r="B24" s="679" t="s">
        <v>1671</v>
      </c>
      <c r="C24" s="680"/>
      <c r="D24" s="680"/>
      <c r="E24" s="680"/>
      <c r="F24" s="680"/>
      <c r="G24" s="680"/>
      <c r="H24" s="681"/>
    </row>
    <row r="25" customFormat="false" ht="13.5" hidden="false" customHeight="false" outlineLevel="0" collapsed="false">
      <c r="A25" s="676"/>
      <c r="H25" s="677"/>
    </row>
    <row r="26" customFormat="false" ht="13.5" hidden="false" customHeight="false" outlineLevel="0" collapsed="false">
      <c r="A26" s="676"/>
      <c r="H26" s="677"/>
    </row>
    <row r="27" customFormat="false" ht="13.5" hidden="false" customHeight="false" outlineLevel="0" collapsed="false">
      <c r="A27" s="676"/>
      <c r="H27" s="677"/>
    </row>
    <row r="28" customFormat="false" ht="13.5" hidden="false" customHeight="false" outlineLevel="0" collapsed="false">
      <c r="A28" s="676"/>
      <c r="H28" s="677"/>
    </row>
    <row r="29" customFormat="false" ht="13.5" hidden="false" customHeight="false" outlineLevel="0" collapsed="false">
      <c r="A29" s="676"/>
      <c r="H29" s="677"/>
    </row>
    <row r="30" customFormat="false" ht="13.5" hidden="false" customHeight="false" outlineLevel="0" collapsed="false">
      <c r="A30" s="676"/>
      <c r="H30" s="677"/>
    </row>
    <row r="31" customFormat="false" ht="13.5" hidden="false" customHeight="false" outlineLevel="0" collapsed="false">
      <c r="A31" s="676"/>
      <c r="H31" s="677"/>
    </row>
    <row r="32" customFormat="false" ht="13.5" hidden="false" customHeight="false" outlineLevel="0" collapsed="false">
      <c r="A32" s="676"/>
      <c r="H32" s="677"/>
    </row>
    <row r="33" customFormat="false" ht="13.5" hidden="false" customHeight="false" outlineLevel="0" collapsed="false">
      <c r="A33" s="676"/>
      <c r="H33" s="677"/>
    </row>
    <row r="34" customFormat="false" ht="13.5" hidden="false" customHeight="false" outlineLevel="0" collapsed="false">
      <c r="A34" s="676"/>
      <c r="H34" s="677"/>
    </row>
    <row r="35" customFormat="false" ht="13.5" hidden="false" customHeight="false" outlineLevel="0" collapsed="false">
      <c r="A35" s="676"/>
      <c r="H35" s="677"/>
    </row>
    <row r="36" customFormat="false" ht="13.5" hidden="false" customHeight="false" outlineLevel="0" collapsed="false">
      <c r="A36" s="676"/>
      <c r="H36" s="677"/>
    </row>
    <row r="37" customFormat="false" ht="13.5" hidden="false" customHeight="false" outlineLevel="0" collapsed="false">
      <c r="A37" s="676"/>
      <c r="H37" s="677"/>
    </row>
    <row r="38" customFormat="false" ht="13.5" hidden="false" customHeight="false" outlineLevel="0" collapsed="false">
      <c r="A38" s="676"/>
      <c r="H38" s="677"/>
    </row>
    <row r="39" customFormat="false" ht="13.5" hidden="false" customHeight="false" outlineLevel="0" collapsed="false">
      <c r="A39" s="676"/>
      <c r="H39" s="677"/>
    </row>
    <row r="40" customFormat="false" ht="13.5" hidden="false" customHeight="false" outlineLevel="0" collapsed="false">
      <c r="A40" s="676"/>
      <c r="H40" s="677"/>
    </row>
    <row r="41" customFormat="false" ht="13.5" hidden="false" customHeight="false" outlineLevel="0" collapsed="false">
      <c r="A41" s="676"/>
      <c r="H41" s="677"/>
    </row>
    <row r="42" customFormat="false" ht="13.5" hidden="false" customHeight="false" outlineLevel="0" collapsed="false">
      <c r="A42" s="676"/>
      <c r="H42" s="677"/>
    </row>
    <row r="43" customFormat="false" ht="13.5" hidden="false" customHeight="false" outlineLevel="0" collapsed="false">
      <c r="A43" s="676"/>
      <c r="H43" s="677"/>
    </row>
    <row r="44" customFormat="false" ht="13.5" hidden="false" customHeight="false" outlineLevel="0" collapsed="false">
      <c r="A44" s="676"/>
      <c r="H44" s="677"/>
    </row>
    <row r="45" customFormat="false" ht="13.5" hidden="false" customHeight="false" outlineLevel="0" collapsed="false">
      <c r="A45" s="676"/>
      <c r="H45" s="677"/>
    </row>
    <row r="46" customFormat="false" ht="20.1" hidden="false" customHeight="true" outlineLevel="0" collapsed="false">
      <c r="A46" s="678" t="s">
        <v>1670</v>
      </c>
      <c r="B46" s="679" t="s">
        <v>1672</v>
      </c>
      <c r="C46" s="680"/>
      <c r="D46" s="680"/>
      <c r="E46" s="680"/>
      <c r="F46" s="680"/>
      <c r="G46" s="680"/>
      <c r="H46" s="681"/>
    </row>
    <row r="47" customFormat="false" ht="13.5" hidden="false" customHeight="false" outlineLevel="0" collapsed="false">
      <c r="A47" s="673"/>
      <c r="B47" s="674"/>
      <c r="C47" s="674"/>
      <c r="D47" s="674"/>
      <c r="E47" s="674"/>
      <c r="F47" s="674"/>
      <c r="G47" s="674"/>
      <c r="H47" s="675"/>
    </row>
    <row r="48" customFormat="false" ht="13.5" hidden="false" customHeight="false" outlineLevel="0" collapsed="false">
      <c r="A48" s="676"/>
      <c r="H48" s="677"/>
    </row>
    <row r="49" customFormat="false" ht="13.5" hidden="false" customHeight="false" outlineLevel="0" collapsed="false">
      <c r="A49" s="676"/>
      <c r="H49" s="677"/>
    </row>
    <row r="50" customFormat="false" ht="13.5" hidden="false" customHeight="false" outlineLevel="0" collapsed="false">
      <c r="A50" s="676"/>
      <c r="H50" s="677"/>
    </row>
    <row r="51" customFormat="false" ht="13.5" hidden="false" customHeight="false" outlineLevel="0" collapsed="false">
      <c r="A51" s="676"/>
      <c r="H51" s="677"/>
    </row>
    <row r="52" customFormat="false" ht="13.5" hidden="false" customHeight="false" outlineLevel="0" collapsed="false">
      <c r="A52" s="676"/>
      <c r="H52" s="677"/>
    </row>
    <row r="53" customFormat="false" ht="13.5" hidden="false" customHeight="false" outlineLevel="0" collapsed="false">
      <c r="A53" s="676"/>
      <c r="H53" s="677"/>
    </row>
    <row r="54" customFormat="false" ht="13.5" hidden="false" customHeight="false" outlineLevel="0" collapsed="false">
      <c r="A54" s="676"/>
      <c r="H54" s="677"/>
    </row>
    <row r="55" customFormat="false" ht="13.5" hidden="false" customHeight="false" outlineLevel="0" collapsed="false">
      <c r="A55" s="676"/>
      <c r="H55" s="677"/>
    </row>
    <row r="56" customFormat="false" ht="13.5" hidden="false" customHeight="false" outlineLevel="0" collapsed="false">
      <c r="A56" s="676"/>
      <c r="H56" s="677"/>
    </row>
    <row r="57" customFormat="false" ht="13.5" hidden="false" customHeight="false" outlineLevel="0" collapsed="false">
      <c r="A57" s="676"/>
      <c r="H57" s="677"/>
    </row>
    <row r="58" customFormat="false" ht="13.5" hidden="false" customHeight="false" outlineLevel="0" collapsed="false">
      <c r="A58" s="676"/>
      <c r="H58" s="677"/>
    </row>
    <row r="59" customFormat="false" ht="13.5" hidden="false" customHeight="false" outlineLevel="0" collapsed="false">
      <c r="A59" s="676"/>
      <c r="H59" s="677"/>
    </row>
    <row r="60" customFormat="false" ht="13.5" hidden="false" customHeight="false" outlineLevel="0" collapsed="false">
      <c r="A60" s="676"/>
      <c r="H60" s="677"/>
    </row>
    <row r="61" customFormat="false" ht="13.5" hidden="false" customHeight="false" outlineLevel="0" collapsed="false">
      <c r="A61" s="676"/>
      <c r="H61" s="677"/>
    </row>
    <row r="62" customFormat="false" ht="13.5" hidden="false" customHeight="false" outlineLevel="0" collapsed="false">
      <c r="A62" s="676"/>
      <c r="H62" s="677"/>
    </row>
    <row r="63" customFormat="false" ht="13.5" hidden="false" customHeight="false" outlineLevel="0" collapsed="false">
      <c r="A63" s="676"/>
      <c r="H63" s="677"/>
    </row>
    <row r="64" customFormat="false" ht="13.5" hidden="false" customHeight="false" outlineLevel="0" collapsed="false">
      <c r="A64" s="676"/>
      <c r="H64" s="677"/>
    </row>
    <row r="65" customFormat="false" ht="13.5" hidden="false" customHeight="false" outlineLevel="0" collapsed="false">
      <c r="A65" s="676"/>
      <c r="H65" s="677"/>
    </row>
    <row r="66" customFormat="false" ht="13.5" hidden="false" customHeight="false" outlineLevel="0" collapsed="false">
      <c r="A66" s="676"/>
      <c r="H66" s="677"/>
    </row>
    <row r="67" customFormat="false" ht="13.5" hidden="false" customHeight="false" outlineLevel="0" collapsed="false">
      <c r="A67" s="676"/>
      <c r="H67" s="677"/>
    </row>
    <row r="68" customFormat="false" ht="20.1" hidden="false" customHeight="true" outlineLevel="0" collapsed="false">
      <c r="A68" s="678" t="s">
        <v>1670</v>
      </c>
      <c r="B68" s="679" t="s">
        <v>1673</v>
      </c>
      <c r="C68" s="680"/>
      <c r="D68" s="680"/>
      <c r="E68" s="680"/>
      <c r="F68" s="680"/>
      <c r="G68" s="680"/>
      <c r="H68" s="681"/>
    </row>
    <row r="69" customFormat="false" ht="13.5" hidden="false" customHeight="false" outlineLevel="0" collapsed="false">
      <c r="A69" s="676"/>
      <c r="H69" s="677"/>
    </row>
    <row r="70" customFormat="false" ht="13.5" hidden="false" customHeight="false" outlineLevel="0" collapsed="false">
      <c r="A70" s="676"/>
      <c r="H70" s="677"/>
    </row>
    <row r="71" customFormat="false" ht="13.5" hidden="false" customHeight="false" outlineLevel="0" collapsed="false">
      <c r="A71" s="676"/>
      <c r="H71" s="677"/>
    </row>
    <row r="72" customFormat="false" ht="13.5" hidden="false" customHeight="false" outlineLevel="0" collapsed="false">
      <c r="A72" s="676"/>
      <c r="H72" s="677"/>
    </row>
    <row r="73" customFormat="false" ht="13.5" hidden="false" customHeight="false" outlineLevel="0" collapsed="false">
      <c r="A73" s="676"/>
      <c r="H73" s="677"/>
    </row>
    <row r="74" customFormat="false" ht="13.5" hidden="false" customHeight="false" outlineLevel="0" collapsed="false">
      <c r="A74" s="676"/>
      <c r="H74" s="677"/>
    </row>
    <row r="75" customFormat="false" ht="13.5" hidden="false" customHeight="false" outlineLevel="0" collapsed="false">
      <c r="A75" s="676"/>
      <c r="H75" s="677"/>
    </row>
    <row r="76" customFormat="false" ht="13.5" hidden="false" customHeight="false" outlineLevel="0" collapsed="false">
      <c r="A76" s="676"/>
      <c r="H76" s="677"/>
    </row>
    <row r="77" customFormat="false" ht="13.5" hidden="false" customHeight="false" outlineLevel="0" collapsed="false">
      <c r="A77" s="676"/>
      <c r="H77" s="677"/>
    </row>
    <row r="78" customFormat="false" ht="13.5" hidden="false" customHeight="false" outlineLevel="0" collapsed="false">
      <c r="A78" s="676"/>
      <c r="H78" s="677"/>
    </row>
    <row r="79" customFormat="false" ht="13.5" hidden="false" customHeight="false" outlineLevel="0" collapsed="false">
      <c r="A79" s="676"/>
      <c r="H79" s="677"/>
    </row>
    <row r="80" customFormat="false" ht="13.5" hidden="false" customHeight="false" outlineLevel="0" collapsed="false">
      <c r="A80" s="676"/>
      <c r="H80" s="677"/>
    </row>
    <row r="81" customFormat="false" ht="13.5" hidden="false" customHeight="false" outlineLevel="0" collapsed="false">
      <c r="A81" s="676"/>
      <c r="H81" s="677"/>
    </row>
    <row r="82" customFormat="false" ht="13.5" hidden="false" customHeight="false" outlineLevel="0" collapsed="false">
      <c r="A82" s="676"/>
      <c r="H82" s="677"/>
    </row>
    <row r="83" customFormat="false" ht="13.5" hidden="false" customHeight="false" outlineLevel="0" collapsed="false">
      <c r="A83" s="676"/>
      <c r="H83" s="677"/>
    </row>
    <row r="84" customFormat="false" ht="13.5" hidden="false" customHeight="false" outlineLevel="0" collapsed="false">
      <c r="A84" s="676"/>
      <c r="H84" s="677"/>
    </row>
    <row r="85" customFormat="false" ht="13.5" hidden="false" customHeight="false" outlineLevel="0" collapsed="false">
      <c r="A85" s="676"/>
      <c r="H85" s="677"/>
    </row>
    <row r="86" customFormat="false" ht="13.5" hidden="false" customHeight="false" outlineLevel="0" collapsed="false">
      <c r="A86" s="676"/>
      <c r="H86" s="677"/>
    </row>
    <row r="87" customFormat="false" ht="13.5" hidden="false" customHeight="false" outlineLevel="0" collapsed="false">
      <c r="A87" s="676"/>
      <c r="H87" s="677"/>
    </row>
    <row r="88" customFormat="false" ht="13.5" hidden="false" customHeight="false" outlineLevel="0" collapsed="false">
      <c r="A88" s="676"/>
      <c r="H88" s="677"/>
    </row>
    <row r="89" customFormat="false" ht="13.5" hidden="false" customHeight="false" outlineLevel="0" collapsed="false">
      <c r="A89" s="676"/>
      <c r="H89" s="677"/>
    </row>
    <row r="90" customFormat="false" ht="20.1" hidden="false" customHeight="true" outlineLevel="0" collapsed="false">
      <c r="A90" s="678" t="s">
        <v>1670</v>
      </c>
      <c r="B90" s="679" t="s">
        <v>1674</v>
      </c>
      <c r="C90" s="680"/>
      <c r="D90" s="680"/>
      <c r="E90" s="680"/>
      <c r="F90" s="680"/>
      <c r="G90" s="680"/>
      <c r="H90" s="681"/>
    </row>
  </sheetData>
  <mergeCells count="1">
    <mergeCell ref="A1:H1"/>
  </mergeCells>
  <printOptions headings="false" gridLines="false" gridLinesSet="true" horizontalCentered="true" verticalCentered="true"/>
  <pageMargins left="0.708333333333333" right="0.708333333333333" top="0.747916666666667" bottom="0.74791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rowBreaks count="1" manualBreakCount="1">
    <brk id="46" man="true" max="16383" min="0"/>
  </rowBreaks>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H1"/>
    </sheetView>
  </sheetViews>
  <sheetFormatPr defaultColWidth="8.7100" defaultRowHeight="13.5" zeroHeight="false" outlineLevelRow="0" outlineLevelCol="0"/>
  <cols>
    <col min="1" max="1" width="12.3320" customWidth="1"/>
    <col min="2" max="2" width="8.8867" customWidth="1"/>
    <col min="3" max="3" width="8.8867" customWidth="1"/>
    <col min="4" max="4" width="8.4414" customWidth="1"/>
    <col min="5" max="5" width="8.4414" customWidth="1"/>
    <col min="6" max="6" width="8.8867" customWidth="1"/>
    <col min="7" max="7" width="8.8867" customWidth="1"/>
    <col min="8" max="8" width="10.1094" customWidth="1"/>
    <col min="9" max="9" width="8.8867" customWidth="1"/>
  </cols>
  <sheetData>
    <row r="1" customFormat="false" ht="35.25" hidden="false" customHeight="true" outlineLevel="0" collapsed="false">
      <c r="A1" s="669" t="s">
        <v>1668</v>
      </c>
      <c r="B1" s="669"/>
      <c r="C1" s="669"/>
      <c r="D1" s="669"/>
      <c r="E1" s="669"/>
      <c r="F1" s="669"/>
      <c r="G1" s="669"/>
      <c r="H1" s="669"/>
    </row>
    <row r="2" customFormat="false" ht="28.5" hidden="false" customHeight="true" outlineLevel="0" collapsed="false">
      <c r="A2" s="682" t="s">
        <v>1669</v>
      </c>
      <c r="B2" s="680" t="n">
        <f aca="false">+기본입력!B1</f>
        <v>0</v>
      </c>
      <c r="C2" s="680"/>
      <c r="D2" s="680"/>
      <c r="E2" s="680"/>
      <c r="F2" s="680"/>
      <c r="G2" s="680"/>
      <c r="H2" s="681"/>
    </row>
    <row r="3" customFormat="false" ht="13.5" hidden="false" customHeight="false" outlineLevel="0" collapsed="false">
      <c r="A3" s="673"/>
      <c r="B3" s="674"/>
      <c r="C3" s="674"/>
      <c r="D3" s="674"/>
      <c r="E3" s="674"/>
      <c r="F3" s="674"/>
      <c r="G3" s="674"/>
      <c r="H3" s="675"/>
    </row>
    <row r="4" customFormat="false" ht="13.5" hidden="false" customHeight="false" outlineLevel="0" collapsed="false">
      <c r="A4" s="676"/>
      <c r="H4" s="677"/>
    </row>
    <row r="5" customFormat="false" ht="13.5" hidden="false" customHeight="false" outlineLevel="0" collapsed="false">
      <c r="A5" s="676"/>
      <c r="H5" s="677"/>
    </row>
    <row r="6" customFormat="false" ht="13.5" hidden="false" customHeight="false" outlineLevel="0" collapsed="false">
      <c r="A6" s="676"/>
      <c r="H6" s="677"/>
    </row>
    <row r="7" customFormat="false" ht="13.5" hidden="false" customHeight="false" outlineLevel="0" collapsed="false">
      <c r="A7" s="676"/>
      <c r="H7" s="677"/>
    </row>
    <row r="8" customFormat="false" ht="13.5" hidden="false" customHeight="false" outlineLevel="0" collapsed="false">
      <c r="A8" s="676"/>
      <c r="H8" s="677"/>
    </row>
    <row r="9" customFormat="false" ht="13.5" hidden="false" customHeight="false" outlineLevel="0" collapsed="false">
      <c r="A9" s="676"/>
      <c r="H9" s="677"/>
    </row>
    <row r="10" customFormat="false" ht="13.5" hidden="false" customHeight="false" outlineLevel="0" collapsed="false">
      <c r="A10" s="676"/>
      <c r="H10" s="677"/>
    </row>
    <row r="11" customFormat="false" ht="13.5" hidden="false" customHeight="false" outlineLevel="0" collapsed="false">
      <c r="A11" s="676"/>
      <c r="H11" s="677"/>
    </row>
    <row r="12" customFormat="false" ht="13.5" hidden="false" customHeight="false" outlineLevel="0" collapsed="false">
      <c r="A12" s="676"/>
      <c r="H12" s="677"/>
    </row>
    <row r="13" customFormat="false" ht="13.5" hidden="false" customHeight="false" outlineLevel="0" collapsed="false">
      <c r="A13" s="676"/>
      <c r="H13" s="677"/>
    </row>
    <row r="14" customFormat="false" ht="13.5" hidden="false" customHeight="false" outlineLevel="0" collapsed="false">
      <c r="A14" s="676"/>
      <c r="H14" s="677"/>
    </row>
    <row r="15" customFormat="false" ht="13.5" hidden="false" customHeight="false" outlineLevel="0" collapsed="false">
      <c r="A15" s="676"/>
      <c r="H15" s="677"/>
    </row>
    <row r="16" customFormat="false" ht="13.5" hidden="false" customHeight="false" outlineLevel="0" collapsed="false">
      <c r="A16" s="676"/>
      <c r="H16" s="677"/>
    </row>
    <row r="17" customFormat="false" ht="13.5" hidden="false" customHeight="false" outlineLevel="0" collapsed="false">
      <c r="A17" s="676"/>
      <c r="H17" s="677"/>
    </row>
    <row r="18" customFormat="false" ht="13.5" hidden="false" customHeight="false" outlineLevel="0" collapsed="false">
      <c r="A18" s="676"/>
      <c r="H18" s="677"/>
    </row>
    <row r="19" customFormat="false" ht="13.5" hidden="false" customHeight="false" outlineLevel="0" collapsed="false">
      <c r="A19" s="676"/>
      <c r="H19" s="677"/>
    </row>
    <row r="20" customFormat="false" ht="13.5" hidden="false" customHeight="false" outlineLevel="0" collapsed="false">
      <c r="A20" s="676"/>
      <c r="H20" s="677"/>
    </row>
    <row r="21" customFormat="false" ht="13.5" hidden="false" customHeight="false" outlineLevel="0" collapsed="false">
      <c r="A21" s="676"/>
      <c r="H21" s="677"/>
    </row>
    <row r="22" customFormat="false" ht="13.5" hidden="false" customHeight="false" outlineLevel="0" collapsed="false">
      <c r="A22" s="676"/>
      <c r="H22" s="677"/>
    </row>
    <row r="23" customFormat="false" ht="13.5" hidden="false" customHeight="false" outlineLevel="0" collapsed="false">
      <c r="A23" s="676"/>
      <c r="H23" s="677"/>
    </row>
    <row r="24" customFormat="false" ht="30.75" hidden="false" customHeight="true" outlineLevel="0" collapsed="false">
      <c r="A24" s="678" t="s">
        <v>1670</v>
      </c>
      <c r="B24" s="680" t="s">
        <v>1675</v>
      </c>
      <c r="C24" s="680"/>
      <c r="D24" s="680"/>
      <c r="E24" s="680"/>
      <c r="F24" s="680"/>
      <c r="G24" s="680"/>
      <c r="H24" s="681"/>
    </row>
    <row r="25" customFormat="false" ht="13.5" hidden="false" customHeight="false" outlineLevel="0" collapsed="false">
      <c r="A25" s="676"/>
      <c r="H25" s="677"/>
    </row>
    <row r="26" customFormat="false" ht="13.5" hidden="false" customHeight="false" outlineLevel="0" collapsed="false">
      <c r="A26" s="676"/>
      <c r="H26" s="677"/>
    </row>
    <row r="27" customFormat="false" ht="13.5" hidden="false" customHeight="false" outlineLevel="0" collapsed="false">
      <c r="A27" s="676"/>
      <c r="H27" s="677"/>
    </row>
    <row r="28" customFormat="false" ht="13.5" hidden="false" customHeight="false" outlineLevel="0" collapsed="false">
      <c r="A28" s="676"/>
      <c r="H28" s="677"/>
    </row>
    <row r="29" customFormat="false" ht="13.5" hidden="false" customHeight="false" outlineLevel="0" collapsed="false">
      <c r="A29" s="676"/>
      <c r="H29" s="677"/>
    </row>
    <row r="30" customFormat="false" ht="13.5" hidden="false" customHeight="false" outlineLevel="0" collapsed="false">
      <c r="A30" s="676"/>
      <c r="H30" s="677"/>
    </row>
    <row r="31" customFormat="false" ht="13.5" hidden="false" customHeight="false" outlineLevel="0" collapsed="false">
      <c r="A31" s="676"/>
      <c r="H31" s="677"/>
    </row>
    <row r="32" customFormat="false" ht="13.5" hidden="false" customHeight="false" outlineLevel="0" collapsed="false">
      <c r="A32" s="676"/>
      <c r="H32" s="677"/>
    </row>
    <row r="33" customFormat="false" ht="13.5" hidden="false" customHeight="false" outlineLevel="0" collapsed="false">
      <c r="A33" s="676"/>
      <c r="H33" s="677"/>
    </row>
    <row r="34" customFormat="false" ht="13.5" hidden="false" customHeight="false" outlineLevel="0" collapsed="false">
      <c r="A34" s="676"/>
      <c r="H34" s="677"/>
    </row>
    <row r="35" customFormat="false" ht="13.5" hidden="false" customHeight="false" outlineLevel="0" collapsed="false">
      <c r="A35" s="676"/>
      <c r="H35" s="677"/>
    </row>
    <row r="36" customFormat="false" ht="13.5" hidden="false" customHeight="false" outlineLevel="0" collapsed="false">
      <c r="A36" s="676"/>
      <c r="H36" s="677"/>
    </row>
    <row r="37" customFormat="false" ht="13.5" hidden="false" customHeight="false" outlineLevel="0" collapsed="false">
      <c r="A37" s="676"/>
      <c r="H37" s="677"/>
    </row>
    <row r="38" customFormat="false" ht="13.5" hidden="false" customHeight="false" outlineLevel="0" collapsed="false">
      <c r="A38" s="676"/>
      <c r="H38" s="677"/>
    </row>
    <row r="39" customFormat="false" ht="13.5" hidden="false" customHeight="false" outlineLevel="0" collapsed="false">
      <c r="A39" s="676"/>
      <c r="H39" s="677"/>
    </row>
    <row r="40" customFormat="false" ht="13.5" hidden="false" customHeight="false" outlineLevel="0" collapsed="false">
      <c r="A40" s="676"/>
      <c r="H40" s="677"/>
    </row>
    <row r="41" customFormat="false" ht="13.5" hidden="false" customHeight="false" outlineLevel="0" collapsed="false">
      <c r="A41" s="676"/>
      <c r="H41" s="677"/>
    </row>
    <row r="42" customFormat="false" ht="13.5" hidden="false" customHeight="false" outlineLevel="0" collapsed="false">
      <c r="A42" s="676"/>
      <c r="H42" s="677"/>
    </row>
    <row r="43" customFormat="false" ht="13.5" hidden="false" customHeight="false" outlineLevel="0" collapsed="false">
      <c r="A43" s="676"/>
      <c r="H43" s="677"/>
    </row>
    <row r="44" customFormat="false" ht="13.5" hidden="false" customHeight="false" outlineLevel="0" collapsed="false">
      <c r="A44" s="676"/>
      <c r="H44" s="677"/>
    </row>
    <row r="45" customFormat="false" ht="13.5" hidden="false" customHeight="false" outlineLevel="0" collapsed="false">
      <c r="A45" s="676"/>
      <c r="H45" s="677"/>
    </row>
    <row r="46" customFormat="false" ht="27.75" hidden="false" customHeight="true" outlineLevel="0" collapsed="false">
      <c r="A46" s="678" t="s">
        <v>1670</v>
      </c>
      <c r="B46" s="680" t="s">
        <v>1676</v>
      </c>
      <c r="C46" s="680"/>
      <c r="D46" s="680"/>
      <c r="E46" s="680"/>
      <c r="F46" s="680"/>
      <c r="G46" s="680"/>
      <c r="H46" s="681"/>
    </row>
  </sheetData>
  <mergeCells count="1">
    <mergeCell ref="A1:H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pageBreakPreview" topLeftCell="A1" colorId="64" zoomScale="100" zoomScaleNormal="100" zoomScalePageLayoutView="100" workbookViewId="0">
      <selection pane="topLeft" activeCell="A1" activeCellId="0" sqref="A1"/>
    </sheetView>
  </sheetViews>
  <sheetFormatPr defaultColWidth="8.7100" defaultRowHeight="13.5" zeroHeight="false" outlineLevelRow="0" outlineLevelCol="0"/>
  <cols>
    <col min="1" max="1" width="8.7100" customWidth="1"/>
    <col min="2" max="2" width="8.7100" customWidth="1"/>
    <col min="3" max="3" width="8.7100" customWidth="1"/>
    <col min="4" max="4" width="8.7100" customWidth="1"/>
    <col min="5" max="5" width="8.7100" customWidth="1"/>
    <col min="6" max="6" width="8.7100" customWidth="1"/>
    <col min="7" max="7" width="8.7100" customWidth="1"/>
    <col min="8" max="8" width="8.7100" customWidth="1"/>
    <col min="9" max="9" width="8.7100" customWidth="1"/>
  </cols>
  <sheetData>
    <row r="1" customFormat="false" ht="24.95" hidden="false" customHeight="true" outlineLevel="0" collapsed="false">
      <c r="A1" s="597"/>
      <c r="B1" s="597"/>
      <c r="C1" s="597"/>
      <c r="D1" s="597"/>
      <c r="E1" s="597"/>
      <c r="F1" s="597"/>
      <c r="G1" s="597"/>
      <c r="H1" s="597"/>
      <c r="I1" s="597"/>
    </row>
    <row r="2" customFormat="false" ht="24.95" hidden="false" customHeight="true" outlineLevel="0" collapsed="false">
      <c r="A2" s="597"/>
      <c r="B2" s="597"/>
      <c r="C2" s="597"/>
      <c r="D2" s="597"/>
      <c r="E2" s="597"/>
      <c r="F2" s="597"/>
      <c r="G2" s="597"/>
      <c r="H2" s="597"/>
      <c r="I2" s="597"/>
    </row>
    <row r="3" customFormat="false" ht="24.95" hidden="false" customHeight="true" outlineLevel="0" collapsed="false">
      <c r="A3" s="597"/>
      <c r="B3" s="597"/>
      <c r="C3" s="597"/>
      <c r="D3" s="597"/>
      <c r="E3" s="597"/>
      <c r="F3" s="597"/>
      <c r="G3" s="597"/>
      <c r="H3" s="597"/>
      <c r="I3" s="597"/>
    </row>
    <row r="4" customFormat="false" ht="38.25" hidden="false" customHeight="true" outlineLevel="0" collapsed="false">
      <c r="A4" s="598" t="s">
        <v>1677</v>
      </c>
      <c r="B4" s="598"/>
      <c r="C4" s="598"/>
      <c r="D4" s="598"/>
      <c r="E4" s="598"/>
      <c r="F4" s="598"/>
      <c r="G4" s="598"/>
      <c r="H4" s="598"/>
      <c r="I4" s="597"/>
    </row>
    <row r="5" customFormat="false" ht="27" hidden="false" customHeight="true" outlineLevel="0" collapsed="false">
      <c r="A5" s="599"/>
      <c r="B5" s="599"/>
      <c r="C5" s="599"/>
      <c r="D5" s="599"/>
      <c r="E5" s="599"/>
      <c r="F5" s="599"/>
      <c r="G5" s="599"/>
      <c r="H5" s="599"/>
      <c r="I5" s="597"/>
    </row>
    <row r="6" customFormat="false" ht="50.25" hidden="false" customHeight="true" outlineLevel="0" collapsed="false">
      <c r="A6" s="683" t="n">
        <f aca="false">+기본입력!B1</f>
        <v>0</v>
      </c>
      <c r="B6" s="683"/>
      <c r="C6" s="683"/>
      <c r="D6" s="683"/>
      <c r="E6" s="683"/>
      <c r="F6" s="683"/>
      <c r="G6" s="683"/>
      <c r="H6" s="683"/>
      <c r="I6" s="597"/>
    </row>
    <row r="7" customFormat="false" ht="30" hidden="false" customHeight="true" outlineLevel="0" collapsed="false">
      <c r="A7" s="684"/>
      <c r="B7" s="684"/>
      <c r="C7" s="684"/>
      <c r="D7" s="685"/>
      <c r="E7" s="685"/>
      <c r="F7" s="685"/>
      <c r="G7" s="685"/>
      <c r="H7" s="685"/>
      <c r="I7" s="597"/>
    </row>
    <row r="8" customFormat="false" ht="30" hidden="false" customHeight="true" outlineLevel="0" collapsed="false">
      <c r="A8" s="684"/>
      <c r="B8" s="684"/>
      <c r="C8" s="684"/>
      <c r="D8" s="685"/>
      <c r="E8" s="685"/>
      <c r="F8" s="685"/>
      <c r="G8" s="685"/>
      <c r="H8" s="685"/>
      <c r="I8" s="597"/>
    </row>
    <row r="9" customFormat="false" ht="30" hidden="false" customHeight="true" outlineLevel="0" collapsed="false">
      <c r="A9" s="686"/>
      <c r="B9" s="686"/>
      <c r="C9" s="687"/>
      <c r="D9" s="688"/>
      <c r="E9" s="688"/>
      <c r="F9" s="688"/>
      <c r="G9" s="688"/>
      <c r="H9" s="686"/>
      <c r="I9" s="686"/>
    </row>
    <row r="10" customFormat="false" ht="30" hidden="false" customHeight="true" outlineLevel="0" collapsed="false">
      <c r="A10" s="597"/>
      <c r="B10" s="597"/>
      <c r="C10" s="597"/>
      <c r="D10" s="597"/>
      <c r="E10" s="597"/>
      <c r="F10" s="597"/>
      <c r="G10" s="597"/>
      <c r="H10" s="597"/>
      <c r="I10" s="597"/>
    </row>
    <row r="11" customFormat="false" ht="30" hidden="false" customHeight="true" outlineLevel="0" collapsed="false">
      <c r="A11" s="597"/>
      <c r="B11" s="597"/>
      <c r="C11" s="597"/>
      <c r="D11" s="597"/>
      <c r="E11" s="597"/>
      <c r="F11" s="597"/>
      <c r="G11" s="597"/>
      <c r="H11" s="597"/>
      <c r="I11" s="597"/>
    </row>
    <row r="12" customFormat="false" ht="30" hidden="false" customHeight="true" outlineLevel="0" collapsed="false">
      <c r="A12" s="597"/>
      <c r="B12" s="597"/>
      <c r="C12" s="597"/>
      <c r="D12" s="597"/>
      <c r="E12" s="597"/>
      <c r="F12" s="597"/>
      <c r="G12" s="597"/>
      <c r="H12" s="597"/>
      <c r="I12" s="597"/>
    </row>
    <row r="13" customFormat="false" ht="30" hidden="false" customHeight="true" outlineLevel="0" collapsed="false">
      <c r="A13" s="597"/>
      <c r="B13" s="597"/>
      <c r="C13" s="689" t="n">
        <f aca="false">+기본입력!B7</f>
        <v>0</v>
      </c>
      <c r="D13" s="689"/>
      <c r="E13" s="689"/>
      <c r="F13" s="689"/>
      <c r="G13" s="597"/>
      <c r="H13" s="597"/>
      <c r="I13" s="597"/>
    </row>
    <row r="14" customFormat="false" ht="30" hidden="false" customHeight="true" outlineLevel="0" collapsed="false">
      <c r="A14" s="597"/>
      <c r="B14" s="597"/>
      <c r="C14" s="597"/>
      <c r="D14" s="597"/>
      <c r="E14" s="597"/>
      <c r="F14" s="597"/>
      <c r="G14" s="597"/>
      <c r="H14" s="597"/>
      <c r="I14" s="597"/>
    </row>
    <row r="15" customFormat="false" ht="30" hidden="false" customHeight="true" outlineLevel="0" collapsed="false">
      <c r="A15" s="597"/>
      <c r="B15" s="597"/>
      <c r="C15" s="597"/>
      <c r="D15" s="597"/>
      <c r="E15" s="597"/>
      <c r="F15" s="597"/>
      <c r="G15" s="597"/>
      <c r="H15" s="597"/>
      <c r="I15" s="597"/>
    </row>
    <row r="16" customFormat="false" ht="30" hidden="false" customHeight="true" outlineLevel="0" collapsed="false">
      <c r="A16" s="597"/>
      <c r="B16" s="597"/>
      <c r="C16" s="597"/>
      <c r="D16" s="597"/>
      <c r="E16" s="597"/>
      <c r="F16" s="597"/>
      <c r="G16" s="597"/>
      <c r="H16" s="597"/>
      <c r="I16" s="597"/>
    </row>
    <row r="17" customFormat="false" ht="30" hidden="false" customHeight="true" outlineLevel="0" collapsed="false">
      <c r="A17" s="597"/>
      <c r="B17" s="597"/>
      <c r="C17" s="597"/>
      <c r="D17" s="597"/>
      <c r="E17" s="597"/>
      <c r="F17" s="597"/>
      <c r="G17" s="597"/>
      <c r="H17" s="597"/>
      <c r="I17" s="597"/>
    </row>
    <row r="18" customFormat="false" ht="30" hidden="false" customHeight="true" outlineLevel="0" collapsed="false">
      <c r="A18" s="597"/>
      <c r="B18" s="597"/>
      <c r="C18" s="597"/>
      <c r="D18" s="597"/>
      <c r="E18" s="597"/>
      <c r="F18" s="597"/>
      <c r="G18" s="597"/>
      <c r="H18" s="597"/>
      <c r="I18" s="597"/>
    </row>
    <row r="19" customFormat="false" ht="30" hidden="false" customHeight="true" outlineLevel="0" collapsed="false">
      <c r="A19" s="597"/>
      <c r="B19" s="690"/>
      <c r="C19" s="690"/>
      <c r="D19" s="690"/>
      <c r="E19" s="690"/>
      <c r="F19" s="690"/>
      <c r="G19" s="690"/>
      <c r="H19" s="597"/>
      <c r="I19" s="597"/>
    </row>
    <row r="20" customFormat="false" ht="30" hidden="false" customHeight="true" outlineLevel="0" collapsed="false">
      <c r="A20" s="597"/>
      <c r="B20" s="691" t="n">
        <f aca="false">+기본입력!E4</f>
        <v>0</v>
      </c>
      <c r="C20" s="691"/>
      <c r="D20" s="691"/>
      <c r="E20" s="691"/>
      <c r="F20" s="691"/>
      <c r="G20" s="691"/>
      <c r="H20" s="597"/>
      <c r="I20" s="597"/>
    </row>
    <row r="21" customFormat="false" ht="13.5" hidden="false" customHeight="false" outlineLevel="0" collapsed="false">
      <c r="A21" s="597"/>
      <c r="B21" s="597"/>
      <c r="C21" s="597"/>
      <c r="D21" s="597"/>
      <c r="E21" s="597"/>
      <c r="F21" s="597"/>
      <c r="G21" s="597"/>
      <c r="H21" s="597"/>
      <c r="I21" s="597"/>
    </row>
  </sheetData>
  <mergeCells count="6">
    <mergeCell ref="A4:H4"/>
    <mergeCell ref="A5:H5"/>
    <mergeCell ref="A6:H6"/>
    <mergeCell ref="C13:F13"/>
    <mergeCell ref="B19:G19"/>
    <mergeCell ref="B20:G2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1"/>
  <sheetViews>
    <sheetView showFormulas="false" showGridLines="true" showRowColHeaders="true" showZeros="true" rightToLeft="false" tabSelected="false" showOutlineSymbols="true" defaultGridColor="true" view="pageBreakPreview" topLeftCell="A4" colorId="64" zoomScale="100" zoomScaleNormal="100" zoomScalePageLayoutView="100" workbookViewId="0">
      <selection pane="topLeft" activeCell="A1" activeCellId="0" sqref="A1"/>
    </sheetView>
  </sheetViews>
  <sheetFormatPr defaultColWidth="8.7100" defaultRowHeight="13.5" zeroHeight="false" outlineLevelRow="0" outlineLevelCol="0"/>
  <cols>
    <col min="1" max="1" width="1.6641" customWidth="1"/>
    <col min="2" max="2" width="9.1094" customWidth="1"/>
    <col min="3" max="3" width="11.6641" customWidth="1"/>
    <col min="4" max="4" width="9.4414" customWidth="1"/>
    <col min="5" max="5" width="10.4414" customWidth="1"/>
    <col min="6" max="6" width="9.4414" customWidth="1"/>
    <col min="7" max="7" width="10.0000" customWidth="1"/>
    <col min="8" max="8" width="3.7773" customWidth="1"/>
    <col min="9" max="9" width="10.3320" customWidth="1"/>
    <col min="10" max="10" width="6.7773" customWidth="1"/>
    <col min="11" max="11" width="1.7773" customWidth="1"/>
  </cols>
  <sheetData>
    <row r="1" customFormat="false" ht="14.25" hidden="false" customHeight="false" outlineLevel="0" collapsed="false"/>
    <row r="2" customFormat="false" ht="14.25" hidden="false" customHeight="false" outlineLevel="0" collapsed="false">
      <c r="A2" s="693"/>
      <c r="B2" s="694"/>
      <c r="C2" s="694"/>
      <c r="D2" s="694"/>
      <c r="E2" s="694"/>
      <c r="F2" s="694"/>
      <c r="G2" s="694"/>
      <c r="H2" s="694"/>
      <c r="I2" s="694"/>
      <c r="J2" s="694"/>
      <c r="K2" s="695"/>
    </row>
    <row r="3" customFormat="false" ht="22.5" hidden="false" customHeight="false" outlineLevel="0" collapsed="false">
      <c r="A3" s="696"/>
      <c r="B3" s="697" t="s">
        <v>1678</v>
      </c>
      <c r="C3" s="697"/>
      <c r="D3" s="697"/>
      <c r="E3" s="697"/>
      <c r="F3" s="697"/>
      <c r="G3" s="697"/>
      <c r="H3" s="697"/>
      <c r="I3" s="697"/>
      <c r="J3" s="697"/>
      <c r="K3" s="698"/>
    </row>
    <row r="4" customFormat="false" ht="13.5" hidden="false" customHeight="false" outlineLevel="0" collapsed="false">
      <c r="A4" s="699"/>
      <c r="K4" s="700"/>
    </row>
    <row r="5" customFormat="false" ht="24.95" hidden="false" customHeight="true" outlineLevel="0" collapsed="false">
      <c r="A5" s="699"/>
      <c r="B5" s="701" t="s">
        <v>823</v>
      </c>
      <c r="C5" s="702" t="n">
        <f aca="false">+기본입력!E5</f>
        <v>0</v>
      </c>
      <c r="D5" s="702"/>
      <c r="E5" s="703" t="s">
        <v>1679</v>
      </c>
      <c r="F5" s="704" t="n">
        <f aca="false">+기본입력!B1</f>
        <v>0</v>
      </c>
      <c r="G5" s="704"/>
      <c r="H5" s="704"/>
      <c r="I5" s="704"/>
      <c r="J5" s="704"/>
      <c r="K5" s="700"/>
    </row>
    <row r="6" customFormat="false" ht="24.95" hidden="false" customHeight="true" outlineLevel="0" collapsed="false">
      <c r="A6" s="699"/>
      <c r="B6" s="701" t="s">
        <v>1680</v>
      </c>
      <c r="C6" s="705" t="n">
        <f aca="false">+기본입력!E10</f>
        <v>0</v>
      </c>
      <c r="D6" s="705"/>
      <c r="E6" s="703" t="s">
        <v>1681</v>
      </c>
      <c r="F6" s="704" t="n">
        <f aca="false">+기본입력!E6</f>
        <v>0</v>
      </c>
      <c r="G6" s="704"/>
      <c r="H6" s="704"/>
      <c r="I6" s="704"/>
      <c r="J6" s="704"/>
      <c r="K6" s="700"/>
    </row>
    <row r="7" customFormat="false" ht="24.95" hidden="false" customHeight="true" outlineLevel="0" collapsed="false">
      <c r="A7" s="699"/>
      <c r="B7" s="701" t="s">
        <v>1629</v>
      </c>
      <c r="C7" s="706" t="n">
        <f aca="false">+기본입력!B4</f>
        <v>0</v>
      </c>
      <c r="D7" s="706"/>
      <c r="E7" s="703" t="s">
        <v>828</v>
      </c>
      <c r="F7" s="707" t="n">
        <f aca="false">+기본입력!B6</f>
        <v>0</v>
      </c>
      <c r="G7" s="707"/>
      <c r="H7" s="708" t="s">
        <v>73</v>
      </c>
      <c r="I7" s="709" t="n">
        <f aca="false">+기본입력!B7</f>
        <v>0</v>
      </c>
      <c r="J7" s="709"/>
      <c r="K7" s="700"/>
    </row>
    <row r="8" customFormat="false" ht="24.95" hidden="false" customHeight="true" outlineLevel="0" collapsed="false">
      <c r="A8" s="699"/>
      <c r="B8" s="701" t="s">
        <v>1682</v>
      </c>
      <c r="C8" s="705" t="n">
        <f aca="false">+기본입력!B3</f>
        <v>0</v>
      </c>
      <c r="D8" s="705"/>
      <c r="E8" s="703" t="s">
        <v>1631</v>
      </c>
      <c r="F8" s="710" t="n">
        <v>1</v>
      </c>
      <c r="G8" s="710"/>
      <c r="H8" s="710"/>
      <c r="I8" s="710"/>
      <c r="J8" s="710"/>
      <c r="K8" s="700"/>
    </row>
    <row r="9" customFormat="false" ht="24.95" hidden="false" customHeight="true" outlineLevel="0" collapsed="false">
      <c r="A9" s="699"/>
      <c r="B9" s="701" t="s">
        <v>1683</v>
      </c>
      <c r="C9" s="711"/>
      <c r="D9" s="711"/>
      <c r="E9" s="703" t="s">
        <v>1684</v>
      </c>
      <c r="F9" s="712" t="n">
        <f aca="false">+I13</f>
        <v>0</v>
      </c>
      <c r="G9" s="712"/>
      <c r="H9" s="712"/>
      <c r="I9" s="712"/>
      <c r="J9" s="713" t="e">
        <f aca="false">+F9/C9</f>
        <v>#DIV/0!</v>
      </c>
      <c r="K9" s="700"/>
    </row>
    <row r="10" customFormat="false" ht="24.95" hidden="false" customHeight="true" outlineLevel="0" collapsed="false">
      <c r="A10" s="699"/>
      <c r="B10" s="703" t="s">
        <v>1685</v>
      </c>
      <c r="C10" s="703"/>
      <c r="D10" s="703"/>
      <c r="E10" s="703"/>
      <c r="F10" s="703"/>
      <c r="G10" s="703"/>
      <c r="H10" s="703"/>
      <c r="I10" s="703"/>
      <c r="J10" s="703"/>
      <c r="K10" s="700"/>
    </row>
    <row r="11" customFormat="false" ht="24.95" hidden="false" customHeight="true" outlineLevel="0" collapsed="false">
      <c r="A11" s="699"/>
      <c r="B11" s="714" t="s">
        <v>1686</v>
      </c>
      <c r="C11" s="714"/>
      <c r="D11" s="703" t="s">
        <v>1687</v>
      </c>
      <c r="E11" s="703"/>
      <c r="F11" s="703"/>
      <c r="G11" s="703"/>
      <c r="H11" s="715"/>
      <c r="I11" s="703" t="s">
        <v>1688</v>
      </c>
      <c r="J11" s="703" t="s">
        <v>1689</v>
      </c>
      <c r="K11" s="700"/>
    </row>
    <row r="12" customFormat="false" ht="24.95" hidden="false" customHeight="true" outlineLevel="0" collapsed="false">
      <c r="A12" s="699"/>
      <c r="B12" s="714" t="s">
        <v>836</v>
      </c>
      <c r="C12" s="714"/>
      <c r="D12" s="714"/>
      <c r="E12" s="714"/>
      <c r="F12" s="714"/>
      <c r="G12" s="716" t="n">
        <f aca="false">+G13</f>
        <v>0</v>
      </c>
      <c r="H12" s="716"/>
      <c r="I12" s="717" t="n">
        <f aca="false">SUM(D12:G12)</f>
        <v>0</v>
      </c>
      <c r="J12" s="718"/>
      <c r="K12" s="700"/>
    </row>
    <row r="13" customFormat="false" ht="24.95" hidden="false" customHeight="true" outlineLevel="0" collapsed="false">
      <c r="A13" s="699"/>
      <c r="B13" s="719" t="s">
        <v>1690</v>
      </c>
      <c r="C13" s="719"/>
      <c r="D13" s="714"/>
      <c r="E13" s="714"/>
      <c r="F13" s="714"/>
      <c r="G13" s="716" t="n">
        <f aca="false">+환경을지!I13</f>
        <v>0</v>
      </c>
      <c r="H13" s="716"/>
      <c r="I13" s="717" t="n">
        <f aca="false">SUM(D13:G13)</f>
        <v>0</v>
      </c>
      <c r="J13" s="718"/>
      <c r="K13" s="700"/>
    </row>
    <row r="14" customFormat="false" ht="24.95" hidden="false" customHeight="true" outlineLevel="0" collapsed="false">
      <c r="A14" s="699"/>
      <c r="B14" s="719" t="s">
        <v>1691</v>
      </c>
      <c r="C14" s="719"/>
      <c r="D14" s="714"/>
      <c r="E14" s="714"/>
      <c r="F14" s="714"/>
      <c r="G14" s="716"/>
      <c r="H14" s="716"/>
      <c r="I14" s="717" t="n">
        <f aca="false">D14+G14</f>
        <v>0</v>
      </c>
      <c r="J14" s="718"/>
      <c r="K14" s="700"/>
    </row>
    <row r="15" customFormat="false" ht="24.95" hidden="false" customHeight="true" outlineLevel="0" collapsed="false">
      <c r="A15" s="699"/>
      <c r="B15" s="719" t="s">
        <v>1692</v>
      </c>
      <c r="C15" s="719"/>
      <c r="D15" s="714"/>
      <c r="E15" s="714"/>
      <c r="F15" s="714"/>
      <c r="G15" s="716"/>
      <c r="H15" s="716"/>
      <c r="I15" s="717" t="n">
        <f aca="false">D15+G15</f>
        <v>0</v>
      </c>
      <c r="J15" s="718"/>
      <c r="K15" s="700"/>
    </row>
    <row r="16" customFormat="false" ht="24.95" hidden="false" customHeight="true" outlineLevel="0" collapsed="false">
      <c r="A16" s="699"/>
      <c r="B16" s="719" t="s">
        <v>1693</v>
      </c>
      <c r="C16" s="719"/>
      <c r="D16" s="714"/>
      <c r="E16" s="714"/>
      <c r="F16" s="714"/>
      <c r="G16" s="716"/>
      <c r="H16" s="716"/>
      <c r="I16" s="717" t="n">
        <f aca="false">SUM(D16:G16)</f>
        <v>0</v>
      </c>
      <c r="J16" s="718"/>
      <c r="K16" s="700"/>
    </row>
    <row r="17" customFormat="false" ht="24.95" hidden="false" customHeight="true" outlineLevel="0" collapsed="false">
      <c r="A17" s="699"/>
      <c r="B17" s="719" t="s">
        <v>1694</v>
      </c>
      <c r="C17" s="719"/>
      <c r="D17" s="714"/>
      <c r="E17" s="714"/>
      <c r="F17" s="714"/>
      <c r="G17" s="720"/>
      <c r="H17" s="720"/>
      <c r="I17" s="718" t="n">
        <f aca="false">D17+G17</f>
        <v>0</v>
      </c>
      <c r="J17" s="718"/>
      <c r="K17" s="700"/>
    </row>
    <row r="18" customFormat="false" ht="24.95" hidden="false" customHeight="true" outlineLevel="0" collapsed="false">
      <c r="A18" s="699"/>
      <c r="B18" s="719"/>
      <c r="C18" s="719"/>
      <c r="D18" s="714"/>
      <c r="E18" s="714"/>
      <c r="F18" s="714"/>
      <c r="G18" s="720"/>
      <c r="H18" s="720"/>
      <c r="I18" s="718"/>
      <c r="J18" s="718"/>
      <c r="K18" s="700"/>
    </row>
    <row r="19" customFormat="false" ht="24.95" hidden="false" customHeight="true" outlineLevel="0" collapsed="false">
      <c r="A19" s="699"/>
      <c r="B19" s="719"/>
      <c r="C19" s="719"/>
      <c r="D19" s="714"/>
      <c r="E19" s="714"/>
      <c r="F19" s="714"/>
      <c r="G19" s="720"/>
      <c r="H19" s="720"/>
      <c r="I19" s="718"/>
      <c r="J19" s="718"/>
      <c r="K19" s="700"/>
    </row>
    <row r="20" customFormat="false" ht="24.95" hidden="false" customHeight="true" outlineLevel="0" collapsed="false">
      <c r="A20" s="699"/>
      <c r="B20" s="721" t="s">
        <v>1695</v>
      </c>
      <c r="C20" s="721"/>
      <c r="D20" s="721"/>
      <c r="E20" s="721"/>
      <c r="F20" s="721"/>
      <c r="G20" s="721"/>
      <c r="H20" s="721"/>
      <c r="I20" s="721"/>
      <c r="J20" s="721"/>
      <c r="K20" s="700"/>
    </row>
    <row r="21" customFormat="false" ht="24.95" hidden="false" customHeight="true" outlineLevel="0" collapsed="false">
      <c r="A21" s="699"/>
      <c r="B21" s="722"/>
      <c r="K21" s="700"/>
    </row>
    <row r="22" customFormat="false" ht="24.95" hidden="false" customHeight="true" outlineLevel="0" collapsed="false">
      <c r="A22" s="699"/>
      <c r="K22" s="700"/>
    </row>
    <row r="23" customFormat="false" ht="24.95" hidden="false" customHeight="true" outlineLevel="0" collapsed="false">
      <c r="A23" s="699"/>
      <c r="B23" s="723" t="n">
        <f aca="false">+기본입력!B7</f>
        <v>0</v>
      </c>
      <c r="C23" s="723"/>
      <c r="D23" s="723"/>
      <c r="E23" s="723"/>
      <c r="F23" s="723"/>
      <c r="G23" s="723"/>
      <c r="H23" s="723"/>
      <c r="I23" s="723"/>
      <c r="J23" s="723"/>
      <c r="K23" s="723"/>
    </row>
    <row r="24" customFormat="false" ht="24.95" hidden="false" customHeight="true" outlineLevel="0" collapsed="false">
      <c r="A24" s="699"/>
      <c r="B24" s="724"/>
      <c r="C24" s="724"/>
      <c r="D24" s="724"/>
      <c r="E24" s="724"/>
      <c r="F24" s="724"/>
      <c r="G24" s="724"/>
      <c r="H24" s="724"/>
      <c r="I24" s="724"/>
      <c r="J24" s="724"/>
      <c r="K24" s="723"/>
    </row>
    <row r="25" customFormat="false" ht="24.95" hidden="false" customHeight="true" outlineLevel="0" collapsed="false">
      <c r="A25" s="699"/>
      <c r="B25" s="724"/>
      <c r="C25" s="724"/>
      <c r="D25" s="724"/>
      <c r="E25" s="724"/>
      <c r="F25" s="724"/>
      <c r="G25" s="724"/>
      <c r="H25" s="724"/>
      <c r="I25" s="724"/>
      <c r="J25" s="724"/>
      <c r="K25" s="723"/>
    </row>
    <row r="26" customFormat="false" ht="24.95" hidden="false" customHeight="true" outlineLevel="0" collapsed="false">
      <c r="A26" s="699"/>
      <c r="B26" s="724"/>
      <c r="C26" s="724"/>
      <c r="D26" s="724"/>
      <c r="E26" s="724"/>
      <c r="F26" s="724"/>
      <c r="G26" s="724"/>
      <c r="H26" s="724"/>
      <c r="I26" s="724"/>
      <c r="J26" s="724"/>
      <c r="K26" s="723"/>
    </row>
    <row r="27" customFormat="false" ht="24.95" hidden="false" customHeight="true" outlineLevel="0" collapsed="false">
      <c r="A27" s="699"/>
      <c r="B27" s="722"/>
      <c r="C27" s="890"/>
      <c r="D27" s="891"/>
      <c r="E27" s="891"/>
      <c r="F27" s="891"/>
      <c r="G27" s="891"/>
      <c r="H27" s="891"/>
      <c r="K27" s="700"/>
    </row>
    <row r="28" s="733" customFormat="true" ht="24.95" hidden="false" customHeight="true" outlineLevel="0" collapsed="false">
      <c r="A28" s="727"/>
      <c r="B28" s="892"/>
      <c r="C28" s="892" t="s">
        <v>1696</v>
      </c>
      <c r="D28" s="729" t="s">
        <v>1697</v>
      </c>
      <c r="E28" s="730" t="s">
        <v>1698</v>
      </c>
      <c r="F28" s="729" t="s">
        <v>1650</v>
      </c>
      <c r="G28" s="729" t="n">
        <f aca="false">+기본입력!B10</f>
        <v>0</v>
      </c>
      <c r="H28" s="729" t="s">
        <v>52</v>
      </c>
      <c r="I28" s="731"/>
      <c r="J28" s="731"/>
      <c r="K28" s="732"/>
    </row>
    <row r="29" customFormat="false" ht="24.95" hidden="false" customHeight="true" outlineLevel="0" collapsed="false">
      <c r="A29" s="699"/>
      <c r="B29" s="893"/>
      <c r="C29" s="894"/>
      <c r="D29" s="891"/>
      <c r="E29" s="891"/>
      <c r="F29" s="891"/>
      <c r="G29" s="891"/>
      <c r="H29" s="891"/>
      <c r="I29" s="891"/>
      <c r="J29" s="891"/>
      <c r="K29" s="700"/>
    </row>
    <row r="30" customFormat="false" ht="24.95" hidden="false" customHeight="true" outlineLevel="0" collapsed="false">
      <c r="A30" s="736"/>
      <c r="B30" s="895"/>
      <c r="C30" s="896"/>
      <c r="D30" s="897"/>
      <c r="E30" s="897"/>
      <c r="F30" s="897"/>
      <c r="G30" s="897"/>
      <c r="H30" s="897"/>
      <c r="I30" s="897"/>
      <c r="J30" s="897"/>
      <c r="K30" s="740"/>
    </row>
    <row r="31" customFormat="false" ht="14.25" hidden="false" customHeight="false" outlineLevel="0" collapsed="false"/>
  </sheetData>
  <mergeCells count="33">
    <mergeCell ref="B3:J3"/>
    <mergeCell ref="C5:D5"/>
    <mergeCell ref="F5:J5"/>
    <mergeCell ref="C6:D6"/>
    <mergeCell ref="F6:J6"/>
    <mergeCell ref="C7:D7"/>
    <mergeCell ref="F7:G7"/>
    <mergeCell ref="I7:J7"/>
    <mergeCell ref="C8:D8"/>
    <mergeCell ref="F8:J8"/>
    <mergeCell ref="C9:D9"/>
    <mergeCell ref="F9:I9"/>
    <mergeCell ref="B10:J10"/>
    <mergeCell ref="B11:C11"/>
    <mergeCell ref="D11:G11"/>
    <mergeCell ref="B12:C12"/>
    <mergeCell ref="D12:F12"/>
    <mergeCell ref="B13:C13"/>
    <mergeCell ref="D13:F13"/>
    <mergeCell ref="B14:C14"/>
    <mergeCell ref="D14:F14"/>
    <mergeCell ref="B15:C15"/>
    <mergeCell ref="D15:F15"/>
    <mergeCell ref="B16:C16"/>
    <mergeCell ref="D16:F16"/>
    <mergeCell ref="B17:C17"/>
    <mergeCell ref="D17:F17"/>
    <mergeCell ref="B18:C18"/>
    <mergeCell ref="D18:F18"/>
    <mergeCell ref="B19:C19"/>
    <mergeCell ref="D19:F19"/>
    <mergeCell ref="B20:J20"/>
    <mergeCell ref="B23:K23"/>
  </mergeCells>
  <printOptions headings="false" gridLines="false" gridLinesSet="true" horizontalCentered="false" verticalCentered="false"/>
  <pageMargins left="0.7" right="0.7" top="0.75" bottom="0.75" header="0.511811023622047" footer="0.511811023622047"/>
  <pageSetup paperSize="9" scale="90"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61"/>
  <sheetViews>
    <sheetView showFormulas="false" showGridLines="true" showRowColHeaders="true" showZeros="true" rightToLeft="false" tabSelected="false" showOutlineSymbols="true" defaultGridColor="true" view="pageBreakPreview" topLeftCell="A1" colorId="64" zoomScale="110" zoomScaleNormal="100" zoomScalePageLayoutView="110" workbookViewId="0">
      <selection pane="topLeft" activeCell="A1" activeCellId="0" sqref="A1"/>
    </sheetView>
  </sheetViews>
  <sheetFormatPr defaultColWidth="8.7100" defaultRowHeight="13.5" zeroHeight="false" outlineLevelRow="0" outlineLevelCol="0"/>
  <cols>
    <col min="1" max="1" width="1.6641" customWidth="1"/>
    <col min="2" max="2" width="13.7773" customWidth="1"/>
    <col min="3" max="3" width="10.3320" customWidth="1"/>
    <col min="4" max="4" width="12.6641" customWidth="1"/>
    <col min="5" max="5" width="17.7773" customWidth="1"/>
    <col min="6" max="6" width="5.7773" customWidth="1"/>
    <col min="7" max="7" width="9.1094" customWidth="1"/>
    <col min="8" max="8" width="5.4414" customWidth="1"/>
    <col min="9" max="9" width="12.7773" customWidth="1"/>
    <col min="10" max="10" width="1.7773" customWidth="1"/>
  </cols>
  <sheetData>
    <row r="1" customFormat="false" ht="14.25" hidden="false" customHeight="false" outlineLevel="0" collapsed="false">
      <c r="A1" s="742"/>
      <c r="B1" s="743"/>
      <c r="C1" s="744"/>
      <c r="D1" s="744"/>
      <c r="E1" s="744"/>
      <c r="F1" s="744"/>
      <c r="G1" s="744"/>
      <c r="H1" s="744"/>
      <c r="I1" s="744"/>
      <c r="J1" s="745"/>
    </row>
    <row r="2" customFormat="false" ht="22.5" hidden="false" customHeight="false" outlineLevel="0" collapsed="false">
      <c r="A2" s="746"/>
      <c r="B2" s="697" t="s">
        <v>1699</v>
      </c>
      <c r="C2" s="697"/>
      <c r="D2" s="697"/>
      <c r="E2" s="697"/>
      <c r="F2" s="697"/>
      <c r="G2" s="697"/>
      <c r="H2" s="697"/>
      <c r="I2" s="697"/>
      <c r="J2" s="747"/>
    </row>
    <row r="3" customFormat="false" ht="13.5" hidden="false" customHeight="false" outlineLevel="0" collapsed="false">
      <c r="A3" s="746"/>
      <c r="J3" s="747"/>
    </row>
    <row r="4" customFormat="false" ht="13.5" hidden="false" customHeight="false" outlineLevel="0" collapsed="false">
      <c r="A4" s="699"/>
      <c r="B4" s="703" t="s">
        <v>1700</v>
      </c>
      <c r="C4" s="703"/>
      <c r="D4" s="703" t="s">
        <v>1653</v>
      </c>
      <c r="E4" s="703" t="s">
        <v>1654</v>
      </c>
      <c r="F4" s="703"/>
      <c r="G4" s="703"/>
      <c r="H4" s="703"/>
      <c r="I4" s="703" t="s">
        <v>1701</v>
      </c>
      <c r="J4" s="700"/>
    </row>
    <row r="5" customFormat="false" ht="13.5" hidden="false" customHeight="false" outlineLevel="0" collapsed="false">
      <c r="A5" s="699"/>
      <c r="B5" s="703"/>
      <c r="C5" s="703"/>
      <c r="D5" s="703"/>
      <c r="E5" s="703" t="s">
        <v>1702</v>
      </c>
      <c r="F5" s="703" t="s">
        <v>1703</v>
      </c>
      <c r="G5" s="703" t="s">
        <v>1704</v>
      </c>
      <c r="H5" s="703" t="s">
        <v>1705</v>
      </c>
      <c r="I5" s="703"/>
      <c r="J5" s="700"/>
    </row>
    <row r="6" customFormat="false" ht="13.5" hidden="false" customHeight="false" outlineLevel="0" collapsed="false">
      <c r="A6" s="699"/>
      <c r="B6" s="748" t="s">
        <v>1690</v>
      </c>
      <c r="C6" s="749"/>
      <c r="D6" s="750"/>
      <c r="E6" s="751"/>
      <c r="F6" s="752"/>
      <c r="G6" s="751"/>
      <c r="H6" s="751"/>
      <c r="I6" s="751"/>
      <c r="J6" s="700"/>
    </row>
    <row r="7" customFormat="false" ht="13.5" hidden="false" customHeight="false" outlineLevel="0" collapsed="false">
      <c r="A7" s="699"/>
      <c r="B7" s="748"/>
      <c r="C7" s="753"/>
      <c r="D7" s="754"/>
      <c r="E7" s="755"/>
      <c r="F7" s="756"/>
      <c r="G7" s="755"/>
      <c r="H7" s="755"/>
      <c r="I7" s="755" t="n">
        <f aca="false">G7*H7</f>
        <v>0</v>
      </c>
      <c r="J7" s="700"/>
    </row>
    <row r="8" customFormat="false" ht="13.5" hidden="false" customHeight="false" outlineLevel="0" collapsed="false">
      <c r="A8" s="699"/>
      <c r="B8" s="748"/>
      <c r="C8" s="753"/>
      <c r="D8" s="754"/>
      <c r="E8" s="755"/>
      <c r="F8" s="756"/>
      <c r="G8" s="755"/>
      <c r="H8" s="755"/>
      <c r="I8" s="755" t="n">
        <f aca="false">G8*H8</f>
        <v>0</v>
      </c>
      <c r="J8" s="700"/>
    </row>
    <row r="9" customFormat="false" ht="13.5" hidden="false" customHeight="false" outlineLevel="0" collapsed="false">
      <c r="A9" s="699"/>
      <c r="B9" s="748"/>
      <c r="C9" s="753"/>
      <c r="D9" s="754"/>
      <c r="E9" s="755"/>
      <c r="F9" s="756"/>
      <c r="G9" s="755"/>
      <c r="H9" s="755"/>
      <c r="I9" s="755" t="n">
        <f aca="false">G9*H9</f>
        <v>0</v>
      </c>
      <c r="J9" s="700"/>
    </row>
    <row r="10" customFormat="false" ht="13.5" hidden="false" customHeight="false" outlineLevel="0" collapsed="false">
      <c r="A10" s="699"/>
      <c r="B10" s="748"/>
      <c r="C10" s="753"/>
      <c r="D10" s="754"/>
      <c r="E10" s="755"/>
      <c r="F10" s="756"/>
      <c r="G10" s="755"/>
      <c r="H10" s="755"/>
      <c r="I10" s="755" t="n">
        <f aca="false">G10*H10</f>
        <v>0</v>
      </c>
      <c r="J10" s="700"/>
    </row>
    <row r="11" customFormat="false" ht="13.5" hidden="false" customHeight="false" outlineLevel="0" collapsed="false">
      <c r="A11" s="699"/>
      <c r="B11" s="748"/>
      <c r="C11" s="757"/>
      <c r="D11" s="756"/>
      <c r="E11" s="755"/>
      <c r="F11" s="756"/>
      <c r="G11" s="758"/>
      <c r="H11" s="758"/>
      <c r="I11" s="755" t="n">
        <f aca="false">G11*H11</f>
        <v>0</v>
      </c>
      <c r="J11" s="700"/>
    </row>
    <row r="12" customFormat="false" ht="13.5" hidden="false" customHeight="false" outlineLevel="0" collapsed="false">
      <c r="A12" s="699"/>
      <c r="B12" s="748"/>
      <c r="C12" s="759"/>
      <c r="D12" s="756"/>
      <c r="E12" s="760"/>
      <c r="F12" s="761"/>
      <c r="G12" s="760"/>
      <c r="H12" s="760"/>
      <c r="I12" s="760" t="n">
        <f aca="false">G12*H12</f>
        <v>0</v>
      </c>
      <c r="J12" s="700"/>
    </row>
    <row r="13" customFormat="false" ht="13.5" hidden="false" customHeight="false" outlineLevel="0" collapsed="false">
      <c r="A13" s="699"/>
      <c r="B13" s="748"/>
      <c r="C13" s="762" t="s">
        <v>104</v>
      </c>
      <c r="D13" s="763"/>
      <c r="E13" s="764"/>
      <c r="F13" s="763"/>
      <c r="G13" s="764"/>
      <c r="H13" s="764"/>
      <c r="I13" s="764" t="n">
        <f aca="false">SUM(I6:I12)</f>
        <v>0</v>
      </c>
      <c r="J13" s="700"/>
    </row>
    <row r="14" customFormat="false" ht="13.5" hidden="false" customHeight="false" outlineLevel="0" collapsed="false">
      <c r="A14" s="699"/>
      <c r="B14" s="765" t="s">
        <v>1691</v>
      </c>
      <c r="C14" s="766"/>
      <c r="D14" s="752"/>
      <c r="E14" s="751"/>
      <c r="F14" s="752"/>
      <c r="G14" s="751"/>
      <c r="H14" s="751"/>
      <c r="I14" s="751" t="n">
        <f aca="false">G14*H14</f>
        <v>0</v>
      </c>
      <c r="J14" s="700"/>
    </row>
    <row r="15" customFormat="false" ht="13.5" hidden="false" customHeight="false" outlineLevel="0" collapsed="false">
      <c r="A15" s="699"/>
      <c r="B15" s="765"/>
      <c r="C15" s="767"/>
      <c r="D15" s="756"/>
      <c r="E15" s="755"/>
      <c r="F15" s="756"/>
      <c r="G15" s="755"/>
      <c r="H15" s="755"/>
      <c r="I15" s="755" t="n">
        <f aca="false">G15*H15</f>
        <v>0</v>
      </c>
      <c r="J15" s="700"/>
    </row>
    <row r="16" customFormat="false" ht="13.5" hidden="false" customHeight="false" outlineLevel="0" collapsed="false">
      <c r="A16" s="699"/>
      <c r="B16" s="765"/>
      <c r="C16" s="767"/>
      <c r="D16" s="756"/>
      <c r="E16" s="755"/>
      <c r="F16" s="756"/>
      <c r="G16" s="755"/>
      <c r="H16" s="755"/>
      <c r="I16" s="755" t="n">
        <f aca="false">G16*H16</f>
        <v>0</v>
      </c>
      <c r="J16" s="700"/>
    </row>
    <row r="17" customFormat="false" ht="13.5" hidden="false" customHeight="false" outlineLevel="0" collapsed="false">
      <c r="A17" s="699"/>
      <c r="B17" s="765"/>
      <c r="C17" s="767"/>
      <c r="D17" s="756"/>
      <c r="E17" s="755"/>
      <c r="F17" s="756"/>
      <c r="G17" s="755"/>
      <c r="H17" s="755"/>
      <c r="I17" s="755" t="n">
        <f aca="false">G17*H17</f>
        <v>0</v>
      </c>
      <c r="J17" s="700"/>
    </row>
    <row r="18" customFormat="false" ht="13.5" hidden="false" customHeight="false" outlineLevel="0" collapsed="false">
      <c r="A18" s="699"/>
      <c r="B18" s="765"/>
      <c r="C18" s="767"/>
      <c r="D18" s="756"/>
      <c r="E18" s="755"/>
      <c r="F18" s="756"/>
      <c r="G18" s="755"/>
      <c r="H18" s="755"/>
      <c r="I18" s="755" t="n">
        <f aca="false">G18*H18</f>
        <v>0</v>
      </c>
      <c r="J18" s="700"/>
    </row>
    <row r="19" customFormat="false" ht="13.5" hidden="false" customHeight="false" outlineLevel="0" collapsed="false">
      <c r="A19" s="699"/>
      <c r="B19" s="765"/>
      <c r="C19" s="767"/>
      <c r="D19" s="756"/>
      <c r="E19" s="755"/>
      <c r="F19" s="756"/>
      <c r="G19" s="755"/>
      <c r="H19" s="755"/>
      <c r="I19" s="755" t="n">
        <f aca="false">G19*H19</f>
        <v>0</v>
      </c>
      <c r="J19" s="700"/>
    </row>
    <row r="20" customFormat="false" ht="13.5" hidden="false" customHeight="false" outlineLevel="0" collapsed="false">
      <c r="A20" s="699"/>
      <c r="B20" s="765"/>
      <c r="C20" s="767"/>
      <c r="D20" s="756"/>
      <c r="E20" s="755"/>
      <c r="F20" s="756"/>
      <c r="G20" s="755"/>
      <c r="H20" s="755"/>
      <c r="I20" s="755" t="n">
        <f aca="false">G20*H20</f>
        <v>0</v>
      </c>
      <c r="J20" s="700"/>
    </row>
    <row r="21" customFormat="false" ht="13.5" hidden="false" customHeight="false" outlineLevel="0" collapsed="false">
      <c r="A21" s="699"/>
      <c r="B21" s="765"/>
      <c r="C21" s="767"/>
      <c r="D21" s="756"/>
      <c r="E21" s="755"/>
      <c r="F21" s="756"/>
      <c r="G21" s="755"/>
      <c r="H21" s="755"/>
      <c r="I21" s="755" t="n">
        <f aca="false">G21*H21</f>
        <v>0</v>
      </c>
      <c r="J21" s="700"/>
    </row>
    <row r="22" customFormat="false" ht="13.5" hidden="false" customHeight="false" outlineLevel="0" collapsed="false">
      <c r="A22" s="699"/>
      <c r="B22" s="765"/>
      <c r="C22" s="767"/>
      <c r="D22" s="756"/>
      <c r="E22" s="755"/>
      <c r="F22" s="756"/>
      <c r="G22" s="755"/>
      <c r="H22" s="755"/>
      <c r="I22" s="755" t="n">
        <f aca="false">G22*H22</f>
        <v>0</v>
      </c>
      <c r="J22" s="700"/>
    </row>
    <row r="23" customFormat="false" ht="13.5" hidden="false" customHeight="false" outlineLevel="0" collapsed="false">
      <c r="A23" s="699"/>
      <c r="B23" s="765"/>
      <c r="C23" s="767"/>
      <c r="D23" s="756"/>
      <c r="E23" s="755"/>
      <c r="F23" s="756"/>
      <c r="G23" s="755"/>
      <c r="H23" s="755"/>
      <c r="I23" s="755" t="n">
        <f aca="false">G23*H23</f>
        <v>0</v>
      </c>
      <c r="J23" s="700"/>
    </row>
    <row r="24" customFormat="false" ht="13.5" hidden="false" customHeight="false" outlineLevel="0" collapsed="false">
      <c r="A24" s="699"/>
      <c r="B24" s="765"/>
      <c r="C24" s="767"/>
      <c r="D24" s="756"/>
      <c r="E24" s="755"/>
      <c r="F24" s="756"/>
      <c r="G24" s="755"/>
      <c r="H24" s="755"/>
      <c r="I24" s="755" t="n">
        <f aca="false">G24*H24</f>
        <v>0</v>
      </c>
      <c r="J24" s="700"/>
    </row>
    <row r="25" customFormat="false" ht="13.5" hidden="false" customHeight="false" outlineLevel="0" collapsed="false">
      <c r="A25" s="699"/>
      <c r="B25" s="765"/>
      <c r="C25" s="768"/>
      <c r="D25" s="761"/>
      <c r="E25" s="760"/>
      <c r="F25" s="761"/>
      <c r="G25" s="760"/>
      <c r="H25" s="760"/>
      <c r="I25" s="755" t="n">
        <f aca="false">G25*H25</f>
        <v>0</v>
      </c>
      <c r="J25" s="700"/>
    </row>
    <row r="26" customFormat="false" ht="13.5" hidden="false" customHeight="false" outlineLevel="0" collapsed="false">
      <c r="A26" s="699"/>
      <c r="B26" s="765"/>
      <c r="C26" s="762" t="s">
        <v>104</v>
      </c>
      <c r="D26" s="763"/>
      <c r="E26" s="764"/>
      <c r="F26" s="763"/>
      <c r="G26" s="764"/>
      <c r="H26" s="764"/>
      <c r="I26" s="764" t="n">
        <f aca="false">SUM(I14:I25)</f>
        <v>0</v>
      </c>
      <c r="J26" s="700"/>
    </row>
    <row r="27" customFormat="false" ht="13.5" hidden="false" customHeight="false" outlineLevel="0" collapsed="false">
      <c r="A27" s="699"/>
      <c r="B27" s="769" t="s">
        <v>1692</v>
      </c>
      <c r="C27" s="766"/>
      <c r="D27" s="770"/>
      <c r="E27" s="766"/>
      <c r="F27" s="756"/>
      <c r="G27" s="771"/>
      <c r="H27" s="755"/>
      <c r="I27" s="755" t="n">
        <f aca="false">G27*H27</f>
        <v>0</v>
      </c>
      <c r="J27" s="700"/>
    </row>
    <row r="28" customFormat="false" ht="13.5" hidden="false" customHeight="false" outlineLevel="0" collapsed="false">
      <c r="A28" s="699"/>
      <c r="B28" s="769"/>
      <c r="C28" s="767"/>
      <c r="D28" s="772"/>
      <c r="E28" s="771"/>
      <c r="F28" s="756"/>
      <c r="G28" s="771"/>
      <c r="H28" s="755"/>
      <c r="I28" s="755" t="n">
        <f aca="false">G28*H28</f>
        <v>0</v>
      </c>
      <c r="J28" s="700"/>
    </row>
    <row r="29" customFormat="false" ht="13.5" hidden="false" customHeight="false" outlineLevel="0" collapsed="false">
      <c r="A29" s="699"/>
      <c r="B29" s="769"/>
      <c r="C29" s="767"/>
      <c r="D29" s="772"/>
      <c r="E29" s="771"/>
      <c r="F29" s="756"/>
      <c r="G29" s="771"/>
      <c r="H29" s="755"/>
      <c r="I29" s="755" t="n">
        <f aca="false">G29*H29</f>
        <v>0</v>
      </c>
      <c r="J29" s="700"/>
    </row>
    <row r="30" customFormat="false" ht="13.5" hidden="false" customHeight="false" outlineLevel="0" collapsed="false">
      <c r="A30" s="699"/>
      <c r="B30" s="769"/>
      <c r="C30" s="773"/>
      <c r="D30" s="772"/>
      <c r="E30" s="771"/>
      <c r="F30" s="756"/>
      <c r="G30" s="771"/>
      <c r="H30" s="755"/>
      <c r="I30" s="755" t="n">
        <f aca="false">G30*H30</f>
        <v>0</v>
      </c>
      <c r="J30" s="700"/>
    </row>
    <row r="31" customFormat="false" ht="13.5" hidden="false" customHeight="false" outlineLevel="0" collapsed="false">
      <c r="A31" s="699"/>
      <c r="B31" s="769"/>
      <c r="C31" s="767"/>
      <c r="D31" s="756"/>
      <c r="E31" s="755"/>
      <c r="F31" s="756"/>
      <c r="G31" s="758"/>
      <c r="H31" s="758"/>
      <c r="I31" s="755" t="n">
        <f aca="false">G31*H31</f>
        <v>0</v>
      </c>
      <c r="J31" s="700"/>
    </row>
    <row r="32" customFormat="false" ht="13.5" hidden="false" customHeight="false" outlineLevel="0" collapsed="false">
      <c r="A32" s="699"/>
      <c r="B32" s="769"/>
      <c r="C32" s="767"/>
      <c r="D32" s="756"/>
      <c r="E32" s="755"/>
      <c r="F32" s="756"/>
      <c r="G32" s="758"/>
      <c r="H32" s="758"/>
      <c r="I32" s="755" t="n">
        <f aca="false">G32*H32</f>
        <v>0</v>
      </c>
      <c r="J32" s="700"/>
    </row>
    <row r="33" customFormat="false" ht="13.5" hidden="false" customHeight="false" outlineLevel="0" collapsed="false">
      <c r="A33" s="699"/>
      <c r="B33" s="769"/>
      <c r="C33" s="768"/>
      <c r="D33" s="756"/>
      <c r="E33" s="755"/>
      <c r="F33" s="756"/>
      <c r="G33" s="758"/>
      <c r="H33" s="758"/>
      <c r="I33" s="755" t="n">
        <f aca="false">G33*H33</f>
        <v>0</v>
      </c>
      <c r="J33" s="700"/>
    </row>
    <row r="34" customFormat="false" ht="13.5" hidden="false" customHeight="false" outlineLevel="0" collapsed="false">
      <c r="A34" s="699"/>
      <c r="B34" s="769"/>
      <c r="C34" s="762" t="s">
        <v>104</v>
      </c>
      <c r="D34" s="763"/>
      <c r="E34" s="764"/>
      <c r="F34" s="763"/>
      <c r="G34" s="764"/>
      <c r="H34" s="764"/>
      <c r="I34" s="764" t="n">
        <f aca="false">SUM(I27:I33)</f>
        <v>0</v>
      </c>
      <c r="J34" s="700"/>
    </row>
    <row r="35" customFormat="false" ht="13.5" hidden="false" customHeight="true" outlineLevel="0" collapsed="false">
      <c r="A35" s="699"/>
      <c r="B35" s="774" t="s">
        <v>1706</v>
      </c>
      <c r="C35" s="775"/>
      <c r="D35" s="750"/>
      <c r="E35" s="751"/>
      <c r="F35" s="752"/>
      <c r="G35" s="751"/>
      <c r="H35" s="751"/>
      <c r="I35" s="751" t="n">
        <f aca="false">G35*H35</f>
        <v>0</v>
      </c>
      <c r="J35" s="700"/>
    </row>
    <row r="36" customFormat="false" ht="13.5" hidden="false" customHeight="false" outlineLevel="0" collapsed="false">
      <c r="A36" s="699"/>
      <c r="B36" s="774"/>
      <c r="C36" s="773"/>
      <c r="D36" s="754"/>
      <c r="E36" s="755"/>
      <c r="F36" s="756"/>
      <c r="G36" s="755"/>
      <c r="H36" s="755"/>
      <c r="I36" s="755" t="n">
        <f aca="false">G36*H36</f>
        <v>0</v>
      </c>
      <c r="J36" s="700"/>
    </row>
    <row r="37" customFormat="false" ht="13.5" hidden="false" customHeight="false" outlineLevel="0" collapsed="false">
      <c r="A37" s="699"/>
      <c r="B37" s="774"/>
      <c r="C37" s="773"/>
      <c r="D37" s="754"/>
      <c r="E37" s="755"/>
      <c r="F37" s="756"/>
      <c r="G37" s="755"/>
      <c r="H37" s="755"/>
      <c r="I37" s="755" t="n">
        <f aca="false">G37*H37</f>
        <v>0</v>
      </c>
      <c r="J37" s="700"/>
    </row>
    <row r="38" customFormat="false" ht="13.5" hidden="false" customHeight="false" outlineLevel="0" collapsed="false">
      <c r="A38" s="699"/>
      <c r="B38" s="774"/>
      <c r="C38" s="773"/>
      <c r="D38" s="754"/>
      <c r="E38" s="755"/>
      <c r="F38" s="756"/>
      <c r="G38" s="755"/>
      <c r="H38" s="755"/>
      <c r="I38" s="755" t="n">
        <f aca="false">G38*H38</f>
        <v>0</v>
      </c>
      <c r="J38" s="700"/>
    </row>
    <row r="39" customFormat="false" ht="13.5" hidden="false" customHeight="false" outlineLevel="0" collapsed="false">
      <c r="A39" s="699"/>
      <c r="B39" s="774"/>
      <c r="C39" s="773"/>
      <c r="D39" s="754"/>
      <c r="E39" s="755"/>
      <c r="F39" s="756"/>
      <c r="G39" s="755"/>
      <c r="H39" s="755"/>
      <c r="I39" s="755" t="n">
        <f aca="false">G39*H39</f>
        <v>0</v>
      </c>
      <c r="J39" s="700"/>
    </row>
    <row r="40" customFormat="false" ht="13.5" hidden="false" customHeight="false" outlineLevel="0" collapsed="false">
      <c r="A40" s="699"/>
      <c r="B40" s="774"/>
      <c r="C40" s="773"/>
      <c r="D40" s="754"/>
      <c r="E40" s="755"/>
      <c r="F40" s="756"/>
      <c r="G40" s="755"/>
      <c r="H40" s="755"/>
      <c r="I40" s="755" t="n">
        <f aca="false">G40*H40</f>
        <v>0</v>
      </c>
      <c r="J40" s="700"/>
    </row>
    <row r="41" customFormat="false" ht="13.5" hidden="false" customHeight="false" outlineLevel="0" collapsed="false">
      <c r="A41" s="699"/>
      <c r="B41" s="774"/>
      <c r="C41" s="773"/>
      <c r="D41" s="754"/>
      <c r="E41" s="755"/>
      <c r="F41" s="756"/>
      <c r="G41" s="755"/>
      <c r="H41" s="755"/>
      <c r="I41" s="755" t="n">
        <f aca="false">G41*H41</f>
        <v>0</v>
      </c>
      <c r="J41" s="700"/>
    </row>
    <row r="42" customFormat="false" ht="13.5" hidden="false" customHeight="false" outlineLevel="0" collapsed="false">
      <c r="A42" s="699"/>
      <c r="B42" s="774"/>
      <c r="C42" s="773"/>
      <c r="D42" s="754"/>
      <c r="E42" s="755"/>
      <c r="F42" s="756"/>
      <c r="G42" s="755"/>
      <c r="H42" s="755"/>
      <c r="I42" s="755" t="n">
        <f aca="false">G42*H42</f>
        <v>0</v>
      </c>
      <c r="J42" s="700"/>
    </row>
    <row r="43" customFormat="false" ht="13.5" hidden="false" customHeight="false" outlineLevel="0" collapsed="false">
      <c r="A43" s="699"/>
      <c r="B43" s="774"/>
      <c r="C43" s="773"/>
      <c r="D43" s="754"/>
      <c r="E43" s="755"/>
      <c r="F43" s="756"/>
      <c r="G43" s="755"/>
      <c r="H43" s="755"/>
      <c r="I43" s="755" t="n">
        <f aca="false">G43*H43</f>
        <v>0</v>
      </c>
      <c r="J43" s="700"/>
    </row>
    <row r="44" customFormat="false" ht="13.5" hidden="false" customHeight="false" outlineLevel="0" collapsed="false">
      <c r="A44" s="699"/>
      <c r="B44" s="774"/>
      <c r="C44" s="773"/>
      <c r="D44" s="754"/>
      <c r="E44" s="755"/>
      <c r="F44" s="756"/>
      <c r="G44" s="755"/>
      <c r="H44" s="755"/>
      <c r="I44" s="755" t="n">
        <f aca="false">G44*H44</f>
        <v>0</v>
      </c>
      <c r="J44" s="700"/>
    </row>
    <row r="45" customFormat="false" ht="13.5" hidden="false" customHeight="false" outlineLevel="0" collapsed="false">
      <c r="A45" s="699"/>
      <c r="B45" s="774"/>
      <c r="C45" s="773"/>
      <c r="D45" s="754"/>
      <c r="E45" s="755"/>
      <c r="F45" s="756"/>
      <c r="G45" s="755"/>
      <c r="H45" s="755"/>
      <c r="I45" s="755" t="n">
        <f aca="false">G45*H45</f>
        <v>0</v>
      </c>
      <c r="J45" s="700"/>
    </row>
    <row r="46" customFormat="false" ht="13.5" hidden="false" customHeight="false" outlineLevel="0" collapsed="false">
      <c r="A46" s="699"/>
      <c r="B46" s="774"/>
      <c r="C46" s="773"/>
      <c r="D46" s="754"/>
      <c r="E46" s="755"/>
      <c r="F46" s="756"/>
      <c r="G46" s="755"/>
      <c r="H46" s="755"/>
      <c r="I46" s="755" t="n">
        <f aca="false">G46*H46</f>
        <v>0</v>
      </c>
      <c r="J46" s="700"/>
    </row>
    <row r="47" customFormat="false" ht="13.5" hidden="false" customHeight="false" outlineLevel="0" collapsed="false">
      <c r="A47" s="699"/>
      <c r="B47" s="774"/>
      <c r="C47" s="773"/>
      <c r="D47" s="754"/>
      <c r="E47" s="755"/>
      <c r="F47" s="756"/>
      <c r="G47" s="755"/>
      <c r="H47" s="755"/>
      <c r="I47" s="755" t="n">
        <f aca="false">G47*H47</f>
        <v>0</v>
      </c>
      <c r="J47" s="700"/>
    </row>
    <row r="48" customFormat="false" ht="13.5" hidden="false" customHeight="false" outlineLevel="0" collapsed="false">
      <c r="A48" s="699"/>
      <c r="B48" s="774"/>
      <c r="C48" s="773"/>
      <c r="D48" s="754"/>
      <c r="E48" s="755"/>
      <c r="F48" s="756"/>
      <c r="G48" s="755"/>
      <c r="H48" s="755"/>
      <c r="I48" s="755" t="n">
        <f aca="false">G48*H48</f>
        <v>0</v>
      </c>
      <c r="J48" s="700"/>
    </row>
    <row r="49" customFormat="false" ht="13.5" hidden="false" customHeight="false" outlineLevel="0" collapsed="false">
      <c r="A49" s="699"/>
      <c r="B49" s="774"/>
      <c r="C49" s="773"/>
      <c r="D49" s="754"/>
      <c r="E49" s="755"/>
      <c r="F49" s="756"/>
      <c r="G49" s="755"/>
      <c r="H49" s="755"/>
      <c r="I49" s="755" t="n">
        <f aca="false">G49*H49</f>
        <v>0</v>
      </c>
      <c r="J49" s="700"/>
    </row>
    <row r="50" customFormat="false" ht="13.5" hidden="false" customHeight="false" outlineLevel="0" collapsed="false">
      <c r="A50" s="699"/>
      <c r="B50" s="774"/>
      <c r="C50" s="773"/>
      <c r="D50" s="756"/>
      <c r="E50" s="755"/>
      <c r="F50" s="756"/>
      <c r="G50" s="755"/>
      <c r="H50" s="755"/>
      <c r="I50" s="755" t="n">
        <f aca="false">G50*H50</f>
        <v>0</v>
      </c>
      <c r="J50" s="700"/>
    </row>
    <row r="51" customFormat="false" ht="13.5" hidden="false" customHeight="false" outlineLevel="0" collapsed="false">
      <c r="A51" s="699"/>
      <c r="B51" s="774"/>
      <c r="C51" s="768"/>
      <c r="D51" s="761"/>
      <c r="E51" s="760"/>
      <c r="F51" s="761"/>
      <c r="G51" s="760"/>
      <c r="H51" s="760" t="n">
        <v>0</v>
      </c>
      <c r="I51" s="755" t="n">
        <f aca="false">G51*H51</f>
        <v>0</v>
      </c>
      <c r="J51" s="700"/>
    </row>
    <row r="52" customFormat="false" ht="13.5" hidden="false" customHeight="false" outlineLevel="0" collapsed="false">
      <c r="A52" s="699"/>
      <c r="B52" s="774"/>
      <c r="C52" s="776" t="s">
        <v>104</v>
      </c>
      <c r="D52" s="763"/>
      <c r="E52" s="764"/>
      <c r="F52" s="763"/>
      <c r="G52" s="764"/>
      <c r="H52" s="764"/>
      <c r="I52" s="764" t="n">
        <f aca="false">SUM(I35:I51)</f>
        <v>0</v>
      </c>
      <c r="J52" s="700"/>
    </row>
    <row r="53" customFormat="false" ht="13.5" hidden="false" customHeight="false" outlineLevel="0" collapsed="false">
      <c r="A53" s="699"/>
      <c r="B53" s="777" t="s">
        <v>1694</v>
      </c>
      <c r="C53" s="778"/>
      <c r="D53" s="752"/>
      <c r="E53" s="751"/>
      <c r="F53" s="752"/>
      <c r="G53" s="751"/>
      <c r="H53" s="751"/>
      <c r="I53" s="779" t="n">
        <f aca="false">G53*H53</f>
        <v>0</v>
      </c>
      <c r="J53" s="700"/>
    </row>
    <row r="54" customFormat="false" ht="13.5" hidden="false" customHeight="false" outlineLevel="0" collapsed="false">
      <c r="A54" s="699"/>
      <c r="B54" s="777"/>
      <c r="C54" s="780"/>
      <c r="D54" s="756"/>
      <c r="E54" s="755"/>
      <c r="F54" s="756"/>
      <c r="G54" s="755"/>
      <c r="H54" s="755"/>
      <c r="I54" s="781" t="n">
        <f aca="false">G54*H54</f>
        <v>0</v>
      </c>
      <c r="J54" s="700"/>
    </row>
    <row r="55" customFormat="false" ht="13.5" hidden="false" customHeight="false" outlineLevel="0" collapsed="false">
      <c r="A55" s="699"/>
      <c r="B55" s="777"/>
      <c r="C55" s="780"/>
      <c r="D55" s="756"/>
      <c r="E55" s="755"/>
      <c r="F55" s="756"/>
      <c r="G55" s="755"/>
      <c r="H55" s="755"/>
      <c r="I55" s="781" t="n">
        <f aca="false">G55*H55</f>
        <v>0</v>
      </c>
      <c r="J55" s="700"/>
    </row>
    <row r="56" customFormat="false" ht="13.5" hidden="false" customHeight="false" outlineLevel="0" collapsed="false">
      <c r="A56" s="699"/>
      <c r="B56" s="777"/>
      <c r="C56" s="780"/>
      <c r="D56" s="756"/>
      <c r="E56" s="755"/>
      <c r="F56" s="756"/>
      <c r="G56" s="755"/>
      <c r="H56" s="755"/>
      <c r="I56" s="781" t="n">
        <f aca="false">G56*H56</f>
        <v>0</v>
      </c>
      <c r="J56" s="700"/>
    </row>
    <row r="57" customFormat="false" ht="13.5" hidden="false" customHeight="false" outlineLevel="0" collapsed="false">
      <c r="A57" s="699"/>
      <c r="B57" s="777"/>
      <c r="C57" s="780"/>
      <c r="D57" s="756"/>
      <c r="E57" s="755"/>
      <c r="F57" s="756"/>
      <c r="G57" s="755"/>
      <c r="H57" s="755"/>
      <c r="I57" s="781" t="n">
        <f aca="false">G57*H57</f>
        <v>0</v>
      </c>
      <c r="J57" s="700"/>
    </row>
    <row r="58" customFormat="false" ht="13.5" hidden="false" customHeight="false" outlineLevel="0" collapsed="false">
      <c r="A58" s="699"/>
      <c r="B58" s="777"/>
      <c r="C58" s="780"/>
      <c r="D58" s="761"/>
      <c r="E58" s="755"/>
      <c r="F58" s="756"/>
      <c r="G58" s="755"/>
      <c r="H58" s="755"/>
      <c r="I58" s="781" t="n">
        <f aca="false">G58*H58</f>
        <v>0</v>
      </c>
      <c r="J58" s="700"/>
    </row>
    <row r="59" customFormat="false" ht="13.5" hidden="false" customHeight="false" outlineLevel="0" collapsed="false">
      <c r="A59" s="699"/>
      <c r="B59" s="777"/>
      <c r="C59" s="762" t="s">
        <v>104</v>
      </c>
      <c r="D59" s="763"/>
      <c r="E59" s="764"/>
      <c r="F59" s="763"/>
      <c r="G59" s="764"/>
      <c r="H59" s="764"/>
      <c r="I59" s="764" t="n">
        <f aca="false">SUM(I53:I58)</f>
        <v>0</v>
      </c>
      <c r="J59" s="700"/>
    </row>
    <row r="60" customFormat="false" ht="14.25" hidden="false" customHeight="false" outlineLevel="0" collapsed="false">
      <c r="A60" s="736"/>
      <c r="B60" s="782"/>
      <c r="C60" s="783"/>
      <c r="D60" s="784"/>
      <c r="E60" s="785"/>
      <c r="F60" s="784"/>
      <c r="G60" s="785"/>
      <c r="H60" s="785"/>
      <c r="I60" s="785"/>
      <c r="J60" s="786"/>
    </row>
    <row r="61" customFormat="false" ht="14.25" hidden="false" customHeight="false" outlineLevel="0" collapsed="false"/>
  </sheetData>
  <mergeCells count="10">
    <mergeCell ref="B2:I2"/>
    <mergeCell ref="B4:C5"/>
    <mergeCell ref="D4:D5"/>
    <mergeCell ref="E4:H4"/>
    <mergeCell ref="I4:I5"/>
    <mergeCell ref="B6:B13"/>
    <mergeCell ref="B14:B26"/>
    <mergeCell ref="B27:B34"/>
    <mergeCell ref="B35:B52"/>
    <mergeCell ref="B53:B59"/>
  </mergeCells>
  <printOptions headings="false" gridLines="false" gridLinesSet="true" horizontalCentered="false" verticalCentered="false"/>
  <pageMargins left="0.7" right="0.7" top="0.75" bottom="0.75" header="0.511811023622047" footer="0.511811023622047"/>
  <pageSetup paperSize="9" scale="83"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2"/>
  <sheetViews>
    <sheetView showFormulas="false" showGridLines="true" showRowColHeaders="true" showZeros="true" rightToLeft="false" tabSelected="false" showOutlineSymbols="true" defaultGridColor="true" view="pageBreakPreview" topLeftCell="A37" colorId="64" zoomScale="100" zoomScaleNormal="100" zoomScalePageLayoutView="100" workbookViewId="0">
      <selection pane="topLeft" activeCell="A1" activeCellId="0" sqref="A1:H1"/>
    </sheetView>
  </sheetViews>
  <sheetFormatPr defaultColWidth="8.7100" defaultRowHeight="13.5" zeroHeight="false" outlineLevelRow="0" outlineLevelCol="0"/>
  <cols>
    <col min="1" max="1" width="9.2188" customWidth="1"/>
    <col min="2" max="2" width="8.7100" customWidth="1"/>
    <col min="3" max="3" width="8.7100" customWidth="1"/>
    <col min="4" max="4" width="8.7100" customWidth="1"/>
    <col min="5" max="5" width="8.7100" customWidth="1"/>
    <col min="6" max="6" width="8.7100" customWidth="1"/>
    <col min="7" max="7" width="8.7100" customWidth="1"/>
    <col min="8" max="8" width="8.7100" customWidth="1"/>
  </cols>
  <sheetData>
    <row r="1" customFormat="false" ht="30" hidden="false" customHeight="true" outlineLevel="0" collapsed="false">
      <c r="A1" s="669" t="s">
        <v>1668</v>
      </c>
      <c r="B1" s="669"/>
      <c r="C1" s="669"/>
      <c r="D1" s="669"/>
      <c r="E1" s="669"/>
      <c r="F1" s="669"/>
      <c r="G1" s="669"/>
      <c r="H1" s="669"/>
    </row>
    <row r="2" customFormat="false" ht="20.1" hidden="false" customHeight="true" outlineLevel="0" collapsed="false">
      <c r="A2" s="682" t="s">
        <v>1707</v>
      </c>
      <c r="B2" s="787" t="n">
        <f aca="false">+기본입력!B1</f>
        <v>0</v>
      </c>
      <c r="C2" s="680"/>
      <c r="D2" s="680"/>
      <c r="E2" s="680"/>
      <c r="F2" s="680"/>
      <c r="G2" s="680"/>
      <c r="H2" s="681"/>
    </row>
    <row r="3" customFormat="false" ht="13.5" hidden="false" customHeight="false" outlineLevel="0" collapsed="false">
      <c r="A3" s="673"/>
      <c r="B3" s="674"/>
      <c r="C3" s="674"/>
      <c r="D3" s="674"/>
      <c r="E3" s="674"/>
      <c r="F3" s="674"/>
      <c r="G3" s="674"/>
      <c r="H3" s="675"/>
    </row>
    <row r="4" customFormat="false" ht="13.5" hidden="false" customHeight="false" outlineLevel="0" collapsed="false">
      <c r="A4" s="676"/>
      <c r="B4" s="117"/>
      <c r="C4" s="117"/>
      <c r="D4" s="117"/>
      <c r="E4" s="117"/>
      <c r="F4" s="117"/>
      <c r="G4" s="117"/>
      <c r="H4" s="677"/>
    </row>
    <row r="5" customFormat="false" ht="13.5" hidden="false" customHeight="false" outlineLevel="0" collapsed="false">
      <c r="A5" s="676"/>
      <c r="B5" s="117"/>
      <c r="C5" s="117"/>
      <c r="D5" s="117"/>
      <c r="E5" s="117"/>
      <c r="F5" s="117"/>
      <c r="G5" s="117"/>
      <c r="H5" s="677"/>
    </row>
    <row r="6" customFormat="false" ht="13.5" hidden="false" customHeight="false" outlineLevel="0" collapsed="false">
      <c r="A6" s="676"/>
      <c r="B6" s="117"/>
      <c r="C6" s="117"/>
      <c r="D6" s="117"/>
      <c r="E6" s="117"/>
      <c r="F6" s="117"/>
      <c r="G6" s="117"/>
      <c r="H6" s="677"/>
    </row>
    <row r="7" customFormat="false" ht="13.5" hidden="false" customHeight="false" outlineLevel="0" collapsed="false">
      <c r="A7" s="676"/>
      <c r="B7" s="117"/>
      <c r="C7" s="117"/>
      <c r="D7" s="117"/>
      <c r="E7" s="117"/>
      <c r="F7" s="117"/>
      <c r="G7" s="117"/>
      <c r="H7" s="677"/>
    </row>
    <row r="8" customFormat="false" ht="13.5" hidden="false" customHeight="false" outlineLevel="0" collapsed="false">
      <c r="A8" s="676"/>
      <c r="B8" s="117"/>
      <c r="C8" s="117"/>
      <c r="D8" s="117"/>
      <c r="E8" s="117"/>
      <c r="F8" s="117"/>
      <c r="G8" s="117"/>
      <c r="H8" s="677"/>
    </row>
    <row r="9" customFormat="false" ht="13.5" hidden="false" customHeight="false" outlineLevel="0" collapsed="false">
      <c r="A9" s="676"/>
      <c r="B9" s="117"/>
      <c r="C9" s="117"/>
      <c r="D9" s="117"/>
      <c r="E9" s="117"/>
      <c r="F9" s="117"/>
      <c r="G9" s="117"/>
      <c r="H9" s="677"/>
    </row>
    <row r="10" customFormat="false" ht="13.5" hidden="false" customHeight="false" outlineLevel="0" collapsed="false">
      <c r="A10" s="676"/>
      <c r="B10" s="117"/>
      <c r="C10" s="117"/>
      <c r="D10" s="117"/>
      <c r="E10" s="117"/>
      <c r="F10" s="117"/>
      <c r="G10" s="117"/>
      <c r="H10" s="677"/>
    </row>
    <row r="11" customFormat="false" ht="13.5" hidden="false" customHeight="false" outlineLevel="0" collapsed="false">
      <c r="A11" s="676"/>
      <c r="B11" s="117"/>
      <c r="C11" s="117"/>
      <c r="D11" s="117"/>
      <c r="E11" s="117"/>
      <c r="F11" s="117"/>
      <c r="G11" s="117"/>
      <c r="H11" s="677"/>
    </row>
    <row r="12" customFormat="false" ht="13.5" hidden="false" customHeight="false" outlineLevel="0" collapsed="false">
      <c r="A12" s="676"/>
      <c r="B12" s="117"/>
      <c r="C12" s="117"/>
      <c r="D12" s="117"/>
      <c r="E12" s="117"/>
      <c r="F12" s="117"/>
      <c r="G12" s="117"/>
      <c r="H12" s="677"/>
    </row>
    <row r="13" customFormat="false" ht="13.5" hidden="false" customHeight="false" outlineLevel="0" collapsed="false">
      <c r="A13" s="676"/>
      <c r="B13" s="117"/>
      <c r="C13" s="117"/>
      <c r="D13" s="117"/>
      <c r="E13" s="117"/>
      <c r="F13" s="117"/>
      <c r="G13" s="117"/>
      <c r="H13" s="677"/>
    </row>
    <row r="14" customFormat="false" ht="13.5" hidden="false" customHeight="false" outlineLevel="0" collapsed="false">
      <c r="A14" s="676"/>
      <c r="B14" s="117"/>
      <c r="C14" s="117"/>
      <c r="D14" s="117"/>
      <c r="E14" s="117"/>
      <c r="F14" s="117"/>
      <c r="G14" s="117"/>
      <c r="H14" s="677"/>
    </row>
    <row r="15" customFormat="false" ht="13.5" hidden="false" customHeight="false" outlineLevel="0" collapsed="false">
      <c r="A15" s="676"/>
      <c r="B15" s="117"/>
      <c r="C15" s="117"/>
      <c r="D15" s="117"/>
      <c r="E15" s="117"/>
      <c r="F15" s="117"/>
      <c r="G15" s="117"/>
      <c r="H15" s="677"/>
    </row>
    <row r="16" customFormat="false" ht="13.5" hidden="false" customHeight="false" outlineLevel="0" collapsed="false">
      <c r="A16" s="676"/>
      <c r="B16" s="117"/>
      <c r="C16" s="117"/>
      <c r="D16" s="117"/>
      <c r="E16" s="117"/>
      <c r="F16" s="117"/>
      <c r="G16" s="117"/>
      <c r="H16" s="677"/>
    </row>
    <row r="17" customFormat="false" ht="13.5" hidden="false" customHeight="false" outlineLevel="0" collapsed="false">
      <c r="A17" s="676"/>
      <c r="B17" s="117"/>
      <c r="C17" s="117"/>
      <c r="D17" s="117"/>
      <c r="E17" s="117"/>
      <c r="F17" s="117"/>
      <c r="G17" s="117"/>
      <c r="H17" s="677"/>
    </row>
    <row r="18" customFormat="false" ht="13.5" hidden="false" customHeight="false" outlineLevel="0" collapsed="false">
      <c r="A18" s="676"/>
      <c r="B18" s="117"/>
      <c r="C18" s="117"/>
      <c r="D18" s="117"/>
      <c r="E18" s="117"/>
      <c r="F18" s="117"/>
      <c r="G18" s="117"/>
      <c r="H18" s="677"/>
    </row>
    <row r="19" customFormat="false" ht="13.5" hidden="false" customHeight="false" outlineLevel="0" collapsed="false">
      <c r="A19" s="676"/>
      <c r="B19" s="117"/>
      <c r="C19" s="117"/>
      <c r="D19" s="117"/>
      <c r="E19" s="117"/>
      <c r="F19" s="117"/>
      <c r="G19" s="117"/>
      <c r="H19" s="677"/>
    </row>
    <row r="20" customFormat="false" ht="13.5" hidden="false" customHeight="false" outlineLevel="0" collapsed="false">
      <c r="A20" s="676"/>
      <c r="B20" s="117"/>
      <c r="C20" s="117"/>
      <c r="D20" s="117"/>
      <c r="E20" s="117"/>
      <c r="F20" s="117"/>
      <c r="G20" s="117"/>
      <c r="H20" s="677"/>
    </row>
    <row r="21" customFormat="false" ht="13.5" hidden="false" customHeight="false" outlineLevel="0" collapsed="false">
      <c r="A21" s="676"/>
      <c r="B21" s="117"/>
      <c r="C21" s="117"/>
      <c r="D21" s="117"/>
      <c r="E21" s="117"/>
      <c r="F21" s="117"/>
      <c r="G21" s="117"/>
      <c r="H21" s="677"/>
    </row>
    <row r="22" customFormat="false" ht="13.5" hidden="false" customHeight="false" outlineLevel="0" collapsed="false">
      <c r="A22" s="676"/>
      <c r="B22" s="117"/>
      <c r="C22" s="117"/>
      <c r="D22" s="117"/>
      <c r="E22" s="117"/>
      <c r="F22" s="117"/>
      <c r="G22" s="117"/>
      <c r="H22" s="677"/>
    </row>
    <row r="23" customFormat="false" ht="13.5" hidden="false" customHeight="false" outlineLevel="0" collapsed="false">
      <c r="A23" s="676"/>
      <c r="B23" s="117"/>
      <c r="C23" s="117"/>
      <c r="D23" s="117"/>
      <c r="E23" s="117"/>
      <c r="F23" s="117"/>
      <c r="G23" s="117"/>
      <c r="H23" s="677"/>
    </row>
    <row r="24" customFormat="false" ht="20.1" hidden="false" customHeight="true" outlineLevel="0" collapsed="false">
      <c r="A24" s="678" t="s">
        <v>1670</v>
      </c>
      <c r="B24" s="679" t="s">
        <v>1708</v>
      </c>
      <c r="C24" s="680"/>
      <c r="D24" s="680"/>
      <c r="E24" s="680"/>
      <c r="F24" s="680"/>
      <c r="G24" s="680"/>
      <c r="H24" s="681"/>
    </row>
    <row r="25" customFormat="false" ht="13.5" hidden="false" customHeight="false" outlineLevel="0" collapsed="false">
      <c r="A25" s="676"/>
      <c r="B25" s="117"/>
      <c r="C25" s="117"/>
      <c r="D25" s="117"/>
      <c r="E25" s="117"/>
      <c r="F25" s="117"/>
      <c r="G25" s="117"/>
      <c r="H25" s="677"/>
    </row>
    <row r="26" customFormat="false" ht="13.5" hidden="false" customHeight="false" outlineLevel="0" collapsed="false">
      <c r="A26" s="676"/>
      <c r="B26" s="117"/>
      <c r="C26" s="117"/>
      <c r="D26" s="117"/>
      <c r="E26" s="117"/>
      <c r="F26" s="117"/>
      <c r="G26" s="117"/>
      <c r="H26" s="677"/>
    </row>
    <row r="27" customFormat="false" ht="13.5" hidden="false" customHeight="false" outlineLevel="0" collapsed="false">
      <c r="A27" s="676"/>
      <c r="B27" s="117"/>
      <c r="C27" s="117"/>
      <c r="D27" s="117"/>
      <c r="E27" s="117"/>
      <c r="F27" s="117"/>
      <c r="G27" s="117"/>
      <c r="H27" s="677"/>
    </row>
    <row r="28" customFormat="false" ht="13.5" hidden="false" customHeight="false" outlineLevel="0" collapsed="false">
      <c r="A28" s="676"/>
      <c r="B28" s="117"/>
      <c r="C28" s="117"/>
      <c r="D28" s="117"/>
      <c r="E28" s="117"/>
      <c r="F28" s="117"/>
      <c r="G28" s="117"/>
      <c r="H28" s="677"/>
    </row>
    <row r="29" customFormat="false" ht="13.5" hidden="false" customHeight="false" outlineLevel="0" collapsed="false">
      <c r="A29" s="676"/>
      <c r="B29" s="117"/>
      <c r="C29" s="117"/>
      <c r="D29" s="117"/>
      <c r="E29" s="117"/>
      <c r="F29" s="117"/>
      <c r="G29" s="117"/>
      <c r="H29" s="677"/>
    </row>
    <row r="30" customFormat="false" ht="13.5" hidden="false" customHeight="false" outlineLevel="0" collapsed="false">
      <c r="A30" s="676"/>
      <c r="B30" s="117"/>
      <c r="C30" s="117"/>
      <c r="D30" s="117"/>
      <c r="E30" s="117"/>
      <c r="F30" s="117"/>
      <c r="G30" s="117"/>
      <c r="H30" s="677"/>
    </row>
    <row r="31" customFormat="false" ht="13.5" hidden="false" customHeight="false" outlineLevel="0" collapsed="false">
      <c r="A31" s="676"/>
      <c r="B31" s="117"/>
      <c r="C31" s="117"/>
      <c r="D31" s="117"/>
      <c r="E31" s="117"/>
      <c r="F31" s="117"/>
      <c r="G31" s="117"/>
      <c r="H31" s="677"/>
    </row>
    <row r="32" customFormat="false" ht="13.5" hidden="false" customHeight="false" outlineLevel="0" collapsed="false">
      <c r="A32" s="676"/>
      <c r="B32" s="117"/>
      <c r="C32" s="117"/>
      <c r="D32" s="117"/>
      <c r="E32" s="117"/>
      <c r="F32" s="117"/>
      <c r="G32" s="117"/>
      <c r="H32" s="677"/>
    </row>
    <row r="33" customFormat="false" ht="13.5" hidden="false" customHeight="false" outlineLevel="0" collapsed="false">
      <c r="A33" s="676"/>
      <c r="B33" s="117"/>
      <c r="C33" s="117"/>
      <c r="D33" s="117"/>
      <c r="E33" s="117"/>
      <c r="F33" s="117"/>
      <c r="G33" s="117"/>
      <c r="H33" s="677"/>
    </row>
    <row r="34" customFormat="false" ht="13.5" hidden="false" customHeight="false" outlineLevel="0" collapsed="false">
      <c r="A34" s="676"/>
      <c r="B34" s="117"/>
      <c r="C34" s="117"/>
      <c r="D34" s="117"/>
      <c r="E34" s="117"/>
      <c r="F34" s="117"/>
      <c r="G34" s="117"/>
      <c r="H34" s="677"/>
    </row>
    <row r="35" customFormat="false" ht="13.5" hidden="false" customHeight="false" outlineLevel="0" collapsed="false">
      <c r="A35" s="676"/>
      <c r="B35" s="117"/>
      <c r="C35" s="117"/>
      <c r="D35" s="117"/>
      <c r="E35" s="117"/>
      <c r="F35" s="117"/>
      <c r="G35" s="117"/>
      <c r="H35" s="677"/>
    </row>
    <row r="36" customFormat="false" ht="13.5" hidden="false" customHeight="false" outlineLevel="0" collapsed="false">
      <c r="A36" s="676"/>
      <c r="B36" s="117"/>
      <c r="C36" s="117"/>
      <c r="D36" s="117"/>
      <c r="E36" s="117"/>
      <c r="F36" s="117"/>
      <c r="G36" s="117"/>
      <c r="H36" s="677"/>
    </row>
    <row r="37" customFormat="false" ht="13.5" hidden="false" customHeight="false" outlineLevel="0" collapsed="false">
      <c r="A37" s="676"/>
      <c r="B37" s="117"/>
      <c r="C37" s="117"/>
      <c r="D37" s="117"/>
      <c r="E37" s="117"/>
      <c r="F37" s="117"/>
      <c r="G37" s="117"/>
      <c r="H37" s="677"/>
    </row>
    <row r="38" customFormat="false" ht="13.5" hidden="false" customHeight="false" outlineLevel="0" collapsed="false">
      <c r="A38" s="676"/>
      <c r="B38" s="117"/>
      <c r="C38" s="117"/>
      <c r="D38" s="117"/>
      <c r="E38" s="117"/>
      <c r="F38" s="117"/>
      <c r="G38" s="117"/>
      <c r="H38" s="677"/>
    </row>
    <row r="39" customFormat="false" ht="13.5" hidden="false" customHeight="false" outlineLevel="0" collapsed="false">
      <c r="A39" s="676"/>
      <c r="B39" s="117"/>
      <c r="C39" s="117"/>
      <c r="D39" s="117"/>
      <c r="E39" s="117"/>
      <c r="F39" s="117"/>
      <c r="G39" s="117"/>
      <c r="H39" s="677"/>
    </row>
    <row r="40" customFormat="false" ht="13.5" hidden="false" customHeight="false" outlineLevel="0" collapsed="false">
      <c r="A40" s="676"/>
      <c r="B40" s="117"/>
      <c r="C40" s="117"/>
      <c r="D40" s="117"/>
      <c r="E40" s="117"/>
      <c r="F40" s="117"/>
      <c r="G40" s="117"/>
      <c r="H40" s="677"/>
    </row>
    <row r="41" customFormat="false" ht="13.5" hidden="false" customHeight="false" outlineLevel="0" collapsed="false">
      <c r="A41" s="676"/>
      <c r="B41" s="117"/>
      <c r="C41" s="117"/>
      <c r="D41" s="117"/>
      <c r="E41" s="117"/>
      <c r="F41" s="117"/>
      <c r="G41" s="117"/>
      <c r="H41" s="677"/>
    </row>
    <row r="42" customFormat="false" ht="13.5" hidden="false" customHeight="false" outlineLevel="0" collapsed="false">
      <c r="A42" s="676"/>
      <c r="B42" s="117"/>
      <c r="C42" s="117"/>
      <c r="D42" s="117"/>
      <c r="E42" s="117"/>
      <c r="F42" s="117"/>
      <c r="G42" s="117"/>
      <c r="H42" s="677"/>
    </row>
    <row r="43" customFormat="false" ht="13.5" hidden="false" customHeight="false" outlineLevel="0" collapsed="false">
      <c r="A43" s="676"/>
      <c r="B43" s="117"/>
      <c r="C43" s="117"/>
      <c r="D43" s="117"/>
      <c r="E43" s="117"/>
      <c r="F43" s="117"/>
      <c r="G43" s="117"/>
      <c r="H43" s="677"/>
    </row>
    <row r="44" customFormat="false" ht="13.5" hidden="false" customHeight="false" outlineLevel="0" collapsed="false">
      <c r="A44" s="676"/>
      <c r="B44" s="117"/>
      <c r="C44" s="117"/>
      <c r="D44" s="117"/>
      <c r="E44" s="117"/>
      <c r="F44" s="117"/>
      <c r="G44" s="117"/>
      <c r="H44" s="677"/>
    </row>
    <row r="45" customFormat="false" ht="13.5" hidden="false" customHeight="false" outlineLevel="0" collapsed="false">
      <c r="A45" s="676"/>
      <c r="B45" s="117"/>
      <c r="C45" s="117"/>
      <c r="D45" s="117"/>
      <c r="E45" s="117"/>
      <c r="F45" s="117"/>
      <c r="G45" s="117"/>
      <c r="H45" s="677"/>
    </row>
    <row r="46" customFormat="false" ht="20.1" hidden="false" customHeight="true" outlineLevel="0" collapsed="false">
      <c r="A46" s="678" t="s">
        <v>1670</v>
      </c>
      <c r="B46" s="679"/>
      <c r="C46" s="680"/>
      <c r="D46" s="680"/>
      <c r="E46" s="680"/>
      <c r="F46" s="680"/>
      <c r="G46" s="680"/>
      <c r="H46" s="681"/>
    </row>
    <row r="47" customFormat="false" ht="30" hidden="false" customHeight="true" outlineLevel="0" collapsed="false">
      <c r="A47" s="788" t="s">
        <v>1668</v>
      </c>
      <c r="B47" s="788"/>
      <c r="C47" s="788"/>
      <c r="D47" s="788"/>
      <c r="E47" s="788"/>
      <c r="F47" s="788"/>
      <c r="G47" s="788"/>
      <c r="H47" s="788"/>
    </row>
    <row r="48" customFormat="false" ht="20.1" hidden="false" customHeight="true" outlineLevel="0" collapsed="false">
      <c r="A48" s="682" t="str">
        <f aca="false">+A2</f>
        <v>공 사 명 :</v>
      </c>
      <c r="B48" s="787" t="n">
        <f aca="false">+B2</f>
        <v>0</v>
      </c>
      <c r="C48" s="680"/>
      <c r="D48" s="680"/>
      <c r="E48" s="680"/>
      <c r="F48" s="680"/>
      <c r="G48" s="680"/>
      <c r="H48" s="681"/>
    </row>
    <row r="49" customFormat="false" ht="13.5" hidden="false" customHeight="false" outlineLevel="0" collapsed="false">
      <c r="A49" s="673"/>
      <c r="B49" s="674"/>
      <c r="C49" s="674"/>
      <c r="D49" s="674"/>
      <c r="E49" s="674"/>
      <c r="F49" s="674"/>
      <c r="G49" s="674"/>
      <c r="H49" s="675"/>
    </row>
    <row r="50" customFormat="false" ht="13.5" hidden="false" customHeight="false" outlineLevel="0" collapsed="false">
      <c r="A50" s="676"/>
      <c r="B50" s="117"/>
      <c r="C50" s="117"/>
      <c r="D50" s="117"/>
      <c r="E50" s="117"/>
      <c r="F50" s="117"/>
      <c r="G50" s="117"/>
      <c r="H50" s="677"/>
    </row>
    <row r="51" customFormat="false" ht="13.5" hidden="false" customHeight="false" outlineLevel="0" collapsed="false">
      <c r="A51" s="676"/>
      <c r="B51" s="117"/>
      <c r="C51" s="117"/>
      <c r="D51" s="117"/>
      <c r="E51" s="117"/>
      <c r="F51" s="117"/>
      <c r="G51" s="117"/>
      <c r="H51" s="677"/>
    </row>
    <row r="52" customFormat="false" ht="13.5" hidden="false" customHeight="false" outlineLevel="0" collapsed="false">
      <c r="A52" s="676"/>
      <c r="B52" s="117"/>
      <c r="C52" s="117"/>
      <c r="D52" s="117"/>
      <c r="E52" s="117"/>
      <c r="F52" s="117"/>
      <c r="G52" s="117"/>
      <c r="H52" s="677"/>
    </row>
    <row r="53" customFormat="false" ht="13.5" hidden="false" customHeight="false" outlineLevel="0" collapsed="false">
      <c r="A53" s="676"/>
      <c r="B53" s="117"/>
      <c r="C53" s="117"/>
      <c r="D53" s="117"/>
      <c r="E53" s="117"/>
      <c r="F53" s="117"/>
      <c r="G53" s="117"/>
      <c r="H53" s="677"/>
    </row>
    <row r="54" customFormat="false" ht="13.5" hidden="false" customHeight="false" outlineLevel="0" collapsed="false">
      <c r="A54" s="676"/>
      <c r="B54" s="117"/>
      <c r="C54" s="117"/>
      <c r="D54" s="117"/>
      <c r="E54" s="117"/>
      <c r="F54" s="117"/>
      <c r="G54" s="117"/>
      <c r="H54" s="677"/>
    </row>
    <row r="55" customFormat="false" ht="13.5" hidden="false" customHeight="false" outlineLevel="0" collapsed="false">
      <c r="A55" s="676"/>
      <c r="B55" s="117"/>
      <c r="C55" s="117"/>
      <c r="D55" s="117"/>
      <c r="E55" s="117"/>
      <c r="F55" s="117"/>
      <c r="G55" s="117"/>
      <c r="H55" s="677"/>
    </row>
    <row r="56" customFormat="false" ht="13.5" hidden="false" customHeight="false" outlineLevel="0" collapsed="false">
      <c r="A56" s="676"/>
      <c r="B56" s="117"/>
      <c r="C56" s="117"/>
      <c r="D56" s="117"/>
      <c r="E56" s="117"/>
      <c r="F56" s="117"/>
      <c r="G56" s="117"/>
      <c r="H56" s="677"/>
    </row>
    <row r="57" customFormat="false" ht="13.5" hidden="false" customHeight="false" outlineLevel="0" collapsed="false">
      <c r="A57" s="676"/>
      <c r="B57" s="117"/>
      <c r="C57" s="117"/>
      <c r="D57" s="117"/>
      <c r="E57" s="117"/>
      <c r="F57" s="117"/>
      <c r="G57" s="117"/>
      <c r="H57" s="677"/>
    </row>
    <row r="58" customFormat="false" ht="13.5" hidden="false" customHeight="false" outlineLevel="0" collapsed="false">
      <c r="A58" s="676"/>
      <c r="B58" s="117"/>
      <c r="C58" s="117"/>
      <c r="D58" s="117"/>
      <c r="E58" s="117"/>
      <c r="F58" s="117"/>
      <c r="G58" s="117"/>
      <c r="H58" s="677"/>
    </row>
    <row r="59" customFormat="false" ht="13.5" hidden="false" customHeight="false" outlineLevel="0" collapsed="false">
      <c r="A59" s="676"/>
      <c r="B59" s="117"/>
      <c r="C59" s="117"/>
      <c r="D59" s="117"/>
      <c r="E59" s="117"/>
      <c r="F59" s="117"/>
      <c r="G59" s="117"/>
      <c r="H59" s="677"/>
    </row>
    <row r="60" customFormat="false" ht="13.5" hidden="false" customHeight="false" outlineLevel="0" collapsed="false">
      <c r="A60" s="676"/>
      <c r="B60" s="117"/>
      <c r="C60" s="117"/>
      <c r="D60" s="117"/>
      <c r="E60" s="117"/>
      <c r="F60" s="117"/>
      <c r="G60" s="117"/>
      <c r="H60" s="677"/>
    </row>
    <row r="61" customFormat="false" ht="13.5" hidden="false" customHeight="false" outlineLevel="0" collapsed="false">
      <c r="A61" s="676"/>
      <c r="B61" s="117"/>
      <c r="C61" s="117"/>
      <c r="D61" s="117"/>
      <c r="E61" s="117"/>
      <c r="F61" s="117"/>
      <c r="G61" s="117"/>
      <c r="H61" s="677"/>
    </row>
    <row r="62" customFormat="false" ht="13.5" hidden="false" customHeight="false" outlineLevel="0" collapsed="false">
      <c r="A62" s="676"/>
      <c r="B62" s="117"/>
      <c r="C62" s="117"/>
      <c r="D62" s="117"/>
      <c r="E62" s="117"/>
      <c r="F62" s="117"/>
      <c r="G62" s="117"/>
      <c r="H62" s="677"/>
    </row>
    <row r="63" customFormat="false" ht="13.5" hidden="false" customHeight="false" outlineLevel="0" collapsed="false">
      <c r="A63" s="676"/>
      <c r="B63" s="117"/>
      <c r="C63" s="117"/>
      <c r="D63" s="117"/>
      <c r="E63" s="117"/>
      <c r="F63" s="117"/>
      <c r="G63" s="117"/>
      <c r="H63" s="677"/>
    </row>
    <row r="64" customFormat="false" ht="13.5" hidden="false" customHeight="false" outlineLevel="0" collapsed="false">
      <c r="A64" s="676"/>
      <c r="B64" s="117"/>
      <c r="C64" s="117"/>
      <c r="D64" s="117"/>
      <c r="E64" s="117"/>
      <c r="F64" s="117"/>
      <c r="G64" s="117"/>
      <c r="H64" s="677"/>
    </row>
    <row r="65" customFormat="false" ht="13.5" hidden="false" customHeight="false" outlineLevel="0" collapsed="false">
      <c r="A65" s="676"/>
      <c r="B65" s="117"/>
      <c r="C65" s="117"/>
      <c r="D65" s="117"/>
      <c r="E65" s="117"/>
      <c r="F65" s="117"/>
      <c r="G65" s="117"/>
      <c r="H65" s="677"/>
    </row>
    <row r="66" customFormat="false" ht="13.5" hidden="false" customHeight="false" outlineLevel="0" collapsed="false">
      <c r="A66" s="676"/>
      <c r="B66" s="117"/>
      <c r="C66" s="117"/>
      <c r="D66" s="117"/>
      <c r="E66" s="117"/>
      <c r="F66" s="117"/>
      <c r="G66" s="117"/>
      <c r="H66" s="677"/>
    </row>
    <row r="67" customFormat="false" ht="13.5" hidden="false" customHeight="false" outlineLevel="0" collapsed="false">
      <c r="A67" s="676"/>
      <c r="B67" s="117"/>
      <c r="C67" s="117"/>
      <c r="D67" s="117"/>
      <c r="E67" s="117"/>
      <c r="F67" s="117"/>
      <c r="G67" s="117"/>
      <c r="H67" s="677"/>
    </row>
    <row r="68" customFormat="false" ht="13.5" hidden="false" customHeight="false" outlineLevel="0" collapsed="false">
      <c r="A68" s="676"/>
      <c r="B68" s="117"/>
      <c r="C68" s="117"/>
      <c r="D68" s="117"/>
      <c r="E68" s="117"/>
      <c r="F68" s="117"/>
      <c r="G68" s="117"/>
      <c r="H68" s="677"/>
    </row>
    <row r="69" customFormat="false" ht="13.5" hidden="false" customHeight="false" outlineLevel="0" collapsed="false">
      <c r="A69" s="676"/>
      <c r="B69" s="117"/>
      <c r="C69" s="117"/>
      <c r="D69" s="117"/>
      <c r="E69" s="117"/>
      <c r="F69" s="117"/>
      <c r="G69" s="117"/>
      <c r="H69" s="677"/>
    </row>
    <row r="70" customFormat="false" ht="20.1" hidden="false" customHeight="true" outlineLevel="0" collapsed="false">
      <c r="A70" s="678" t="s">
        <v>1670</v>
      </c>
      <c r="B70" s="679"/>
      <c r="C70" s="680"/>
      <c r="D70" s="680"/>
      <c r="E70" s="680"/>
      <c r="F70" s="680"/>
      <c r="G70" s="680"/>
      <c r="H70" s="681"/>
    </row>
    <row r="71" customFormat="false" ht="13.5" hidden="false" customHeight="false" outlineLevel="0" collapsed="false">
      <c r="A71" s="676"/>
      <c r="B71" s="117"/>
      <c r="C71" s="117"/>
      <c r="D71" s="117"/>
      <c r="E71" s="117"/>
      <c r="F71" s="117"/>
      <c r="G71" s="117"/>
      <c r="H71" s="677"/>
    </row>
    <row r="72" customFormat="false" ht="13.5" hidden="false" customHeight="false" outlineLevel="0" collapsed="false">
      <c r="A72" s="676"/>
      <c r="B72" s="117"/>
      <c r="C72" s="117"/>
      <c r="D72" s="117"/>
      <c r="E72" s="117"/>
      <c r="F72" s="117"/>
      <c r="G72" s="117"/>
      <c r="H72" s="677"/>
    </row>
    <row r="73" customFormat="false" ht="13.5" hidden="false" customHeight="false" outlineLevel="0" collapsed="false">
      <c r="A73" s="676"/>
      <c r="B73" s="117"/>
      <c r="C73" s="117"/>
      <c r="D73" s="117"/>
      <c r="E73" s="117"/>
      <c r="F73" s="117"/>
      <c r="G73" s="117"/>
      <c r="H73" s="677"/>
    </row>
    <row r="74" customFormat="false" ht="13.5" hidden="false" customHeight="false" outlineLevel="0" collapsed="false">
      <c r="A74" s="676"/>
      <c r="B74" s="117"/>
      <c r="C74" s="117"/>
      <c r="D74" s="117"/>
      <c r="E74" s="117"/>
      <c r="F74" s="117"/>
      <c r="G74" s="117"/>
      <c r="H74" s="677"/>
    </row>
    <row r="75" customFormat="false" ht="13.5" hidden="false" customHeight="false" outlineLevel="0" collapsed="false">
      <c r="A75" s="676"/>
      <c r="B75" s="117"/>
      <c r="C75" s="117"/>
      <c r="D75" s="117"/>
      <c r="E75" s="117"/>
      <c r="F75" s="117"/>
      <c r="G75" s="117"/>
      <c r="H75" s="677"/>
    </row>
    <row r="76" customFormat="false" ht="13.5" hidden="false" customHeight="false" outlineLevel="0" collapsed="false">
      <c r="A76" s="676"/>
      <c r="B76" s="117"/>
      <c r="C76" s="117"/>
      <c r="D76" s="117"/>
      <c r="E76" s="117"/>
      <c r="F76" s="117"/>
      <c r="G76" s="117"/>
      <c r="H76" s="677"/>
    </row>
    <row r="77" customFormat="false" ht="13.5" hidden="false" customHeight="false" outlineLevel="0" collapsed="false">
      <c r="A77" s="676"/>
      <c r="B77" s="117"/>
      <c r="C77" s="117"/>
      <c r="D77" s="117"/>
      <c r="E77" s="117"/>
      <c r="F77" s="117"/>
      <c r="G77" s="117"/>
      <c r="H77" s="677"/>
    </row>
    <row r="78" customFormat="false" ht="13.5" hidden="false" customHeight="false" outlineLevel="0" collapsed="false">
      <c r="A78" s="676"/>
      <c r="B78" s="117"/>
      <c r="C78" s="117"/>
      <c r="D78" s="117"/>
      <c r="E78" s="117"/>
      <c r="F78" s="117"/>
      <c r="G78" s="117"/>
      <c r="H78" s="677"/>
    </row>
    <row r="79" customFormat="false" ht="13.5" hidden="false" customHeight="false" outlineLevel="0" collapsed="false">
      <c r="A79" s="676"/>
      <c r="B79" s="117"/>
      <c r="C79" s="117"/>
      <c r="D79" s="117"/>
      <c r="E79" s="117"/>
      <c r="F79" s="117"/>
      <c r="G79" s="117"/>
      <c r="H79" s="677"/>
    </row>
    <row r="80" customFormat="false" ht="13.5" hidden="false" customHeight="false" outlineLevel="0" collapsed="false">
      <c r="A80" s="676"/>
      <c r="B80" s="117"/>
      <c r="C80" s="117"/>
      <c r="D80" s="117"/>
      <c r="E80" s="117"/>
      <c r="F80" s="117"/>
      <c r="G80" s="117"/>
      <c r="H80" s="677"/>
    </row>
    <row r="81" customFormat="false" ht="13.5" hidden="false" customHeight="false" outlineLevel="0" collapsed="false">
      <c r="A81" s="676"/>
      <c r="B81" s="117"/>
      <c r="C81" s="117"/>
      <c r="D81" s="117"/>
      <c r="E81" s="117"/>
      <c r="F81" s="117"/>
      <c r="G81" s="117"/>
      <c r="H81" s="677"/>
    </row>
    <row r="82" customFormat="false" ht="13.5" hidden="false" customHeight="false" outlineLevel="0" collapsed="false">
      <c r="A82" s="676"/>
      <c r="B82" s="117"/>
      <c r="C82" s="117"/>
      <c r="D82" s="117"/>
      <c r="E82" s="117"/>
      <c r="F82" s="117"/>
      <c r="G82" s="117"/>
      <c r="H82" s="677"/>
    </row>
    <row r="83" customFormat="false" ht="13.5" hidden="false" customHeight="false" outlineLevel="0" collapsed="false">
      <c r="A83" s="676"/>
      <c r="B83" s="117"/>
      <c r="C83" s="117"/>
      <c r="D83" s="117"/>
      <c r="E83" s="117"/>
      <c r="F83" s="117"/>
      <c r="G83" s="117"/>
      <c r="H83" s="677"/>
    </row>
    <row r="84" customFormat="false" ht="13.5" hidden="false" customHeight="false" outlineLevel="0" collapsed="false">
      <c r="A84" s="676"/>
      <c r="B84" s="117"/>
      <c r="C84" s="117"/>
      <c r="D84" s="117"/>
      <c r="E84" s="117"/>
      <c r="F84" s="117"/>
      <c r="G84" s="117"/>
      <c r="H84" s="677"/>
    </row>
    <row r="85" customFormat="false" ht="13.5" hidden="false" customHeight="false" outlineLevel="0" collapsed="false">
      <c r="A85" s="676"/>
      <c r="B85" s="117"/>
      <c r="C85" s="117"/>
      <c r="D85" s="117"/>
      <c r="E85" s="117"/>
      <c r="F85" s="117"/>
      <c r="G85" s="117"/>
      <c r="H85" s="677"/>
    </row>
    <row r="86" customFormat="false" ht="13.5" hidden="false" customHeight="false" outlineLevel="0" collapsed="false">
      <c r="A86" s="676"/>
      <c r="B86" s="117"/>
      <c r="C86" s="117"/>
      <c r="D86" s="117"/>
      <c r="E86" s="117"/>
      <c r="F86" s="117"/>
      <c r="G86" s="117"/>
      <c r="H86" s="677"/>
    </row>
    <row r="87" customFormat="false" ht="13.5" hidden="false" customHeight="false" outlineLevel="0" collapsed="false">
      <c r="A87" s="676"/>
      <c r="B87" s="117"/>
      <c r="C87" s="117"/>
      <c r="D87" s="117"/>
      <c r="E87" s="117"/>
      <c r="F87" s="117"/>
      <c r="G87" s="117"/>
      <c r="H87" s="677"/>
    </row>
    <row r="88" customFormat="false" ht="13.5" hidden="false" customHeight="false" outlineLevel="0" collapsed="false">
      <c r="A88" s="676"/>
      <c r="B88" s="117"/>
      <c r="C88" s="117"/>
      <c r="D88" s="117"/>
      <c r="E88" s="117"/>
      <c r="F88" s="117"/>
      <c r="G88" s="117"/>
      <c r="H88" s="677"/>
    </row>
    <row r="89" customFormat="false" ht="13.5" hidden="false" customHeight="false" outlineLevel="0" collapsed="false">
      <c r="A89" s="676"/>
      <c r="B89" s="117"/>
      <c r="C89" s="117"/>
      <c r="D89" s="117"/>
      <c r="E89" s="117"/>
      <c r="F89" s="117"/>
      <c r="G89" s="117"/>
      <c r="H89" s="677"/>
    </row>
    <row r="90" customFormat="false" ht="13.5" hidden="false" customHeight="false" outlineLevel="0" collapsed="false">
      <c r="A90" s="676"/>
      <c r="B90" s="117"/>
      <c r="C90" s="117"/>
      <c r="D90" s="117"/>
      <c r="E90" s="117"/>
      <c r="F90" s="117"/>
      <c r="G90" s="117"/>
      <c r="H90" s="677"/>
    </row>
    <row r="91" customFormat="false" ht="13.5" hidden="false" customHeight="false" outlineLevel="0" collapsed="false">
      <c r="A91" s="676"/>
      <c r="B91" s="117"/>
      <c r="C91" s="117"/>
      <c r="D91" s="117"/>
      <c r="E91" s="117"/>
      <c r="F91" s="117"/>
      <c r="G91" s="117"/>
      <c r="H91" s="677"/>
    </row>
    <row r="92" customFormat="false" ht="20.1" hidden="false" customHeight="true" outlineLevel="0" collapsed="false">
      <c r="A92" s="678" t="s">
        <v>1670</v>
      </c>
      <c r="B92" s="680"/>
      <c r="C92" s="680"/>
      <c r="D92" s="680"/>
      <c r="E92" s="680"/>
      <c r="F92" s="680"/>
      <c r="G92" s="680"/>
      <c r="H92" s="681"/>
    </row>
  </sheetData>
  <mergeCells count="2">
    <mergeCell ref="A1:H1"/>
    <mergeCell ref="A47:H4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&amp;R&amp;"맑은 고딕,보통"&amp;8&amp;K808080K-건설맵 · k-conmap.com</oddHeader>
    <oddFooter/>
  </headerFooter>
  <rowBreaks count="1" manualBreakCount="1">
    <brk id="46" man="true" max="16383" min="0"/>
  </rowBreaks>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2006-09-29T02:26:27Z</dcterms:created>
  <dc:creator>K-건설맵</dc:creator>
  <dc:description/>
  <dc:language>en-US</dc:language>
  <cp:lastModifiedBy>K-건설맵</cp:lastModifiedBy>
  <cp:lastPrinted>2025-09-15T00:32:11Z</cp:lastPrinted>
  <dcterms:modified xsi:type="dcterms:W3CDTF">2026-03-16T03:04:25Z</dcterms:modified>
  <cp:revision>0</cp:revision>
  <dc:subject/>
  <dc:title/>
</cp:coreProperties>
</file>