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buivankhanh_vo_students_mq_edu_au/Documents/"/>
    </mc:Choice>
  </mc:AlternateContent>
  <xr:revisionPtr revIDLastSave="0" documentId="8_{212967F0-06CF-4A07-B2B9-929AA28D0018}" xr6:coauthVersionLast="47" xr6:coauthVersionMax="47" xr10:uidLastSave="{00000000-0000-0000-0000-000000000000}"/>
  <bookViews>
    <workbookView xWindow="0" yWindow="500" windowWidth="28800" windowHeight="15860" firstSheet="1" activeTab="1" xr2:uid="{4F974D66-DB46-F348-9355-2802CECF2CEB}"/>
  </bookViews>
  <sheets>
    <sheet name="Age Pension  Prediction" sheetId="1" r:id="rId1"/>
    <sheet name="Income prediction per employee" sheetId="3" r:id="rId2"/>
    <sheet name="Mortality table" sheetId="4" r:id="rId3"/>
    <sheet name="Life Expectancy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3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2" i="3"/>
  <c r="H6" i="3"/>
  <c r="J6" i="3" s="1"/>
  <c r="H3" i="3"/>
  <c r="J3" i="3" s="1"/>
  <c r="H4" i="3"/>
  <c r="J4" i="3" s="1"/>
  <c r="H5" i="3"/>
  <c r="J5" i="3" s="1"/>
  <c r="H7" i="3"/>
  <c r="J7" i="3" s="1"/>
  <c r="H8" i="3"/>
  <c r="J8" i="3" s="1"/>
  <c r="H9" i="3"/>
  <c r="J9" i="3" s="1"/>
  <c r="H10" i="3"/>
  <c r="J10" i="3" s="1"/>
  <c r="H11" i="3"/>
  <c r="J11" i="3" s="1"/>
  <c r="H12" i="3"/>
  <c r="J12" i="3" s="1"/>
  <c r="H13" i="3"/>
  <c r="J13" i="3" s="1"/>
  <c r="H14" i="3"/>
  <c r="J14" i="3" s="1"/>
  <c r="H15" i="3"/>
  <c r="J15" i="3" s="1"/>
  <c r="H16" i="3"/>
  <c r="J16" i="3" s="1"/>
  <c r="H17" i="3"/>
  <c r="J17" i="3" s="1"/>
  <c r="H19" i="3"/>
  <c r="J19" i="3" s="1"/>
  <c r="H20" i="3"/>
  <c r="J20" i="3" s="1"/>
  <c r="H21" i="3"/>
  <c r="J21" i="3" s="1"/>
  <c r="H24" i="3"/>
  <c r="J24" i="3" s="1"/>
  <c r="H25" i="3"/>
  <c r="J25" i="3" s="1"/>
  <c r="H27" i="3"/>
  <c r="J27" i="3" s="1"/>
  <c r="H28" i="3"/>
  <c r="J28" i="3" s="1"/>
  <c r="H29" i="3"/>
  <c r="J29" i="3" s="1"/>
  <c r="H31" i="3"/>
  <c r="J31" i="3" s="1"/>
  <c r="H32" i="3"/>
  <c r="J32" i="3" s="1"/>
  <c r="H33" i="3"/>
  <c r="J33" i="3" s="1"/>
  <c r="H35" i="3"/>
  <c r="J35" i="3" s="1"/>
  <c r="H36" i="3"/>
  <c r="J36" i="3" s="1"/>
  <c r="H37" i="3"/>
  <c r="J37" i="3" s="1"/>
  <c r="H40" i="3"/>
  <c r="J40" i="3" s="1"/>
  <c r="H41" i="3"/>
  <c r="J41" i="3" s="1"/>
  <c r="H43" i="3"/>
  <c r="J43" i="3" s="1"/>
  <c r="H44" i="3"/>
  <c r="J44" i="3" s="1"/>
  <c r="H45" i="3"/>
  <c r="J45" i="3" s="1"/>
  <c r="H47" i="3"/>
  <c r="J47" i="3" s="1"/>
  <c r="H48" i="3"/>
  <c r="J48" i="3" s="1"/>
  <c r="H49" i="3"/>
  <c r="J49" i="3" s="1"/>
  <c r="H2" i="3"/>
  <c r="J2" i="3" s="1"/>
  <c r="H39" i="3" l="1"/>
  <c r="J39" i="3" s="1"/>
  <c r="H46" i="3"/>
  <c r="J46" i="3" s="1"/>
  <c r="H42" i="3"/>
  <c r="J42" i="3" s="1"/>
  <c r="H38" i="3"/>
  <c r="J38" i="3" s="1"/>
  <c r="H34" i="3"/>
  <c r="J34" i="3" s="1"/>
  <c r="H30" i="3"/>
  <c r="J30" i="3" s="1"/>
  <c r="H26" i="3"/>
  <c r="J26" i="3" s="1"/>
  <c r="H22" i="3"/>
  <c r="J22" i="3" s="1"/>
  <c r="H18" i="3"/>
  <c r="J18" i="3" s="1"/>
</calcChain>
</file>

<file path=xl/sharedStrings.xml><?xml version="1.0" encoding="utf-8"?>
<sst xmlns="http://schemas.openxmlformats.org/spreadsheetml/2006/main" count="227" uniqueCount="182">
  <si>
    <t>Date</t>
  </si>
  <si>
    <t>Standard rate ($ p.a.)</t>
  </si>
  <si>
    <t>Partnered rate ($ p.a.)</t>
  </si>
  <si>
    <t>Year</t>
  </si>
  <si>
    <t>Weekly</t>
  </si>
  <si>
    <t>Monthly</t>
  </si>
  <si>
    <t>Quarterly</t>
  </si>
  <si>
    <t>Deaths registered, 1916 to 2021(a)</t>
  </si>
  <si>
    <t>Standardised death rates, 1981 to 2021(a)</t>
  </si>
  <si>
    <t>Males</t>
  </si>
  <si>
    <t>Females</t>
  </si>
  <si>
    <t>Generally</t>
  </si>
  <si>
    <t/>
  </si>
  <si>
    <t>1916</t>
  </si>
  <si>
    <t>1981</t>
  </si>
  <si>
    <t>1917</t>
  </si>
  <si>
    <t>1982</t>
  </si>
  <si>
    <t>1918</t>
  </si>
  <si>
    <t>1983</t>
  </si>
  <si>
    <t>1919</t>
  </si>
  <si>
    <t>1984</t>
  </si>
  <si>
    <t>1920</t>
  </si>
  <si>
    <t>1985</t>
  </si>
  <si>
    <t>1921</t>
  </si>
  <si>
    <t>1986</t>
  </si>
  <si>
    <t>1922</t>
  </si>
  <si>
    <t>1987</t>
  </si>
  <si>
    <t>1923</t>
  </si>
  <si>
    <t>1988</t>
  </si>
  <si>
    <t>1924</t>
  </si>
  <si>
    <t>1989</t>
  </si>
  <si>
    <t>1925</t>
  </si>
  <si>
    <t>1990</t>
  </si>
  <si>
    <t>1926</t>
  </si>
  <si>
    <t>1991</t>
  </si>
  <si>
    <t>1927</t>
  </si>
  <si>
    <t>1992</t>
  </si>
  <si>
    <t>1928</t>
  </si>
  <si>
    <t>1993</t>
  </si>
  <si>
    <t>1929</t>
  </si>
  <si>
    <t>1994</t>
  </si>
  <si>
    <t>1930</t>
  </si>
  <si>
    <t>1995</t>
  </si>
  <si>
    <t>1931</t>
  </si>
  <si>
    <t>1996</t>
  </si>
  <si>
    <t>1932</t>
  </si>
  <si>
    <t>1997</t>
  </si>
  <si>
    <t>1933</t>
  </si>
  <si>
    <t>1998</t>
  </si>
  <si>
    <t>1934</t>
  </si>
  <si>
    <t>1999</t>
  </si>
  <si>
    <t>1935</t>
  </si>
  <si>
    <t>2000</t>
  </si>
  <si>
    <t>1936</t>
  </si>
  <si>
    <t>2001</t>
  </si>
  <si>
    <t>1937</t>
  </si>
  <si>
    <t>2002</t>
  </si>
  <si>
    <t>1938</t>
  </si>
  <si>
    <t>2003</t>
  </si>
  <si>
    <t>1939</t>
  </si>
  <si>
    <t>2004</t>
  </si>
  <si>
    <t>1940</t>
  </si>
  <si>
    <t>2005</t>
  </si>
  <si>
    <t>1941</t>
  </si>
  <si>
    <t>2006</t>
  </si>
  <si>
    <t>1942</t>
  </si>
  <si>
    <t>2007</t>
  </si>
  <si>
    <t>1943</t>
  </si>
  <si>
    <t>2008</t>
  </si>
  <si>
    <t>1944</t>
  </si>
  <si>
    <t>2009</t>
  </si>
  <si>
    <t>1945</t>
  </si>
  <si>
    <t>2010</t>
  </si>
  <si>
    <t>1946</t>
  </si>
  <si>
    <t>2011</t>
  </si>
  <si>
    <t>1947</t>
  </si>
  <si>
    <t>2012</t>
  </si>
  <si>
    <t>1948</t>
  </si>
  <si>
    <t>2013</t>
  </si>
  <si>
    <t>1949</t>
  </si>
  <si>
    <t>2014</t>
  </si>
  <si>
    <t>1950</t>
  </si>
  <si>
    <t>2015</t>
  </si>
  <si>
    <t>1951</t>
  </si>
  <si>
    <t>2016</t>
  </si>
  <si>
    <t>1952</t>
  </si>
  <si>
    <t>2017</t>
  </si>
  <si>
    <t>1953</t>
  </si>
  <si>
    <t>2018</t>
  </si>
  <si>
    <t>1954</t>
  </si>
  <si>
    <t>2019</t>
  </si>
  <si>
    <t>1955</t>
  </si>
  <si>
    <t>2020</t>
  </si>
  <si>
    <t>1956</t>
  </si>
  <si>
    <t>2021</t>
  </si>
  <si>
    <t>1957</t>
  </si>
  <si>
    <t>2022</t>
  </si>
  <si>
    <t>1958</t>
  </si>
  <si>
    <t>2023</t>
  </si>
  <si>
    <t>1959</t>
  </si>
  <si>
    <t>2024</t>
  </si>
  <si>
    <t>1960</t>
  </si>
  <si>
    <t>2025</t>
  </si>
  <si>
    <t>1961</t>
  </si>
  <si>
    <t>2026</t>
  </si>
  <si>
    <t>1962</t>
  </si>
  <si>
    <t>2027</t>
  </si>
  <si>
    <t>1963</t>
  </si>
  <si>
    <t>2028</t>
  </si>
  <si>
    <t>1964</t>
  </si>
  <si>
    <t>2029</t>
  </si>
  <si>
    <t>1965</t>
  </si>
  <si>
    <t>2030</t>
  </si>
  <si>
    <t>1966</t>
  </si>
  <si>
    <t>2031</t>
  </si>
  <si>
    <t>1967</t>
  </si>
  <si>
    <t>2032</t>
  </si>
  <si>
    <t>1968</t>
  </si>
  <si>
    <t>2033</t>
  </si>
  <si>
    <t>1969</t>
  </si>
  <si>
    <t>2034</t>
  </si>
  <si>
    <t>1970</t>
  </si>
  <si>
    <t>2035</t>
  </si>
  <si>
    <t>1971</t>
  </si>
  <si>
    <t>2036</t>
  </si>
  <si>
    <t>1972</t>
  </si>
  <si>
    <t>2037</t>
  </si>
  <si>
    <t>1973</t>
  </si>
  <si>
    <t>2038</t>
  </si>
  <si>
    <t>1974</t>
  </si>
  <si>
    <t>2039</t>
  </si>
  <si>
    <t>1975</t>
  </si>
  <si>
    <t>2040</t>
  </si>
  <si>
    <t>1976</t>
  </si>
  <si>
    <t>2041</t>
  </si>
  <si>
    <t>1977</t>
  </si>
  <si>
    <t>2042</t>
  </si>
  <si>
    <t>1978</t>
  </si>
  <si>
    <t>2043</t>
  </si>
  <si>
    <t>1979</t>
  </si>
  <si>
    <t>2044</t>
  </si>
  <si>
    <t>1980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</si>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</sst>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"/>
    <numFmt numFmtId="166" formatCode="#,##0.0"/>
  </numFmts>
  <fonts count="15">
    <font>
      <sz val="12"/>
      <color theme="1"/>
      <name val="Calibri"/>
      <family val="2"/>
      <scheme val="minor"/>
    </font>
    <font>
      <b/>
      <sz val="16"/>
      <color rgb="FF313131"/>
      <name val="Calibri"/>
      <family val="2"/>
      <scheme val="minor"/>
    </font>
    <font>
      <sz val="16"/>
      <color rgb="FF31313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5" fontId="5" fillId="0" borderId="0" xfId="0" applyNumberFormat="1" applyFont="1"/>
    <xf numFmtId="0" fontId="6" fillId="0" borderId="0" xfId="0" applyFont="1"/>
    <xf numFmtId="165" fontId="6" fillId="0" borderId="0" xfId="0" applyNumberFormat="1" applyFont="1"/>
    <xf numFmtId="0" fontId="7" fillId="0" borderId="0" xfId="0" applyFont="1"/>
    <xf numFmtId="0" fontId="8" fillId="0" borderId="0" xfId="0" applyFont="1"/>
    <xf numFmtId="165" fontId="8" fillId="0" borderId="0" xfId="0" applyNumberFormat="1" applyFont="1"/>
    <xf numFmtId="165" fontId="9" fillId="0" borderId="0" xfId="0" applyNumberFormat="1" applyFont="1"/>
    <xf numFmtId="164" fontId="0" fillId="0" borderId="0" xfId="0" applyNumberFormat="1"/>
    <xf numFmtId="44" fontId="0" fillId="0" borderId="0" xfId="1" applyFont="1"/>
    <xf numFmtId="44" fontId="0" fillId="0" borderId="0" xfId="0" applyNumberFormat="1"/>
    <xf numFmtId="164" fontId="0" fillId="0" borderId="0" xfId="1" applyNumberFormat="1" applyFont="1"/>
    <xf numFmtId="164" fontId="11" fillId="0" borderId="0" xfId="1" applyNumberFormat="1" applyFont="1"/>
    <xf numFmtId="0" fontId="13" fillId="0" borderId="0" xfId="0" applyFont="1"/>
    <xf numFmtId="3" fontId="0" fillId="0" borderId="0" xfId="0" applyNumberFormat="1"/>
    <xf numFmtId="0" fontId="12" fillId="0" borderId="0" xfId="0" applyFont="1"/>
    <xf numFmtId="166" fontId="0" fillId="0" borderId="0" xfId="0" applyNumberFormat="1"/>
    <xf numFmtId="0" fontId="0" fillId="0" borderId="0" xfId="1" applyNumberFormat="1" applyFont="1"/>
    <xf numFmtId="0" fontId="1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 Pension  Prediction'!$B$1</c:f>
              <c:strCache>
                <c:ptCount val="1"/>
                <c:pt idx="0">
                  <c:v>Standard rate ($ p.a.)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75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'Age Pension  Prediction'!$A$2:$A$111</c:f>
              <c:numCache>
                <c:formatCode>m/d/yyyy</c:formatCode>
                <c:ptCount val="110"/>
                <c:pt idx="0">
                  <c:v>23329</c:v>
                </c:pt>
                <c:pt idx="1">
                  <c:v>23651</c:v>
                </c:pt>
                <c:pt idx="2">
                  <c:v>24393</c:v>
                </c:pt>
                <c:pt idx="3">
                  <c:v>25121</c:v>
                </c:pt>
                <c:pt idx="4">
                  <c:v>25485</c:v>
                </c:pt>
                <c:pt idx="5">
                  <c:v>25849</c:v>
                </c:pt>
                <c:pt idx="6">
                  <c:v>26031</c:v>
                </c:pt>
                <c:pt idx="7">
                  <c:v>26213</c:v>
                </c:pt>
                <c:pt idx="8">
                  <c:v>26423</c:v>
                </c:pt>
                <c:pt idx="9">
                  <c:v>26577</c:v>
                </c:pt>
                <c:pt idx="10">
                  <c:v>26647</c:v>
                </c:pt>
                <c:pt idx="11">
                  <c:v>26941</c:v>
                </c:pt>
                <c:pt idx="12">
                  <c:v>27123</c:v>
                </c:pt>
                <c:pt idx="13">
                  <c:v>27249</c:v>
                </c:pt>
                <c:pt idx="14">
                  <c:v>27515</c:v>
                </c:pt>
                <c:pt idx="15">
                  <c:v>27711</c:v>
                </c:pt>
                <c:pt idx="16">
                  <c:v>27893</c:v>
                </c:pt>
                <c:pt idx="17">
                  <c:v>28075</c:v>
                </c:pt>
                <c:pt idx="18">
                  <c:v>28257</c:v>
                </c:pt>
                <c:pt idx="19">
                  <c:v>28439</c:v>
                </c:pt>
                <c:pt idx="20">
                  <c:v>28621</c:v>
                </c:pt>
                <c:pt idx="21">
                  <c:v>28803</c:v>
                </c:pt>
                <c:pt idx="22">
                  <c:v>29167</c:v>
                </c:pt>
                <c:pt idx="23">
                  <c:v>29349</c:v>
                </c:pt>
                <c:pt idx="24">
                  <c:v>29531</c:v>
                </c:pt>
                <c:pt idx="25">
                  <c:v>29713</c:v>
                </c:pt>
                <c:pt idx="26">
                  <c:v>29895</c:v>
                </c:pt>
                <c:pt idx="27">
                  <c:v>30077</c:v>
                </c:pt>
                <c:pt idx="28">
                  <c:v>30259</c:v>
                </c:pt>
                <c:pt idx="29">
                  <c:v>30441</c:v>
                </c:pt>
                <c:pt idx="30">
                  <c:v>30623</c:v>
                </c:pt>
                <c:pt idx="31">
                  <c:v>30805</c:v>
                </c:pt>
                <c:pt idx="32">
                  <c:v>30987</c:v>
                </c:pt>
                <c:pt idx="33">
                  <c:v>31169</c:v>
                </c:pt>
                <c:pt idx="34">
                  <c:v>31365</c:v>
                </c:pt>
                <c:pt idx="35">
                  <c:v>31533</c:v>
                </c:pt>
                <c:pt idx="36">
                  <c:v>31771</c:v>
                </c:pt>
                <c:pt idx="37">
                  <c:v>31953</c:v>
                </c:pt>
                <c:pt idx="38">
                  <c:v>32135</c:v>
                </c:pt>
                <c:pt idx="39">
                  <c:v>32317</c:v>
                </c:pt>
                <c:pt idx="40">
                  <c:v>32499</c:v>
                </c:pt>
                <c:pt idx="41">
                  <c:v>32681</c:v>
                </c:pt>
                <c:pt idx="42">
                  <c:v>32835</c:v>
                </c:pt>
                <c:pt idx="43">
                  <c:v>32989</c:v>
                </c:pt>
                <c:pt idx="44">
                  <c:v>33143</c:v>
                </c:pt>
                <c:pt idx="45">
                  <c:v>33325</c:v>
                </c:pt>
                <c:pt idx="46">
                  <c:v>33507</c:v>
                </c:pt>
                <c:pt idx="47">
                  <c:v>33689</c:v>
                </c:pt>
                <c:pt idx="48">
                  <c:v>33871</c:v>
                </c:pt>
                <c:pt idx="49">
                  <c:v>33997</c:v>
                </c:pt>
                <c:pt idx="50">
                  <c:v>34232</c:v>
                </c:pt>
                <c:pt idx="51">
                  <c:v>34413</c:v>
                </c:pt>
                <c:pt idx="52">
                  <c:v>34597</c:v>
                </c:pt>
                <c:pt idx="53">
                  <c:v>34778</c:v>
                </c:pt>
                <c:pt idx="54">
                  <c:v>34962</c:v>
                </c:pt>
                <c:pt idx="55">
                  <c:v>35144</c:v>
                </c:pt>
                <c:pt idx="56">
                  <c:v>35328</c:v>
                </c:pt>
                <c:pt idx="57">
                  <c:v>35509</c:v>
                </c:pt>
                <c:pt idx="58">
                  <c:v>35693</c:v>
                </c:pt>
                <c:pt idx="59">
                  <c:v>35874</c:v>
                </c:pt>
                <c:pt idx="60">
                  <c:v>36058</c:v>
                </c:pt>
                <c:pt idx="61">
                  <c:v>36239</c:v>
                </c:pt>
                <c:pt idx="62">
                  <c:v>36423</c:v>
                </c:pt>
                <c:pt idx="63">
                  <c:v>36605</c:v>
                </c:pt>
                <c:pt idx="64">
                  <c:v>36708</c:v>
                </c:pt>
                <c:pt idx="65">
                  <c:v>36789</c:v>
                </c:pt>
                <c:pt idx="66">
                  <c:v>36970</c:v>
                </c:pt>
                <c:pt idx="67">
                  <c:v>37154</c:v>
                </c:pt>
                <c:pt idx="68">
                  <c:v>37335</c:v>
                </c:pt>
                <c:pt idx="69">
                  <c:v>37519</c:v>
                </c:pt>
                <c:pt idx="70">
                  <c:v>37700</c:v>
                </c:pt>
                <c:pt idx="71">
                  <c:v>37884</c:v>
                </c:pt>
                <c:pt idx="72">
                  <c:v>38066</c:v>
                </c:pt>
                <c:pt idx="73">
                  <c:v>38250</c:v>
                </c:pt>
                <c:pt idx="74">
                  <c:v>38431</c:v>
                </c:pt>
                <c:pt idx="75">
                  <c:v>38615</c:v>
                </c:pt>
                <c:pt idx="76">
                  <c:v>38796</c:v>
                </c:pt>
                <c:pt idx="77">
                  <c:v>38980</c:v>
                </c:pt>
                <c:pt idx="78">
                  <c:v>39161</c:v>
                </c:pt>
                <c:pt idx="79">
                  <c:v>39345</c:v>
                </c:pt>
                <c:pt idx="80">
                  <c:v>39527</c:v>
                </c:pt>
                <c:pt idx="81">
                  <c:v>39711</c:v>
                </c:pt>
                <c:pt idx="82">
                  <c:v>39892</c:v>
                </c:pt>
                <c:pt idx="83">
                  <c:v>40076</c:v>
                </c:pt>
                <c:pt idx="84">
                  <c:v>40257</c:v>
                </c:pt>
                <c:pt idx="85">
                  <c:v>40441</c:v>
                </c:pt>
                <c:pt idx="86">
                  <c:v>40622</c:v>
                </c:pt>
                <c:pt idx="87">
                  <c:v>40806</c:v>
                </c:pt>
                <c:pt idx="88">
                  <c:v>40988</c:v>
                </c:pt>
                <c:pt idx="89">
                  <c:v>41172</c:v>
                </c:pt>
                <c:pt idx="90">
                  <c:v>41353</c:v>
                </c:pt>
                <c:pt idx="91">
                  <c:v>41537</c:v>
                </c:pt>
                <c:pt idx="92">
                  <c:v>41718</c:v>
                </c:pt>
                <c:pt idx="93">
                  <c:v>41902</c:v>
                </c:pt>
                <c:pt idx="94">
                  <c:v>42083</c:v>
                </c:pt>
                <c:pt idx="95">
                  <c:v>42267</c:v>
                </c:pt>
                <c:pt idx="96">
                  <c:v>42449</c:v>
                </c:pt>
                <c:pt idx="97">
                  <c:v>42633</c:v>
                </c:pt>
                <c:pt idx="98">
                  <c:v>42814</c:v>
                </c:pt>
                <c:pt idx="99">
                  <c:v>42998</c:v>
                </c:pt>
                <c:pt idx="100">
                  <c:v>43179</c:v>
                </c:pt>
                <c:pt idx="101">
                  <c:v>43363</c:v>
                </c:pt>
                <c:pt idx="102">
                  <c:v>43544</c:v>
                </c:pt>
                <c:pt idx="103">
                  <c:v>43728</c:v>
                </c:pt>
                <c:pt idx="104">
                  <c:v>43910</c:v>
                </c:pt>
                <c:pt idx="105">
                  <c:v>44094</c:v>
                </c:pt>
                <c:pt idx="106">
                  <c:v>44275</c:v>
                </c:pt>
                <c:pt idx="107">
                  <c:v>44459</c:v>
                </c:pt>
                <c:pt idx="108">
                  <c:v>44640</c:v>
                </c:pt>
                <c:pt idx="109">
                  <c:v>44824</c:v>
                </c:pt>
              </c:numCache>
            </c:numRef>
          </c:cat>
          <c:val>
            <c:numRef>
              <c:f>'Age Pension  Prediction'!$B$2:$B$111</c:f>
              <c:numCache>
                <c:formatCode>"$"#,##0.00</c:formatCode>
                <c:ptCount val="110"/>
                <c:pt idx="0">
                  <c:v>598</c:v>
                </c:pt>
                <c:pt idx="1">
                  <c:v>624</c:v>
                </c:pt>
                <c:pt idx="2">
                  <c:v>676</c:v>
                </c:pt>
                <c:pt idx="3">
                  <c:v>728</c:v>
                </c:pt>
                <c:pt idx="4">
                  <c:v>780</c:v>
                </c:pt>
                <c:pt idx="5">
                  <c:v>806</c:v>
                </c:pt>
                <c:pt idx="6">
                  <c:v>832</c:v>
                </c:pt>
                <c:pt idx="7">
                  <c:v>897</c:v>
                </c:pt>
                <c:pt idx="8">
                  <c:v>949</c:v>
                </c:pt>
                <c:pt idx="9">
                  <c:v>1040</c:v>
                </c:pt>
                <c:pt idx="10">
                  <c:v>1118</c:v>
                </c:pt>
                <c:pt idx="11">
                  <c:v>1196</c:v>
                </c:pt>
                <c:pt idx="12">
                  <c:v>1352</c:v>
                </c:pt>
                <c:pt idx="13">
                  <c:v>1612</c:v>
                </c:pt>
                <c:pt idx="14">
                  <c:v>1872</c:v>
                </c:pt>
                <c:pt idx="15">
                  <c:v>2015</c:v>
                </c:pt>
                <c:pt idx="16">
                  <c:v>2145</c:v>
                </c:pt>
                <c:pt idx="17">
                  <c:v>2262</c:v>
                </c:pt>
                <c:pt idx="18">
                  <c:v>2449.1999999999998</c:v>
                </c:pt>
                <c:pt idx="19">
                  <c:v>2563.6</c:v>
                </c:pt>
                <c:pt idx="20">
                  <c:v>2675.4</c:v>
                </c:pt>
                <c:pt idx="21">
                  <c:v>2766.4</c:v>
                </c:pt>
                <c:pt idx="22">
                  <c:v>3010.8</c:v>
                </c:pt>
                <c:pt idx="23">
                  <c:v>3174.6</c:v>
                </c:pt>
                <c:pt idx="24">
                  <c:v>3333.2</c:v>
                </c:pt>
                <c:pt idx="25">
                  <c:v>3465.8</c:v>
                </c:pt>
                <c:pt idx="26">
                  <c:v>3624.4</c:v>
                </c:pt>
                <c:pt idx="27">
                  <c:v>3855.8</c:v>
                </c:pt>
                <c:pt idx="28">
                  <c:v>4017</c:v>
                </c:pt>
                <c:pt idx="29">
                  <c:v>4282.2</c:v>
                </c:pt>
                <c:pt idx="30">
                  <c:v>4466.8</c:v>
                </c:pt>
                <c:pt idx="31">
                  <c:v>4648.8</c:v>
                </c:pt>
                <c:pt idx="32">
                  <c:v>4778.8</c:v>
                </c:pt>
                <c:pt idx="33">
                  <c:v>4903.6000000000004</c:v>
                </c:pt>
                <c:pt idx="34">
                  <c:v>5090.8</c:v>
                </c:pt>
                <c:pt idx="35">
                  <c:v>5309.2</c:v>
                </c:pt>
                <c:pt idx="36">
                  <c:v>5522.4</c:v>
                </c:pt>
                <c:pt idx="37">
                  <c:v>5831.8</c:v>
                </c:pt>
                <c:pt idx="38">
                  <c:v>6037.2</c:v>
                </c:pt>
                <c:pt idx="39">
                  <c:v>6242.6</c:v>
                </c:pt>
                <c:pt idx="40">
                  <c:v>6461</c:v>
                </c:pt>
                <c:pt idx="41">
                  <c:v>6718.4</c:v>
                </c:pt>
                <c:pt idx="42">
                  <c:v>6947.2</c:v>
                </c:pt>
                <c:pt idx="43">
                  <c:v>7342.4</c:v>
                </c:pt>
                <c:pt idx="44">
                  <c:v>7584.2</c:v>
                </c:pt>
                <c:pt idx="45">
                  <c:v>7841.6</c:v>
                </c:pt>
                <c:pt idx="46">
                  <c:v>7841.6</c:v>
                </c:pt>
                <c:pt idx="47">
                  <c:v>7958.6</c:v>
                </c:pt>
                <c:pt idx="48">
                  <c:v>7958.6</c:v>
                </c:pt>
                <c:pt idx="49">
                  <c:v>8114.6</c:v>
                </c:pt>
                <c:pt idx="50">
                  <c:v>8221.2000000000007</c:v>
                </c:pt>
                <c:pt idx="51">
                  <c:v>8270.6</c:v>
                </c:pt>
                <c:pt idx="52">
                  <c:v>8361.6</c:v>
                </c:pt>
                <c:pt idx="53">
                  <c:v>8478.6</c:v>
                </c:pt>
                <c:pt idx="54">
                  <c:v>8733.4</c:v>
                </c:pt>
                <c:pt idx="55">
                  <c:v>8907.6</c:v>
                </c:pt>
                <c:pt idx="56">
                  <c:v>9006.4</c:v>
                </c:pt>
                <c:pt idx="57">
                  <c:v>9042.7999999999993</c:v>
                </c:pt>
                <c:pt idx="58">
                  <c:v>9042.7999999999993</c:v>
                </c:pt>
                <c:pt idx="59">
                  <c:v>9219.6</c:v>
                </c:pt>
                <c:pt idx="60">
                  <c:v>9289.7999999999993</c:v>
                </c:pt>
                <c:pt idx="61">
                  <c:v>9396.4</c:v>
                </c:pt>
                <c:pt idx="62">
                  <c:v>9529</c:v>
                </c:pt>
                <c:pt idx="63">
                  <c:v>9672</c:v>
                </c:pt>
                <c:pt idx="64">
                  <c:v>9672</c:v>
                </c:pt>
                <c:pt idx="65">
                  <c:v>9851.4</c:v>
                </c:pt>
                <c:pt idx="66">
                  <c:v>10049</c:v>
                </c:pt>
                <c:pt idx="67">
                  <c:v>10262.200000000001</c:v>
                </c:pt>
                <c:pt idx="68">
                  <c:v>10550.8</c:v>
                </c:pt>
                <c:pt idx="69">
                  <c:v>10740.6</c:v>
                </c:pt>
                <c:pt idx="70">
                  <c:v>11018.8</c:v>
                </c:pt>
                <c:pt idx="71">
                  <c:v>11338.6</c:v>
                </c:pt>
                <c:pt idx="72">
                  <c:v>11629.8</c:v>
                </c:pt>
                <c:pt idx="73">
                  <c:v>11793.6</c:v>
                </c:pt>
                <c:pt idx="74">
                  <c:v>11934</c:v>
                </c:pt>
                <c:pt idx="75">
                  <c:v>12256.4</c:v>
                </c:pt>
                <c:pt idx="76">
                  <c:v>12529.4</c:v>
                </c:pt>
                <c:pt idx="77">
                  <c:v>12841.4</c:v>
                </c:pt>
                <c:pt idx="78">
                  <c:v>13176.8</c:v>
                </c:pt>
                <c:pt idx="79">
                  <c:v>13499.2</c:v>
                </c:pt>
                <c:pt idx="80">
                  <c:v>13728</c:v>
                </c:pt>
                <c:pt idx="81">
                  <c:v>14112.8</c:v>
                </c:pt>
                <c:pt idx="82">
                  <c:v>14307.8</c:v>
                </c:pt>
                <c:pt idx="83">
                  <c:v>16010.8</c:v>
                </c:pt>
                <c:pt idx="84">
                  <c:v>16749.2</c:v>
                </c:pt>
                <c:pt idx="85">
                  <c:v>17118.400000000001</c:v>
                </c:pt>
                <c:pt idx="86">
                  <c:v>17443.400000000001</c:v>
                </c:pt>
                <c:pt idx="87">
                  <c:v>17914</c:v>
                </c:pt>
                <c:pt idx="88">
                  <c:v>18077.8</c:v>
                </c:pt>
                <c:pt idx="89">
                  <c:v>18512</c:v>
                </c:pt>
                <c:pt idx="90">
                  <c:v>19076.2</c:v>
                </c:pt>
                <c:pt idx="91">
                  <c:v>19544.2</c:v>
                </c:pt>
                <c:pt idx="92">
                  <c:v>19916</c:v>
                </c:pt>
                <c:pt idx="93">
                  <c:v>20194.2</c:v>
                </c:pt>
                <c:pt idx="94">
                  <c:v>20337.2</c:v>
                </c:pt>
                <c:pt idx="95">
                  <c:v>20498.400000000001</c:v>
                </c:pt>
                <c:pt idx="96">
                  <c:v>20664.8</c:v>
                </c:pt>
                <c:pt idx="97">
                  <c:v>20745.400000000001</c:v>
                </c:pt>
                <c:pt idx="98">
                  <c:v>21015.8</c:v>
                </c:pt>
                <c:pt idx="99">
                  <c:v>21164</c:v>
                </c:pt>
                <c:pt idx="100">
                  <c:v>21481.200000000001</c:v>
                </c:pt>
                <c:pt idx="101">
                  <c:v>21694.400000000001</c:v>
                </c:pt>
                <c:pt idx="102">
                  <c:v>21933.599999999999</c:v>
                </c:pt>
                <c:pt idx="103">
                  <c:v>22110.400000000001</c:v>
                </c:pt>
                <c:pt idx="104">
                  <c:v>22375.599999999999</c:v>
                </c:pt>
                <c:pt idx="105">
                  <c:v>22375.599999999999</c:v>
                </c:pt>
                <c:pt idx="106">
                  <c:v>22575.8</c:v>
                </c:pt>
                <c:pt idx="107">
                  <c:v>22937.200000000001</c:v>
                </c:pt>
                <c:pt idx="108">
                  <c:v>23420.799999999999</c:v>
                </c:pt>
                <c:pt idx="109">
                  <c:v>24356.799999999999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72-7A41-AE42-5D698298A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569440"/>
        <c:axId val="575571168"/>
      </c:lineChart>
      <c:dateAx>
        <c:axId val="5755694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71168"/>
        <c:crosses val="autoZero"/>
        <c:auto val="1"/>
        <c:lblOffset val="100"/>
        <c:baseTimeUnit val="months"/>
      </c:dateAx>
      <c:valAx>
        <c:axId val="57557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6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Earnings per Year from 1975</a:t>
            </a:r>
            <a:r>
              <a:rPr lang="en-US" baseline="0"/>
              <a:t> - 2025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'Income prediction per employee'!$C$1</c:f>
              <c:strCache>
                <c:ptCount val="1"/>
                <c:pt idx="0">
                  <c:v>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'Income prediction per employee'!$B$3:$B$55</c:f>
              <c:numCache>
                <c:formatCode>General</c:formatCode>
                <c:ptCount val="53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  <c:pt idx="44">
                  <c:v>2020</c:v>
                </c:pt>
                <c:pt idx="45">
                  <c:v>2021</c:v>
                </c:pt>
                <c:pt idx="46">
                  <c:v>2022</c:v>
                </c:pt>
                <c:pt idx="47">
                  <c:v>2023</c:v>
                </c:pt>
                <c:pt idx="48">
                  <c:v>2024</c:v>
                </c:pt>
                <c:pt idx="49">
                  <c:v>2025</c:v>
                </c:pt>
                <c:pt idx="50">
                  <c:v>2026</c:v>
                </c:pt>
                <c:pt idx="51">
                  <c:v>2027</c:v>
                </c:pt>
                <c:pt idx="52">
                  <c:v>2028</c:v>
                </c:pt>
              </c:numCache>
            </c:numRef>
          </c:cat>
          <c:val>
            <c:numRef>
              <c:f>'Income prediction per employee'!$C$3:$C$55</c:f>
              <c:numCache>
                <c:formatCode>General</c:formatCode>
                <c:ptCount val="53"/>
                <c:pt idx="0">
                  <c:v>7357.1785714285716</c:v>
                </c:pt>
                <c:pt idx="1">
                  <c:v>8087.6785714285716</c:v>
                </c:pt>
                <c:pt idx="2">
                  <c:v>8818.1785714285706</c:v>
                </c:pt>
                <c:pt idx="3">
                  <c:v>9392.1428571428569</c:v>
                </c:pt>
                <c:pt idx="4">
                  <c:v>10487.892857142857</c:v>
                </c:pt>
                <c:pt idx="5">
                  <c:v>11531.464285714286</c:v>
                </c:pt>
                <c:pt idx="6">
                  <c:v>13149</c:v>
                </c:pt>
                <c:pt idx="7">
                  <c:v>13983.857142857143</c:v>
                </c:pt>
                <c:pt idx="8">
                  <c:v>15027.428571428572</c:v>
                </c:pt>
                <c:pt idx="9">
                  <c:v>16071</c:v>
                </c:pt>
                <c:pt idx="10">
                  <c:v>17010.214285714286</c:v>
                </c:pt>
                <c:pt idx="11">
                  <c:v>18053.785714285714</c:v>
                </c:pt>
                <c:pt idx="12">
                  <c:v>18888.642857142859</c:v>
                </c:pt>
                <c:pt idx="13">
                  <c:v>19827.857142857141</c:v>
                </c:pt>
                <c:pt idx="14">
                  <c:v>21915</c:v>
                </c:pt>
                <c:pt idx="15">
                  <c:v>22436.785714285714</c:v>
                </c:pt>
                <c:pt idx="16">
                  <c:v>24002.142857142855</c:v>
                </c:pt>
                <c:pt idx="17">
                  <c:v>24002.142857142855</c:v>
                </c:pt>
                <c:pt idx="18">
                  <c:v>24002.142857142855</c:v>
                </c:pt>
                <c:pt idx="19">
                  <c:v>26089.285714285714</c:v>
                </c:pt>
                <c:pt idx="21">
                  <c:v>26715.428571428569</c:v>
                </c:pt>
                <c:pt idx="22">
                  <c:v>27654.642857142855</c:v>
                </c:pt>
                <c:pt idx="23">
                  <c:v>28698.214285714286</c:v>
                </c:pt>
                <c:pt idx="24">
                  <c:v>30357.492857142857</c:v>
                </c:pt>
                <c:pt idx="25">
                  <c:v>31307.142857142855</c:v>
                </c:pt>
                <c:pt idx="26">
                  <c:v>32089.821428571431</c:v>
                </c:pt>
                <c:pt idx="27">
                  <c:v>33133.392857142855</c:v>
                </c:pt>
                <c:pt idx="28">
                  <c:v>33968.25</c:v>
                </c:pt>
                <c:pt idx="29">
                  <c:v>36525</c:v>
                </c:pt>
                <c:pt idx="30">
                  <c:v>38090.357142857145</c:v>
                </c:pt>
                <c:pt idx="31">
                  <c:v>40125.321428571428</c:v>
                </c:pt>
                <c:pt idx="32">
                  <c:v>41742.857142857145</c:v>
                </c:pt>
                <c:pt idx="33">
                  <c:v>43360.392857142855</c:v>
                </c:pt>
                <c:pt idx="34">
                  <c:v>45291</c:v>
                </c:pt>
                <c:pt idx="35">
                  <c:v>46960.71428571429</c:v>
                </c:pt>
                <c:pt idx="36">
                  <c:v>49413.107142857138</c:v>
                </c:pt>
                <c:pt idx="37">
                  <c:v>49569.642857142862</c:v>
                </c:pt>
                <c:pt idx="38">
                  <c:v>52178.571428571428</c:v>
                </c:pt>
                <c:pt idx="39">
                  <c:v>52178.571428571428</c:v>
                </c:pt>
                <c:pt idx="40">
                  <c:v>52178.571428571428</c:v>
                </c:pt>
                <c:pt idx="41">
                  <c:v>53169.96428571429</c:v>
                </c:pt>
                <c:pt idx="42">
                  <c:v>56091.96428571429</c:v>
                </c:pt>
                <c:pt idx="43">
                  <c:v>57396.428571428572</c:v>
                </c:pt>
                <c:pt idx="44">
                  <c:v>60005.357142857138</c:v>
                </c:pt>
                <c:pt idx="45">
                  <c:v>62614.28571428571</c:v>
                </c:pt>
                <c:pt idx="46">
                  <c:v>65223.21428571429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D-8C4C-96DB-45A9D7E3F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604272"/>
        <c:axId val="729222016"/>
      </c:lineChart>
      <c:catAx>
        <c:axId val="68060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222016"/>
        <c:crosses val="autoZero"/>
        <c:auto val="1"/>
        <c:lblAlgn val="ctr"/>
        <c:lblOffset val="100"/>
        <c:noMultiLvlLbl val="0"/>
      </c:catAx>
      <c:valAx>
        <c:axId val="72922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60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Mortality Rate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'Mortality table'!$H$2</c:f>
              <c:strCache>
                <c:ptCount val="1"/>
                <c:pt idx="0">
                  <c:v>Males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rgbClr val="7030A0"/>
                </a:solidFill>
                <a:prstDash val="sys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493944886850992"/>
                  <c:y val="-0.188105532256887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'Mortality table'!$G$3:$G$105</c:f>
              <c:strCache>
                <c:ptCount val="103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  <c:pt idx="68">
                  <c:v>2049</c:v>
                </c:pt>
                <c:pt idx="69">
                  <c:v>2050</c:v>
                </c:pt>
                <c:pt idx="70">
                  <c:v>2051</c:v>
                </c:pt>
                <c:pt idx="71">
                  <c:v>2052</c:v>
                </c:pt>
                <c:pt idx="72">
                  <c:v>2053</c:v>
                </c:pt>
                <c:pt idx="73">
                  <c:v>2054</c:v>
                </c:pt>
                <c:pt idx="74">
                  <c:v>2055</c:v>
                </c:pt>
                <c:pt idx="75">
                  <c:v>2056</c:v>
                </c:pt>
                <c:pt idx="76">
                  <c:v>2057</c:v>
                </c:pt>
                <c:pt idx="77">
                  <c:v>2058</c:v>
                </c:pt>
                <c:pt idx="78">
                  <c:v>2059</c:v>
                </c:pt>
                <c:pt idx="79">
                  <c:v>2060</c:v>
                </c:pt>
                <c:pt idx="80">
                  <c:v>2061</c:v>
                </c:pt>
                <c:pt idx="81">
                  <c:v>2062</c:v>
                </c:pt>
                <c:pt idx="82">
                  <c:v>2063</c:v>
                </c:pt>
                <c:pt idx="83">
                  <c:v>2064</c:v>
                </c:pt>
                <c:pt idx="84">
                  <c:v>2065</c:v>
                </c:pt>
                <c:pt idx="85">
                  <c:v>2066</c:v>
                </c:pt>
                <c:pt idx="86">
                  <c:v>2067</c:v>
                </c:pt>
                <c:pt idx="87">
                  <c:v>2068</c:v>
                </c:pt>
                <c:pt idx="88">
                  <c:v>2069</c:v>
                </c:pt>
                <c:pt idx="89">
                  <c:v>2070</c:v>
                </c:pt>
                <c:pt idx="90">
                  <c:v>2071</c:v>
                </c:pt>
                <c:pt idx="91">
                  <c:v>2072</c:v>
                </c:pt>
                <c:pt idx="92">
                  <c:v>2073</c:v>
                </c:pt>
                <c:pt idx="93">
                  <c:v>2074</c:v>
                </c:pt>
                <c:pt idx="94">
                  <c:v>2075</c:v>
                </c:pt>
                <c:pt idx="95">
                  <c:v>2076</c:v>
                </c:pt>
                <c:pt idx="96">
                  <c:v>2077</c:v>
                </c:pt>
                <c:pt idx="97">
                  <c:v>2078</c:v>
                </c:pt>
                <c:pt idx="98">
                  <c:v>2079</c:v>
                </c:pt>
                <c:pt idx="99">
                  <c:v>2080</c:v>
                </c:pt>
                <c:pt idx="100">
                  <c:v>2081</c:v>
                </c:pt>
                <c:pt idx="101">
                  <c:v>2082</c:v>
                </c:pt>
                <c:pt idx="102">
                  <c:v>2083</c:v>
                </c:pt>
              </c:strCache>
            </c:strRef>
          </c:cat>
          <c:val>
            <c:numRef>
              <c:f>'Mortality table'!$H$3:$H$105</c:f>
              <c:numCache>
                <c:formatCode>#,##0.0</c:formatCode>
                <c:ptCount val="103"/>
                <c:pt idx="0">
                  <c:v>13.2</c:v>
                </c:pt>
                <c:pt idx="1">
                  <c:v>13.4</c:v>
                </c:pt>
                <c:pt idx="2">
                  <c:v>12.5</c:v>
                </c:pt>
                <c:pt idx="3">
                  <c:v>12.1</c:v>
                </c:pt>
                <c:pt idx="4">
                  <c:v>12.6</c:v>
                </c:pt>
                <c:pt idx="5">
                  <c:v>11.7</c:v>
                </c:pt>
                <c:pt idx="6">
                  <c:v>11.7</c:v>
                </c:pt>
                <c:pt idx="7">
                  <c:v>11.6</c:v>
                </c:pt>
                <c:pt idx="8">
                  <c:v>11.7</c:v>
                </c:pt>
                <c:pt idx="9">
                  <c:v>10.9</c:v>
                </c:pt>
                <c:pt idx="10">
                  <c:v>10.6</c:v>
                </c:pt>
                <c:pt idx="11">
                  <c:v>10.6</c:v>
                </c:pt>
                <c:pt idx="12">
                  <c:v>10.199999999999999</c:v>
                </c:pt>
                <c:pt idx="13">
                  <c:v>10.4</c:v>
                </c:pt>
                <c:pt idx="14">
                  <c:v>9.9</c:v>
                </c:pt>
                <c:pt idx="15">
                  <c:v>9.9</c:v>
                </c:pt>
                <c:pt idx="16">
                  <c:v>9.5</c:v>
                </c:pt>
                <c:pt idx="17">
                  <c:v>9.1999999999999993</c:v>
                </c:pt>
                <c:pt idx="18">
                  <c:v>8.9</c:v>
                </c:pt>
                <c:pt idx="19">
                  <c:v>8.6</c:v>
                </c:pt>
                <c:pt idx="20">
                  <c:v>8.3000000000000007</c:v>
                </c:pt>
                <c:pt idx="21">
                  <c:v>8.3000000000000007</c:v>
                </c:pt>
                <c:pt idx="22">
                  <c:v>8.1</c:v>
                </c:pt>
                <c:pt idx="23">
                  <c:v>7.9</c:v>
                </c:pt>
                <c:pt idx="24">
                  <c:v>7.5</c:v>
                </c:pt>
                <c:pt idx="25">
                  <c:v>7.4</c:v>
                </c:pt>
                <c:pt idx="26">
                  <c:v>7.3</c:v>
                </c:pt>
                <c:pt idx="27">
                  <c:v>7.4</c:v>
                </c:pt>
                <c:pt idx="28" formatCode="#,##0">
                  <c:v>7</c:v>
                </c:pt>
                <c:pt idx="29">
                  <c:v>6.9</c:v>
                </c:pt>
                <c:pt idx="30">
                  <c:v>6.9</c:v>
                </c:pt>
                <c:pt idx="31">
                  <c:v>6.6</c:v>
                </c:pt>
                <c:pt idx="32">
                  <c:v>6.5</c:v>
                </c:pt>
                <c:pt idx="33">
                  <c:v>6.5</c:v>
                </c:pt>
                <c:pt idx="34">
                  <c:v>6.5</c:v>
                </c:pt>
                <c:pt idx="35">
                  <c:v>6.4</c:v>
                </c:pt>
                <c:pt idx="36">
                  <c:v>6.3</c:v>
                </c:pt>
                <c:pt idx="37" formatCode="#,##0">
                  <c:v>6</c:v>
                </c:pt>
                <c:pt idx="38">
                  <c:v>6.3</c:v>
                </c:pt>
                <c:pt idx="39">
                  <c:v>5.8</c:v>
                </c:pt>
                <c:pt idx="40" formatCode="#,##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1-6147-BC55-73E0475F52CE}"/>
            </c:ext>
          </c:extLst>
        </c:ser>
        <c:ser>
          <c:idx val="1"/>
          <c:order val="1"/>
          <c:tx>
            <c:strRef>
              <c:f>'Mortality table'!$I$2</c:f>
              <c:strCache>
                <c:ptCount val="1"/>
                <c:pt idx="0">
                  <c:v>Females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2"/>
                </a:solidFill>
                <a:prstDash val="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9582872079478252"/>
                  <c:y val="-7.68615310313929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'Mortality table'!$G$3:$G$105</c:f>
              <c:strCache>
                <c:ptCount val="103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  <c:pt idx="32">
                  <c:v>2013</c:v>
                </c:pt>
                <c:pt idx="33">
                  <c:v>2014</c:v>
                </c:pt>
                <c:pt idx="34">
                  <c:v>2015</c:v>
                </c:pt>
                <c:pt idx="35">
                  <c:v>2016</c:v>
                </c:pt>
                <c:pt idx="36">
                  <c:v>2017</c:v>
                </c:pt>
                <c:pt idx="37">
                  <c:v>2018</c:v>
                </c:pt>
                <c:pt idx="38">
                  <c:v>2019</c:v>
                </c:pt>
                <c:pt idx="39">
                  <c:v>2020</c:v>
                </c:pt>
                <c:pt idx="40">
                  <c:v>2021</c:v>
                </c:pt>
                <c:pt idx="41">
                  <c:v>2022</c:v>
                </c:pt>
                <c:pt idx="42">
                  <c:v>2023</c:v>
                </c:pt>
                <c:pt idx="43">
                  <c:v>2024</c:v>
                </c:pt>
                <c:pt idx="44">
                  <c:v>2025</c:v>
                </c:pt>
                <c:pt idx="45">
                  <c:v>2026</c:v>
                </c:pt>
                <c:pt idx="46">
                  <c:v>2027</c:v>
                </c:pt>
                <c:pt idx="47">
                  <c:v>2028</c:v>
                </c:pt>
                <c:pt idx="48">
                  <c:v>2029</c:v>
                </c:pt>
                <c:pt idx="49">
                  <c:v>2030</c:v>
                </c:pt>
                <c:pt idx="50">
                  <c:v>2031</c:v>
                </c:pt>
                <c:pt idx="51">
                  <c:v>2032</c:v>
                </c:pt>
                <c:pt idx="52">
                  <c:v>2033</c:v>
                </c:pt>
                <c:pt idx="53">
                  <c:v>2034</c:v>
                </c:pt>
                <c:pt idx="54">
                  <c:v>2035</c:v>
                </c:pt>
                <c:pt idx="55">
                  <c:v>2036</c:v>
                </c:pt>
                <c:pt idx="56">
                  <c:v>2037</c:v>
                </c:pt>
                <c:pt idx="57">
                  <c:v>2038</c:v>
                </c:pt>
                <c:pt idx="58">
                  <c:v>2039</c:v>
                </c:pt>
                <c:pt idx="59">
                  <c:v>2040</c:v>
                </c:pt>
                <c:pt idx="60">
                  <c:v>2041</c:v>
                </c:pt>
                <c:pt idx="61">
                  <c:v>2042</c:v>
                </c:pt>
                <c:pt idx="62">
                  <c:v>2043</c:v>
                </c:pt>
                <c:pt idx="63">
                  <c:v>2044</c:v>
                </c:pt>
                <c:pt idx="64">
                  <c:v>2045</c:v>
                </c:pt>
                <c:pt idx="65">
                  <c:v>2046</c:v>
                </c:pt>
                <c:pt idx="66">
                  <c:v>2047</c:v>
                </c:pt>
                <c:pt idx="67">
                  <c:v>2048</c:v>
                </c:pt>
                <c:pt idx="68">
                  <c:v>2049</c:v>
                </c:pt>
                <c:pt idx="69">
                  <c:v>2050</c:v>
                </c:pt>
                <c:pt idx="70">
                  <c:v>2051</c:v>
                </c:pt>
                <c:pt idx="71">
                  <c:v>2052</c:v>
                </c:pt>
                <c:pt idx="72">
                  <c:v>2053</c:v>
                </c:pt>
                <c:pt idx="73">
                  <c:v>2054</c:v>
                </c:pt>
                <c:pt idx="74">
                  <c:v>2055</c:v>
                </c:pt>
                <c:pt idx="75">
                  <c:v>2056</c:v>
                </c:pt>
                <c:pt idx="76">
                  <c:v>2057</c:v>
                </c:pt>
                <c:pt idx="77">
                  <c:v>2058</c:v>
                </c:pt>
                <c:pt idx="78">
                  <c:v>2059</c:v>
                </c:pt>
                <c:pt idx="79">
                  <c:v>2060</c:v>
                </c:pt>
                <c:pt idx="80">
                  <c:v>2061</c:v>
                </c:pt>
                <c:pt idx="81">
                  <c:v>2062</c:v>
                </c:pt>
                <c:pt idx="82">
                  <c:v>2063</c:v>
                </c:pt>
                <c:pt idx="83">
                  <c:v>2064</c:v>
                </c:pt>
                <c:pt idx="84">
                  <c:v>2065</c:v>
                </c:pt>
                <c:pt idx="85">
                  <c:v>2066</c:v>
                </c:pt>
                <c:pt idx="86">
                  <c:v>2067</c:v>
                </c:pt>
                <c:pt idx="87">
                  <c:v>2068</c:v>
                </c:pt>
                <c:pt idx="88">
                  <c:v>2069</c:v>
                </c:pt>
                <c:pt idx="89">
                  <c:v>2070</c:v>
                </c:pt>
                <c:pt idx="90">
                  <c:v>2071</c:v>
                </c:pt>
                <c:pt idx="91">
                  <c:v>2072</c:v>
                </c:pt>
                <c:pt idx="92">
                  <c:v>2073</c:v>
                </c:pt>
                <c:pt idx="93">
                  <c:v>2074</c:v>
                </c:pt>
                <c:pt idx="94">
                  <c:v>2075</c:v>
                </c:pt>
                <c:pt idx="95">
                  <c:v>2076</c:v>
                </c:pt>
                <c:pt idx="96">
                  <c:v>2077</c:v>
                </c:pt>
                <c:pt idx="97">
                  <c:v>2078</c:v>
                </c:pt>
                <c:pt idx="98">
                  <c:v>2079</c:v>
                </c:pt>
                <c:pt idx="99">
                  <c:v>2080</c:v>
                </c:pt>
                <c:pt idx="100">
                  <c:v>2081</c:v>
                </c:pt>
                <c:pt idx="101">
                  <c:v>2082</c:v>
                </c:pt>
                <c:pt idx="102">
                  <c:v>2083</c:v>
                </c:pt>
              </c:strCache>
            </c:strRef>
          </c:cat>
          <c:val>
            <c:numRef>
              <c:f>'Mortality table'!$I$3:$I$105</c:f>
              <c:numCache>
                <c:formatCode>#,##0</c:formatCode>
                <c:ptCount val="103"/>
                <c:pt idx="0" formatCode="#,##0.0">
                  <c:v>7.7</c:v>
                </c:pt>
                <c:pt idx="1">
                  <c:v>8</c:v>
                </c:pt>
                <c:pt idx="2" formatCode="#,##0.0">
                  <c:v>7.5</c:v>
                </c:pt>
                <c:pt idx="3" formatCode="#,##0.0">
                  <c:v>7.3</c:v>
                </c:pt>
                <c:pt idx="4" formatCode="#,##0.0">
                  <c:v>7.7</c:v>
                </c:pt>
                <c:pt idx="5" formatCode="#,##0.0">
                  <c:v>7.2</c:v>
                </c:pt>
                <c:pt idx="6" formatCode="#,##0.0">
                  <c:v>7.1</c:v>
                </c:pt>
                <c:pt idx="7" formatCode="#,##0.0">
                  <c:v>7.1</c:v>
                </c:pt>
                <c:pt idx="8" formatCode="#,##0.0">
                  <c:v>7.2</c:v>
                </c:pt>
                <c:pt idx="9" formatCode="#,##0.0">
                  <c:v>6.8</c:v>
                </c:pt>
                <c:pt idx="10" formatCode="#,##0.0">
                  <c:v>6.6</c:v>
                </c:pt>
                <c:pt idx="11" formatCode="#,##0.0">
                  <c:v>6.7</c:v>
                </c:pt>
                <c:pt idx="12" formatCode="#,##0.0">
                  <c:v>6.4</c:v>
                </c:pt>
                <c:pt idx="13" formatCode="#,##0.0">
                  <c:v>6.5</c:v>
                </c:pt>
                <c:pt idx="14" formatCode="#,##0.0">
                  <c:v>6.3</c:v>
                </c:pt>
                <c:pt idx="15" formatCode="#,##0.0">
                  <c:v>6.2</c:v>
                </c:pt>
                <c:pt idx="16" formatCode="#,##0.0">
                  <c:v>6.1</c:v>
                </c:pt>
                <c:pt idx="17" formatCode="#,##0.0">
                  <c:v>5.8</c:v>
                </c:pt>
                <c:pt idx="18" formatCode="#,##0.0">
                  <c:v>5.7</c:v>
                </c:pt>
                <c:pt idx="19" formatCode="#,##0.0">
                  <c:v>5.6</c:v>
                </c:pt>
                <c:pt idx="20" formatCode="#,##0.0">
                  <c:v>5.4</c:v>
                </c:pt>
                <c:pt idx="21" formatCode="#,##0.0">
                  <c:v>5.5</c:v>
                </c:pt>
                <c:pt idx="22" formatCode="#,##0.0">
                  <c:v>5.3</c:v>
                </c:pt>
                <c:pt idx="23" formatCode="#,##0.0">
                  <c:v>5.2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 formatCode="#,##0.0">
                  <c:v>5.0999999999999996</c:v>
                </c:pt>
                <c:pt idx="28" formatCode="#,##0.0">
                  <c:v>4.8</c:v>
                </c:pt>
                <c:pt idx="29" formatCode="#,##0.0">
                  <c:v>4.7</c:v>
                </c:pt>
                <c:pt idx="30" formatCode="#,##0.0">
                  <c:v>4.7</c:v>
                </c:pt>
                <c:pt idx="31" formatCode="#,##0.0">
                  <c:v>4.5999999999999996</c:v>
                </c:pt>
                <c:pt idx="32" formatCode="#,##0.0">
                  <c:v>4.5</c:v>
                </c:pt>
                <c:pt idx="33" formatCode="#,##0.0">
                  <c:v>4.5999999999999996</c:v>
                </c:pt>
                <c:pt idx="34" formatCode="#,##0.0">
                  <c:v>4.5999999999999996</c:v>
                </c:pt>
                <c:pt idx="35" formatCode="#,##0.0">
                  <c:v>4.5</c:v>
                </c:pt>
                <c:pt idx="36" formatCode="#,##0.0">
                  <c:v>4.5</c:v>
                </c:pt>
                <c:pt idx="37" formatCode="#,##0.0">
                  <c:v>4.3</c:v>
                </c:pt>
                <c:pt idx="38" formatCode="#,##0.0">
                  <c:v>4.4000000000000004</c:v>
                </c:pt>
                <c:pt idx="39" formatCode="#,##0.0">
                  <c:v>4.0999999999999996</c:v>
                </c:pt>
                <c:pt idx="40" formatCode="#,##0.0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C1-6147-BC55-73E0475F5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547808"/>
        <c:axId val="723914112"/>
      </c:lineChart>
      <c:catAx>
        <c:axId val="26154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914112"/>
        <c:crosses val="autoZero"/>
        <c:auto val="1"/>
        <c:lblAlgn val="ctr"/>
        <c:lblOffset val="100"/>
        <c:noMultiLvlLbl val="0"/>
      </c:catAx>
      <c:valAx>
        <c:axId val="7239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Mortality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54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name>Prediction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'Life Expectancy'!$B$3:$B$19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'Life Expectancy'!$C$3:$C$19</c:f>
              <c:numCache>
                <c:formatCode>0.0</c:formatCode>
                <c:ptCount val="17"/>
                <c:pt idx="0">
                  <c:v>82</c:v>
                </c:pt>
                <c:pt idx="1">
                  <c:v>82.1</c:v>
                </c:pt>
                <c:pt idx="2">
                  <c:v>82.3</c:v>
                </c:pt>
                <c:pt idx="3">
                  <c:v>82.4</c:v>
                </c:pt>
                <c:pt idx="4">
                  <c:v>82.5</c:v>
                </c:pt>
                <c:pt idx="5">
                  <c:v>82.5</c:v>
                </c:pt>
                <c:pt idx="6">
                  <c:v>82.8</c:v>
                </c:pt>
                <c:pt idx="7">
                  <c:v>82.9</c:v>
                </c:pt>
                <c:pt idx="8">
                  <c:v>83.2</c:v>
                </c:pt>
                <c:pt idx="9">
                  <c:v>83.3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78-F043-90CA-3C7112F7A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373888"/>
        <c:axId val="592292640"/>
      </c:lineChart>
      <c:catAx>
        <c:axId val="592373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92640"/>
        <c:crosses val="autoZero"/>
        <c:auto val="1"/>
        <c:lblAlgn val="ctr"/>
        <c:lblOffset val="100"/>
        <c:noMultiLvlLbl val="0"/>
      </c:catAx>
      <c:valAx>
        <c:axId val="5922926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Life Expectancy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602272</xdr:colOff>
      <xdr:row>0</xdr:row>
      <xdr:rowOff>203200</xdr:rowOff>
    </xdr:from>
    <xdr:to>
      <xdr:col>14</xdr:col>
      <xdr:colOff>742462</xdr:colOff>
      <xdr:row>27</xdr:row>
      <xdr:rowOff>58616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BE8AF1-3C86-E97B-5411-30BDF6A57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521368</xdr:colOff>
      <xdr:row>1</xdr:row>
      <xdr:rowOff>89123</xdr:rowOff>
    </xdr:from>
    <xdr:to>
      <xdr:col>25</xdr:col>
      <xdr:colOff>111404</xdr:colOff>
      <xdr:row>42</xdr:row>
      <xdr:rowOff>133684</xdr:rowOff>
    </xdr:to>
    <xdr:graphicFrame macro="">
      <xdr:nvGraphicFramePr>
        <xdr:cNvPr id="49" name="Chart 1">
          <a:extLst>
            <a:ext uri="{FF2B5EF4-FFF2-40B4-BE49-F238E27FC236}">
              <a16:creationId xmlns:a16="http://schemas.microsoft.com/office/drawing/2014/main" id="{405BE21A-B6BB-38B9-D32D-AEFF542A9B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680356</xdr:colOff>
      <xdr:row>0</xdr:row>
      <xdr:rowOff>59765</xdr:rowOff>
    </xdr:from>
    <xdr:to>
      <xdr:col>24</xdr:col>
      <xdr:colOff>119529</xdr:colOff>
      <xdr:row>38</xdr:row>
      <xdr:rowOff>59764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9D0A72F9-651F-C647-F0A1-A95EEC0D4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2</xdr:row>
      <xdr:rowOff>165099</xdr:rowOff>
    </xdr:from>
    <xdr:to>
      <xdr:col>18</xdr:col>
      <xdr:colOff>221512</xdr:colOff>
      <xdr:row>38</xdr:row>
      <xdr:rowOff>73837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243E31-3529-6FE5-DE61-B398CE726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4067-D7E2-924E-B717-7310E15881CB}">
  <dimension ref="A1:E111"/>
  <sheetViews>
    <sheetView zoomScale="92" workbookViewId="0">
      <selection activeCell="Q14" sqref="Q14"/>
    </sheetView>
  </sheetViews>
  <sheetFormatPr defaultColWidth="10.875" defaultRowHeight="21"/>
  <cols>
    <col min="1" max="1" width="17.625" style="3" bestFit="1" customWidth="1"/>
    <col min="2" max="2" width="28.125" style="3" bestFit="1" customWidth="1"/>
    <col min="3" max="3" width="29" style="3" bestFit="1" customWidth="1"/>
    <col min="4" max="16384" width="10.875" style="3"/>
  </cols>
  <sheetData>
    <row r="1" spans="1:3">
      <c r="A1" s="5" t="s">
        <v>0</v>
      </c>
      <c r="B1" s="1" t="s">
        <v>1</v>
      </c>
      <c r="C1" s="1" t="s">
        <v>2</v>
      </c>
    </row>
    <row r="2" spans="1:3">
      <c r="A2" s="2">
        <v>23329</v>
      </c>
      <c r="B2" s="6">
        <v>598</v>
      </c>
      <c r="C2" s="6">
        <v>546</v>
      </c>
    </row>
    <row r="3" spans="1:3">
      <c r="A3" s="2">
        <v>23651</v>
      </c>
      <c r="B3" s="6">
        <v>624</v>
      </c>
      <c r="C3" s="6">
        <v>572</v>
      </c>
    </row>
    <row r="4" spans="1:3">
      <c r="A4" s="2">
        <v>24393</v>
      </c>
      <c r="B4" s="6">
        <v>676</v>
      </c>
      <c r="C4" s="6">
        <v>611</v>
      </c>
    </row>
    <row r="5" spans="1:3">
      <c r="A5" s="2">
        <v>25121</v>
      </c>
      <c r="B5" s="6">
        <v>728</v>
      </c>
      <c r="C5" s="6">
        <v>650</v>
      </c>
    </row>
    <row r="6" spans="1:3">
      <c r="A6" s="2">
        <v>25485</v>
      </c>
      <c r="B6" s="6">
        <v>780</v>
      </c>
      <c r="C6" s="6">
        <v>689</v>
      </c>
    </row>
    <row r="7" spans="1:3">
      <c r="A7" s="2">
        <v>25849</v>
      </c>
      <c r="B7" s="6">
        <v>806</v>
      </c>
      <c r="C7" s="7">
        <v>715</v>
      </c>
    </row>
    <row r="8" spans="1:3">
      <c r="A8" s="2">
        <v>26031</v>
      </c>
      <c r="B8" s="7">
        <v>832</v>
      </c>
      <c r="C8" s="7">
        <v>741</v>
      </c>
    </row>
    <row r="9" spans="1:3">
      <c r="A9" s="2">
        <v>26213</v>
      </c>
      <c r="B9" s="7">
        <v>897</v>
      </c>
      <c r="C9" s="7">
        <v>793</v>
      </c>
    </row>
    <row r="10" spans="1:3">
      <c r="A10" s="2">
        <v>26423</v>
      </c>
      <c r="B10" s="6">
        <v>949</v>
      </c>
      <c r="C10" s="6">
        <v>832</v>
      </c>
    </row>
    <row r="11" spans="1:3">
      <c r="A11" s="2">
        <v>26577</v>
      </c>
      <c r="B11" s="6">
        <v>1040</v>
      </c>
      <c r="C11" s="7">
        <v>897</v>
      </c>
    </row>
    <row r="12" spans="1:3">
      <c r="A12" s="2">
        <v>26647</v>
      </c>
      <c r="B12" s="6">
        <v>1118</v>
      </c>
      <c r="C12" s="6">
        <v>975</v>
      </c>
    </row>
    <row r="13" spans="1:3">
      <c r="A13" s="2">
        <v>26941</v>
      </c>
      <c r="B13" s="6">
        <v>1196</v>
      </c>
      <c r="C13" s="6">
        <v>1053</v>
      </c>
    </row>
    <row r="14" spans="1:3">
      <c r="A14" s="2">
        <v>27123</v>
      </c>
      <c r="B14" s="6">
        <v>1352</v>
      </c>
      <c r="C14" s="6">
        <v>1183</v>
      </c>
    </row>
    <row r="15" spans="1:3">
      <c r="A15" s="2">
        <v>27249</v>
      </c>
      <c r="B15" s="6">
        <v>1612</v>
      </c>
      <c r="C15" s="6">
        <v>1339</v>
      </c>
    </row>
    <row r="16" spans="1:3">
      <c r="A16" s="2">
        <v>27515</v>
      </c>
      <c r="B16" s="6">
        <v>1872</v>
      </c>
      <c r="C16" s="6">
        <v>1560</v>
      </c>
    </row>
    <row r="17" spans="1:3">
      <c r="A17" s="2">
        <v>27711</v>
      </c>
      <c r="B17" s="6">
        <v>2015</v>
      </c>
      <c r="C17" s="6">
        <v>1677</v>
      </c>
    </row>
    <row r="18" spans="1:3">
      <c r="A18" s="2">
        <v>27893</v>
      </c>
      <c r="B18" s="7">
        <v>2145</v>
      </c>
      <c r="C18" s="7">
        <v>1781</v>
      </c>
    </row>
    <row r="19" spans="1:3">
      <c r="A19" s="2">
        <v>28075</v>
      </c>
      <c r="B19" s="6">
        <v>2262</v>
      </c>
      <c r="C19" s="6">
        <v>1885</v>
      </c>
    </row>
    <row r="20" spans="1:3">
      <c r="A20" s="2">
        <v>28257</v>
      </c>
      <c r="B20" s="6">
        <v>2449.1999999999998</v>
      </c>
      <c r="C20" s="6">
        <v>2041</v>
      </c>
    </row>
    <row r="21" spans="1:3">
      <c r="A21" s="2">
        <v>28439</v>
      </c>
      <c r="B21" s="6">
        <v>2563.6</v>
      </c>
      <c r="C21" s="6">
        <v>2137.1999999999998</v>
      </c>
    </row>
    <row r="22" spans="1:3">
      <c r="A22" s="2">
        <v>28621</v>
      </c>
      <c r="B22" s="6">
        <v>2675.4</v>
      </c>
      <c r="C22" s="6">
        <v>2230.8000000000002</v>
      </c>
    </row>
    <row r="23" spans="1:3">
      <c r="A23" s="2">
        <v>28803</v>
      </c>
      <c r="B23" s="7">
        <v>2766.4</v>
      </c>
      <c r="C23" s="7">
        <v>2306.1999999999998</v>
      </c>
    </row>
    <row r="24" spans="1:3">
      <c r="A24" s="2">
        <v>29167</v>
      </c>
      <c r="B24" s="7">
        <v>3010.8</v>
      </c>
      <c r="C24" s="7">
        <v>2509</v>
      </c>
    </row>
    <row r="25" spans="1:3">
      <c r="A25" s="2">
        <v>29349</v>
      </c>
      <c r="B25" s="6">
        <v>3174.6</v>
      </c>
      <c r="C25" s="6">
        <v>2644.2</v>
      </c>
    </row>
    <row r="26" spans="1:3">
      <c r="A26" s="2">
        <v>29531</v>
      </c>
      <c r="B26" s="6">
        <v>3333.2</v>
      </c>
      <c r="C26" s="6">
        <v>2776.8</v>
      </c>
    </row>
    <row r="27" spans="1:3">
      <c r="A27" s="2">
        <v>29713</v>
      </c>
      <c r="B27" s="6">
        <v>3465.8</v>
      </c>
      <c r="C27" s="6">
        <v>2888.6</v>
      </c>
    </row>
    <row r="28" spans="1:3">
      <c r="A28" s="2">
        <v>29895</v>
      </c>
      <c r="B28" s="6">
        <v>3624.4</v>
      </c>
      <c r="C28" s="6">
        <v>3021.2</v>
      </c>
    </row>
    <row r="29" spans="1:3">
      <c r="A29" s="2">
        <v>30077</v>
      </c>
      <c r="B29" s="6">
        <v>3855.8</v>
      </c>
      <c r="C29" s="6">
        <v>3213.6</v>
      </c>
    </row>
    <row r="30" spans="1:3">
      <c r="A30" s="2">
        <v>30259</v>
      </c>
      <c r="B30" s="6">
        <v>4017</v>
      </c>
      <c r="C30" s="6">
        <v>3348.8</v>
      </c>
    </row>
    <row r="31" spans="1:3">
      <c r="A31" s="2">
        <v>30441</v>
      </c>
      <c r="B31" s="6">
        <v>4282.2</v>
      </c>
      <c r="C31" s="6">
        <v>3569.8</v>
      </c>
    </row>
    <row r="32" spans="1:3">
      <c r="A32" s="2">
        <v>30623</v>
      </c>
      <c r="B32" s="6">
        <v>4466.8</v>
      </c>
      <c r="C32" s="6">
        <v>3723.2</v>
      </c>
    </row>
    <row r="33" spans="1:5">
      <c r="A33" s="2">
        <v>30805</v>
      </c>
      <c r="B33" s="6">
        <v>4648.8</v>
      </c>
      <c r="C33" s="6">
        <v>3876.6</v>
      </c>
    </row>
    <row r="34" spans="1:5">
      <c r="A34" s="2">
        <v>30987</v>
      </c>
      <c r="B34" s="6">
        <v>4778.8</v>
      </c>
      <c r="C34" s="6">
        <v>3985.8</v>
      </c>
    </row>
    <row r="35" spans="1:5">
      <c r="A35" s="2">
        <v>31169</v>
      </c>
      <c r="B35" s="6">
        <v>4903.6000000000004</v>
      </c>
      <c r="C35" s="6">
        <v>4089.8</v>
      </c>
    </row>
    <row r="36" spans="1:5">
      <c r="A36" s="2">
        <v>31365</v>
      </c>
      <c r="B36" s="6">
        <v>5090.8</v>
      </c>
      <c r="C36" s="6">
        <v>4245.8</v>
      </c>
    </row>
    <row r="37" spans="1:5">
      <c r="A37" s="2">
        <v>31533</v>
      </c>
      <c r="B37" s="6">
        <v>5309.2</v>
      </c>
      <c r="C37" s="6">
        <v>4427.8</v>
      </c>
    </row>
    <row r="38" spans="1:5">
      <c r="A38" s="4">
        <v>31771</v>
      </c>
      <c r="B38" s="6">
        <v>5522.4</v>
      </c>
      <c r="C38" s="6">
        <v>4604.6000000000004</v>
      </c>
      <c r="E38" s="4"/>
    </row>
    <row r="39" spans="1:5">
      <c r="A39" s="2">
        <v>31953</v>
      </c>
      <c r="B39" s="6">
        <v>5831.8</v>
      </c>
      <c r="C39" s="6">
        <v>4862</v>
      </c>
    </row>
    <row r="40" spans="1:5">
      <c r="A40" s="2">
        <v>32135</v>
      </c>
      <c r="B40" s="6">
        <v>6037.2</v>
      </c>
      <c r="C40" s="6">
        <v>5031</v>
      </c>
    </row>
    <row r="41" spans="1:5">
      <c r="A41" s="2">
        <v>32317</v>
      </c>
      <c r="B41" s="6">
        <v>6242.6</v>
      </c>
      <c r="C41" s="6">
        <v>5202.6000000000004</v>
      </c>
    </row>
    <row r="42" spans="1:5">
      <c r="A42" s="2">
        <v>32499</v>
      </c>
      <c r="B42" s="6">
        <v>6461</v>
      </c>
      <c r="C42" s="6">
        <v>5384.6</v>
      </c>
    </row>
    <row r="43" spans="1:5">
      <c r="A43" s="2">
        <v>32681</v>
      </c>
      <c r="B43" s="6">
        <v>6718.4</v>
      </c>
      <c r="C43" s="6">
        <v>5600.4</v>
      </c>
    </row>
    <row r="44" spans="1:5">
      <c r="A44" s="4">
        <v>32835</v>
      </c>
      <c r="B44" s="6">
        <v>6947.2</v>
      </c>
      <c r="C44" s="6">
        <v>5790.2</v>
      </c>
      <c r="E44" s="4"/>
    </row>
    <row r="45" spans="1:5">
      <c r="A45" s="2">
        <v>32989</v>
      </c>
      <c r="B45" s="6">
        <v>7342.4</v>
      </c>
      <c r="C45" s="6">
        <v>6120.4</v>
      </c>
    </row>
    <row r="46" spans="1:5">
      <c r="A46" s="2">
        <v>33143</v>
      </c>
      <c r="B46" s="6">
        <v>7584.2</v>
      </c>
      <c r="C46" s="6">
        <v>6323.2</v>
      </c>
    </row>
    <row r="47" spans="1:5">
      <c r="A47" s="2">
        <v>33325</v>
      </c>
      <c r="B47" s="6">
        <v>7841.6</v>
      </c>
      <c r="C47" s="6">
        <v>6539</v>
      </c>
    </row>
    <row r="48" spans="1:5">
      <c r="A48" s="2">
        <v>33507</v>
      </c>
      <c r="B48" s="6">
        <v>7841.6</v>
      </c>
      <c r="C48" s="6">
        <v>6539</v>
      </c>
    </row>
    <row r="49" spans="1:5">
      <c r="A49" s="2">
        <v>33689</v>
      </c>
      <c r="B49" s="6">
        <v>7958.6</v>
      </c>
      <c r="C49" s="6">
        <v>6637.8</v>
      </c>
    </row>
    <row r="50" spans="1:5">
      <c r="A50" s="2">
        <v>33871</v>
      </c>
      <c r="B50" s="6">
        <v>7958.6</v>
      </c>
      <c r="C50" s="6">
        <v>6637.8</v>
      </c>
    </row>
    <row r="51" spans="1:5">
      <c r="A51" s="4">
        <v>33997</v>
      </c>
      <c r="B51" s="6">
        <v>8114.6</v>
      </c>
      <c r="C51" s="6">
        <v>6767.8</v>
      </c>
      <c r="E51" s="4"/>
    </row>
    <row r="52" spans="1:5">
      <c r="A52" s="4">
        <v>34232</v>
      </c>
      <c r="B52" s="6">
        <v>8221.2000000000007</v>
      </c>
      <c r="C52" s="6">
        <v>6856.2</v>
      </c>
      <c r="E52" s="4"/>
    </row>
    <row r="53" spans="1:5">
      <c r="A53" s="2">
        <v>34413</v>
      </c>
      <c r="B53" s="6">
        <v>8270.6</v>
      </c>
      <c r="C53" s="6">
        <v>6897.8</v>
      </c>
    </row>
    <row r="54" spans="1:5">
      <c r="A54" s="2">
        <v>34597</v>
      </c>
      <c r="B54" s="6">
        <v>8361.6</v>
      </c>
      <c r="C54" s="6">
        <v>6973.2</v>
      </c>
    </row>
    <row r="55" spans="1:5">
      <c r="A55" s="2">
        <v>34778</v>
      </c>
      <c r="B55" s="6">
        <v>8478.6</v>
      </c>
      <c r="C55" s="6">
        <v>7072</v>
      </c>
    </row>
    <row r="56" spans="1:5">
      <c r="A56" s="2">
        <v>34962</v>
      </c>
      <c r="B56" s="6">
        <v>8733.4</v>
      </c>
      <c r="C56" s="6">
        <v>7285.2</v>
      </c>
    </row>
    <row r="57" spans="1:5">
      <c r="A57" s="2">
        <v>35144</v>
      </c>
      <c r="B57" s="6">
        <v>8907.6</v>
      </c>
      <c r="C57" s="6">
        <v>7430.8</v>
      </c>
    </row>
    <row r="58" spans="1:5">
      <c r="A58" s="2">
        <v>35328</v>
      </c>
      <c r="B58" s="6">
        <v>9006.4</v>
      </c>
      <c r="C58" s="6">
        <v>7511.4</v>
      </c>
    </row>
    <row r="59" spans="1:5">
      <c r="A59" s="2">
        <v>35509</v>
      </c>
      <c r="B59" s="6">
        <v>9042.7999999999993</v>
      </c>
      <c r="C59" s="6">
        <v>7542.6</v>
      </c>
    </row>
    <row r="60" spans="1:5">
      <c r="A60" s="2">
        <v>35693</v>
      </c>
      <c r="B60" s="6">
        <v>9042.7999999999993</v>
      </c>
      <c r="C60" s="6">
        <v>7542.6</v>
      </c>
    </row>
    <row r="61" spans="1:5">
      <c r="A61" s="2">
        <v>35874</v>
      </c>
      <c r="B61" s="6">
        <v>9219.6</v>
      </c>
      <c r="C61" s="6">
        <v>7690.8</v>
      </c>
    </row>
    <row r="62" spans="1:5">
      <c r="A62" s="2">
        <v>36058</v>
      </c>
      <c r="B62" s="6">
        <v>9289.7999999999993</v>
      </c>
      <c r="C62" s="6">
        <v>7750.6</v>
      </c>
    </row>
    <row r="63" spans="1:5">
      <c r="A63" s="2">
        <v>36239</v>
      </c>
      <c r="B63" s="6">
        <v>9396.4</v>
      </c>
      <c r="C63" s="6">
        <v>7841.6</v>
      </c>
    </row>
    <row r="64" spans="1:5">
      <c r="A64" s="2">
        <v>36423</v>
      </c>
      <c r="B64" s="6">
        <v>9529</v>
      </c>
      <c r="C64" s="6">
        <v>7953.4</v>
      </c>
    </row>
    <row r="65" spans="1:3">
      <c r="A65" s="2">
        <v>36605</v>
      </c>
      <c r="B65" s="6">
        <v>9672</v>
      </c>
      <c r="C65" s="6">
        <v>8073</v>
      </c>
    </row>
    <row r="66" spans="1:3">
      <c r="A66" s="2">
        <v>36708</v>
      </c>
      <c r="B66" s="6">
        <v>9672</v>
      </c>
      <c r="C66" s="6">
        <v>8073</v>
      </c>
    </row>
    <row r="67" spans="1:3">
      <c r="A67" s="2">
        <v>36789</v>
      </c>
      <c r="B67" s="6">
        <v>9851.4</v>
      </c>
      <c r="C67" s="6">
        <v>8223.7999999999993</v>
      </c>
    </row>
    <row r="68" spans="1:3">
      <c r="A68" s="2">
        <v>36970</v>
      </c>
      <c r="B68" s="6">
        <v>10049</v>
      </c>
      <c r="C68" s="6">
        <v>8390.2000000000007</v>
      </c>
    </row>
    <row r="69" spans="1:3">
      <c r="A69" s="2">
        <v>37154</v>
      </c>
      <c r="B69" s="6">
        <v>10262.200000000001</v>
      </c>
      <c r="C69" s="6">
        <v>8569.6</v>
      </c>
    </row>
    <row r="70" spans="1:3">
      <c r="A70" s="2">
        <v>37335</v>
      </c>
      <c r="B70" s="6">
        <v>10550.8</v>
      </c>
      <c r="C70" s="6">
        <v>8811.4</v>
      </c>
    </row>
    <row r="71" spans="1:3">
      <c r="A71" s="2">
        <v>37519</v>
      </c>
      <c r="B71" s="6">
        <v>10740.6</v>
      </c>
      <c r="C71" s="6">
        <v>8970</v>
      </c>
    </row>
    <row r="72" spans="1:3">
      <c r="A72" s="2">
        <v>37700</v>
      </c>
      <c r="B72" s="6">
        <v>11018.8</v>
      </c>
      <c r="C72" s="6">
        <v>9201.4</v>
      </c>
    </row>
    <row r="73" spans="1:3">
      <c r="A73" s="2">
        <v>37884</v>
      </c>
      <c r="B73" s="6">
        <v>11338.6</v>
      </c>
      <c r="C73" s="6">
        <v>9469.2000000000007</v>
      </c>
    </row>
    <row r="74" spans="1:3">
      <c r="A74" s="2">
        <v>38066</v>
      </c>
      <c r="B74" s="6">
        <v>11629.8</v>
      </c>
      <c r="C74" s="6">
        <v>9713.6</v>
      </c>
    </row>
    <row r="75" spans="1:3">
      <c r="A75" s="2">
        <v>38250</v>
      </c>
      <c r="B75" s="6">
        <v>11793.6</v>
      </c>
      <c r="C75" s="6">
        <v>9848.7999999999993</v>
      </c>
    </row>
    <row r="76" spans="1:3">
      <c r="A76" s="2">
        <v>38431</v>
      </c>
      <c r="B76" s="6">
        <v>11934</v>
      </c>
      <c r="C76" s="6">
        <v>9965.7999999999993</v>
      </c>
    </row>
    <row r="77" spans="1:3">
      <c r="A77" s="2">
        <v>38615</v>
      </c>
      <c r="B77" s="6">
        <v>12256.4</v>
      </c>
      <c r="C77" s="6">
        <v>10233.6</v>
      </c>
    </row>
    <row r="78" spans="1:3">
      <c r="A78" s="2">
        <v>38796</v>
      </c>
      <c r="B78" s="6">
        <v>12529.4</v>
      </c>
      <c r="C78" s="6">
        <v>10462.4</v>
      </c>
    </row>
    <row r="79" spans="1:3">
      <c r="A79" s="2">
        <v>38980</v>
      </c>
      <c r="B79" s="6">
        <v>12841.4</v>
      </c>
      <c r="C79" s="6">
        <v>10725</v>
      </c>
    </row>
    <row r="80" spans="1:3">
      <c r="A80" s="2">
        <v>39161</v>
      </c>
      <c r="B80" s="6">
        <v>13176.8</v>
      </c>
      <c r="C80" s="6">
        <v>11003.2</v>
      </c>
    </row>
    <row r="81" spans="1:5">
      <c r="A81" s="4">
        <v>39345</v>
      </c>
      <c r="B81" s="6">
        <v>13499.2</v>
      </c>
      <c r="C81" s="6">
        <v>11273.6</v>
      </c>
      <c r="E81" s="4"/>
    </row>
    <row r="82" spans="1:5">
      <c r="A82" s="2">
        <v>39527</v>
      </c>
      <c r="B82" s="6">
        <v>13728</v>
      </c>
      <c r="C82" s="6">
        <v>11466</v>
      </c>
    </row>
    <row r="83" spans="1:5">
      <c r="A83" s="2">
        <v>39711</v>
      </c>
      <c r="B83" s="6">
        <v>14112.8</v>
      </c>
      <c r="C83" s="6">
        <v>11785.8</v>
      </c>
    </row>
    <row r="84" spans="1:5">
      <c r="A84" s="2">
        <v>39892</v>
      </c>
      <c r="B84" s="6">
        <v>14307.8</v>
      </c>
      <c r="C84" s="6">
        <v>11949.6</v>
      </c>
    </row>
    <row r="85" spans="1:5">
      <c r="A85" s="2">
        <v>40076</v>
      </c>
      <c r="B85" s="6">
        <v>16010.8</v>
      </c>
      <c r="C85" s="6">
        <v>12069.2</v>
      </c>
    </row>
    <row r="86" spans="1:5">
      <c r="A86" s="2">
        <v>40257</v>
      </c>
      <c r="B86" s="6">
        <v>16749.2</v>
      </c>
      <c r="C86" s="6">
        <v>12625.6</v>
      </c>
    </row>
    <row r="87" spans="1:5">
      <c r="A87" s="2">
        <v>40441</v>
      </c>
      <c r="B87" s="6">
        <v>17118.400000000001</v>
      </c>
      <c r="C87" s="6">
        <v>12903.8</v>
      </c>
    </row>
    <row r="88" spans="1:5">
      <c r="A88" s="2">
        <v>40622</v>
      </c>
      <c r="B88" s="6">
        <v>17443.400000000001</v>
      </c>
      <c r="C88" s="6">
        <v>13148.2</v>
      </c>
    </row>
    <row r="89" spans="1:5">
      <c r="A89" s="2">
        <v>40806</v>
      </c>
      <c r="B89" s="6">
        <v>17914</v>
      </c>
      <c r="C89" s="6">
        <v>13504.4</v>
      </c>
    </row>
    <row r="90" spans="1:5">
      <c r="A90" s="2">
        <v>40988</v>
      </c>
      <c r="B90" s="6">
        <v>18077.8</v>
      </c>
      <c r="C90" s="6">
        <v>13626.6</v>
      </c>
    </row>
    <row r="91" spans="1:5">
      <c r="A91" s="2">
        <v>41172</v>
      </c>
      <c r="B91" s="6">
        <v>18512</v>
      </c>
      <c r="C91" s="6">
        <v>13954.2</v>
      </c>
    </row>
    <row r="92" spans="1:5">
      <c r="A92" s="2">
        <v>41353</v>
      </c>
      <c r="B92" s="6">
        <v>19076.2</v>
      </c>
      <c r="C92" s="6">
        <v>14380.6</v>
      </c>
    </row>
    <row r="93" spans="1:5">
      <c r="A93" s="2">
        <v>41537</v>
      </c>
      <c r="B93" s="6">
        <v>19544.2</v>
      </c>
      <c r="C93" s="6">
        <v>14731.6</v>
      </c>
    </row>
    <row r="94" spans="1:5">
      <c r="A94" s="2">
        <v>41718</v>
      </c>
      <c r="B94" s="6">
        <v>19916</v>
      </c>
      <c r="C94" s="6">
        <v>15012.4</v>
      </c>
    </row>
    <row r="95" spans="1:5">
      <c r="A95" s="2">
        <v>41902</v>
      </c>
      <c r="B95" s="6">
        <v>20194.2</v>
      </c>
      <c r="C95" s="6">
        <v>15223</v>
      </c>
    </row>
    <row r="96" spans="1:5">
      <c r="A96" s="2">
        <v>42083</v>
      </c>
      <c r="B96" s="6">
        <v>20337.2</v>
      </c>
      <c r="C96" s="6">
        <v>15329.6</v>
      </c>
    </row>
    <row r="97" spans="1:3">
      <c r="A97" s="2">
        <v>42267</v>
      </c>
      <c r="B97" s="6">
        <v>20498.400000000001</v>
      </c>
      <c r="C97" s="6">
        <v>15451.8</v>
      </c>
    </row>
    <row r="98" spans="1:3">
      <c r="A98" s="2">
        <v>42449</v>
      </c>
      <c r="B98" s="6">
        <v>20664.8</v>
      </c>
      <c r="C98" s="6">
        <v>15576.6</v>
      </c>
    </row>
    <row r="99" spans="1:3">
      <c r="A99" s="2">
        <v>42633</v>
      </c>
      <c r="B99" s="6">
        <v>20745.400000000001</v>
      </c>
      <c r="C99" s="6">
        <v>15639</v>
      </c>
    </row>
    <row r="100" spans="1:3">
      <c r="A100" s="2">
        <v>42814</v>
      </c>
      <c r="B100" s="6">
        <v>21015.8</v>
      </c>
      <c r="C100" s="6">
        <v>15841.8</v>
      </c>
    </row>
    <row r="101" spans="1:3">
      <c r="A101" s="2">
        <v>42998</v>
      </c>
      <c r="B101" s="6">
        <v>21164</v>
      </c>
      <c r="C101" s="6">
        <v>15953.6</v>
      </c>
    </row>
    <row r="102" spans="1:3">
      <c r="A102" s="2">
        <v>43179</v>
      </c>
      <c r="B102" s="6">
        <v>21481.200000000001</v>
      </c>
      <c r="C102" s="6">
        <v>16192.8</v>
      </c>
    </row>
    <row r="103" spans="1:3">
      <c r="A103" s="2">
        <v>43363</v>
      </c>
      <c r="B103" s="6">
        <v>21694.400000000001</v>
      </c>
      <c r="C103" s="6">
        <v>16354</v>
      </c>
    </row>
    <row r="104" spans="1:3">
      <c r="A104" s="2">
        <v>43544</v>
      </c>
      <c r="B104" s="6">
        <v>21933.599999999999</v>
      </c>
      <c r="C104" s="6">
        <v>16533.400000000001</v>
      </c>
    </row>
    <row r="105" spans="1:3">
      <c r="A105" s="2">
        <v>43728</v>
      </c>
      <c r="B105" s="6">
        <v>22110.400000000001</v>
      </c>
      <c r="C105" s="6">
        <v>16666</v>
      </c>
    </row>
    <row r="106" spans="1:3">
      <c r="A106" s="2">
        <v>43910</v>
      </c>
      <c r="B106" s="6">
        <v>22375.599999999999</v>
      </c>
      <c r="C106" s="6">
        <v>16866.2</v>
      </c>
    </row>
    <row r="107" spans="1:3">
      <c r="A107" s="2">
        <v>44094</v>
      </c>
      <c r="B107" s="6">
        <v>22375.599999999999</v>
      </c>
      <c r="C107" s="6">
        <v>16866.2</v>
      </c>
    </row>
    <row r="108" spans="1:3">
      <c r="A108" s="2">
        <v>44275</v>
      </c>
      <c r="B108" s="6">
        <v>22575.8</v>
      </c>
      <c r="C108" s="6">
        <v>17017</v>
      </c>
    </row>
    <row r="109" spans="1:3">
      <c r="A109" s="2">
        <v>44459</v>
      </c>
      <c r="B109" s="6">
        <v>22937.200000000001</v>
      </c>
      <c r="C109" s="6">
        <v>17290</v>
      </c>
    </row>
    <row r="110" spans="1:3">
      <c r="A110" s="2">
        <v>44640</v>
      </c>
      <c r="B110" s="6">
        <v>23420.799999999999</v>
      </c>
      <c r="C110" s="6">
        <v>17654</v>
      </c>
    </row>
    <row r="111" spans="1:3">
      <c r="A111" s="2">
        <v>44824</v>
      </c>
      <c r="B111" s="6">
        <v>24356.799999999999</v>
      </c>
      <c r="C111" s="6">
        <v>18361.2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4804-75A0-3A4D-9E0E-A3B1B312D23C}">
  <dimension ref="B1:J55"/>
  <sheetViews>
    <sheetView tabSelected="1" zoomScale="141" workbookViewId="0">
      <selection activeCell="C1" sqref="C1:C1048576"/>
    </sheetView>
  </sheetViews>
  <sheetFormatPr defaultColWidth="11" defaultRowHeight="15.95"/>
  <cols>
    <col min="2" max="2" width="11" bestFit="1" customWidth="1"/>
    <col min="3" max="3" width="13" bestFit="1" customWidth="1"/>
    <col min="4" max="4" width="13" style="16" bestFit="1" customWidth="1"/>
    <col min="6" max="6" width="11" style="18" bestFit="1"/>
    <col min="8" max="8" width="12.375" customWidth="1"/>
    <col min="10" max="10" width="12.625" bestFit="1" customWidth="1"/>
  </cols>
  <sheetData>
    <row r="1" spans="2:10">
      <c r="B1" t="s">
        <v>3</v>
      </c>
      <c r="C1" s="24" t="s">
        <v>3</v>
      </c>
      <c r="F1" s="18" t="s">
        <v>4</v>
      </c>
      <c r="H1" t="s">
        <v>5</v>
      </c>
      <c r="J1" t="s">
        <v>6</v>
      </c>
    </row>
    <row r="2" spans="2:10">
      <c r="B2">
        <v>1975</v>
      </c>
      <c r="C2" s="24">
        <f t="shared" ref="C2:C22" si="0">F2/7*365.25</f>
        <v>6470.1428571428578</v>
      </c>
      <c r="F2" s="19">
        <v>124</v>
      </c>
      <c r="G2" s="15"/>
      <c r="H2" s="17">
        <f t="shared" ref="H2:H22" si="1">F2/7*30</f>
        <v>531.42857142857144</v>
      </c>
      <c r="J2" s="17">
        <f t="shared" ref="J2:J22" si="2">H2*3</f>
        <v>1594.2857142857142</v>
      </c>
    </row>
    <row r="3" spans="2:10">
      <c r="B3">
        <v>1976</v>
      </c>
      <c r="C3" s="24">
        <f t="shared" si="0"/>
        <v>7357.1785714285716</v>
      </c>
      <c r="F3" s="19">
        <v>141</v>
      </c>
      <c r="G3" s="15"/>
      <c r="H3" s="17">
        <f t="shared" si="1"/>
        <v>604.28571428571422</v>
      </c>
      <c r="J3" s="17">
        <f t="shared" si="2"/>
        <v>1812.8571428571427</v>
      </c>
    </row>
    <row r="4" spans="2:10">
      <c r="B4">
        <v>1977</v>
      </c>
      <c r="C4" s="24">
        <f t="shared" si="0"/>
        <v>8087.6785714285716</v>
      </c>
      <c r="F4" s="19">
        <v>155</v>
      </c>
      <c r="G4" s="15"/>
      <c r="H4" s="17">
        <f t="shared" si="1"/>
        <v>664.28571428571422</v>
      </c>
      <c r="J4" s="17">
        <f t="shared" si="2"/>
        <v>1992.8571428571427</v>
      </c>
    </row>
    <row r="5" spans="2:10">
      <c r="B5">
        <v>1978</v>
      </c>
      <c r="C5" s="24">
        <f t="shared" si="0"/>
        <v>8818.1785714285706</v>
      </c>
      <c r="F5" s="19">
        <v>169</v>
      </c>
      <c r="G5" s="15"/>
      <c r="H5" s="17">
        <f t="shared" si="1"/>
        <v>724.28571428571422</v>
      </c>
      <c r="J5" s="17">
        <f t="shared" si="2"/>
        <v>2172.8571428571427</v>
      </c>
    </row>
    <row r="6" spans="2:10">
      <c r="B6">
        <v>1979</v>
      </c>
      <c r="C6" s="24">
        <f t="shared" si="0"/>
        <v>9392.1428571428569</v>
      </c>
      <c r="F6" s="19">
        <v>180</v>
      </c>
      <c r="G6" s="15"/>
      <c r="H6" s="17">
        <f t="shared" si="1"/>
        <v>771.42857142857144</v>
      </c>
      <c r="J6" s="17">
        <f t="shared" si="2"/>
        <v>2314.2857142857142</v>
      </c>
    </row>
    <row r="7" spans="2:10">
      <c r="B7">
        <v>1980</v>
      </c>
      <c r="C7" s="24">
        <f t="shared" si="0"/>
        <v>10487.892857142857</v>
      </c>
      <c r="F7" s="19">
        <v>201</v>
      </c>
      <c r="G7" s="15"/>
      <c r="H7" s="17">
        <f t="shared" si="1"/>
        <v>861.42857142857144</v>
      </c>
      <c r="J7" s="17">
        <f t="shared" si="2"/>
        <v>2584.2857142857142</v>
      </c>
    </row>
    <row r="8" spans="2:10">
      <c r="B8">
        <v>1981</v>
      </c>
      <c r="C8" s="24">
        <f t="shared" si="0"/>
        <v>11531.464285714286</v>
      </c>
      <c r="F8" s="19">
        <v>221</v>
      </c>
      <c r="G8" s="15"/>
      <c r="H8" s="17">
        <f t="shared" si="1"/>
        <v>947.14285714285722</v>
      </c>
      <c r="J8" s="17">
        <f t="shared" si="2"/>
        <v>2841.4285714285716</v>
      </c>
    </row>
    <row r="9" spans="2:10">
      <c r="B9">
        <v>1982</v>
      </c>
      <c r="C9" s="24">
        <f t="shared" si="0"/>
        <v>13149</v>
      </c>
      <c r="F9" s="19">
        <v>252</v>
      </c>
      <c r="G9" s="15"/>
      <c r="H9" s="17">
        <f t="shared" si="1"/>
        <v>1080</v>
      </c>
      <c r="J9" s="17">
        <f t="shared" si="2"/>
        <v>3240</v>
      </c>
    </row>
    <row r="10" spans="2:10">
      <c r="B10">
        <v>1983</v>
      </c>
      <c r="C10" s="24">
        <f t="shared" si="0"/>
        <v>13983.857142857143</v>
      </c>
      <c r="F10" s="19">
        <v>268</v>
      </c>
      <c r="G10" s="15"/>
      <c r="H10" s="17">
        <f t="shared" si="1"/>
        <v>1148.5714285714284</v>
      </c>
      <c r="J10" s="17">
        <f t="shared" si="2"/>
        <v>3445.7142857142853</v>
      </c>
    </row>
    <row r="11" spans="2:10">
      <c r="B11">
        <v>1984</v>
      </c>
      <c r="C11" s="24">
        <f t="shared" si="0"/>
        <v>15027.428571428572</v>
      </c>
      <c r="F11" s="19">
        <v>288</v>
      </c>
      <c r="G11" s="15"/>
      <c r="H11" s="17">
        <f t="shared" si="1"/>
        <v>1234.2857142857144</v>
      </c>
      <c r="J11" s="17">
        <f t="shared" si="2"/>
        <v>3702.8571428571431</v>
      </c>
    </row>
    <row r="12" spans="2:10">
      <c r="B12">
        <v>1985</v>
      </c>
      <c r="C12" s="24">
        <f t="shared" si="0"/>
        <v>16071</v>
      </c>
      <c r="F12" s="19">
        <v>308</v>
      </c>
      <c r="G12" s="15"/>
      <c r="H12" s="17">
        <f t="shared" si="1"/>
        <v>1320</v>
      </c>
      <c r="J12" s="17">
        <f t="shared" si="2"/>
        <v>3960</v>
      </c>
    </row>
    <row r="13" spans="2:10">
      <c r="B13">
        <v>1986</v>
      </c>
      <c r="C13" s="24">
        <f t="shared" si="0"/>
        <v>17010.214285714286</v>
      </c>
      <c r="F13" s="19">
        <v>326</v>
      </c>
      <c r="G13" s="15"/>
      <c r="H13" s="17">
        <f t="shared" si="1"/>
        <v>1397.1428571428571</v>
      </c>
      <c r="J13" s="17">
        <f t="shared" si="2"/>
        <v>4191.4285714285716</v>
      </c>
    </row>
    <row r="14" spans="2:10">
      <c r="B14">
        <v>1987</v>
      </c>
      <c r="C14" s="24">
        <f t="shared" si="0"/>
        <v>18053.785714285714</v>
      </c>
      <c r="F14" s="19">
        <v>346</v>
      </c>
      <c r="G14" s="15"/>
      <c r="H14" s="17">
        <f t="shared" si="1"/>
        <v>1482.8571428571429</v>
      </c>
      <c r="J14" s="17">
        <f t="shared" si="2"/>
        <v>4448.5714285714284</v>
      </c>
    </row>
    <row r="15" spans="2:10">
      <c r="B15">
        <v>1988</v>
      </c>
      <c r="C15" s="24">
        <f t="shared" si="0"/>
        <v>18888.642857142859</v>
      </c>
      <c r="F15" s="19">
        <v>362</v>
      </c>
      <c r="G15" s="15"/>
      <c r="H15" s="17">
        <f t="shared" si="1"/>
        <v>1551.4285714285716</v>
      </c>
      <c r="J15" s="17">
        <f t="shared" si="2"/>
        <v>4654.2857142857147</v>
      </c>
    </row>
    <row r="16" spans="2:10">
      <c r="B16">
        <v>1989</v>
      </c>
      <c r="C16" s="24">
        <f t="shared" si="0"/>
        <v>19827.857142857141</v>
      </c>
      <c r="F16" s="19">
        <v>380</v>
      </c>
      <c r="G16" s="15"/>
      <c r="H16" s="17">
        <f t="shared" si="1"/>
        <v>1628.5714285714284</v>
      </c>
      <c r="J16" s="17">
        <f t="shared" si="2"/>
        <v>4885.7142857142853</v>
      </c>
    </row>
    <row r="17" spans="2:10">
      <c r="B17">
        <v>1990</v>
      </c>
      <c r="C17" s="24">
        <f t="shared" si="0"/>
        <v>21915</v>
      </c>
      <c r="F17" s="19">
        <v>420</v>
      </c>
      <c r="G17" s="15"/>
      <c r="H17" s="17">
        <f t="shared" si="1"/>
        <v>1800</v>
      </c>
      <c r="J17" s="17">
        <f t="shared" si="2"/>
        <v>5400</v>
      </c>
    </row>
    <row r="18" spans="2:10">
      <c r="B18">
        <v>1991</v>
      </c>
      <c r="C18" s="24">
        <f t="shared" si="0"/>
        <v>22436.785714285714</v>
      </c>
      <c r="F18" s="19">
        <v>430</v>
      </c>
      <c r="G18" s="15"/>
      <c r="H18" s="17">
        <f t="shared" si="1"/>
        <v>1842.8571428571429</v>
      </c>
      <c r="J18" s="17">
        <f t="shared" si="2"/>
        <v>5528.5714285714284</v>
      </c>
    </row>
    <row r="19" spans="2:10">
      <c r="B19">
        <v>1992</v>
      </c>
      <c r="C19" s="24">
        <f t="shared" si="0"/>
        <v>24002.142857142855</v>
      </c>
      <c r="F19" s="19">
        <v>460</v>
      </c>
      <c r="G19" s="15"/>
      <c r="H19" s="17">
        <f t="shared" si="1"/>
        <v>1971.4285714285713</v>
      </c>
      <c r="J19" s="17">
        <f t="shared" si="2"/>
        <v>5914.2857142857138</v>
      </c>
    </row>
    <row r="20" spans="2:10">
      <c r="B20">
        <v>1993</v>
      </c>
      <c r="C20" s="24">
        <f t="shared" si="0"/>
        <v>24002.142857142855</v>
      </c>
      <c r="F20" s="19">
        <v>460</v>
      </c>
      <c r="G20" s="15"/>
      <c r="H20" s="17">
        <f t="shared" si="1"/>
        <v>1971.4285714285713</v>
      </c>
      <c r="J20" s="17">
        <f t="shared" si="2"/>
        <v>5914.2857142857138</v>
      </c>
    </row>
    <row r="21" spans="2:10">
      <c r="B21">
        <v>1994</v>
      </c>
      <c r="C21" s="24">
        <f t="shared" si="0"/>
        <v>24002.142857142855</v>
      </c>
      <c r="F21" s="19">
        <v>460</v>
      </c>
      <c r="G21" s="15"/>
      <c r="H21" s="17">
        <f t="shared" si="1"/>
        <v>1971.4285714285713</v>
      </c>
      <c r="J21" s="17">
        <f t="shared" si="2"/>
        <v>5914.2857142857138</v>
      </c>
    </row>
    <row r="22" spans="2:10">
      <c r="B22">
        <v>1995</v>
      </c>
      <c r="C22" s="24">
        <f t="shared" si="0"/>
        <v>26089.285714285714</v>
      </c>
      <c r="F22" s="19">
        <v>500</v>
      </c>
      <c r="G22" s="15"/>
      <c r="H22" s="17">
        <f t="shared" si="1"/>
        <v>2142.8571428571431</v>
      </c>
      <c r="J22" s="17">
        <f t="shared" si="2"/>
        <v>6428.5714285714294</v>
      </c>
    </row>
    <row r="23" spans="2:10">
      <c r="B23">
        <v>1996</v>
      </c>
      <c r="C23" s="24"/>
      <c r="F23" s="19"/>
      <c r="G23" s="15"/>
      <c r="H23" s="17"/>
      <c r="J23" s="17"/>
    </row>
    <row r="24" spans="2:10">
      <c r="B24">
        <v>1997</v>
      </c>
      <c r="C24" s="24">
        <f t="shared" ref="C24:C49" si="3">F24/7*365.25</f>
        <v>26715.428571428569</v>
      </c>
      <c r="F24" s="19">
        <v>512</v>
      </c>
      <c r="G24" s="15"/>
      <c r="H24" s="17">
        <f t="shared" ref="H24:H49" si="4">F24/7*30</f>
        <v>2194.2857142857142</v>
      </c>
      <c r="J24" s="17">
        <f t="shared" ref="J24:J49" si="5">H24*3</f>
        <v>6582.8571428571431</v>
      </c>
    </row>
    <row r="25" spans="2:10">
      <c r="B25">
        <v>1998</v>
      </c>
      <c r="C25" s="24">
        <f t="shared" si="3"/>
        <v>27654.642857142855</v>
      </c>
      <c r="F25" s="19">
        <v>530</v>
      </c>
      <c r="G25" s="15"/>
      <c r="H25" s="17">
        <f t="shared" si="4"/>
        <v>2271.4285714285711</v>
      </c>
      <c r="J25" s="17">
        <f t="shared" si="5"/>
        <v>6814.2857142857138</v>
      </c>
    </row>
    <row r="26" spans="2:10">
      <c r="B26">
        <v>1999</v>
      </c>
      <c r="C26" s="24">
        <f t="shared" si="3"/>
        <v>28698.214285714286</v>
      </c>
      <c r="F26" s="19">
        <v>550</v>
      </c>
      <c r="G26" s="15"/>
      <c r="H26" s="17">
        <f t="shared" si="4"/>
        <v>2357.1428571428569</v>
      </c>
      <c r="J26" s="17">
        <f t="shared" si="5"/>
        <v>7071.4285714285706</v>
      </c>
    </row>
    <row r="27" spans="2:10">
      <c r="B27">
        <v>2000</v>
      </c>
      <c r="C27" s="24">
        <f t="shared" si="3"/>
        <v>30357.492857142857</v>
      </c>
      <c r="F27" s="19">
        <v>581.79999999999995</v>
      </c>
      <c r="G27" s="15"/>
      <c r="H27" s="17">
        <f t="shared" si="4"/>
        <v>2493.4285714285716</v>
      </c>
      <c r="J27" s="17">
        <f t="shared" si="5"/>
        <v>7480.2857142857147</v>
      </c>
    </row>
    <row r="28" spans="2:10">
      <c r="B28">
        <v>2001</v>
      </c>
      <c r="C28" s="24">
        <f t="shared" si="3"/>
        <v>31307.142857142855</v>
      </c>
      <c r="F28" s="19">
        <v>600</v>
      </c>
      <c r="G28" s="15"/>
      <c r="H28" s="17">
        <f t="shared" si="4"/>
        <v>2571.4285714285711</v>
      </c>
      <c r="J28" s="17">
        <f t="shared" si="5"/>
        <v>7714.2857142857138</v>
      </c>
    </row>
    <row r="29" spans="2:10">
      <c r="B29">
        <v>2002</v>
      </c>
      <c r="C29" s="24">
        <f t="shared" si="3"/>
        <v>32089.821428571431</v>
      </c>
      <c r="F29" s="19">
        <v>615</v>
      </c>
      <c r="G29" s="15"/>
      <c r="H29" s="17">
        <f t="shared" si="4"/>
        <v>2635.7142857142858</v>
      </c>
      <c r="J29" s="17">
        <f t="shared" si="5"/>
        <v>7907.1428571428569</v>
      </c>
    </row>
    <row r="30" spans="2:10">
      <c r="B30">
        <v>2003</v>
      </c>
      <c r="C30" s="24">
        <f t="shared" si="3"/>
        <v>33133.392857142855</v>
      </c>
      <c r="F30" s="19">
        <v>635</v>
      </c>
      <c r="G30" s="15"/>
      <c r="H30" s="17">
        <f t="shared" si="4"/>
        <v>2721.4285714285711</v>
      </c>
      <c r="J30" s="17">
        <f t="shared" si="5"/>
        <v>8164.2857142857138</v>
      </c>
    </row>
    <row r="31" spans="2:10">
      <c r="B31">
        <v>2004</v>
      </c>
      <c r="C31" s="24">
        <f t="shared" si="3"/>
        <v>33968.25</v>
      </c>
      <c r="F31" s="19">
        <v>651</v>
      </c>
      <c r="G31" s="15"/>
      <c r="H31" s="17">
        <f t="shared" si="4"/>
        <v>2790</v>
      </c>
      <c r="J31" s="17">
        <f t="shared" si="5"/>
        <v>8370</v>
      </c>
    </row>
    <row r="32" spans="2:10">
      <c r="B32">
        <v>2005</v>
      </c>
      <c r="C32" s="24">
        <f t="shared" si="3"/>
        <v>36525</v>
      </c>
      <c r="F32" s="19">
        <v>700</v>
      </c>
      <c r="G32" s="15"/>
      <c r="H32" s="17">
        <f t="shared" si="4"/>
        <v>3000</v>
      </c>
      <c r="J32" s="17">
        <f t="shared" si="5"/>
        <v>9000</v>
      </c>
    </row>
    <row r="33" spans="2:10">
      <c r="B33">
        <v>2006</v>
      </c>
      <c r="C33" s="24">
        <f t="shared" si="3"/>
        <v>38090.357142857145</v>
      </c>
      <c r="F33" s="19">
        <v>730</v>
      </c>
      <c r="G33" s="15"/>
      <c r="H33" s="17">
        <f t="shared" si="4"/>
        <v>3128.5714285714289</v>
      </c>
      <c r="J33" s="17">
        <f t="shared" si="5"/>
        <v>9385.7142857142862</v>
      </c>
    </row>
    <row r="34" spans="2:10">
      <c r="B34">
        <v>2007</v>
      </c>
      <c r="C34" s="24">
        <f t="shared" si="3"/>
        <v>40125.321428571428</v>
      </c>
      <c r="F34" s="19">
        <v>769</v>
      </c>
      <c r="G34" s="15"/>
      <c r="H34" s="17">
        <f t="shared" si="4"/>
        <v>3295.7142857142858</v>
      </c>
      <c r="J34" s="17">
        <f t="shared" si="5"/>
        <v>9887.1428571428569</v>
      </c>
    </row>
    <row r="35" spans="2:10">
      <c r="B35">
        <v>2008</v>
      </c>
      <c r="C35" s="24">
        <f t="shared" si="3"/>
        <v>41742.857142857145</v>
      </c>
      <c r="F35" s="19">
        <v>800</v>
      </c>
      <c r="G35" s="15"/>
      <c r="H35" s="17">
        <f t="shared" si="4"/>
        <v>3428.5714285714289</v>
      </c>
      <c r="J35" s="17">
        <f t="shared" si="5"/>
        <v>10285.714285714286</v>
      </c>
    </row>
    <row r="36" spans="2:10">
      <c r="B36">
        <v>2009</v>
      </c>
      <c r="C36" s="24">
        <f t="shared" si="3"/>
        <v>43360.392857142855</v>
      </c>
      <c r="F36" s="19">
        <v>831</v>
      </c>
      <c r="G36" s="15"/>
      <c r="H36" s="17">
        <f t="shared" si="4"/>
        <v>3561.4285714285711</v>
      </c>
      <c r="J36" s="17">
        <f t="shared" si="5"/>
        <v>10684.285714285714</v>
      </c>
    </row>
    <row r="37" spans="2:10">
      <c r="B37">
        <v>2010</v>
      </c>
      <c r="C37" s="24">
        <f t="shared" si="3"/>
        <v>45291</v>
      </c>
      <c r="F37" s="19">
        <v>868</v>
      </c>
      <c r="G37" s="15"/>
      <c r="H37" s="17">
        <f t="shared" si="4"/>
        <v>3720</v>
      </c>
      <c r="J37" s="17">
        <f t="shared" si="5"/>
        <v>11160</v>
      </c>
    </row>
    <row r="38" spans="2:10">
      <c r="B38">
        <v>2011</v>
      </c>
      <c r="C38" s="24">
        <f t="shared" si="3"/>
        <v>46960.71428571429</v>
      </c>
      <c r="F38" s="19">
        <v>900</v>
      </c>
      <c r="G38" s="15"/>
      <c r="H38" s="17">
        <f t="shared" si="4"/>
        <v>3857.1428571428573</v>
      </c>
      <c r="J38" s="17">
        <f t="shared" si="5"/>
        <v>11571.428571428572</v>
      </c>
    </row>
    <row r="39" spans="2:10">
      <c r="B39">
        <v>2012</v>
      </c>
      <c r="C39" s="24">
        <f t="shared" si="3"/>
        <v>49413.107142857138</v>
      </c>
      <c r="F39" s="19">
        <v>947</v>
      </c>
      <c r="G39" s="15"/>
      <c r="H39" s="17">
        <f t="shared" si="4"/>
        <v>4058.5714285714284</v>
      </c>
      <c r="J39" s="17">
        <f t="shared" si="5"/>
        <v>12175.714285714286</v>
      </c>
    </row>
    <row r="40" spans="2:10">
      <c r="B40">
        <v>2013</v>
      </c>
      <c r="C40" s="24">
        <f t="shared" si="3"/>
        <v>49569.642857142862</v>
      </c>
      <c r="F40" s="19">
        <v>950</v>
      </c>
      <c r="G40" s="15"/>
      <c r="H40" s="17">
        <f t="shared" si="4"/>
        <v>4071.4285714285716</v>
      </c>
      <c r="J40" s="17">
        <f t="shared" si="5"/>
        <v>12214.285714285714</v>
      </c>
    </row>
    <row r="41" spans="2:10">
      <c r="B41">
        <v>2014</v>
      </c>
      <c r="C41" s="24">
        <f t="shared" si="3"/>
        <v>52178.571428571428</v>
      </c>
      <c r="F41" s="19">
        <v>1000</v>
      </c>
      <c r="G41" s="15"/>
      <c r="H41" s="17">
        <f t="shared" si="4"/>
        <v>4285.7142857142862</v>
      </c>
      <c r="J41" s="17">
        <f t="shared" si="5"/>
        <v>12857.142857142859</v>
      </c>
    </row>
    <row r="42" spans="2:10">
      <c r="B42">
        <v>2015</v>
      </c>
      <c r="C42" s="24">
        <f t="shared" si="3"/>
        <v>52178.571428571428</v>
      </c>
      <c r="F42" s="19">
        <v>1000</v>
      </c>
      <c r="G42" s="15"/>
      <c r="H42" s="17">
        <f t="shared" si="4"/>
        <v>4285.7142857142862</v>
      </c>
      <c r="J42" s="17">
        <f t="shared" si="5"/>
        <v>12857.142857142859</v>
      </c>
    </row>
    <row r="43" spans="2:10">
      <c r="B43">
        <v>2016</v>
      </c>
      <c r="C43" s="24">
        <f t="shared" si="3"/>
        <v>52178.571428571428</v>
      </c>
      <c r="F43" s="19">
        <v>1000</v>
      </c>
      <c r="G43" s="15"/>
      <c r="H43" s="17">
        <f t="shared" si="4"/>
        <v>4285.7142857142862</v>
      </c>
      <c r="J43" s="17">
        <f t="shared" si="5"/>
        <v>12857.142857142859</v>
      </c>
    </row>
    <row r="44" spans="2:10">
      <c r="B44">
        <v>2017</v>
      </c>
      <c r="C44" s="24">
        <f t="shared" si="3"/>
        <v>53169.96428571429</v>
      </c>
      <c r="F44" s="19">
        <v>1019</v>
      </c>
      <c r="G44" s="15"/>
      <c r="H44" s="17">
        <f t="shared" si="4"/>
        <v>4367.1428571428578</v>
      </c>
      <c r="J44" s="17">
        <f t="shared" si="5"/>
        <v>13101.428571428572</v>
      </c>
    </row>
    <row r="45" spans="2:10">
      <c r="B45">
        <v>2018</v>
      </c>
      <c r="C45" s="24">
        <f t="shared" si="3"/>
        <v>56091.96428571429</v>
      </c>
      <c r="F45" s="19">
        <v>1075</v>
      </c>
      <c r="G45" s="15"/>
      <c r="H45" s="17">
        <f t="shared" si="4"/>
        <v>4607.1428571428578</v>
      </c>
      <c r="J45" s="17">
        <f t="shared" si="5"/>
        <v>13821.428571428572</v>
      </c>
    </row>
    <row r="46" spans="2:10">
      <c r="B46">
        <v>2019</v>
      </c>
      <c r="C46" s="24">
        <f t="shared" si="3"/>
        <v>57396.428571428572</v>
      </c>
      <c r="F46" s="19">
        <v>1100</v>
      </c>
      <c r="G46" s="15"/>
      <c r="H46" s="17">
        <f t="shared" si="4"/>
        <v>4714.2857142857138</v>
      </c>
      <c r="J46" s="17">
        <f t="shared" si="5"/>
        <v>14142.857142857141</v>
      </c>
    </row>
    <row r="47" spans="2:10">
      <c r="B47">
        <v>2020</v>
      </c>
      <c r="C47" s="24">
        <f t="shared" si="3"/>
        <v>60005.357142857138</v>
      </c>
      <c r="F47" s="19">
        <v>1150</v>
      </c>
      <c r="G47" s="15"/>
      <c r="H47" s="17">
        <f t="shared" si="4"/>
        <v>4928.5714285714284</v>
      </c>
      <c r="J47" s="17">
        <f t="shared" si="5"/>
        <v>14785.714285714286</v>
      </c>
    </row>
    <row r="48" spans="2:10">
      <c r="B48">
        <v>2021</v>
      </c>
      <c r="C48" s="24">
        <f t="shared" si="3"/>
        <v>62614.28571428571</v>
      </c>
      <c r="F48" s="19">
        <v>1200</v>
      </c>
      <c r="G48" s="15"/>
      <c r="H48" s="17">
        <f t="shared" si="4"/>
        <v>5142.8571428571422</v>
      </c>
      <c r="J48" s="17">
        <f t="shared" si="5"/>
        <v>15428.571428571428</v>
      </c>
    </row>
    <row r="49" spans="2:10">
      <c r="B49">
        <v>2022</v>
      </c>
      <c r="C49" s="24">
        <f t="shared" si="3"/>
        <v>65223.21428571429</v>
      </c>
      <c r="F49" s="19">
        <v>1250</v>
      </c>
      <c r="G49" s="15"/>
      <c r="H49" s="17">
        <f t="shared" si="4"/>
        <v>5357.1428571428578</v>
      </c>
      <c r="J49" s="17">
        <f t="shared" si="5"/>
        <v>16071.428571428572</v>
      </c>
    </row>
    <row r="50" spans="2:10">
      <c r="B50">
        <v>2023</v>
      </c>
    </row>
    <row r="51" spans="2:10">
      <c r="B51">
        <v>2024</v>
      </c>
    </row>
    <row r="52" spans="2:10">
      <c r="B52">
        <v>2025</v>
      </c>
    </row>
    <row r="53" spans="2:10">
      <c r="B53">
        <v>2026</v>
      </c>
    </row>
    <row r="54" spans="2:10">
      <c r="B54">
        <v>2027</v>
      </c>
    </row>
    <row r="55" spans="2:10">
      <c r="B55">
        <v>2028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B46-F476-454C-946F-60C48FF5AAC9}">
  <dimension ref="A1:I108"/>
  <sheetViews>
    <sheetView topLeftCell="H4" zoomScale="85" workbookViewId="0">
      <selection activeCell="AK21" sqref="AK21"/>
    </sheetView>
  </sheetViews>
  <sheetFormatPr defaultColWidth="11" defaultRowHeight="15.95"/>
  <sheetData>
    <row r="1" spans="1:9">
      <c r="A1" s="25" t="s">
        <v>7</v>
      </c>
      <c r="B1" s="25"/>
      <c r="C1" s="25"/>
      <c r="G1" s="20" t="s">
        <v>8</v>
      </c>
      <c r="H1" s="20"/>
      <c r="I1" s="20"/>
    </row>
    <row r="2" spans="1:9">
      <c r="A2" s="20"/>
      <c r="B2" s="20" t="s">
        <v>9</v>
      </c>
      <c r="C2" s="20" t="s">
        <v>10</v>
      </c>
      <c r="D2" s="22" t="s">
        <v>11</v>
      </c>
      <c r="G2" s="20" t="s">
        <v>12</v>
      </c>
      <c r="H2" s="20" t="s">
        <v>9</v>
      </c>
      <c r="I2" s="20" t="s">
        <v>10</v>
      </c>
    </row>
    <row r="3" spans="1:9">
      <c r="A3" s="20" t="s">
        <v>13</v>
      </c>
      <c r="B3" s="21">
        <v>31018</v>
      </c>
      <c r="C3" s="21">
        <v>23179</v>
      </c>
      <c r="D3" s="21">
        <f>SUM(B3:C3)</f>
        <v>54197</v>
      </c>
      <c r="G3" s="20" t="s">
        <v>14</v>
      </c>
      <c r="H3" s="23">
        <v>13.2</v>
      </c>
      <c r="I3" s="23">
        <v>7.7</v>
      </c>
    </row>
    <row r="4" spans="1:9">
      <c r="A4" s="20" t="s">
        <v>15</v>
      </c>
      <c r="B4" s="21">
        <v>27609</v>
      </c>
      <c r="C4" s="21">
        <v>20420</v>
      </c>
      <c r="D4" s="21">
        <f t="shared" ref="D4:D67" si="0">SUM(B4:C4)</f>
        <v>48029</v>
      </c>
      <c r="G4" s="20" t="s">
        <v>16</v>
      </c>
      <c r="H4" s="23">
        <v>13.4</v>
      </c>
      <c r="I4" s="21">
        <v>8</v>
      </c>
    </row>
    <row r="5" spans="1:9">
      <c r="A5" s="20" t="s">
        <v>17</v>
      </c>
      <c r="B5" s="21">
        <v>28585</v>
      </c>
      <c r="C5" s="21">
        <v>21664</v>
      </c>
      <c r="D5" s="21">
        <f t="shared" si="0"/>
        <v>50249</v>
      </c>
      <c r="G5" s="20" t="s">
        <v>18</v>
      </c>
      <c r="H5" s="23">
        <v>12.5</v>
      </c>
      <c r="I5" s="23">
        <v>7.5</v>
      </c>
    </row>
    <row r="6" spans="1:9">
      <c r="A6" s="20" t="s">
        <v>19</v>
      </c>
      <c r="B6" s="21">
        <v>37632</v>
      </c>
      <c r="C6" s="21">
        <v>28298</v>
      </c>
      <c r="D6" s="21">
        <f t="shared" si="0"/>
        <v>65930</v>
      </c>
      <c r="G6" s="20" t="s">
        <v>20</v>
      </c>
      <c r="H6" s="23">
        <v>12.1</v>
      </c>
      <c r="I6" s="23">
        <v>7.3</v>
      </c>
    </row>
    <row r="7" spans="1:9">
      <c r="A7" s="20" t="s">
        <v>21</v>
      </c>
      <c r="B7" s="21">
        <v>32053</v>
      </c>
      <c r="C7" s="21">
        <v>24236</v>
      </c>
      <c r="D7" s="21">
        <f t="shared" si="0"/>
        <v>56289</v>
      </c>
      <c r="G7" s="20" t="s">
        <v>22</v>
      </c>
      <c r="H7" s="23">
        <v>12.6</v>
      </c>
      <c r="I7" s="23">
        <v>7.7</v>
      </c>
    </row>
    <row r="8" spans="1:9">
      <c r="A8" s="20" t="s">
        <v>23</v>
      </c>
      <c r="B8" s="21">
        <v>30652</v>
      </c>
      <c r="C8" s="21">
        <v>23424</v>
      </c>
      <c r="D8" s="21">
        <f t="shared" si="0"/>
        <v>54076</v>
      </c>
      <c r="G8" s="20" t="s">
        <v>24</v>
      </c>
      <c r="H8" s="23">
        <v>11.7</v>
      </c>
      <c r="I8" s="23">
        <v>7.2</v>
      </c>
    </row>
    <row r="9" spans="1:9">
      <c r="A9" s="20" t="s">
        <v>25</v>
      </c>
      <c r="B9" s="21">
        <v>29245</v>
      </c>
      <c r="C9" s="21">
        <v>22066</v>
      </c>
      <c r="D9" s="21">
        <f t="shared" si="0"/>
        <v>51311</v>
      </c>
      <c r="G9" s="20" t="s">
        <v>26</v>
      </c>
      <c r="H9" s="23">
        <v>11.7</v>
      </c>
      <c r="I9" s="23">
        <v>7.1</v>
      </c>
    </row>
    <row r="10" spans="1:9">
      <c r="A10" s="20" t="s">
        <v>27</v>
      </c>
      <c r="B10" s="21">
        <v>31622</v>
      </c>
      <c r="C10" s="21">
        <v>24614</v>
      </c>
      <c r="D10" s="21">
        <f t="shared" si="0"/>
        <v>56236</v>
      </c>
      <c r="G10" s="20" t="s">
        <v>28</v>
      </c>
      <c r="H10" s="23">
        <v>11.6</v>
      </c>
      <c r="I10" s="23">
        <v>7.1</v>
      </c>
    </row>
    <row r="11" spans="1:9">
      <c r="A11" s="20" t="s">
        <v>29</v>
      </c>
      <c r="B11" s="21">
        <v>31103</v>
      </c>
      <c r="C11" s="21">
        <v>23877</v>
      </c>
      <c r="D11" s="21">
        <f t="shared" si="0"/>
        <v>54980</v>
      </c>
      <c r="G11" s="20" t="s">
        <v>30</v>
      </c>
      <c r="H11" s="23">
        <v>11.7</v>
      </c>
      <c r="I11" s="23">
        <v>7.2</v>
      </c>
    </row>
    <row r="12" spans="1:9">
      <c r="A12" s="20" t="s">
        <v>31</v>
      </c>
      <c r="B12" s="21">
        <v>31134</v>
      </c>
      <c r="C12" s="21">
        <v>23434</v>
      </c>
      <c r="D12" s="21">
        <f t="shared" si="0"/>
        <v>54568</v>
      </c>
      <c r="G12" s="20" t="s">
        <v>32</v>
      </c>
      <c r="H12" s="23">
        <v>10.9</v>
      </c>
      <c r="I12" s="23">
        <v>6.8</v>
      </c>
    </row>
    <row r="13" spans="1:9">
      <c r="A13" s="20" t="s">
        <v>33</v>
      </c>
      <c r="B13" s="21">
        <v>32387</v>
      </c>
      <c r="C13" s="21">
        <v>24565</v>
      </c>
      <c r="D13" s="21">
        <f t="shared" si="0"/>
        <v>56952</v>
      </c>
      <c r="G13" s="20" t="s">
        <v>34</v>
      </c>
      <c r="H13" s="23">
        <v>10.6</v>
      </c>
      <c r="I13" s="23">
        <v>6.6</v>
      </c>
    </row>
    <row r="14" spans="1:9">
      <c r="A14" s="20" t="s">
        <v>35</v>
      </c>
      <c r="B14" s="21">
        <v>32858</v>
      </c>
      <c r="C14" s="21">
        <v>25424</v>
      </c>
      <c r="D14" s="21">
        <f t="shared" si="0"/>
        <v>58282</v>
      </c>
      <c r="G14" s="20" t="s">
        <v>36</v>
      </c>
      <c r="H14" s="23">
        <v>10.6</v>
      </c>
      <c r="I14" s="23">
        <v>6.7</v>
      </c>
    </row>
    <row r="15" spans="1:9">
      <c r="A15" s="20" t="s">
        <v>37</v>
      </c>
      <c r="B15" s="21">
        <v>33145</v>
      </c>
      <c r="C15" s="21">
        <v>26233</v>
      </c>
      <c r="D15" s="21">
        <f t="shared" si="0"/>
        <v>59378</v>
      </c>
      <c r="G15" s="20" t="s">
        <v>38</v>
      </c>
      <c r="H15" s="23">
        <v>10.199999999999999</v>
      </c>
      <c r="I15" s="23">
        <v>6.4</v>
      </c>
    </row>
    <row r="16" spans="1:9">
      <c r="A16" s="20" t="s">
        <v>39</v>
      </c>
      <c r="B16" s="21">
        <v>34718</v>
      </c>
      <c r="C16" s="21">
        <v>26139</v>
      </c>
      <c r="D16" s="21">
        <f t="shared" si="0"/>
        <v>60857</v>
      </c>
      <c r="G16" s="20" t="s">
        <v>40</v>
      </c>
      <c r="H16" s="23">
        <v>10.4</v>
      </c>
      <c r="I16" s="23">
        <v>6.5</v>
      </c>
    </row>
    <row r="17" spans="1:9">
      <c r="A17" s="20" t="s">
        <v>41</v>
      </c>
      <c r="B17" s="21">
        <v>31148</v>
      </c>
      <c r="C17" s="21">
        <v>24183</v>
      </c>
      <c r="D17" s="21">
        <f t="shared" si="0"/>
        <v>55331</v>
      </c>
      <c r="G17" s="20" t="s">
        <v>42</v>
      </c>
      <c r="H17" s="23">
        <v>9.9</v>
      </c>
      <c r="I17" s="23">
        <v>6.3</v>
      </c>
    </row>
    <row r="18" spans="1:9">
      <c r="A18" s="20" t="s">
        <v>43</v>
      </c>
      <c r="B18" s="21">
        <v>31796</v>
      </c>
      <c r="C18" s="21">
        <v>24764</v>
      </c>
      <c r="D18" s="21">
        <f t="shared" si="0"/>
        <v>56560</v>
      </c>
      <c r="G18" s="20" t="s">
        <v>44</v>
      </c>
      <c r="H18" s="23">
        <v>9.9</v>
      </c>
      <c r="I18" s="23">
        <v>6.2</v>
      </c>
    </row>
    <row r="19" spans="1:9">
      <c r="A19" s="20" t="s">
        <v>45</v>
      </c>
      <c r="B19" s="21">
        <v>31860</v>
      </c>
      <c r="C19" s="21">
        <v>24897</v>
      </c>
      <c r="D19" s="21">
        <f t="shared" si="0"/>
        <v>56757</v>
      </c>
      <c r="G19" s="20" t="s">
        <v>46</v>
      </c>
      <c r="H19" s="23">
        <v>9.5</v>
      </c>
      <c r="I19" s="23">
        <v>6.1</v>
      </c>
    </row>
    <row r="20" spans="1:9">
      <c r="A20" s="20" t="s">
        <v>47</v>
      </c>
      <c r="B20" s="21">
        <v>33250</v>
      </c>
      <c r="C20" s="21">
        <v>25867</v>
      </c>
      <c r="D20" s="21">
        <f t="shared" si="0"/>
        <v>59117</v>
      </c>
      <c r="G20" s="20" t="s">
        <v>48</v>
      </c>
      <c r="H20" s="23">
        <v>9.1999999999999993</v>
      </c>
      <c r="I20" s="23">
        <v>5.8</v>
      </c>
    </row>
    <row r="21" spans="1:9">
      <c r="A21" s="20" t="s">
        <v>49</v>
      </c>
      <c r="B21" s="21">
        <v>34571</v>
      </c>
      <c r="C21" s="21">
        <v>27658</v>
      </c>
      <c r="D21" s="21">
        <f t="shared" si="0"/>
        <v>62229</v>
      </c>
      <c r="G21" s="20" t="s">
        <v>50</v>
      </c>
      <c r="H21" s="23">
        <v>8.9</v>
      </c>
      <c r="I21" s="23">
        <v>5.7</v>
      </c>
    </row>
    <row r="22" spans="1:9">
      <c r="A22" s="20" t="s">
        <v>51</v>
      </c>
      <c r="B22" s="21">
        <v>35691</v>
      </c>
      <c r="C22" s="21">
        <v>27908</v>
      </c>
      <c r="D22" s="21">
        <f t="shared" si="0"/>
        <v>63599</v>
      </c>
      <c r="G22" s="20" t="s">
        <v>52</v>
      </c>
      <c r="H22" s="23">
        <v>8.6</v>
      </c>
      <c r="I22" s="23">
        <v>5.6</v>
      </c>
    </row>
    <row r="23" spans="1:9">
      <c r="A23" s="20" t="s">
        <v>53</v>
      </c>
      <c r="B23" s="21">
        <v>35651</v>
      </c>
      <c r="C23" s="21">
        <v>28281</v>
      </c>
      <c r="D23" s="21">
        <f t="shared" si="0"/>
        <v>63932</v>
      </c>
      <c r="G23" s="20" t="s">
        <v>54</v>
      </c>
      <c r="H23" s="23">
        <v>8.3000000000000007</v>
      </c>
      <c r="I23" s="23">
        <v>5.4</v>
      </c>
    </row>
    <row r="24" spans="1:9">
      <c r="A24" s="20" t="s">
        <v>55</v>
      </c>
      <c r="B24" s="21">
        <v>36246</v>
      </c>
      <c r="C24" s="21">
        <v>28250</v>
      </c>
      <c r="D24" s="21">
        <f t="shared" si="0"/>
        <v>64496</v>
      </c>
      <c r="G24" s="20" t="s">
        <v>56</v>
      </c>
      <c r="H24" s="23">
        <v>8.3000000000000007</v>
      </c>
      <c r="I24" s="23">
        <v>5.5</v>
      </c>
    </row>
    <row r="25" spans="1:9">
      <c r="A25" s="20" t="s">
        <v>57</v>
      </c>
      <c r="B25" s="21">
        <v>37046</v>
      </c>
      <c r="C25" s="21">
        <v>29405</v>
      </c>
      <c r="D25" s="21">
        <f t="shared" si="0"/>
        <v>66451</v>
      </c>
      <c r="G25" s="20" t="s">
        <v>58</v>
      </c>
      <c r="H25" s="23">
        <v>8.1</v>
      </c>
      <c r="I25" s="23">
        <v>5.3</v>
      </c>
    </row>
    <row r="26" spans="1:9">
      <c r="A26" s="20" t="s">
        <v>59</v>
      </c>
      <c r="B26" s="21">
        <v>38837</v>
      </c>
      <c r="C26" s="21">
        <v>30310</v>
      </c>
      <c r="D26" s="21">
        <f t="shared" si="0"/>
        <v>69147</v>
      </c>
      <c r="G26" s="20" t="s">
        <v>60</v>
      </c>
      <c r="H26" s="23">
        <v>7.9</v>
      </c>
      <c r="I26" s="23">
        <v>5.2</v>
      </c>
    </row>
    <row r="27" spans="1:9">
      <c r="A27" s="20" t="s">
        <v>61</v>
      </c>
      <c r="B27" s="21">
        <v>38608</v>
      </c>
      <c r="C27" s="21">
        <v>29776</v>
      </c>
      <c r="D27" s="21">
        <f t="shared" si="0"/>
        <v>68384</v>
      </c>
      <c r="G27" s="20" t="s">
        <v>62</v>
      </c>
      <c r="H27" s="23">
        <v>7.5</v>
      </c>
      <c r="I27" s="21">
        <v>5</v>
      </c>
    </row>
    <row r="28" spans="1:9">
      <c r="A28" s="20" t="s">
        <v>63</v>
      </c>
      <c r="B28" s="21">
        <v>39409</v>
      </c>
      <c r="C28" s="21">
        <v>31767</v>
      </c>
      <c r="D28" s="21">
        <f t="shared" si="0"/>
        <v>71176</v>
      </c>
      <c r="G28" s="20" t="s">
        <v>64</v>
      </c>
      <c r="H28" s="23">
        <v>7.4</v>
      </c>
      <c r="I28" s="21">
        <v>5</v>
      </c>
    </row>
    <row r="29" spans="1:9">
      <c r="A29" s="20" t="s">
        <v>65</v>
      </c>
      <c r="B29" s="21">
        <v>41587</v>
      </c>
      <c r="C29" s="21">
        <v>33604</v>
      </c>
      <c r="D29" s="21">
        <f t="shared" si="0"/>
        <v>75191</v>
      </c>
      <c r="G29" s="20" t="s">
        <v>66</v>
      </c>
      <c r="H29" s="23">
        <v>7.3</v>
      </c>
      <c r="I29" s="21">
        <v>5</v>
      </c>
    </row>
    <row r="30" spans="1:9">
      <c r="A30" s="20" t="s">
        <v>67</v>
      </c>
      <c r="B30" s="21">
        <v>40778</v>
      </c>
      <c r="C30" s="21">
        <v>33708</v>
      </c>
      <c r="D30" s="21">
        <f t="shared" si="0"/>
        <v>74486</v>
      </c>
      <c r="G30" s="20" t="s">
        <v>68</v>
      </c>
      <c r="H30" s="23">
        <v>7.4</v>
      </c>
      <c r="I30" s="23">
        <v>5.0999999999999996</v>
      </c>
    </row>
    <row r="31" spans="1:9">
      <c r="A31" s="20" t="s">
        <v>69</v>
      </c>
      <c r="B31" s="21">
        <v>37820</v>
      </c>
      <c r="C31" s="21">
        <v>31776</v>
      </c>
      <c r="D31" s="21">
        <f t="shared" si="0"/>
        <v>69596</v>
      </c>
      <c r="G31" s="20" t="s">
        <v>70</v>
      </c>
      <c r="H31" s="21">
        <v>7</v>
      </c>
      <c r="I31" s="23">
        <v>4.8</v>
      </c>
    </row>
    <row r="32" spans="1:9">
      <c r="A32" s="20" t="s">
        <v>71</v>
      </c>
      <c r="B32" s="21">
        <v>38211</v>
      </c>
      <c r="C32" s="21">
        <v>32020</v>
      </c>
      <c r="D32" s="21">
        <f t="shared" si="0"/>
        <v>70231</v>
      </c>
      <c r="G32" s="20" t="s">
        <v>72</v>
      </c>
      <c r="H32" s="23">
        <v>6.9</v>
      </c>
      <c r="I32" s="23">
        <v>4.7</v>
      </c>
    </row>
    <row r="33" spans="1:9">
      <c r="A33" s="20" t="s">
        <v>73</v>
      </c>
      <c r="B33" s="21">
        <v>41283</v>
      </c>
      <c r="C33" s="21">
        <v>33378</v>
      </c>
      <c r="D33" s="21">
        <f t="shared" si="0"/>
        <v>74661</v>
      </c>
      <c r="G33" s="20" t="s">
        <v>74</v>
      </c>
      <c r="H33" s="23">
        <v>6.9</v>
      </c>
      <c r="I33" s="23">
        <v>4.7</v>
      </c>
    </row>
    <row r="34" spans="1:9">
      <c r="A34" s="20" t="s">
        <v>75</v>
      </c>
      <c r="B34" s="21">
        <v>40769</v>
      </c>
      <c r="C34" s="21">
        <v>32699</v>
      </c>
      <c r="D34" s="21">
        <f t="shared" si="0"/>
        <v>73468</v>
      </c>
      <c r="G34" s="20" t="s">
        <v>76</v>
      </c>
      <c r="H34" s="23">
        <v>6.6</v>
      </c>
      <c r="I34" s="23">
        <v>4.5999999999999996</v>
      </c>
    </row>
    <row r="35" spans="1:9">
      <c r="A35" s="20" t="s">
        <v>77</v>
      </c>
      <c r="B35" s="21">
        <v>42655</v>
      </c>
      <c r="C35" s="21">
        <v>34184</v>
      </c>
      <c r="D35" s="21">
        <f t="shared" si="0"/>
        <v>76839</v>
      </c>
      <c r="G35" s="20" t="s">
        <v>78</v>
      </c>
      <c r="H35" s="23">
        <v>6.5</v>
      </c>
      <c r="I35" s="23">
        <v>4.5</v>
      </c>
    </row>
    <row r="36" spans="1:9">
      <c r="A36" s="20" t="s">
        <v>79</v>
      </c>
      <c r="B36" s="21">
        <v>42195</v>
      </c>
      <c r="C36" s="21">
        <v>33065</v>
      </c>
      <c r="D36" s="21">
        <f t="shared" si="0"/>
        <v>75260</v>
      </c>
      <c r="G36" s="20" t="s">
        <v>80</v>
      </c>
      <c r="H36" s="23">
        <v>6.5</v>
      </c>
      <c r="I36" s="23">
        <v>4.5999999999999996</v>
      </c>
    </row>
    <row r="37" spans="1:9">
      <c r="A37" s="20" t="s">
        <v>81</v>
      </c>
      <c r="B37" s="21">
        <v>43720</v>
      </c>
      <c r="C37" s="21">
        <v>34467</v>
      </c>
      <c r="D37" s="21">
        <f t="shared" si="0"/>
        <v>78187</v>
      </c>
      <c r="G37" s="20" t="s">
        <v>82</v>
      </c>
      <c r="H37" s="23">
        <v>6.5</v>
      </c>
      <c r="I37" s="23">
        <v>4.5999999999999996</v>
      </c>
    </row>
    <row r="38" spans="1:9">
      <c r="A38" s="20" t="s">
        <v>83</v>
      </c>
      <c r="B38" s="21">
        <v>45953</v>
      </c>
      <c r="C38" s="21">
        <v>35835</v>
      </c>
      <c r="D38" s="21">
        <f t="shared" si="0"/>
        <v>81788</v>
      </c>
      <c r="G38" s="20" t="s">
        <v>84</v>
      </c>
      <c r="H38" s="23">
        <v>6.4</v>
      </c>
      <c r="I38" s="23">
        <v>4.5</v>
      </c>
    </row>
    <row r="39" spans="1:9">
      <c r="A39" s="20" t="s">
        <v>85</v>
      </c>
      <c r="B39" s="21">
        <v>45851</v>
      </c>
      <c r="C39" s="21">
        <v>35746</v>
      </c>
      <c r="D39" s="21">
        <f t="shared" si="0"/>
        <v>81597</v>
      </c>
      <c r="G39" s="20" t="s">
        <v>86</v>
      </c>
      <c r="H39" s="23">
        <v>6.3</v>
      </c>
      <c r="I39" s="23">
        <v>4.5</v>
      </c>
    </row>
    <row r="40" spans="1:9">
      <c r="A40" s="20" t="s">
        <v>87</v>
      </c>
      <c r="B40" s="21">
        <v>44822</v>
      </c>
      <c r="C40" s="21">
        <v>35366</v>
      </c>
      <c r="D40" s="21">
        <f t="shared" si="0"/>
        <v>80188</v>
      </c>
      <c r="G40" s="20" t="s">
        <v>88</v>
      </c>
      <c r="H40" s="21">
        <v>6</v>
      </c>
      <c r="I40" s="23">
        <v>4.3</v>
      </c>
    </row>
    <row r="41" spans="1:9">
      <c r="A41" s="20" t="s">
        <v>89</v>
      </c>
      <c r="B41" s="21">
        <v>45787</v>
      </c>
      <c r="C41" s="21">
        <v>36018</v>
      </c>
      <c r="D41" s="21">
        <f t="shared" si="0"/>
        <v>81805</v>
      </c>
      <c r="G41" s="20" t="s">
        <v>90</v>
      </c>
      <c r="H41" s="23">
        <v>6.3</v>
      </c>
      <c r="I41" s="23">
        <v>4.4000000000000004</v>
      </c>
    </row>
    <row r="42" spans="1:9">
      <c r="A42" s="20" t="s">
        <v>91</v>
      </c>
      <c r="B42" s="21">
        <v>46188</v>
      </c>
      <c r="C42" s="21">
        <v>35848</v>
      </c>
      <c r="D42" s="21">
        <f t="shared" si="0"/>
        <v>82036</v>
      </c>
      <c r="G42" s="20" t="s">
        <v>92</v>
      </c>
      <c r="H42" s="23">
        <v>5.8</v>
      </c>
      <c r="I42" s="23">
        <v>4.0999999999999996</v>
      </c>
    </row>
    <row r="43" spans="1:9">
      <c r="A43" s="20" t="s">
        <v>93</v>
      </c>
      <c r="B43" s="21">
        <v>48192</v>
      </c>
      <c r="C43" s="21">
        <v>37896</v>
      </c>
      <c r="D43" s="21">
        <f t="shared" si="0"/>
        <v>86088</v>
      </c>
      <c r="G43" s="20" t="s">
        <v>94</v>
      </c>
      <c r="H43" s="21">
        <v>6</v>
      </c>
      <c r="I43" s="23">
        <v>4.3</v>
      </c>
    </row>
    <row r="44" spans="1:9">
      <c r="A44" s="20" t="s">
        <v>95</v>
      </c>
      <c r="B44" s="21">
        <v>47659</v>
      </c>
      <c r="C44" s="21">
        <v>37294</v>
      </c>
      <c r="D44" s="21">
        <f t="shared" si="0"/>
        <v>84953</v>
      </c>
      <c r="G44" s="20" t="s">
        <v>96</v>
      </c>
    </row>
    <row r="45" spans="1:9">
      <c r="A45" s="20" t="s">
        <v>97</v>
      </c>
      <c r="B45" s="21">
        <v>47050</v>
      </c>
      <c r="C45" s="21">
        <v>36673</v>
      </c>
      <c r="D45" s="21">
        <f t="shared" si="0"/>
        <v>83723</v>
      </c>
      <c r="G45" s="20" t="s">
        <v>98</v>
      </c>
    </row>
    <row r="46" spans="1:9">
      <c r="A46" s="20" t="s">
        <v>99</v>
      </c>
      <c r="B46" s="21">
        <v>50293</v>
      </c>
      <c r="C46" s="21">
        <v>38919</v>
      </c>
      <c r="D46" s="21">
        <f t="shared" si="0"/>
        <v>89212</v>
      </c>
      <c r="G46" s="20" t="s">
        <v>100</v>
      </c>
    </row>
    <row r="47" spans="1:9">
      <c r="A47" s="20" t="s">
        <v>101</v>
      </c>
      <c r="B47" s="21">
        <v>49629</v>
      </c>
      <c r="C47" s="21">
        <v>38835</v>
      </c>
      <c r="D47" s="21">
        <f t="shared" si="0"/>
        <v>88464</v>
      </c>
      <c r="G47" s="20" t="s">
        <v>102</v>
      </c>
    </row>
    <row r="48" spans="1:9">
      <c r="A48" s="20" t="s">
        <v>103</v>
      </c>
      <c r="B48" s="21">
        <v>50248</v>
      </c>
      <c r="C48" s="21">
        <v>38713</v>
      </c>
      <c r="D48" s="21">
        <f t="shared" si="0"/>
        <v>88961</v>
      </c>
      <c r="G48" s="20" t="s">
        <v>104</v>
      </c>
    </row>
    <row r="49" spans="1:7">
      <c r="A49" s="20" t="s">
        <v>105</v>
      </c>
      <c r="B49" s="21">
        <v>52378</v>
      </c>
      <c r="C49" s="21">
        <v>40785</v>
      </c>
      <c r="D49" s="21">
        <f t="shared" si="0"/>
        <v>93163</v>
      </c>
      <c r="G49" s="20" t="s">
        <v>106</v>
      </c>
    </row>
    <row r="50" spans="1:7">
      <c r="A50" s="20" t="s">
        <v>107</v>
      </c>
      <c r="B50" s="21">
        <v>53212</v>
      </c>
      <c r="C50" s="21">
        <v>41682</v>
      </c>
      <c r="D50" s="21">
        <f t="shared" si="0"/>
        <v>94894</v>
      </c>
      <c r="G50" s="20" t="s">
        <v>108</v>
      </c>
    </row>
    <row r="51" spans="1:7">
      <c r="A51" s="20" t="s">
        <v>109</v>
      </c>
      <c r="B51" s="21">
        <v>56246</v>
      </c>
      <c r="C51" s="21">
        <v>44348</v>
      </c>
      <c r="D51" s="21">
        <f t="shared" si="0"/>
        <v>100594</v>
      </c>
      <c r="G51" s="20" t="s">
        <v>110</v>
      </c>
    </row>
    <row r="52" spans="1:7">
      <c r="A52" s="20" t="s">
        <v>111</v>
      </c>
      <c r="B52" s="21">
        <v>55770</v>
      </c>
      <c r="C52" s="21">
        <v>43945</v>
      </c>
      <c r="D52" s="21">
        <f t="shared" si="0"/>
        <v>99715</v>
      </c>
      <c r="G52" s="20" t="s">
        <v>112</v>
      </c>
    </row>
    <row r="53" spans="1:7">
      <c r="A53" s="20" t="s">
        <v>113</v>
      </c>
      <c r="B53" s="21">
        <v>57795</v>
      </c>
      <c r="C53" s="21">
        <v>46134</v>
      </c>
      <c r="D53" s="21">
        <f t="shared" si="0"/>
        <v>103929</v>
      </c>
      <c r="G53" s="20" t="s">
        <v>114</v>
      </c>
    </row>
    <row r="54" spans="1:7">
      <c r="A54" s="20" t="s">
        <v>115</v>
      </c>
      <c r="B54" s="21">
        <v>57508</v>
      </c>
      <c r="C54" s="21">
        <v>45195</v>
      </c>
      <c r="D54" s="21">
        <f t="shared" si="0"/>
        <v>102703</v>
      </c>
      <c r="G54" s="20" t="s">
        <v>116</v>
      </c>
    </row>
    <row r="55" spans="1:7">
      <c r="A55" s="20" t="s">
        <v>117</v>
      </c>
      <c r="B55" s="21">
        <v>61061</v>
      </c>
      <c r="C55" s="21">
        <v>48486</v>
      </c>
      <c r="D55" s="21">
        <f t="shared" si="0"/>
        <v>109547</v>
      </c>
      <c r="G55" s="20" t="s">
        <v>118</v>
      </c>
    </row>
    <row r="56" spans="1:7">
      <c r="A56" s="20" t="s">
        <v>119</v>
      </c>
      <c r="B56" s="21">
        <v>59686</v>
      </c>
      <c r="C56" s="21">
        <v>46810</v>
      </c>
      <c r="D56" s="21">
        <f t="shared" si="0"/>
        <v>106496</v>
      </c>
      <c r="G56" s="20" t="s">
        <v>120</v>
      </c>
    </row>
    <row r="57" spans="1:7">
      <c r="A57" s="20" t="s">
        <v>121</v>
      </c>
      <c r="B57" s="21">
        <v>62828</v>
      </c>
      <c r="C57" s="21">
        <v>50220</v>
      </c>
      <c r="D57" s="21">
        <f t="shared" si="0"/>
        <v>113048</v>
      </c>
      <c r="G57" s="20" t="s">
        <v>122</v>
      </c>
    </row>
    <row r="58" spans="1:7">
      <c r="A58" s="20" t="s">
        <v>123</v>
      </c>
      <c r="B58" s="21">
        <v>61074</v>
      </c>
      <c r="C58" s="21">
        <v>49576</v>
      </c>
      <c r="D58" s="21">
        <f t="shared" si="0"/>
        <v>110650</v>
      </c>
      <c r="G58" s="20" t="s">
        <v>124</v>
      </c>
    </row>
    <row r="59" spans="1:7">
      <c r="A59" s="20" t="s">
        <v>125</v>
      </c>
      <c r="B59" s="21">
        <v>61116</v>
      </c>
      <c r="C59" s="21">
        <v>48644</v>
      </c>
      <c r="D59" s="21">
        <f t="shared" si="0"/>
        <v>109760</v>
      </c>
      <c r="G59" s="20" t="s">
        <v>126</v>
      </c>
    </row>
    <row r="60" spans="1:7">
      <c r="A60" s="20" t="s">
        <v>127</v>
      </c>
      <c r="B60" s="21">
        <v>61588</v>
      </c>
      <c r="C60" s="21">
        <v>49234</v>
      </c>
      <c r="D60" s="21">
        <f t="shared" si="0"/>
        <v>110822</v>
      </c>
      <c r="G60" s="20" t="s">
        <v>128</v>
      </c>
    </row>
    <row r="61" spans="1:7">
      <c r="A61" s="20" t="s">
        <v>129</v>
      </c>
      <c r="B61" s="21">
        <v>64299</v>
      </c>
      <c r="C61" s="21">
        <v>51534</v>
      </c>
      <c r="D61" s="21">
        <f t="shared" si="0"/>
        <v>115833</v>
      </c>
      <c r="G61" s="20" t="s">
        <v>130</v>
      </c>
    </row>
    <row r="62" spans="1:7">
      <c r="A62" s="20" t="s">
        <v>131</v>
      </c>
      <c r="B62" s="21">
        <v>60738</v>
      </c>
      <c r="C62" s="21">
        <v>48283</v>
      </c>
      <c r="D62" s="21">
        <f t="shared" si="0"/>
        <v>109021</v>
      </c>
      <c r="G62" s="20" t="s">
        <v>132</v>
      </c>
    </row>
    <row r="63" spans="1:7">
      <c r="A63" s="20" t="s">
        <v>133</v>
      </c>
      <c r="B63" s="21">
        <v>62527</v>
      </c>
      <c r="C63" s="21">
        <v>50135</v>
      </c>
      <c r="D63" s="21">
        <f t="shared" si="0"/>
        <v>112662</v>
      </c>
      <c r="G63" s="20" t="s">
        <v>134</v>
      </c>
    </row>
    <row r="64" spans="1:7">
      <c r="A64" s="20" t="s">
        <v>135</v>
      </c>
      <c r="B64" s="21">
        <v>60320</v>
      </c>
      <c r="C64" s="21">
        <v>48470</v>
      </c>
      <c r="D64" s="21">
        <f t="shared" si="0"/>
        <v>108790</v>
      </c>
      <c r="G64" s="20" t="s">
        <v>136</v>
      </c>
    </row>
    <row r="65" spans="1:7">
      <c r="A65" s="20" t="s">
        <v>137</v>
      </c>
      <c r="B65" s="21">
        <v>60281</v>
      </c>
      <c r="C65" s="21">
        <v>48144</v>
      </c>
      <c r="D65" s="21">
        <f t="shared" si="0"/>
        <v>108425</v>
      </c>
      <c r="G65" s="20" t="s">
        <v>138</v>
      </c>
    </row>
    <row r="66" spans="1:7">
      <c r="A66" s="20" t="s">
        <v>139</v>
      </c>
      <c r="B66" s="21">
        <v>59257</v>
      </c>
      <c r="C66" s="21">
        <v>47311</v>
      </c>
      <c r="D66" s="21">
        <f t="shared" si="0"/>
        <v>106568</v>
      </c>
      <c r="G66" s="20" t="s">
        <v>140</v>
      </c>
    </row>
    <row r="67" spans="1:7">
      <c r="A67" s="20" t="s">
        <v>141</v>
      </c>
      <c r="B67" s="21">
        <v>60518</v>
      </c>
      <c r="C67" s="21">
        <v>48177</v>
      </c>
      <c r="D67" s="21">
        <f t="shared" si="0"/>
        <v>108695</v>
      </c>
      <c r="G67" s="20" t="s">
        <v>142</v>
      </c>
    </row>
    <row r="68" spans="1:7">
      <c r="A68" s="20" t="s">
        <v>14</v>
      </c>
      <c r="B68" s="21">
        <v>60696</v>
      </c>
      <c r="C68" s="21">
        <v>48307</v>
      </c>
      <c r="D68" s="21">
        <f t="shared" ref="D68:D108" si="1">SUM(B68:C68)</f>
        <v>109003</v>
      </c>
      <c r="G68" s="20" t="s">
        <v>143</v>
      </c>
    </row>
    <row r="69" spans="1:7">
      <c r="A69" s="20" t="s">
        <v>16</v>
      </c>
      <c r="B69" s="21">
        <v>63295</v>
      </c>
      <c r="C69" s="21">
        <v>51476</v>
      </c>
      <c r="D69" s="21">
        <f t="shared" si="1"/>
        <v>114771</v>
      </c>
      <c r="G69" s="20" t="s">
        <v>144</v>
      </c>
    </row>
    <row r="70" spans="1:7">
      <c r="A70" s="20" t="s">
        <v>18</v>
      </c>
      <c r="B70" s="21">
        <v>60450</v>
      </c>
      <c r="C70" s="21">
        <v>49634</v>
      </c>
      <c r="D70" s="21">
        <f t="shared" si="1"/>
        <v>110084</v>
      </c>
      <c r="G70" s="20" t="s">
        <v>145</v>
      </c>
    </row>
    <row r="71" spans="1:7">
      <c r="A71" s="20" t="s">
        <v>20</v>
      </c>
      <c r="B71" s="21">
        <v>59987</v>
      </c>
      <c r="C71" s="21">
        <v>49927</v>
      </c>
      <c r="D71" s="21">
        <f t="shared" si="1"/>
        <v>109914</v>
      </c>
      <c r="G71" s="20" t="s">
        <v>146</v>
      </c>
    </row>
    <row r="72" spans="1:7">
      <c r="A72" s="20" t="s">
        <v>22</v>
      </c>
      <c r="B72" s="21">
        <v>64156</v>
      </c>
      <c r="C72" s="21">
        <v>54652</v>
      </c>
      <c r="D72" s="21">
        <f t="shared" si="1"/>
        <v>118808</v>
      </c>
      <c r="G72" s="20" t="s">
        <v>147</v>
      </c>
    </row>
    <row r="73" spans="1:7">
      <c r="A73" s="20" t="s">
        <v>24</v>
      </c>
      <c r="B73" s="21">
        <v>62210</v>
      </c>
      <c r="C73" s="21">
        <v>52771</v>
      </c>
      <c r="D73" s="21">
        <f t="shared" si="1"/>
        <v>114981</v>
      </c>
      <c r="G73" s="20" t="s">
        <v>148</v>
      </c>
    </row>
    <row r="74" spans="1:7">
      <c r="A74" s="20" t="s">
        <v>26</v>
      </c>
      <c r="B74" s="21">
        <v>63611</v>
      </c>
      <c r="C74" s="21">
        <v>53710</v>
      </c>
      <c r="D74" s="21">
        <f t="shared" si="1"/>
        <v>117321</v>
      </c>
      <c r="G74" s="20" t="s">
        <v>149</v>
      </c>
    </row>
    <row r="75" spans="1:7">
      <c r="A75" s="20" t="s">
        <v>28</v>
      </c>
      <c r="B75" s="21">
        <v>65082</v>
      </c>
      <c r="C75" s="21">
        <v>54784</v>
      </c>
      <c r="D75" s="21">
        <f t="shared" si="1"/>
        <v>119866</v>
      </c>
      <c r="G75" s="20" t="s">
        <v>150</v>
      </c>
    </row>
    <row r="76" spans="1:7">
      <c r="A76" s="20" t="s">
        <v>30</v>
      </c>
      <c r="B76" s="21">
        <v>66926</v>
      </c>
      <c r="C76" s="21">
        <v>57306</v>
      </c>
      <c r="D76" s="21">
        <f t="shared" si="1"/>
        <v>124232</v>
      </c>
      <c r="G76" s="20" t="s">
        <v>151</v>
      </c>
    </row>
    <row r="77" spans="1:7">
      <c r="A77" s="20" t="s">
        <v>32</v>
      </c>
      <c r="B77" s="21">
        <v>64660</v>
      </c>
      <c r="C77" s="21">
        <v>55402</v>
      </c>
      <c r="D77" s="21">
        <f t="shared" si="1"/>
        <v>120062</v>
      </c>
      <c r="G77" s="20" t="s">
        <v>152</v>
      </c>
    </row>
    <row r="78" spans="1:7">
      <c r="A78" s="20" t="s">
        <v>34</v>
      </c>
      <c r="B78" s="21">
        <v>64067</v>
      </c>
      <c r="C78" s="21">
        <v>55079</v>
      </c>
      <c r="D78" s="21">
        <f t="shared" si="1"/>
        <v>119146</v>
      </c>
      <c r="G78" s="20" t="s">
        <v>153</v>
      </c>
    </row>
    <row r="79" spans="1:7">
      <c r="A79" s="20" t="s">
        <v>36</v>
      </c>
      <c r="B79" s="21">
        <v>66115</v>
      </c>
      <c r="C79" s="21">
        <v>57545</v>
      </c>
      <c r="D79" s="21">
        <f t="shared" si="1"/>
        <v>123660</v>
      </c>
      <c r="G79" s="20" t="s">
        <v>154</v>
      </c>
    </row>
    <row r="80" spans="1:7">
      <c r="A80" s="20" t="s">
        <v>38</v>
      </c>
      <c r="B80" s="21">
        <v>65089</v>
      </c>
      <c r="C80" s="21">
        <v>56510</v>
      </c>
      <c r="D80" s="21">
        <f t="shared" si="1"/>
        <v>121599</v>
      </c>
      <c r="G80" s="20" t="s">
        <v>155</v>
      </c>
    </row>
    <row r="81" spans="1:7">
      <c r="A81" s="20" t="s">
        <v>40</v>
      </c>
      <c r="B81" s="21">
        <v>67464</v>
      </c>
      <c r="C81" s="21">
        <v>59228</v>
      </c>
      <c r="D81" s="21">
        <f t="shared" si="1"/>
        <v>126692</v>
      </c>
      <c r="G81" s="20" t="s">
        <v>156</v>
      </c>
    </row>
    <row r="82" spans="1:7">
      <c r="A82" s="20" t="s">
        <v>42</v>
      </c>
      <c r="B82" s="21">
        <v>66251</v>
      </c>
      <c r="C82" s="21">
        <v>58882</v>
      </c>
      <c r="D82" s="21">
        <f t="shared" si="1"/>
        <v>125133</v>
      </c>
      <c r="G82" s="20" t="s">
        <v>157</v>
      </c>
    </row>
    <row r="83" spans="1:7">
      <c r="A83" s="20" t="s">
        <v>44</v>
      </c>
      <c r="B83" s="21">
        <v>68206</v>
      </c>
      <c r="C83" s="21">
        <v>60513</v>
      </c>
      <c r="D83" s="21">
        <f t="shared" si="1"/>
        <v>128719</v>
      </c>
      <c r="G83" s="20" t="s">
        <v>158</v>
      </c>
    </row>
    <row r="84" spans="1:7">
      <c r="A84" s="20" t="s">
        <v>46</v>
      </c>
      <c r="B84" s="21">
        <v>67752</v>
      </c>
      <c r="C84" s="21">
        <v>61598</v>
      </c>
      <c r="D84" s="21">
        <f t="shared" si="1"/>
        <v>129350</v>
      </c>
      <c r="G84" s="20" t="s">
        <v>159</v>
      </c>
    </row>
    <row r="85" spans="1:7">
      <c r="A85" s="20" t="s">
        <v>48</v>
      </c>
      <c r="B85" s="21">
        <v>67073</v>
      </c>
      <c r="C85" s="21">
        <v>60129</v>
      </c>
      <c r="D85" s="21">
        <f t="shared" si="1"/>
        <v>127202</v>
      </c>
      <c r="G85" s="20" t="s">
        <v>160</v>
      </c>
    </row>
    <row r="86" spans="1:7">
      <c r="A86" s="20" t="s">
        <v>50</v>
      </c>
      <c r="B86" s="21">
        <v>67227</v>
      </c>
      <c r="C86" s="21">
        <v>60875</v>
      </c>
      <c r="D86" s="21">
        <f t="shared" si="1"/>
        <v>128102</v>
      </c>
      <c r="G86" s="20" t="s">
        <v>161</v>
      </c>
    </row>
    <row r="87" spans="1:7">
      <c r="A87" s="20" t="s">
        <v>52</v>
      </c>
      <c r="B87" s="21">
        <v>66817</v>
      </c>
      <c r="C87" s="21">
        <v>61474</v>
      </c>
      <c r="D87" s="21">
        <f t="shared" si="1"/>
        <v>128291</v>
      </c>
      <c r="G87" s="20" t="s">
        <v>162</v>
      </c>
    </row>
    <row r="88" spans="1:7">
      <c r="A88" s="20" t="s">
        <v>54</v>
      </c>
      <c r="B88" s="21">
        <v>66835</v>
      </c>
      <c r="C88" s="21">
        <v>61709</v>
      </c>
      <c r="D88" s="21">
        <f t="shared" si="1"/>
        <v>128544</v>
      </c>
      <c r="G88" s="20" t="s">
        <v>163</v>
      </c>
    </row>
    <row r="89" spans="1:7">
      <c r="A89" s="20" t="s">
        <v>56</v>
      </c>
      <c r="B89" s="21">
        <v>68885</v>
      </c>
      <c r="C89" s="21">
        <v>64822</v>
      </c>
      <c r="D89" s="21">
        <f t="shared" si="1"/>
        <v>133707</v>
      </c>
      <c r="G89" s="20" t="s">
        <v>164</v>
      </c>
    </row>
    <row r="90" spans="1:7">
      <c r="A90" s="20" t="s">
        <v>58</v>
      </c>
      <c r="B90" s="21">
        <v>68330</v>
      </c>
      <c r="C90" s="21">
        <v>63962</v>
      </c>
      <c r="D90" s="21">
        <f t="shared" si="1"/>
        <v>132292</v>
      </c>
      <c r="G90" s="20" t="s">
        <v>165</v>
      </c>
    </row>
    <row r="91" spans="1:7">
      <c r="A91" s="20" t="s">
        <v>60</v>
      </c>
      <c r="B91" s="21">
        <v>68395</v>
      </c>
      <c r="C91" s="21">
        <v>64113</v>
      </c>
      <c r="D91" s="21">
        <f t="shared" si="1"/>
        <v>132508</v>
      </c>
      <c r="G91" s="20" t="s">
        <v>166</v>
      </c>
    </row>
    <row r="92" spans="1:7">
      <c r="A92" s="20" t="s">
        <v>62</v>
      </c>
      <c r="B92" s="21">
        <v>67241</v>
      </c>
      <c r="C92" s="21">
        <v>63473</v>
      </c>
      <c r="D92" s="21">
        <f t="shared" si="1"/>
        <v>130714</v>
      </c>
      <c r="G92" s="20" t="s">
        <v>167</v>
      </c>
    </row>
    <row r="93" spans="1:7">
      <c r="A93" s="20" t="s">
        <v>64</v>
      </c>
      <c r="B93" s="21">
        <v>68556</v>
      </c>
      <c r="C93" s="21">
        <v>65183</v>
      </c>
      <c r="D93" s="21">
        <f t="shared" si="1"/>
        <v>133739</v>
      </c>
      <c r="G93" s="20" t="s">
        <v>168</v>
      </c>
    </row>
    <row r="94" spans="1:7">
      <c r="A94" s="20" t="s">
        <v>66</v>
      </c>
      <c r="B94" s="21">
        <v>70569</v>
      </c>
      <c r="C94" s="21">
        <v>67285</v>
      </c>
      <c r="D94" s="21">
        <f t="shared" si="1"/>
        <v>137854</v>
      </c>
      <c r="G94" s="20" t="s">
        <v>169</v>
      </c>
    </row>
    <row r="95" spans="1:7">
      <c r="A95" s="20" t="s">
        <v>68</v>
      </c>
      <c r="B95" s="21">
        <v>73548</v>
      </c>
      <c r="C95" s="21">
        <v>70398</v>
      </c>
      <c r="D95" s="21">
        <f t="shared" si="1"/>
        <v>143946</v>
      </c>
      <c r="G95" s="20" t="s">
        <v>170</v>
      </c>
    </row>
    <row r="96" spans="1:7">
      <c r="A96" s="20" t="s">
        <v>70</v>
      </c>
      <c r="B96" s="21">
        <v>72320</v>
      </c>
      <c r="C96" s="21">
        <v>68440</v>
      </c>
      <c r="D96" s="21">
        <f t="shared" si="1"/>
        <v>140760</v>
      </c>
      <c r="G96" s="20" t="s">
        <v>171</v>
      </c>
    </row>
    <row r="97" spans="1:7">
      <c r="A97" s="20" t="s">
        <v>72</v>
      </c>
      <c r="B97" s="21">
        <v>73484</v>
      </c>
      <c r="C97" s="21">
        <v>69989</v>
      </c>
      <c r="D97" s="21">
        <f t="shared" si="1"/>
        <v>143473</v>
      </c>
      <c r="G97" s="20" t="s">
        <v>172</v>
      </c>
    </row>
    <row r="98" spans="1:7">
      <c r="A98" s="20" t="s">
        <v>74</v>
      </c>
      <c r="B98" s="21">
        <v>75330</v>
      </c>
      <c r="C98" s="21">
        <v>71602</v>
      </c>
      <c r="D98" s="21">
        <f t="shared" si="1"/>
        <v>146932</v>
      </c>
      <c r="G98" s="20" t="s">
        <v>173</v>
      </c>
    </row>
    <row r="99" spans="1:7">
      <c r="A99" s="20" t="s">
        <v>76</v>
      </c>
      <c r="B99" s="21">
        <v>74794</v>
      </c>
      <c r="C99" s="21">
        <v>72304</v>
      </c>
      <c r="D99" s="21">
        <f t="shared" si="1"/>
        <v>147098</v>
      </c>
      <c r="G99" s="20" t="s">
        <v>174</v>
      </c>
    </row>
    <row r="100" spans="1:7">
      <c r="A100" s="20" t="s">
        <v>78</v>
      </c>
      <c r="B100" s="21">
        <v>75782</v>
      </c>
      <c r="C100" s="21">
        <v>71896</v>
      </c>
      <c r="D100" s="21">
        <f t="shared" si="1"/>
        <v>147678</v>
      </c>
      <c r="G100" s="20" t="s">
        <v>175</v>
      </c>
    </row>
    <row r="101" spans="1:7">
      <c r="A101" s="20" t="s">
        <v>80</v>
      </c>
      <c r="B101" s="21">
        <v>78341</v>
      </c>
      <c r="C101" s="21">
        <v>75239</v>
      </c>
      <c r="D101" s="21">
        <f t="shared" si="1"/>
        <v>153580</v>
      </c>
      <c r="G101" s="20" t="s">
        <v>176</v>
      </c>
    </row>
    <row r="102" spans="1:7">
      <c r="A102" s="20" t="s">
        <v>82</v>
      </c>
      <c r="B102" s="21">
        <v>81330</v>
      </c>
      <c r="C102" s="21">
        <v>77722</v>
      </c>
      <c r="D102" s="21">
        <f t="shared" si="1"/>
        <v>159052</v>
      </c>
      <c r="G102" s="20" t="s">
        <v>177</v>
      </c>
    </row>
    <row r="103" spans="1:7">
      <c r="A103" s="20" t="s">
        <v>84</v>
      </c>
      <c r="B103" s="21">
        <v>81867</v>
      </c>
      <c r="C103" s="21">
        <v>76637</v>
      </c>
      <c r="D103" s="21">
        <f t="shared" si="1"/>
        <v>158504</v>
      </c>
      <c r="G103" s="20" t="s">
        <v>178</v>
      </c>
    </row>
    <row r="104" spans="1:7">
      <c r="A104" s="20" t="s">
        <v>86</v>
      </c>
      <c r="B104" s="21">
        <v>82858</v>
      </c>
      <c r="C104" s="21">
        <v>78051</v>
      </c>
      <c r="D104" s="21">
        <f t="shared" si="1"/>
        <v>160909</v>
      </c>
      <c r="G104" s="20" t="s">
        <v>179</v>
      </c>
    </row>
    <row r="105" spans="1:7">
      <c r="A105" s="20" t="s">
        <v>88</v>
      </c>
      <c r="B105" s="21">
        <v>82320</v>
      </c>
      <c r="C105" s="21">
        <v>76173</v>
      </c>
      <c r="D105" s="21">
        <f t="shared" si="1"/>
        <v>158493</v>
      </c>
      <c r="G105" s="20" t="s">
        <v>180</v>
      </c>
    </row>
    <row r="106" spans="1:7">
      <c r="A106" s="20" t="s">
        <v>90</v>
      </c>
      <c r="B106" s="21">
        <v>88346</v>
      </c>
      <c r="C106" s="21">
        <v>80955</v>
      </c>
      <c r="D106" s="21">
        <f t="shared" si="1"/>
        <v>169301</v>
      </c>
    </row>
    <row r="107" spans="1:7">
      <c r="A107" s="20" t="s">
        <v>92</v>
      </c>
      <c r="B107" s="21">
        <v>84588</v>
      </c>
      <c r="C107" s="21">
        <v>76712</v>
      </c>
      <c r="D107" s="21">
        <f t="shared" si="1"/>
        <v>161300</v>
      </c>
    </row>
    <row r="108" spans="1:7">
      <c r="A108" s="20" t="s">
        <v>94</v>
      </c>
      <c r="B108" s="21">
        <v>89401</v>
      </c>
      <c r="C108" s="21">
        <v>82068</v>
      </c>
      <c r="D108" s="21">
        <f t="shared" si="1"/>
        <v>171469</v>
      </c>
    </row>
  </sheetData>
  <mergeCells count="1">
    <mergeCell ref="A1:C1"/>
  </mergeCells>
  <phoneticPr fontId="1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6994-B366-1E47-9764-4DAA36DB143E}">
  <dimension ref="A2:R75"/>
  <sheetViews>
    <sheetView workbookViewId="0">
      <selection activeCell="C13" sqref="C13"/>
    </sheetView>
  </sheetViews>
  <sheetFormatPr defaultColWidth="11" defaultRowHeight="15.95"/>
  <cols>
    <col min="3" max="3" width="13.625" bestFit="1" customWidth="1"/>
  </cols>
  <sheetData>
    <row r="2" spans="1:18">
      <c r="B2" t="s">
        <v>3</v>
      </c>
      <c r="C2" t="s">
        <v>181</v>
      </c>
    </row>
    <row r="3" spans="1:18">
      <c r="A3" s="12"/>
      <c r="B3" s="12">
        <v>2014</v>
      </c>
      <c r="C3" s="13">
        <v>82</v>
      </c>
      <c r="D3" s="8"/>
      <c r="E3" s="8"/>
      <c r="F3" s="8"/>
      <c r="H3" s="8"/>
      <c r="I3" s="8"/>
      <c r="J3" s="8"/>
      <c r="L3" s="8"/>
      <c r="M3" s="8"/>
      <c r="N3" s="8"/>
      <c r="P3" s="8"/>
      <c r="Q3" s="8"/>
      <c r="R3" s="8"/>
    </row>
    <row r="4" spans="1:18">
      <c r="A4" s="11"/>
      <c r="B4" s="11">
        <v>2015</v>
      </c>
      <c r="C4" s="13">
        <v>82.1</v>
      </c>
    </row>
    <row r="5" spans="1:18">
      <c r="A5" s="12"/>
      <c r="B5" s="12">
        <v>2016</v>
      </c>
      <c r="C5" s="13">
        <v>82.3</v>
      </c>
    </row>
    <row r="6" spans="1:18">
      <c r="A6" s="11"/>
      <c r="B6" s="11">
        <v>2017</v>
      </c>
      <c r="C6" s="13">
        <v>82.4</v>
      </c>
    </row>
    <row r="7" spans="1:18">
      <c r="A7" s="12"/>
      <c r="B7" s="12">
        <v>2018</v>
      </c>
      <c r="C7" s="13">
        <v>82.5</v>
      </c>
    </row>
    <row r="8" spans="1:18">
      <c r="A8" s="11"/>
      <c r="B8" s="11">
        <v>2019</v>
      </c>
      <c r="C8" s="13">
        <v>82.5</v>
      </c>
    </row>
    <row r="9" spans="1:18">
      <c r="A9" s="12"/>
      <c r="B9" s="12">
        <v>2020</v>
      </c>
      <c r="C9" s="14">
        <v>82.8</v>
      </c>
    </row>
    <row r="10" spans="1:18">
      <c r="A10" s="11"/>
      <c r="B10" s="11">
        <v>2021</v>
      </c>
      <c r="C10" s="13">
        <v>82.9</v>
      </c>
    </row>
    <row r="11" spans="1:18">
      <c r="A11" s="12"/>
      <c r="B11" s="12">
        <v>2022</v>
      </c>
      <c r="C11" s="13">
        <v>83.2</v>
      </c>
      <c r="G11" s="9"/>
      <c r="H11" s="8"/>
      <c r="I11" s="8"/>
      <c r="K11" s="9"/>
      <c r="L11" s="10"/>
      <c r="M11" s="10"/>
    </row>
    <row r="12" spans="1:18">
      <c r="A12" s="11"/>
      <c r="B12" s="11">
        <v>2023</v>
      </c>
      <c r="C12" s="13">
        <v>83.3</v>
      </c>
    </row>
    <row r="13" spans="1:18">
      <c r="B13" s="12">
        <v>2024</v>
      </c>
    </row>
    <row r="14" spans="1:18">
      <c r="B14" s="11">
        <v>2025</v>
      </c>
    </row>
    <row r="15" spans="1:18">
      <c r="B15" s="12">
        <v>2026</v>
      </c>
    </row>
    <row r="16" spans="1:18">
      <c r="B16" s="11">
        <v>2027</v>
      </c>
    </row>
    <row r="17" spans="2:2">
      <c r="B17" s="12">
        <v>2028</v>
      </c>
    </row>
    <row r="18" spans="2:2">
      <c r="B18" s="11">
        <v>2029</v>
      </c>
    </row>
    <row r="19" spans="2:2">
      <c r="B19" s="12">
        <v>2030</v>
      </c>
    </row>
    <row r="20" spans="2:2">
      <c r="B20" s="11"/>
    </row>
    <row r="21" spans="2:2">
      <c r="B21" s="12"/>
    </row>
    <row r="22" spans="2:2">
      <c r="B22" s="11"/>
    </row>
    <row r="23" spans="2:2">
      <c r="B23" s="12"/>
    </row>
    <row r="24" spans="2:2">
      <c r="B24" s="11"/>
    </row>
    <row r="25" spans="2:2">
      <c r="B25" s="12"/>
    </row>
    <row r="26" spans="2:2">
      <c r="B26" s="11"/>
    </row>
    <row r="27" spans="2:2">
      <c r="B27" s="12"/>
    </row>
    <row r="28" spans="2:2">
      <c r="B28" s="11"/>
    </row>
    <row r="29" spans="2:2">
      <c r="B29" s="12"/>
    </row>
    <row r="30" spans="2:2">
      <c r="B30" s="11"/>
    </row>
    <row r="31" spans="2:2">
      <c r="B31" s="12"/>
    </row>
    <row r="32" spans="2:2">
      <c r="B32" s="11"/>
    </row>
    <row r="33" spans="2:2">
      <c r="B33" s="12"/>
    </row>
    <row r="34" spans="2:2">
      <c r="B34" s="11"/>
    </row>
    <row r="35" spans="2:2">
      <c r="B35" s="12"/>
    </row>
    <row r="36" spans="2:2">
      <c r="B36" s="11"/>
    </row>
    <row r="37" spans="2:2">
      <c r="B37" s="12"/>
    </row>
    <row r="38" spans="2:2">
      <c r="B38" s="11"/>
    </row>
    <row r="39" spans="2:2">
      <c r="B39" s="12"/>
    </row>
    <row r="40" spans="2:2">
      <c r="B40" s="11"/>
    </row>
    <row r="41" spans="2:2">
      <c r="B41" s="12"/>
    </row>
    <row r="42" spans="2:2">
      <c r="B42" s="11"/>
    </row>
    <row r="43" spans="2:2">
      <c r="B43" s="12"/>
    </row>
    <row r="44" spans="2:2">
      <c r="B44" s="11"/>
    </row>
    <row r="45" spans="2:2">
      <c r="B45" s="12"/>
    </row>
    <row r="46" spans="2:2">
      <c r="B46" s="11"/>
    </row>
    <row r="47" spans="2:2">
      <c r="B47" s="12"/>
    </row>
    <row r="48" spans="2:2">
      <c r="B48" s="11"/>
    </row>
    <row r="49" spans="2:2">
      <c r="B49" s="12"/>
    </row>
    <row r="50" spans="2:2">
      <c r="B50" s="11"/>
    </row>
    <row r="51" spans="2:2">
      <c r="B51" s="12"/>
    </row>
    <row r="52" spans="2:2">
      <c r="B52" s="11"/>
    </row>
    <row r="53" spans="2:2">
      <c r="B53" s="12"/>
    </row>
    <row r="54" spans="2:2">
      <c r="B54" s="11"/>
    </row>
    <row r="55" spans="2:2">
      <c r="B55" s="12"/>
    </row>
    <row r="56" spans="2:2">
      <c r="B56" s="11"/>
    </row>
    <row r="57" spans="2:2">
      <c r="B57" s="12"/>
    </row>
    <row r="58" spans="2:2">
      <c r="B58" s="11"/>
    </row>
    <row r="59" spans="2:2">
      <c r="B59" s="12"/>
    </row>
    <row r="60" spans="2:2">
      <c r="B60" s="11"/>
    </row>
    <row r="61" spans="2:2">
      <c r="B61" s="12"/>
    </row>
    <row r="62" spans="2:2">
      <c r="B62" s="11"/>
    </row>
    <row r="63" spans="2:2">
      <c r="B63" s="12"/>
    </row>
    <row r="64" spans="2:2">
      <c r="B64" s="11"/>
    </row>
    <row r="65" spans="2:2">
      <c r="B65" s="12"/>
    </row>
    <row r="66" spans="2:2">
      <c r="B66" s="11"/>
    </row>
    <row r="67" spans="2:2">
      <c r="B67" s="12"/>
    </row>
    <row r="68" spans="2:2">
      <c r="B68" s="11"/>
    </row>
    <row r="69" spans="2:2">
      <c r="B69" s="12"/>
    </row>
    <row r="70" spans="2:2">
      <c r="B70" s="11"/>
    </row>
    <row r="71" spans="2:2">
      <c r="B71" s="12"/>
    </row>
    <row r="72" spans="2:2">
      <c r="B72" s="11"/>
    </row>
    <row r="73" spans="2:2">
      <c r="B73" s="12"/>
    </row>
    <row r="74" spans="2:2">
      <c r="B74" s="11"/>
    </row>
    <row r="75" spans="2:2">
      <c r="B75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2023-03-17T11:35:33Z</dcterms:created>
  <dcterms:modified xsi:type="dcterms:W3CDTF">2023-03-24T05:22:26Z</dcterms:modified>
  <cp:category/>
  <cp:contentStatus/>
</cp:coreProperties>
</file>