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6440"/>
  </bookViews>
  <sheets>
    <sheet name="차트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3" l="1"/>
  <c r="I36" i="3"/>
  <c r="I37" i="3"/>
  <c r="I38" i="3"/>
  <c r="I39" i="3"/>
  <c r="C35" i="3"/>
  <c r="B36" i="3"/>
  <c r="C36" i="3"/>
  <c r="D36" i="3"/>
  <c r="C37" i="3"/>
  <c r="B38" i="3"/>
  <c r="C38" i="3"/>
  <c r="D38" i="3"/>
  <c r="C39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H5" i="3"/>
  <c r="B39" i="3" l="1"/>
  <c r="B37" i="3"/>
  <c r="B35" i="3"/>
  <c r="D39" i="3"/>
  <c r="D37" i="3"/>
  <c r="D35" i="3"/>
  <c r="L35" i="3"/>
  <c r="H35" i="3" s="1"/>
  <c r="I4" i="3"/>
  <c r="D5" i="3" l="1"/>
  <c r="L39" i="3"/>
  <c r="H39" i="3" s="1"/>
  <c r="L38" i="3"/>
  <c r="H38" i="3" s="1"/>
  <c r="L37" i="3"/>
  <c r="H37" i="3" s="1"/>
  <c r="L36" i="3"/>
  <c r="H36" i="3" s="1"/>
  <c r="L34" i="3"/>
  <c r="H34" i="3" s="1"/>
  <c r="C34" i="3"/>
  <c r="D34" i="3" s="1"/>
  <c r="L33" i="3"/>
  <c r="H33" i="3" s="1"/>
  <c r="C33" i="3"/>
  <c r="B33" i="3"/>
  <c r="L32" i="3"/>
  <c r="H32" i="3" s="1"/>
  <c r="C32" i="3"/>
  <c r="L31" i="3"/>
  <c r="H31" i="3" s="1"/>
  <c r="C31" i="3"/>
  <c r="B31" i="3"/>
  <c r="L30" i="3"/>
  <c r="H30" i="3" s="1"/>
  <c r="C30" i="3"/>
  <c r="D30" i="3" s="1"/>
  <c r="L29" i="3"/>
  <c r="H29" i="3" s="1"/>
  <c r="C29" i="3"/>
  <c r="B29" i="3"/>
  <c r="L28" i="3"/>
  <c r="H28" i="3" s="1"/>
  <c r="C28" i="3"/>
  <c r="D28" i="3" s="1"/>
  <c r="L27" i="3"/>
  <c r="H27" i="3" s="1"/>
  <c r="C27" i="3"/>
  <c r="B27" i="3"/>
  <c r="L26" i="3"/>
  <c r="H26" i="3" s="1"/>
  <c r="C26" i="3"/>
  <c r="D26" i="3" s="1"/>
  <c r="L25" i="3"/>
  <c r="H25" i="3" s="1"/>
  <c r="C25" i="3"/>
  <c r="B25" i="3"/>
  <c r="L24" i="3"/>
  <c r="H24" i="3" s="1"/>
  <c r="C24" i="3"/>
  <c r="D24" i="3" s="1"/>
  <c r="L23" i="3"/>
  <c r="H23" i="3" s="1"/>
  <c r="C23" i="3"/>
  <c r="B23" i="3"/>
  <c r="L22" i="3"/>
  <c r="H22" i="3" s="1"/>
  <c r="C22" i="3"/>
  <c r="D22" i="3" s="1"/>
  <c r="L21" i="3"/>
  <c r="H21" i="3" s="1"/>
  <c r="C21" i="3"/>
  <c r="B21" i="3"/>
  <c r="L20" i="3"/>
  <c r="H20" i="3" s="1"/>
  <c r="C20" i="3"/>
  <c r="D20" i="3" s="1"/>
  <c r="L19" i="3"/>
  <c r="H19" i="3" s="1"/>
  <c r="C19" i="3"/>
  <c r="B19" i="3"/>
  <c r="L18" i="3"/>
  <c r="H18" i="3" s="1"/>
  <c r="C18" i="3"/>
  <c r="D18" i="3" s="1"/>
  <c r="L17" i="3"/>
  <c r="H17" i="3" s="1"/>
  <c r="C17" i="3"/>
  <c r="B17" i="3"/>
  <c r="L16" i="3"/>
  <c r="H16" i="3" s="1"/>
  <c r="C16" i="3"/>
  <c r="D16" i="3" s="1"/>
  <c r="L15" i="3"/>
  <c r="H15" i="3" s="1"/>
  <c r="C15" i="3"/>
  <c r="B15" i="3"/>
  <c r="L14" i="3"/>
  <c r="H14" i="3" s="1"/>
  <c r="C14" i="3"/>
  <c r="L13" i="3"/>
  <c r="H13" i="3" s="1"/>
  <c r="C13" i="3"/>
  <c r="B13" i="3"/>
  <c r="L12" i="3"/>
  <c r="H12" i="3" s="1"/>
  <c r="C12" i="3"/>
  <c r="B12" i="3"/>
  <c r="L11" i="3"/>
  <c r="H11" i="3" s="1"/>
  <c r="C11" i="3"/>
  <c r="B11" i="3" s="1"/>
  <c r="L10" i="3"/>
  <c r="H10" i="3" s="1"/>
  <c r="C10" i="3"/>
  <c r="B10" i="3"/>
  <c r="L9" i="3"/>
  <c r="H9" i="3" s="1"/>
  <c r="C9" i="3"/>
  <c r="D9" i="3" s="1"/>
  <c r="L8" i="3"/>
  <c r="H8" i="3" s="1"/>
  <c r="C8" i="3"/>
  <c r="B8" i="3"/>
  <c r="L7" i="3"/>
  <c r="H7" i="3" s="1"/>
  <c r="C7" i="3"/>
  <c r="D7" i="3" s="1"/>
  <c r="L6" i="3"/>
  <c r="H6" i="3" s="1"/>
  <c r="C6" i="3"/>
  <c r="D6" i="3" s="1"/>
  <c r="B6" i="3"/>
  <c r="I5" i="3"/>
  <c r="L5" i="3" s="1"/>
  <c r="C5" i="3"/>
  <c r="B5" i="3"/>
  <c r="C4" i="3"/>
  <c r="B4" i="3" s="1"/>
  <c r="B7" i="3" l="1"/>
  <c r="D8" i="3"/>
  <c r="B9" i="3"/>
  <c r="D10" i="3"/>
  <c r="D12" i="3"/>
  <c r="D14" i="3"/>
  <c r="D32" i="3"/>
  <c r="D11" i="3"/>
  <c r="D13" i="3"/>
  <c r="B14" i="3"/>
  <c r="D15" i="3"/>
  <c r="B16" i="3"/>
  <c r="D17" i="3"/>
  <c r="B18" i="3"/>
  <c r="D19" i="3"/>
  <c r="B20" i="3"/>
  <c r="D21" i="3"/>
  <c r="B22" i="3"/>
  <c r="D23" i="3"/>
  <c r="B24" i="3"/>
  <c r="D25" i="3"/>
  <c r="B26" i="3"/>
  <c r="D27" i="3"/>
  <c r="B28" i="3"/>
  <c r="D29" i="3"/>
  <c r="B30" i="3"/>
  <c r="D31" i="3"/>
  <c r="B32" i="3"/>
  <c r="D33" i="3"/>
  <c r="B34" i="3"/>
</calcChain>
</file>

<file path=xl/sharedStrings.xml><?xml version="1.0" encoding="utf-8"?>
<sst xmlns="http://schemas.openxmlformats.org/spreadsheetml/2006/main" count="17" uniqueCount="17">
  <si>
    <t>확진</t>
    <phoneticPr fontId="2" type="noConversion"/>
  </si>
  <si>
    <t>총계</t>
    <phoneticPr fontId="2" type="noConversion"/>
  </si>
  <si>
    <t>날짜</t>
    <phoneticPr fontId="2" type="noConversion"/>
  </si>
  <si>
    <t>해제</t>
    <phoneticPr fontId="2" type="noConversion"/>
  </si>
  <si>
    <t>격리</t>
    <phoneticPr fontId="2" type="noConversion"/>
  </si>
  <si>
    <t>검사중</t>
    <phoneticPr fontId="2" type="noConversion"/>
  </si>
  <si>
    <t>의사환자</t>
    <phoneticPr fontId="2" type="noConversion"/>
  </si>
  <si>
    <t>결과음성</t>
    <phoneticPr fontId="2" type="noConversion"/>
  </si>
  <si>
    <t>사망</t>
    <phoneticPr fontId="2" type="noConversion"/>
  </si>
  <si>
    <t>파란색 계열 셀은 자동계산되어 나옴</t>
    <phoneticPr fontId="2" type="noConversion"/>
  </si>
  <si>
    <t>확진총계</t>
    <phoneticPr fontId="2" type="noConversion"/>
  </si>
  <si>
    <t>검사총계</t>
    <phoneticPr fontId="2" type="noConversion"/>
  </si>
  <si>
    <t>확진자
증감폭</t>
    <phoneticPr fontId="2" type="noConversion"/>
  </si>
  <si>
    <t>당일
검사자수</t>
    <phoneticPr fontId="2" type="noConversion"/>
  </si>
  <si>
    <t>당일 검사자수는 검사중 결과에서
계산해낸 추정치이나 거의 맞아떨어짐</t>
    <phoneticPr fontId="2" type="noConversion"/>
  </si>
  <si>
    <t>확진률</t>
    <phoneticPr fontId="2" type="noConversion"/>
  </si>
  <si>
    <t>ncx_t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</si>
</sst>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\/dd"/>
  </numFmts>
  <fonts count="5">
    <font>
      <sz val="12"/>
      <color theme="1"/>
      <name val="나눔바른고딕OTF Light"/>
      <family val="2"/>
      <charset val="129"/>
    </font>
    <font>
      <sz val="12"/>
      <color theme="1"/>
      <name val="나눔바른고딕OTF Light"/>
      <family val="2"/>
      <charset val="129"/>
    </font>
    <font>
      <sz val="8"/>
      <name val="나눔바른고딕OTF Light"/>
      <family val="2"/>
      <charset val="129"/>
    </font>
    <font>
      <sz val="12"/>
      <color theme="1"/>
      <name val="나눔고딕_코딩"/>
      <family val="3"/>
      <charset val="129"/>
    </font>
    <font>
      <sz val="11"/>
      <color theme="1"/>
      <name val="나눔고딕_코딩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3F9FF"/>
        <bgColor indexed="64"/>
      </patternFill>
    </fill>
    <fill>
      <patternFill patternType="solid">
        <fgColor rgb="FFDFEAF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41" fontId="3" fillId="3" borderId="0" xfId="1" applyFont="1" applyFill="1">
      <alignment vertical="center"/>
    </xf>
    <xf numFmtId="41" fontId="3" fillId="0" borderId="0" xfId="1" applyFont="1">
      <alignment vertical="center"/>
    </xf>
    <xf numFmtId="176" fontId="3" fillId="2" borderId="0" xfId="1" applyNumberFormat="1" applyFont="1" applyFill="1">
      <alignment vertical="center"/>
    </xf>
    <xf numFmtId="41" fontId="3" fillId="4" borderId="0" xfId="1" applyFont="1" applyFill="1">
      <alignment vertical="center"/>
    </xf>
    <xf numFmtId="41" fontId="3" fillId="2" borderId="0" xfId="1" applyFont="1" applyFill="1">
      <alignment vertical="center"/>
    </xf>
    <xf numFmtId="41" fontId="3" fillId="3" borderId="1" xfId="1" applyFont="1" applyFill="1" applyBorder="1">
      <alignment vertical="center"/>
    </xf>
    <xf numFmtId="41" fontId="3" fillId="4" borderId="1" xfId="1" applyFont="1" applyFill="1" applyBorder="1">
      <alignment vertical="center"/>
    </xf>
    <xf numFmtId="0" fontId="3" fillId="0" borderId="1" xfId="0" applyFont="1" applyBorder="1">
      <alignment vertical="center"/>
    </xf>
    <xf numFmtId="10" fontId="3" fillId="3" borderId="1" xfId="2" applyNumberFormat="1" applyFont="1" applyFill="1" applyBorder="1">
      <alignment vertical="center"/>
    </xf>
    <xf numFmtId="10" fontId="3" fillId="4" borderId="1" xfId="2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41" fontId="3" fillId="0" borderId="0" xfId="1" applyFont="1" applyAlignment="1">
      <alignment horizontal="center" vertical="center" wrapText="1"/>
    </xf>
    <xf numFmtId="41" fontId="3" fillId="0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DFEAF5"/>
      <color rgb="FFF3F9FF"/>
      <color rgb="FFF5F5F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pane ySplit="3" topLeftCell="A4" activePane="bottomLeft" state="frozen"/>
      <selection pane="bottomLeft" activeCell="J11" sqref="J11"/>
    </sheetView>
  </sheetViews>
  <sheetFormatPr defaultRowHeight="14.25"/>
  <cols>
    <col min="1" max="1" width="8.88671875" style="4"/>
    <col min="2" max="2" width="9.77734375" style="3" customWidth="1"/>
    <col min="3" max="4" width="7.77734375" style="3" customWidth="1"/>
    <col min="5" max="7" width="7.77734375" style="4" customWidth="1"/>
    <col min="8" max="9" width="9.77734375" style="3" customWidth="1"/>
    <col min="10" max="10" width="7.77734375" style="4" customWidth="1"/>
    <col min="11" max="11" width="9.77734375" style="4" customWidth="1"/>
    <col min="12" max="12" width="8.88671875" style="3"/>
    <col min="13" max="16384" width="8.88671875" style="4"/>
  </cols>
  <sheetData>
    <row r="1" spans="1:17" s="1" customFormat="1">
      <c r="A1" s="13" t="s">
        <v>16</v>
      </c>
      <c r="B1" s="10"/>
      <c r="C1" s="22" t="s">
        <v>0</v>
      </c>
      <c r="D1" s="22"/>
      <c r="E1" s="22"/>
      <c r="F1" s="22"/>
      <c r="G1" s="22"/>
      <c r="H1" s="23"/>
      <c r="I1" s="14" t="s">
        <v>6</v>
      </c>
      <c r="J1" s="14"/>
      <c r="K1" s="14"/>
      <c r="L1" s="14"/>
    </row>
    <row r="2" spans="1:17" s="1" customFormat="1">
      <c r="B2" s="21" t="s">
        <v>1</v>
      </c>
      <c r="C2" s="24" t="s">
        <v>10</v>
      </c>
      <c r="D2" s="17" t="s">
        <v>12</v>
      </c>
      <c r="E2" s="22" t="s">
        <v>4</v>
      </c>
      <c r="F2" s="22" t="s">
        <v>3</v>
      </c>
      <c r="G2" s="22" t="s">
        <v>8</v>
      </c>
      <c r="H2" s="21" t="s">
        <v>15</v>
      </c>
      <c r="I2" s="20" t="s">
        <v>11</v>
      </c>
      <c r="J2" s="14" t="s">
        <v>5</v>
      </c>
      <c r="K2" s="14" t="s">
        <v>7</v>
      </c>
      <c r="L2" s="15" t="s">
        <v>13</v>
      </c>
    </row>
    <row r="3" spans="1:17" s="1" customFormat="1">
      <c r="A3" s="1" t="s">
        <v>2</v>
      </c>
      <c r="B3" s="21"/>
      <c r="C3" s="24"/>
      <c r="D3" s="17"/>
      <c r="E3" s="22"/>
      <c r="F3" s="22"/>
      <c r="G3" s="22"/>
      <c r="H3" s="21"/>
      <c r="I3" s="20"/>
      <c r="J3" s="14"/>
      <c r="K3" s="14"/>
      <c r="L3" s="16"/>
    </row>
    <row r="4" spans="1:17">
      <c r="A4" s="2">
        <v>43869</v>
      </c>
      <c r="B4" s="8">
        <f>C4+I4</f>
        <v>1701</v>
      </c>
      <c r="C4" s="3">
        <f>E4+F4+G4</f>
        <v>24</v>
      </c>
      <c r="D4" s="3">
        <v>0</v>
      </c>
      <c r="E4" s="4">
        <v>22</v>
      </c>
      <c r="F4" s="4">
        <v>2</v>
      </c>
      <c r="G4" s="4">
        <v>0</v>
      </c>
      <c r="H4" s="11">
        <v>0</v>
      </c>
      <c r="I4" s="3">
        <f>J4+K4</f>
        <v>1677</v>
      </c>
      <c r="J4" s="4">
        <v>620</v>
      </c>
      <c r="K4" s="4">
        <v>1057</v>
      </c>
      <c r="L4" s="3">
        <v>0</v>
      </c>
    </row>
    <row r="5" spans="1:17">
      <c r="A5" s="5">
        <v>43870</v>
      </c>
      <c r="B5" s="9">
        <f>C5+I5</f>
        <v>2340</v>
      </c>
      <c r="C5" s="6">
        <f>E5+F5+G5</f>
        <v>25</v>
      </c>
      <c r="D5" s="6">
        <f>C5-C4</f>
        <v>1</v>
      </c>
      <c r="E5" s="7">
        <v>22</v>
      </c>
      <c r="F5" s="7">
        <v>3</v>
      </c>
      <c r="G5" s="7">
        <v>0</v>
      </c>
      <c r="H5" s="12">
        <f t="shared" ref="H5:H34" si="0">D5/L5</f>
        <v>1.567398119122257E-3</v>
      </c>
      <c r="I5" s="6">
        <f>J5+K5</f>
        <v>2315</v>
      </c>
      <c r="J5" s="7">
        <v>960</v>
      </c>
      <c r="K5" s="7">
        <v>1355</v>
      </c>
      <c r="L5" s="6">
        <f>I5-I4</f>
        <v>638</v>
      </c>
      <c r="N5" s="19" t="s">
        <v>9</v>
      </c>
      <c r="O5" s="19"/>
      <c r="P5" s="19"/>
      <c r="Q5" s="19"/>
    </row>
    <row r="6" spans="1:17">
      <c r="A6" s="2">
        <v>43871</v>
      </c>
      <c r="B6" s="8">
        <f t="shared" ref="B6:B34" si="1">C6+I6</f>
        <v>2776</v>
      </c>
      <c r="C6" s="3">
        <f t="shared" ref="C6:C34" si="2">E6+F6+G6</f>
        <v>27</v>
      </c>
      <c r="D6" s="3">
        <f t="shared" ref="D6:D34" si="3">C6-C5</f>
        <v>2</v>
      </c>
      <c r="E6" s="4">
        <v>24</v>
      </c>
      <c r="F6" s="4">
        <v>3</v>
      </c>
      <c r="G6" s="4">
        <v>0</v>
      </c>
      <c r="H6" s="11">
        <f t="shared" si="0"/>
        <v>4.608294930875576E-3</v>
      </c>
      <c r="I6" s="3">
        <f t="shared" ref="I6:I34" si="4">J6+K6</f>
        <v>2749</v>
      </c>
      <c r="J6" s="4">
        <v>809</v>
      </c>
      <c r="K6" s="4">
        <v>1940</v>
      </c>
      <c r="L6" s="3">
        <f t="shared" ref="L6:L39" si="5">I6-I5</f>
        <v>434</v>
      </c>
      <c r="N6" s="19"/>
      <c r="O6" s="19"/>
      <c r="P6" s="19"/>
      <c r="Q6" s="19"/>
    </row>
    <row r="7" spans="1:17">
      <c r="A7" s="5">
        <v>43872</v>
      </c>
      <c r="B7" s="9">
        <f t="shared" si="1"/>
        <v>3629</v>
      </c>
      <c r="C7" s="6">
        <f t="shared" si="2"/>
        <v>28</v>
      </c>
      <c r="D7" s="6">
        <f t="shared" si="3"/>
        <v>1</v>
      </c>
      <c r="E7" s="7">
        <v>24</v>
      </c>
      <c r="F7" s="7">
        <v>4</v>
      </c>
      <c r="G7" s="7">
        <v>0</v>
      </c>
      <c r="H7" s="12">
        <f t="shared" si="0"/>
        <v>1.1737089201877935E-3</v>
      </c>
      <c r="I7" s="6">
        <f t="shared" si="4"/>
        <v>3601</v>
      </c>
      <c r="J7" s="7">
        <v>865</v>
      </c>
      <c r="K7" s="7">
        <v>2736</v>
      </c>
      <c r="L7" s="6">
        <f t="shared" si="5"/>
        <v>852</v>
      </c>
      <c r="N7" s="18" t="s">
        <v>14</v>
      </c>
      <c r="O7" s="19"/>
      <c r="P7" s="19"/>
      <c r="Q7" s="19"/>
    </row>
    <row r="8" spans="1:17">
      <c r="A8" s="2">
        <v>43873</v>
      </c>
      <c r="B8" s="8">
        <f t="shared" si="1"/>
        <v>5074</v>
      </c>
      <c r="C8" s="3">
        <f t="shared" si="2"/>
        <v>28</v>
      </c>
      <c r="D8" s="3">
        <f t="shared" si="3"/>
        <v>0</v>
      </c>
      <c r="E8" s="4">
        <v>24</v>
      </c>
      <c r="F8" s="4">
        <v>4</v>
      </c>
      <c r="G8" s="4">
        <v>0</v>
      </c>
      <c r="H8" s="11">
        <f t="shared" si="0"/>
        <v>0</v>
      </c>
      <c r="I8" s="3">
        <f t="shared" si="4"/>
        <v>5046</v>
      </c>
      <c r="J8" s="4">
        <v>992</v>
      </c>
      <c r="K8" s="4">
        <v>4054</v>
      </c>
      <c r="L8" s="3">
        <f t="shared" si="5"/>
        <v>1445</v>
      </c>
      <c r="N8" s="19"/>
      <c r="O8" s="19"/>
      <c r="P8" s="19"/>
      <c r="Q8" s="19"/>
    </row>
    <row r="9" spans="1:17">
      <c r="A9" s="5">
        <v>43874</v>
      </c>
      <c r="B9" s="9">
        <f t="shared" si="1"/>
        <v>5797</v>
      </c>
      <c r="C9" s="6">
        <f t="shared" si="2"/>
        <v>28</v>
      </c>
      <c r="D9" s="6">
        <f t="shared" si="3"/>
        <v>0</v>
      </c>
      <c r="E9" s="7">
        <v>21</v>
      </c>
      <c r="F9" s="7">
        <v>7</v>
      </c>
      <c r="G9" s="7">
        <v>0</v>
      </c>
      <c r="H9" s="12">
        <f t="shared" si="0"/>
        <v>0</v>
      </c>
      <c r="I9" s="6">
        <f t="shared" si="4"/>
        <v>5769</v>
      </c>
      <c r="J9" s="7">
        <v>670</v>
      </c>
      <c r="K9" s="7">
        <v>5099</v>
      </c>
      <c r="L9" s="6">
        <f t="shared" si="5"/>
        <v>723</v>
      </c>
    </row>
    <row r="10" spans="1:17">
      <c r="A10" s="2">
        <v>43875</v>
      </c>
      <c r="B10" s="8">
        <f t="shared" si="1"/>
        <v>6854</v>
      </c>
      <c r="C10" s="3">
        <f t="shared" si="2"/>
        <v>28</v>
      </c>
      <c r="D10" s="3">
        <f t="shared" si="3"/>
        <v>0</v>
      </c>
      <c r="E10" s="4">
        <v>21</v>
      </c>
      <c r="F10" s="4">
        <v>7</v>
      </c>
      <c r="G10" s="4">
        <v>0</v>
      </c>
      <c r="H10" s="11">
        <f t="shared" si="0"/>
        <v>0</v>
      </c>
      <c r="I10" s="3">
        <f t="shared" si="4"/>
        <v>6826</v>
      </c>
      <c r="J10" s="4">
        <v>692</v>
      </c>
      <c r="K10" s="4">
        <v>6134</v>
      </c>
      <c r="L10" s="3">
        <f t="shared" si="5"/>
        <v>1057</v>
      </c>
    </row>
    <row r="11" spans="1:17">
      <c r="A11" s="5">
        <v>43876</v>
      </c>
      <c r="B11" s="9">
        <f t="shared" si="1"/>
        <v>7519</v>
      </c>
      <c r="C11" s="6">
        <f t="shared" si="2"/>
        <v>28</v>
      </c>
      <c r="D11" s="6">
        <f t="shared" si="3"/>
        <v>0</v>
      </c>
      <c r="E11" s="7">
        <v>19</v>
      </c>
      <c r="F11" s="7">
        <v>9</v>
      </c>
      <c r="G11" s="7">
        <v>0</v>
      </c>
      <c r="H11" s="12">
        <f t="shared" si="0"/>
        <v>0</v>
      </c>
      <c r="I11" s="6">
        <f t="shared" si="4"/>
        <v>7491</v>
      </c>
      <c r="J11" s="7">
        <v>638</v>
      </c>
      <c r="K11" s="7">
        <v>6853</v>
      </c>
      <c r="L11" s="6">
        <f t="shared" si="5"/>
        <v>665</v>
      </c>
    </row>
    <row r="12" spans="1:17">
      <c r="A12" s="2">
        <v>43877</v>
      </c>
      <c r="B12" s="8">
        <f t="shared" si="1"/>
        <v>7919</v>
      </c>
      <c r="C12" s="3">
        <f t="shared" si="2"/>
        <v>29</v>
      </c>
      <c r="D12" s="3">
        <f t="shared" si="3"/>
        <v>1</v>
      </c>
      <c r="E12" s="4">
        <v>20</v>
      </c>
      <c r="F12" s="4">
        <v>9</v>
      </c>
      <c r="G12" s="4">
        <v>0</v>
      </c>
      <c r="H12" s="11">
        <f t="shared" si="0"/>
        <v>2.5062656641604009E-3</v>
      </c>
      <c r="I12" s="3">
        <f t="shared" si="4"/>
        <v>7890</v>
      </c>
      <c r="J12" s="4">
        <v>577</v>
      </c>
      <c r="K12" s="4">
        <v>7313</v>
      </c>
      <c r="L12" s="3">
        <f t="shared" si="5"/>
        <v>399</v>
      </c>
    </row>
    <row r="13" spans="1:17">
      <c r="A13" s="5">
        <v>43878</v>
      </c>
      <c r="B13" s="9">
        <f t="shared" si="1"/>
        <v>8171</v>
      </c>
      <c r="C13" s="6">
        <f t="shared" si="2"/>
        <v>30</v>
      </c>
      <c r="D13" s="6">
        <f t="shared" si="3"/>
        <v>1</v>
      </c>
      <c r="E13" s="7">
        <v>21</v>
      </c>
      <c r="F13" s="7">
        <v>9</v>
      </c>
      <c r="G13" s="7">
        <v>0</v>
      </c>
      <c r="H13" s="12">
        <f t="shared" si="0"/>
        <v>3.9840637450199202E-3</v>
      </c>
      <c r="I13" s="6">
        <f t="shared" si="4"/>
        <v>8141</v>
      </c>
      <c r="J13" s="7">
        <v>408</v>
      </c>
      <c r="K13" s="7">
        <v>7733</v>
      </c>
      <c r="L13" s="6">
        <f t="shared" si="5"/>
        <v>251</v>
      </c>
    </row>
    <row r="14" spans="1:17">
      <c r="A14" s="2">
        <v>43879</v>
      </c>
      <c r="B14" s="8">
        <f t="shared" si="1"/>
        <v>9265</v>
      </c>
      <c r="C14" s="3">
        <f t="shared" si="2"/>
        <v>31</v>
      </c>
      <c r="D14" s="3">
        <f t="shared" si="3"/>
        <v>1</v>
      </c>
      <c r="E14" s="4">
        <v>21</v>
      </c>
      <c r="F14" s="4">
        <v>10</v>
      </c>
      <c r="G14" s="4">
        <v>0</v>
      </c>
      <c r="H14" s="11">
        <f t="shared" si="0"/>
        <v>9.1491308325709062E-4</v>
      </c>
      <c r="I14" s="3">
        <f t="shared" si="4"/>
        <v>9234</v>
      </c>
      <c r="J14" s="4">
        <v>957</v>
      </c>
      <c r="K14" s="4">
        <v>8277</v>
      </c>
      <c r="L14" s="3">
        <f t="shared" si="5"/>
        <v>1093</v>
      </c>
    </row>
    <row r="15" spans="1:17">
      <c r="A15" s="5">
        <v>43880</v>
      </c>
      <c r="B15" s="9">
        <f t="shared" si="1"/>
        <v>10411</v>
      </c>
      <c r="C15" s="6">
        <f t="shared" si="2"/>
        <v>46</v>
      </c>
      <c r="D15" s="6">
        <f t="shared" si="3"/>
        <v>15</v>
      </c>
      <c r="E15" s="7">
        <v>34</v>
      </c>
      <c r="F15" s="7">
        <v>12</v>
      </c>
      <c r="G15" s="7">
        <v>0</v>
      </c>
      <c r="H15" s="12">
        <f t="shared" si="0"/>
        <v>1.3262599469496022E-2</v>
      </c>
      <c r="I15" s="6">
        <f t="shared" si="4"/>
        <v>10365</v>
      </c>
      <c r="J15" s="7">
        <v>1030</v>
      </c>
      <c r="K15" s="7">
        <v>9335</v>
      </c>
      <c r="L15" s="6">
        <f t="shared" si="5"/>
        <v>1131</v>
      </c>
    </row>
    <row r="16" spans="1:17">
      <c r="A16" s="2">
        <v>43881</v>
      </c>
      <c r="B16" s="8">
        <f t="shared" si="1"/>
        <v>12161</v>
      </c>
      <c r="C16" s="3">
        <f t="shared" si="2"/>
        <v>82</v>
      </c>
      <c r="D16" s="3">
        <f t="shared" si="3"/>
        <v>36</v>
      </c>
      <c r="E16" s="4">
        <v>66</v>
      </c>
      <c r="F16" s="4">
        <v>16</v>
      </c>
      <c r="G16" s="4">
        <v>0</v>
      </c>
      <c r="H16" s="11">
        <f t="shared" si="0"/>
        <v>2.1003500583430573E-2</v>
      </c>
      <c r="I16" s="3">
        <f t="shared" si="4"/>
        <v>12079</v>
      </c>
      <c r="J16" s="4">
        <v>1633</v>
      </c>
      <c r="K16" s="4">
        <v>10446</v>
      </c>
      <c r="L16" s="3">
        <f t="shared" si="5"/>
        <v>1714</v>
      </c>
    </row>
    <row r="17" spans="1:12">
      <c r="A17" s="5">
        <v>43882</v>
      </c>
      <c r="B17" s="9">
        <f t="shared" si="1"/>
        <v>14816</v>
      </c>
      <c r="C17" s="6">
        <f t="shared" si="2"/>
        <v>156</v>
      </c>
      <c r="D17" s="6">
        <f t="shared" si="3"/>
        <v>74</v>
      </c>
      <c r="E17" s="7">
        <v>139</v>
      </c>
      <c r="F17" s="7">
        <v>16</v>
      </c>
      <c r="G17" s="7">
        <v>1</v>
      </c>
      <c r="H17" s="12">
        <f t="shared" si="0"/>
        <v>2.8671057729562185E-2</v>
      </c>
      <c r="I17" s="6">
        <f t="shared" si="4"/>
        <v>14660</v>
      </c>
      <c r="J17" s="7">
        <v>2707</v>
      </c>
      <c r="K17" s="7">
        <v>11953</v>
      </c>
      <c r="L17" s="6">
        <f t="shared" si="5"/>
        <v>2581</v>
      </c>
    </row>
    <row r="18" spans="1:12">
      <c r="A18" s="2">
        <v>43883</v>
      </c>
      <c r="B18" s="8">
        <f t="shared" si="1"/>
        <v>19621</v>
      </c>
      <c r="C18" s="3">
        <f t="shared" si="2"/>
        <v>346</v>
      </c>
      <c r="D18" s="3">
        <f t="shared" si="3"/>
        <v>190</v>
      </c>
      <c r="E18" s="4">
        <v>327</v>
      </c>
      <c r="F18" s="4">
        <v>17</v>
      </c>
      <c r="G18" s="4">
        <v>2</v>
      </c>
      <c r="H18" s="11">
        <f t="shared" si="0"/>
        <v>4.1170097508125676E-2</v>
      </c>
      <c r="I18" s="3">
        <f t="shared" si="4"/>
        <v>19275</v>
      </c>
      <c r="J18" s="4">
        <v>5481</v>
      </c>
      <c r="K18" s="4">
        <v>13794</v>
      </c>
      <c r="L18" s="3">
        <f t="shared" si="5"/>
        <v>4615</v>
      </c>
    </row>
    <row r="19" spans="1:12">
      <c r="A19" s="5">
        <v>43884</v>
      </c>
      <c r="B19" s="9">
        <f t="shared" si="1"/>
        <v>22633</v>
      </c>
      <c r="C19" s="6">
        <f t="shared" si="2"/>
        <v>556</v>
      </c>
      <c r="D19" s="6">
        <f t="shared" si="3"/>
        <v>210</v>
      </c>
      <c r="E19" s="7">
        <v>534</v>
      </c>
      <c r="F19" s="7">
        <v>18</v>
      </c>
      <c r="G19" s="7">
        <v>4</v>
      </c>
      <c r="H19" s="12">
        <f t="shared" si="0"/>
        <v>7.4946466809421838E-2</v>
      </c>
      <c r="I19" s="6">
        <f t="shared" si="4"/>
        <v>22077</v>
      </c>
      <c r="J19" s="7">
        <v>6039</v>
      </c>
      <c r="K19" s="7">
        <v>16038</v>
      </c>
      <c r="L19" s="6">
        <f t="shared" si="5"/>
        <v>2802</v>
      </c>
    </row>
    <row r="20" spans="1:12">
      <c r="A20" s="2">
        <v>43885</v>
      </c>
      <c r="B20" s="8">
        <f t="shared" si="1"/>
        <v>28615</v>
      </c>
      <c r="C20" s="3">
        <f t="shared" si="2"/>
        <v>763</v>
      </c>
      <c r="D20" s="3">
        <f t="shared" si="3"/>
        <v>207</v>
      </c>
      <c r="E20" s="4">
        <v>738</v>
      </c>
      <c r="F20" s="4">
        <v>18</v>
      </c>
      <c r="G20" s="4">
        <v>7</v>
      </c>
      <c r="H20" s="11">
        <f t="shared" si="0"/>
        <v>3.5844155844155845E-2</v>
      </c>
      <c r="I20" s="3">
        <f t="shared" si="4"/>
        <v>27852</v>
      </c>
      <c r="J20" s="4">
        <v>8725</v>
      </c>
      <c r="K20" s="4">
        <v>19127</v>
      </c>
      <c r="L20" s="3">
        <f t="shared" si="5"/>
        <v>5775</v>
      </c>
    </row>
    <row r="21" spans="1:12">
      <c r="A21" s="5">
        <v>43886</v>
      </c>
      <c r="B21" s="9">
        <f t="shared" si="1"/>
        <v>36716</v>
      </c>
      <c r="C21" s="6">
        <f t="shared" si="2"/>
        <v>893</v>
      </c>
      <c r="D21" s="6">
        <f t="shared" si="3"/>
        <v>130</v>
      </c>
      <c r="E21" s="7">
        <v>863</v>
      </c>
      <c r="F21" s="7">
        <v>22</v>
      </c>
      <c r="G21" s="7">
        <v>8</v>
      </c>
      <c r="H21" s="12">
        <f t="shared" si="0"/>
        <v>1.6309120562037385E-2</v>
      </c>
      <c r="I21" s="6">
        <f t="shared" si="4"/>
        <v>35823</v>
      </c>
      <c r="J21" s="7">
        <v>13273</v>
      </c>
      <c r="K21" s="7">
        <v>22550</v>
      </c>
      <c r="L21" s="6">
        <f t="shared" si="5"/>
        <v>7971</v>
      </c>
    </row>
    <row r="22" spans="1:12">
      <c r="A22" s="2">
        <v>43887</v>
      </c>
      <c r="B22" s="8">
        <f t="shared" si="1"/>
        <v>46127</v>
      </c>
      <c r="C22" s="3">
        <f t="shared" si="2"/>
        <v>1146</v>
      </c>
      <c r="D22" s="3">
        <f t="shared" si="3"/>
        <v>253</v>
      </c>
      <c r="E22" s="4">
        <v>1113</v>
      </c>
      <c r="F22" s="4">
        <v>22</v>
      </c>
      <c r="G22" s="4">
        <v>11</v>
      </c>
      <c r="H22" s="11">
        <f t="shared" si="0"/>
        <v>2.7626119240008736E-2</v>
      </c>
      <c r="I22" s="3">
        <f t="shared" si="4"/>
        <v>44981</v>
      </c>
      <c r="J22" s="4">
        <v>16734</v>
      </c>
      <c r="K22" s="4">
        <v>28247</v>
      </c>
      <c r="L22" s="3">
        <f t="shared" si="5"/>
        <v>9158</v>
      </c>
    </row>
    <row r="23" spans="1:12">
      <c r="A23" s="5">
        <v>43888</v>
      </c>
      <c r="B23" s="9">
        <f t="shared" si="1"/>
        <v>57990</v>
      </c>
      <c r="C23" s="6">
        <f t="shared" si="2"/>
        <v>1595</v>
      </c>
      <c r="D23" s="6">
        <f t="shared" si="3"/>
        <v>449</v>
      </c>
      <c r="E23" s="7">
        <v>1559</v>
      </c>
      <c r="F23" s="7">
        <v>24</v>
      </c>
      <c r="G23" s="7">
        <v>12</v>
      </c>
      <c r="H23" s="12">
        <f t="shared" si="0"/>
        <v>3.933765551077624E-2</v>
      </c>
      <c r="I23" s="6">
        <f t="shared" si="4"/>
        <v>56395</v>
      </c>
      <c r="J23" s="7">
        <v>21097</v>
      </c>
      <c r="K23" s="7">
        <v>35298</v>
      </c>
      <c r="L23" s="6">
        <f t="shared" si="5"/>
        <v>11414</v>
      </c>
    </row>
    <row r="24" spans="1:12">
      <c r="A24" s="2">
        <v>43889</v>
      </c>
      <c r="B24" s="8">
        <f t="shared" si="1"/>
        <v>70940</v>
      </c>
      <c r="C24" s="3">
        <f t="shared" si="2"/>
        <v>2022</v>
      </c>
      <c r="D24" s="3">
        <f t="shared" si="3"/>
        <v>427</v>
      </c>
      <c r="E24" s="4">
        <v>1983</v>
      </c>
      <c r="F24" s="4">
        <v>26</v>
      </c>
      <c r="G24" s="4">
        <v>13</v>
      </c>
      <c r="H24" s="11">
        <f t="shared" si="0"/>
        <v>3.4097261039686973E-2</v>
      </c>
      <c r="I24" s="3">
        <f t="shared" si="4"/>
        <v>68918</v>
      </c>
      <c r="J24" s="4">
        <v>24751</v>
      </c>
      <c r="K24" s="4">
        <v>44167</v>
      </c>
      <c r="L24" s="3">
        <f t="shared" si="5"/>
        <v>12523</v>
      </c>
    </row>
    <row r="25" spans="1:12">
      <c r="A25" s="5">
        <v>43890</v>
      </c>
      <c r="B25" s="9">
        <f t="shared" si="1"/>
        <v>85693</v>
      </c>
      <c r="C25" s="6">
        <f t="shared" si="2"/>
        <v>2931</v>
      </c>
      <c r="D25" s="6">
        <f t="shared" si="3"/>
        <v>909</v>
      </c>
      <c r="E25" s="7">
        <v>2888</v>
      </c>
      <c r="F25" s="7">
        <v>27</v>
      </c>
      <c r="G25" s="7">
        <v>16</v>
      </c>
      <c r="H25" s="12">
        <f t="shared" si="0"/>
        <v>6.5660213811037274E-2</v>
      </c>
      <c r="I25" s="6">
        <f t="shared" si="4"/>
        <v>82762</v>
      </c>
      <c r="J25" s="7">
        <v>29154</v>
      </c>
      <c r="K25" s="7">
        <v>53608</v>
      </c>
      <c r="L25" s="6">
        <f t="shared" si="5"/>
        <v>13844</v>
      </c>
    </row>
    <row r="26" spans="1:12">
      <c r="A26" s="2">
        <v>43891</v>
      </c>
      <c r="B26" s="8">
        <f t="shared" si="1"/>
        <v>96985</v>
      </c>
      <c r="C26" s="3">
        <f t="shared" si="2"/>
        <v>3526</v>
      </c>
      <c r="D26" s="3">
        <f t="shared" si="3"/>
        <v>595</v>
      </c>
      <c r="E26" s="4">
        <v>3479</v>
      </c>
      <c r="F26" s="4">
        <v>30</v>
      </c>
      <c r="G26" s="4">
        <v>17</v>
      </c>
      <c r="H26" s="11">
        <f t="shared" si="0"/>
        <v>5.5623071889314764E-2</v>
      </c>
      <c r="I26" s="3">
        <f t="shared" si="4"/>
        <v>93459</v>
      </c>
      <c r="J26" s="4">
        <v>32422</v>
      </c>
      <c r="K26" s="4">
        <v>61037</v>
      </c>
      <c r="L26" s="3">
        <f t="shared" si="5"/>
        <v>10697</v>
      </c>
    </row>
    <row r="27" spans="1:12">
      <c r="A27" s="5">
        <v>43892</v>
      </c>
      <c r="B27" s="9">
        <f t="shared" si="1"/>
        <v>109591</v>
      </c>
      <c r="C27" s="6">
        <f t="shared" si="2"/>
        <v>4212</v>
      </c>
      <c r="D27" s="6">
        <f t="shared" si="3"/>
        <v>686</v>
      </c>
      <c r="E27" s="7">
        <v>4159</v>
      </c>
      <c r="F27" s="7">
        <v>31</v>
      </c>
      <c r="G27" s="7">
        <v>22</v>
      </c>
      <c r="H27" s="12">
        <f t="shared" si="0"/>
        <v>5.7550335570469797E-2</v>
      </c>
      <c r="I27" s="6">
        <f t="shared" si="4"/>
        <v>105379</v>
      </c>
      <c r="J27" s="7">
        <v>33799</v>
      </c>
      <c r="K27" s="7">
        <v>71580</v>
      </c>
      <c r="L27" s="6">
        <f t="shared" si="5"/>
        <v>11920</v>
      </c>
    </row>
    <row r="28" spans="1:12">
      <c r="A28" s="2">
        <v>43893</v>
      </c>
      <c r="B28" s="8">
        <f t="shared" si="1"/>
        <v>125851</v>
      </c>
      <c r="C28" s="3">
        <f t="shared" si="2"/>
        <v>4812</v>
      </c>
      <c r="D28" s="3">
        <f t="shared" si="3"/>
        <v>600</v>
      </c>
      <c r="E28" s="4">
        <v>4750</v>
      </c>
      <c r="F28" s="4">
        <v>34</v>
      </c>
      <c r="G28" s="4">
        <v>28</v>
      </c>
      <c r="H28" s="11">
        <f t="shared" si="0"/>
        <v>3.8314176245210725E-2</v>
      </c>
      <c r="I28" s="3">
        <f t="shared" si="4"/>
        <v>121039</v>
      </c>
      <c r="J28" s="4">
        <v>35555</v>
      </c>
      <c r="K28" s="4">
        <v>85484</v>
      </c>
      <c r="L28" s="3">
        <f t="shared" si="5"/>
        <v>15660</v>
      </c>
    </row>
    <row r="29" spans="1:12">
      <c r="A29" s="5">
        <v>43894</v>
      </c>
      <c r="B29" s="9">
        <f t="shared" si="1"/>
        <v>136707</v>
      </c>
      <c r="C29" s="6">
        <f t="shared" si="2"/>
        <v>5328</v>
      </c>
      <c r="D29" s="6">
        <f t="shared" si="3"/>
        <v>516</v>
      </c>
      <c r="E29" s="7">
        <v>5255</v>
      </c>
      <c r="F29" s="7">
        <v>41</v>
      </c>
      <c r="G29" s="7">
        <v>32</v>
      </c>
      <c r="H29" s="12">
        <f t="shared" si="0"/>
        <v>4.9903288201160544E-2</v>
      </c>
      <c r="I29" s="6">
        <f t="shared" si="4"/>
        <v>131379</v>
      </c>
      <c r="J29" s="7">
        <v>28414</v>
      </c>
      <c r="K29" s="7">
        <v>102965</v>
      </c>
      <c r="L29" s="6">
        <f t="shared" si="5"/>
        <v>10340</v>
      </c>
    </row>
    <row r="30" spans="1:12">
      <c r="A30" s="2">
        <v>43895</v>
      </c>
      <c r="B30" s="8">
        <f t="shared" si="1"/>
        <v>146541</v>
      </c>
      <c r="C30" s="3">
        <f t="shared" si="2"/>
        <v>5766</v>
      </c>
      <c r="D30" s="3">
        <f t="shared" si="3"/>
        <v>438</v>
      </c>
      <c r="E30" s="4">
        <v>5643</v>
      </c>
      <c r="F30" s="4">
        <v>88</v>
      </c>
      <c r="G30" s="4">
        <v>35</v>
      </c>
      <c r="H30" s="11">
        <f t="shared" si="0"/>
        <v>4.6615581098339721E-2</v>
      </c>
      <c r="I30" s="3">
        <f t="shared" si="4"/>
        <v>140775</v>
      </c>
      <c r="J30" s="4">
        <v>21810</v>
      </c>
      <c r="K30" s="4">
        <v>118965</v>
      </c>
      <c r="L30" s="3">
        <f t="shared" si="5"/>
        <v>9396</v>
      </c>
    </row>
    <row r="31" spans="1:12">
      <c r="A31" s="5">
        <v>43896</v>
      </c>
      <c r="B31" s="9">
        <f t="shared" si="1"/>
        <v>164740</v>
      </c>
      <c r="C31" s="6">
        <f t="shared" si="2"/>
        <v>6284</v>
      </c>
      <c r="D31" s="6">
        <f t="shared" si="3"/>
        <v>518</v>
      </c>
      <c r="E31" s="7">
        <v>6134</v>
      </c>
      <c r="F31" s="7">
        <v>108</v>
      </c>
      <c r="G31" s="7">
        <v>42</v>
      </c>
      <c r="H31" s="12">
        <f t="shared" si="0"/>
        <v>2.9296985464623043E-2</v>
      </c>
      <c r="I31" s="6">
        <f t="shared" si="4"/>
        <v>158456</v>
      </c>
      <c r="J31" s="7">
        <v>21832</v>
      </c>
      <c r="K31" s="7">
        <v>136624</v>
      </c>
      <c r="L31" s="6">
        <f t="shared" si="5"/>
        <v>17681</v>
      </c>
    </row>
    <row r="32" spans="1:12">
      <c r="A32" s="2">
        <v>43897</v>
      </c>
      <c r="B32" s="8">
        <f t="shared" si="1"/>
        <v>178189</v>
      </c>
      <c r="C32" s="3">
        <f t="shared" si="2"/>
        <v>6767</v>
      </c>
      <c r="D32" s="3">
        <f t="shared" si="3"/>
        <v>483</v>
      </c>
      <c r="E32" s="4">
        <v>6605</v>
      </c>
      <c r="F32" s="4">
        <v>118</v>
      </c>
      <c r="G32" s="4">
        <v>44</v>
      </c>
      <c r="H32" s="11">
        <f t="shared" si="0"/>
        <v>3.7251272559000466E-2</v>
      </c>
      <c r="I32" s="3">
        <f t="shared" si="4"/>
        <v>171422</v>
      </c>
      <c r="J32" s="4">
        <v>19620</v>
      </c>
      <c r="K32" s="4">
        <v>151802</v>
      </c>
      <c r="L32" s="3">
        <f t="shared" si="5"/>
        <v>12966</v>
      </c>
    </row>
    <row r="33" spans="1:12">
      <c r="A33" s="5">
        <v>43898</v>
      </c>
      <c r="B33" s="9">
        <f t="shared" si="1"/>
        <v>188518</v>
      </c>
      <c r="C33" s="6">
        <f t="shared" si="2"/>
        <v>7134</v>
      </c>
      <c r="D33" s="6">
        <f t="shared" si="3"/>
        <v>367</v>
      </c>
      <c r="E33" s="7">
        <v>6954</v>
      </c>
      <c r="F33" s="7">
        <v>130</v>
      </c>
      <c r="G33" s="7">
        <v>50</v>
      </c>
      <c r="H33" s="12">
        <f t="shared" si="0"/>
        <v>3.6839991969484037E-2</v>
      </c>
      <c r="I33" s="6">
        <f t="shared" si="4"/>
        <v>181384</v>
      </c>
      <c r="J33" s="7">
        <v>19376</v>
      </c>
      <c r="K33" s="7">
        <v>162008</v>
      </c>
      <c r="L33" s="6">
        <f t="shared" si="5"/>
        <v>9962</v>
      </c>
    </row>
    <row r="34" spans="1:12">
      <c r="A34" s="2">
        <v>43899</v>
      </c>
      <c r="B34" s="8">
        <f t="shared" si="1"/>
        <v>196618</v>
      </c>
      <c r="C34" s="3">
        <f t="shared" si="2"/>
        <v>7382</v>
      </c>
      <c r="D34" s="3">
        <f t="shared" si="3"/>
        <v>248</v>
      </c>
      <c r="E34" s="4">
        <v>7165</v>
      </c>
      <c r="F34" s="4">
        <v>166</v>
      </c>
      <c r="G34" s="4">
        <v>51</v>
      </c>
      <c r="H34" s="11">
        <f t="shared" si="0"/>
        <v>3.1584309730005096E-2</v>
      </c>
      <c r="I34" s="3">
        <f t="shared" si="4"/>
        <v>189236</v>
      </c>
      <c r="J34" s="4">
        <v>17458</v>
      </c>
      <c r="K34" s="4">
        <v>171778</v>
      </c>
      <c r="L34" s="3">
        <f t="shared" si="5"/>
        <v>7852</v>
      </c>
    </row>
    <row r="35" spans="1:12">
      <c r="A35" s="5">
        <v>43900</v>
      </c>
      <c r="B35" s="9">
        <f t="shared" ref="B35:B39" si="6">C35+I35</f>
        <v>0</v>
      </c>
      <c r="C35" s="6">
        <f t="shared" ref="C35:C39" si="7">E35+F35+G35</f>
        <v>0</v>
      </c>
      <c r="D35" s="6">
        <f t="shared" ref="D35:D39" si="8">C35-C34</f>
        <v>-7382</v>
      </c>
      <c r="E35" s="7"/>
      <c r="F35" s="7"/>
      <c r="G35" s="7"/>
      <c r="H35" s="9">
        <f t="shared" ref="H35:H39" si="9">D35/L35</f>
        <v>3.9009490794563402E-2</v>
      </c>
      <c r="I35" s="6">
        <f t="shared" ref="I35:I39" si="10">J35+K35</f>
        <v>0</v>
      </c>
      <c r="J35" s="7"/>
      <c r="K35" s="7"/>
      <c r="L35" s="6">
        <f t="shared" si="5"/>
        <v>-189236</v>
      </c>
    </row>
    <row r="36" spans="1:12">
      <c r="A36" s="2">
        <v>43901</v>
      </c>
      <c r="B36" s="8">
        <f t="shared" si="6"/>
        <v>0</v>
      </c>
      <c r="C36" s="3">
        <f t="shared" si="7"/>
        <v>0</v>
      </c>
      <c r="D36" s="3">
        <f t="shared" si="8"/>
        <v>0</v>
      </c>
      <c r="H36" s="8" t="e">
        <f t="shared" si="9"/>
        <v>#DIV/0!</v>
      </c>
      <c r="I36" s="3">
        <f t="shared" si="10"/>
        <v>0</v>
      </c>
      <c r="L36" s="3">
        <f t="shared" si="5"/>
        <v>0</v>
      </c>
    </row>
    <row r="37" spans="1:12">
      <c r="A37" s="5">
        <v>43902</v>
      </c>
      <c r="B37" s="9">
        <f t="shared" si="6"/>
        <v>0</v>
      </c>
      <c r="C37" s="6">
        <f t="shared" si="7"/>
        <v>0</v>
      </c>
      <c r="D37" s="6">
        <f t="shared" si="8"/>
        <v>0</v>
      </c>
      <c r="E37" s="7"/>
      <c r="F37" s="7"/>
      <c r="G37" s="7"/>
      <c r="H37" s="9" t="e">
        <f t="shared" si="9"/>
        <v>#DIV/0!</v>
      </c>
      <c r="I37" s="6">
        <f t="shared" si="10"/>
        <v>0</v>
      </c>
      <c r="J37" s="7"/>
      <c r="K37" s="7"/>
      <c r="L37" s="6">
        <f t="shared" si="5"/>
        <v>0</v>
      </c>
    </row>
    <row r="38" spans="1:12">
      <c r="A38" s="2">
        <v>43903</v>
      </c>
      <c r="B38" s="8">
        <f t="shared" si="6"/>
        <v>0</v>
      </c>
      <c r="C38" s="3">
        <f t="shared" si="7"/>
        <v>0</v>
      </c>
      <c r="D38" s="3">
        <f t="shared" si="8"/>
        <v>0</v>
      </c>
      <c r="H38" s="8" t="e">
        <f t="shared" si="9"/>
        <v>#DIV/0!</v>
      </c>
      <c r="I38" s="3">
        <f t="shared" si="10"/>
        <v>0</v>
      </c>
      <c r="L38" s="3">
        <f t="shared" si="5"/>
        <v>0</v>
      </c>
    </row>
    <row r="39" spans="1:12">
      <c r="A39" s="5">
        <v>43904</v>
      </c>
      <c r="B39" s="9">
        <f t="shared" si="6"/>
        <v>0</v>
      </c>
      <c r="C39" s="6">
        <f t="shared" si="7"/>
        <v>0</v>
      </c>
      <c r="D39" s="6">
        <f t="shared" si="8"/>
        <v>0</v>
      </c>
      <c r="E39" s="7"/>
      <c r="F39" s="7"/>
      <c r="G39" s="7"/>
      <c r="H39" s="9" t="e">
        <f t="shared" si="9"/>
        <v>#DIV/0!</v>
      </c>
      <c r="I39" s="6">
        <f t="shared" si="10"/>
        <v>0</v>
      </c>
      <c r="J39" s="7"/>
      <c r="K39" s="7"/>
      <c r="L39" s="6">
        <f t="shared" si="5"/>
        <v>0</v>
      </c>
    </row>
  </sheetData>
  <mergeCells count="15">
    <mergeCell ref="B2:B3"/>
    <mergeCell ref="C2:C3"/>
    <mergeCell ref="E2:E3"/>
    <mergeCell ref="F2:F3"/>
    <mergeCell ref="G2:G3"/>
    <mergeCell ref="K2:K3"/>
    <mergeCell ref="L2:L3"/>
    <mergeCell ref="D2:D3"/>
    <mergeCell ref="N7:Q8"/>
    <mergeCell ref="I1:L1"/>
    <mergeCell ref="N5:Q6"/>
    <mergeCell ref="I2:I3"/>
    <mergeCell ref="J2:J3"/>
    <mergeCell ref="H2:H3"/>
    <mergeCell ref="C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차트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ncx_t</dc:creator>
  <cp:lastModifiedBy>Windows 사용자</cp:lastModifiedBy>
  <dcterms:created xsi:type="dcterms:W3CDTF">2020-03-09T06:17:15Z</dcterms:created>
  <dcterms:modified xsi:type="dcterms:W3CDTF">2020-03-09T14:43:19Z</dcterms:modified>
</cp:coreProperties>
</file>