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solkim/repos/abm_cpe_model/data/"/>
    </mc:Choice>
  </mc:AlternateContent>
  <xr:revisionPtr revIDLastSave="0" documentId="13_ncr:1_{A076870F-90CC-8B4A-9DEE-EBFD0B27C084}" xr6:coauthVersionLast="47" xr6:coauthVersionMax="47" xr10:uidLastSave="{00000000-0000-0000-0000-000000000000}"/>
  <bookViews>
    <workbookView xWindow="100" yWindow="880" windowWidth="36000" windowHeight="22500" activeTab="1" xr2:uid="{00000000-000D-0000-FFFF-FFFF00000000}"/>
  </bookViews>
  <sheets>
    <sheet name="추출데이터_20240114085092" sheetId="1" r:id="rId1"/>
    <sheet name="Sheet1" sheetId="2" r:id="rId2"/>
  </sheets>
  <definedNames>
    <definedName name="_xlnm._FilterDatabase" localSheetId="0" hidden="1">추출데이터_20240114085092!$B$1:$J$554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5" i="1" l="1"/>
  <c r="B9" i="2"/>
  <c r="B10" i="2"/>
  <c r="B11" i="2"/>
  <c r="B12" i="2"/>
  <c r="B13" i="2"/>
  <c r="B8" i="2"/>
  <c r="F2" i="2"/>
  <c r="F3" i="2"/>
  <c r="F4" i="2"/>
  <c r="F5" i="2"/>
  <c r="F6" i="2"/>
  <c r="F1" i="2"/>
  <c r="E2" i="2"/>
  <c r="E3" i="2"/>
  <c r="E4" i="2"/>
  <c r="E5" i="2"/>
  <c r="E6" i="2"/>
  <c r="E1" i="2"/>
  <c r="L376" i="1"/>
  <c r="L28" i="1"/>
  <c r="L169" i="1"/>
  <c r="L442" i="1"/>
  <c r="R442" i="1" s="1"/>
  <c r="L385" i="1"/>
  <c r="L432" i="1"/>
  <c r="R432" i="1" s="1"/>
  <c r="L130" i="1"/>
  <c r="L293" i="1"/>
  <c r="L298" i="1"/>
  <c r="L299" i="1"/>
  <c r="L301" i="1"/>
  <c r="Q301" i="1" s="1"/>
  <c r="L311" i="1"/>
  <c r="L321" i="1"/>
  <c r="L342" i="1"/>
  <c r="Q342" i="1" s="1"/>
  <c r="L362" i="1"/>
  <c r="Q362" i="1" s="1"/>
  <c r="L360" i="1"/>
  <c r="Q360" i="1" s="1"/>
  <c r="L373" i="1"/>
  <c r="L378" i="1"/>
  <c r="L416" i="1"/>
  <c r="R416" i="1" s="1"/>
  <c r="L425" i="1"/>
  <c r="L439" i="1"/>
  <c r="L444" i="1"/>
  <c r="S444" i="1" s="1"/>
  <c r="L446" i="1"/>
  <c r="L475" i="1"/>
  <c r="L483" i="1"/>
  <c r="Q483" i="1" s="1"/>
  <c r="L487" i="1"/>
  <c r="L505" i="1"/>
  <c r="R505" i="1" s="1"/>
  <c r="L510" i="1"/>
  <c r="Q510" i="1" s="1"/>
  <c r="L511" i="1"/>
  <c r="Q511" i="1" s="1"/>
  <c r="L517" i="1"/>
  <c r="S517" i="1" s="1"/>
  <c r="L523" i="1"/>
  <c r="L538" i="1"/>
  <c r="L217" i="1"/>
  <c r="Q217" i="1" s="1"/>
  <c r="L198" i="1"/>
  <c r="Q198" i="1" s="1"/>
  <c r="L9" i="1"/>
  <c r="L12" i="1"/>
  <c r="Q12" i="1" s="1"/>
  <c r="L20" i="1"/>
  <c r="L24" i="1"/>
  <c r="R24" i="1" s="1"/>
  <c r="L39" i="1"/>
  <c r="L53" i="1"/>
  <c r="L66" i="1"/>
  <c r="L73" i="1"/>
  <c r="L79" i="1"/>
  <c r="Q79" i="1" s="1"/>
  <c r="L93" i="1"/>
  <c r="L99" i="1"/>
  <c r="L100" i="1"/>
  <c r="R100" i="1" s="1"/>
  <c r="L103" i="1"/>
  <c r="L108" i="1"/>
  <c r="L109" i="1"/>
  <c r="L118" i="1"/>
  <c r="L132" i="1"/>
  <c r="Q132" i="1" s="1"/>
  <c r="L134" i="1"/>
  <c r="Q134" i="1" s="1"/>
  <c r="L136" i="1"/>
  <c r="L137" i="1"/>
  <c r="R137" i="1" s="1"/>
  <c r="L152" i="1"/>
  <c r="L159" i="1"/>
  <c r="L170" i="1"/>
  <c r="L173" i="1"/>
  <c r="L178" i="1"/>
  <c r="Q178" i="1" s="1"/>
  <c r="L180" i="1"/>
  <c r="L185" i="1"/>
  <c r="L195" i="1"/>
  <c r="S195" i="1" s="1"/>
  <c r="L201" i="1"/>
  <c r="L222" i="1"/>
  <c r="L234" i="1"/>
  <c r="L240" i="1"/>
  <c r="L241" i="1"/>
  <c r="R241" i="1" s="1"/>
  <c r="L244" i="1"/>
  <c r="Q244" i="1" s="1"/>
  <c r="L248" i="1"/>
  <c r="Q248" i="1" s="1"/>
  <c r="L291" i="1"/>
  <c r="R291" i="1" s="1"/>
  <c r="L369" i="1"/>
  <c r="R369" i="1" s="1"/>
  <c r="L411" i="1"/>
  <c r="L415" i="1"/>
  <c r="Q415" i="1" s="1"/>
  <c r="L426" i="1"/>
  <c r="L452" i="1"/>
  <c r="L484" i="1"/>
  <c r="L526" i="1"/>
  <c r="Q526" i="1" s="1"/>
  <c r="L34" i="1"/>
  <c r="R34" i="1" s="1"/>
  <c r="L96" i="1"/>
  <c r="L98" i="1"/>
  <c r="Q98" i="1" s="1"/>
  <c r="L120" i="1"/>
  <c r="Q120" i="1" s="1"/>
  <c r="L305" i="1"/>
  <c r="L372" i="1"/>
  <c r="Q372" i="1" s="1"/>
  <c r="L399" i="1"/>
  <c r="Q399" i="1" s="1"/>
  <c r="L401" i="1"/>
  <c r="L423" i="1"/>
  <c r="Q423" i="1" s="1"/>
  <c r="L476" i="1"/>
  <c r="L481" i="1"/>
  <c r="L482" i="1"/>
  <c r="Q482" i="1" s="1"/>
  <c r="L551" i="1"/>
  <c r="L356" i="1"/>
  <c r="L57" i="1"/>
  <c r="L75" i="1"/>
  <c r="R75" i="1" s="1"/>
  <c r="L105" i="1"/>
  <c r="R105" i="1" s="1"/>
  <c r="L160" i="1"/>
  <c r="L215" i="1"/>
  <c r="L235" i="1"/>
  <c r="Q235" i="1" s="1"/>
  <c r="L237" i="1"/>
  <c r="L271" i="1"/>
  <c r="Q271" i="1" s="1"/>
  <c r="L274" i="1"/>
  <c r="L387" i="1"/>
  <c r="L477" i="1"/>
  <c r="L55" i="1"/>
  <c r="L306" i="1"/>
  <c r="Q306" i="1" s="1"/>
  <c r="L308" i="1"/>
  <c r="L357" i="1"/>
  <c r="L366" i="1"/>
  <c r="L374" i="1"/>
  <c r="L408" i="1"/>
  <c r="R408" i="1" s="1"/>
  <c r="L447" i="1"/>
  <c r="L488" i="1"/>
  <c r="L513" i="1"/>
  <c r="L522" i="1"/>
  <c r="L548" i="1"/>
  <c r="Q548" i="1" s="1"/>
  <c r="L187" i="1"/>
  <c r="R187" i="1" s="1"/>
  <c r="L126" i="1"/>
  <c r="Q126" i="1" s="1"/>
  <c r="L176" i="1"/>
  <c r="Q176" i="1" s="1"/>
  <c r="L175" i="1"/>
  <c r="Q175" i="1" s="1"/>
  <c r="L239" i="1"/>
  <c r="Q239" i="1" s="1"/>
  <c r="L431" i="1"/>
  <c r="Q431" i="1" s="1"/>
  <c r="L464" i="1"/>
  <c r="L49" i="1"/>
  <c r="L266" i="1"/>
  <c r="R266" i="1" s="1"/>
  <c r="L267" i="1"/>
  <c r="Q267" i="1" s="1"/>
  <c r="L6" i="1"/>
  <c r="Q6" i="1" s="1"/>
  <c r="L60" i="1"/>
  <c r="Q60" i="1" s="1"/>
  <c r="L232" i="1"/>
  <c r="L238" i="1"/>
  <c r="L273" i="1"/>
  <c r="L289" i="1"/>
  <c r="L296" i="1"/>
  <c r="R296" i="1" s="1"/>
  <c r="L300" i="1"/>
  <c r="L318" i="1"/>
  <c r="L322" i="1"/>
  <c r="Q322" i="1" s="1"/>
  <c r="L335" i="1"/>
  <c r="L351" i="1"/>
  <c r="L352" i="1"/>
  <c r="L375" i="1"/>
  <c r="L388" i="1"/>
  <c r="L400" i="1"/>
  <c r="L406" i="1"/>
  <c r="L414" i="1"/>
  <c r="L456" i="1"/>
  <c r="Q456" i="1" s="1"/>
  <c r="L462" i="1"/>
  <c r="L530" i="1"/>
  <c r="L434" i="1"/>
  <c r="L268" i="1"/>
  <c r="L70" i="1"/>
  <c r="Q70" i="1" s="1"/>
  <c r="L107" i="1"/>
  <c r="L486" i="1"/>
  <c r="S486" i="1" s="1"/>
  <c r="L38" i="1"/>
  <c r="L41" i="1"/>
  <c r="L62" i="1"/>
  <c r="L146" i="1"/>
  <c r="L154" i="1"/>
  <c r="L189" i="1"/>
  <c r="L207" i="1"/>
  <c r="Q207" i="1" s="1"/>
  <c r="L208" i="1"/>
  <c r="L211" i="1"/>
  <c r="L218" i="1"/>
  <c r="L220" i="1"/>
  <c r="L260" i="1"/>
  <c r="R260" i="1" s="1"/>
  <c r="L325" i="1"/>
  <c r="L330" i="1"/>
  <c r="L347" i="1"/>
  <c r="L361" i="1"/>
  <c r="Q361" i="1" s="1"/>
  <c r="L397" i="1"/>
  <c r="L445" i="1"/>
  <c r="Q445" i="1" s="1"/>
  <c r="L451" i="1"/>
  <c r="L448" i="1"/>
  <c r="L209" i="1"/>
  <c r="L210" i="1"/>
  <c r="L323" i="1"/>
  <c r="Q323" i="1" s="1"/>
  <c r="L368" i="1"/>
  <c r="R368" i="1" s="1"/>
  <c r="L394" i="1"/>
  <c r="L398" i="1"/>
  <c r="L427" i="1"/>
  <c r="L469" i="1"/>
  <c r="Q469" i="1" s="1"/>
  <c r="L470" i="1"/>
  <c r="L478" i="1"/>
  <c r="L474" i="1"/>
  <c r="Q474" i="1" s="1"/>
  <c r="L502" i="1"/>
  <c r="R502" i="1" s="1"/>
  <c r="L535" i="1"/>
  <c r="R535" i="1" s="1"/>
  <c r="L553" i="1"/>
  <c r="L36" i="1"/>
  <c r="L17" i="1"/>
  <c r="L40" i="1"/>
  <c r="L47" i="1"/>
  <c r="L59" i="1"/>
  <c r="L83" i="1"/>
  <c r="L158" i="1"/>
  <c r="L167" i="1"/>
  <c r="L206" i="1"/>
  <c r="L328" i="1"/>
  <c r="Q328" i="1" s="1"/>
  <c r="L480" i="1"/>
  <c r="L495" i="1"/>
  <c r="Q495" i="1" s="1"/>
  <c r="L498" i="1"/>
  <c r="L164" i="1"/>
  <c r="L297" i="1"/>
  <c r="L341" i="1"/>
  <c r="Q341" i="1" s="1"/>
  <c r="L348" i="1"/>
  <c r="L363" i="1"/>
  <c r="L391" i="1"/>
  <c r="L396" i="1"/>
  <c r="Q396" i="1" s="1"/>
  <c r="L479" i="1"/>
  <c r="L493" i="1"/>
  <c r="S493" i="1" s="1"/>
  <c r="L507" i="1"/>
  <c r="Q507" i="1" s="1"/>
  <c r="L552" i="1"/>
  <c r="L344" i="1"/>
  <c r="L519" i="1"/>
  <c r="Q519" i="1" s="1"/>
  <c r="L1" i="1"/>
  <c r="L7" i="1"/>
  <c r="L8" i="1"/>
  <c r="Q8" i="1" s="1"/>
  <c r="L54" i="1"/>
  <c r="Q54" i="1" s="1"/>
  <c r="L68" i="1"/>
  <c r="L117" i="1"/>
  <c r="L142" i="1"/>
  <c r="L214" i="1"/>
  <c r="Q214" i="1" s="1"/>
  <c r="L309" i="1"/>
  <c r="L402" i="1"/>
  <c r="L440" i="1"/>
  <c r="Q440" i="1" s="1"/>
  <c r="L443" i="1"/>
  <c r="R443" i="1" s="1"/>
  <c r="L71" i="1"/>
  <c r="L101" i="1"/>
  <c r="L233" i="1"/>
  <c r="L254" i="1"/>
  <c r="L290" i="1"/>
  <c r="L303" i="1"/>
  <c r="L316" i="1"/>
  <c r="Q316" i="1" s="1"/>
  <c r="L212" i="1"/>
  <c r="Q212" i="1" s="1"/>
  <c r="L346" i="1"/>
  <c r="L16" i="1"/>
  <c r="L33" i="1"/>
  <c r="Q33" i="1" s="1"/>
  <c r="L44" i="1"/>
  <c r="L205" i="1"/>
  <c r="L294" i="1"/>
  <c r="R294" i="1" s="1"/>
  <c r="L302" i="1"/>
  <c r="L420" i="1"/>
  <c r="S420" i="1" s="1"/>
  <c r="L441" i="1"/>
  <c r="L463" i="1"/>
  <c r="L500" i="1"/>
  <c r="L508" i="1"/>
  <c r="R508" i="1" s="1"/>
  <c r="L65" i="1"/>
  <c r="L333" i="1"/>
  <c r="L182" i="1"/>
  <c r="L202" i="1"/>
  <c r="L216" i="1"/>
  <c r="Q216" i="1" s="1"/>
  <c r="L340" i="1"/>
  <c r="L438" i="1"/>
  <c r="L459" i="1"/>
  <c r="L532" i="1"/>
  <c r="L21" i="1"/>
  <c r="L56" i="1"/>
  <c r="L133" i="1"/>
  <c r="Q133" i="1" s="1"/>
  <c r="L153" i="1"/>
  <c r="Q153" i="1" s="1"/>
  <c r="L165" i="1"/>
  <c r="L247" i="1"/>
  <c r="L257" i="1"/>
  <c r="L276" i="1"/>
  <c r="L345" i="1"/>
  <c r="L377" i="1"/>
  <c r="L148" i="1"/>
  <c r="R148" i="1" s="1"/>
  <c r="L286" i="1"/>
  <c r="L288" i="1"/>
  <c r="L314" i="1"/>
  <c r="L380" i="1"/>
  <c r="Q380" i="1" s="1"/>
  <c r="L489" i="1"/>
  <c r="L496" i="1"/>
  <c r="Q496" i="1" s="1"/>
  <c r="L529" i="1"/>
  <c r="R529" i="1" s="1"/>
  <c r="L531" i="1"/>
  <c r="L35" i="1"/>
  <c r="L25" i="1"/>
  <c r="L58" i="1"/>
  <c r="Q58" i="1" s="1"/>
  <c r="L253" i="1"/>
  <c r="Q253" i="1" s="1"/>
  <c r="L272" i="1"/>
  <c r="L112" i="1"/>
  <c r="Q112" i="1" s="1"/>
  <c r="L121" i="1"/>
  <c r="R121" i="1" s="1"/>
  <c r="L138" i="1"/>
  <c r="L193" i="1"/>
  <c r="L312" i="1"/>
  <c r="L317" i="1"/>
  <c r="S317" i="1" s="1"/>
  <c r="L320" i="1"/>
  <c r="L326" i="1"/>
  <c r="L337" i="1"/>
  <c r="L349" i="1"/>
  <c r="L453" i="1"/>
  <c r="Q453" i="1" s="1"/>
  <c r="L460" i="1"/>
  <c r="L87" i="1"/>
  <c r="L116" i="1"/>
  <c r="L171" i="1"/>
  <c r="L203" i="1"/>
  <c r="Q203" i="1" s="1"/>
  <c r="L226" i="1"/>
  <c r="Q226" i="1" s="1"/>
  <c r="L256" i="1"/>
  <c r="L262" i="1"/>
  <c r="L319" i="1"/>
  <c r="L384" i="1"/>
  <c r="L124" i="1"/>
  <c r="L229" i="1"/>
  <c r="L282" i="1"/>
  <c r="L307" i="1"/>
  <c r="Q307" i="1" s="1"/>
  <c r="L329" i="1"/>
  <c r="S329" i="1" s="1"/>
  <c r="L409" i="1"/>
  <c r="L413" i="1"/>
  <c r="L418" i="1"/>
  <c r="L435" i="1"/>
  <c r="L437" i="1"/>
  <c r="L465" i="1"/>
  <c r="L504" i="1"/>
  <c r="Q504" i="1" s="1"/>
  <c r="L506" i="1"/>
  <c r="L515" i="1"/>
  <c r="Q515" i="1" s="1"/>
  <c r="L518" i="1"/>
  <c r="L30" i="1"/>
  <c r="L192" i="1"/>
  <c r="L199" i="1"/>
  <c r="L84" i="1"/>
  <c r="L88" i="1"/>
  <c r="Q88" i="1" s="1"/>
  <c r="L119" i="1"/>
  <c r="L147" i="1"/>
  <c r="R147" i="1" s="1"/>
  <c r="L196" i="1"/>
  <c r="Q196" i="1" s="1"/>
  <c r="L213" i="1"/>
  <c r="L350" i="1"/>
  <c r="L544" i="1"/>
  <c r="Q544" i="1" s="1"/>
  <c r="L69" i="1"/>
  <c r="L76" i="1"/>
  <c r="L80" i="1"/>
  <c r="Q80" i="1" s="1"/>
  <c r="L140" i="1"/>
  <c r="L174" i="1"/>
  <c r="L219" i="1"/>
  <c r="L285" i="1"/>
  <c r="L324" i="1"/>
  <c r="R324" i="1" s="1"/>
  <c r="L143" i="1"/>
  <c r="L383" i="1"/>
  <c r="R383" i="1" s="1"/>
  <c r="L407" i="1"/>
  <c r="Q407" i="1" s="1"/>
  <c r="L472" i="1"/>
  <c r="L527" i="1"/>
  <c r="Q527" i="1" s="1"/>
  <c r="L533" i="1"/>
  <c r="L537" i="1"/>
  <c r="R537" i="1" s="1"/>
  <c r="L2" i="1"/>
  <c r="L26" i="1"/>
  <c r="L31" i="1"/>
  <c r="Q31" i="1" s="1"/>
  <c r="L51" i="1"/>
  <c r="L155" i="1"/>
  <c r="L157" i="1"/>
  <c r="Q157" i="1" s="1"/>
  <c r="L163" i="1"/>
  <c r="L225" i="1"/>
  <c r="L354" i="1"/>
  <c r="L355" i="1"/>
  <c r="L430" i="1"/>
  <c r="L497" i="1"/>
  <c r="L10" i="1"/>
  <c r="L269" i="1"/>
  <c r="Q269" i="1" s="1"/>
  <c r="L279" i="1"/>
  <c r="L281" i="1"/>
  <c r="L315" i="1"/>
  <c r="L338" i="1"/>
  <c r="L422" i="1"/>
  <c r="Q422" i="1" s="1"/>
  <c r="L524" i="1"/>
  <c r="Q524" i="1" s="1"/>
  <c r="L543" i="1"/>
  <c r="Q543" i="1" s="1"/>
  <c r="L3" i="1"/>
  <c r="L5" i="1"/>
  <c r="L13" i="1"/>
  <c r="L22" i="1"/>
  <c r="L90" i="1"/>
  <c r="L156" i="1"/>
  <c r="L168" i="1"/>
  <c r="R168" i="1" s="1"/>
  <c r="L304" i="1"/>
  <c r="L364" i="1"/>
  <c r="L417" i="1"/>
  <c r="L429" i="1"/>
  <c r="L436" i="1"/>
  <c r="L461" i="1"/>
  <c r="Q461" i="1" s="1"/>
  <c r="L501" i="1"/>
  <c r="Q501" i="1" s="1"/>
  <c r="L278" i="1"/>
  <c r="L144" i="1"/>
  <c r="L166" i="1"/>
  <c r="L200" i="1"/>
  <c r="L250" i="1"/>
  <c r="L258" i="1"/>
  <c r="S258" i="1" s="1"/>
  <c r="L393" i="1"/>
  <c r="L450" i="1"/>
  <c r="L386" i="1"/>
  <c r="L403" i="1"/>
  <c r="L520" i="1"/>
  <c r="L263" i="1"/>
  <c r="L14" i="1"/>
  <c r="L52" i="1"/>
  <c r="L135" i="1"/>
  <c r="Q135" i="1" s="1"/>
  <c r="L509" i="1"/>
  <c r="Q509" i="1" s="1"/>
  <c r="L389" i="1"/>
  <c r="Q389" i="1" s="1"/>
  <c r="L491" i="1"/>
  <c r="Q491" i="1" s="1"/>
  <c r="L428" i="1"/>
  <c r="Q428" i="1" s="1"/>
  <c r="L42" i="1"/>
  <c r="L172" i="1"/>
  <c r="L227" i="1"/>
  <c r="L490" i="1"/>
  <c r="L230" i="1"/>
  <c r="Q230" i="1" s="1"/>
  <c r="L275" i="1"/>
  <c r="Q275" i="1" s="1"/>
  <c r="L343" i="1"/>
  <c r="Q343" i="1" s="1"/>
  <c r="L381" i="1"/>
  <c r="L516" i="1"/>
  <c r="Q516" i="1" s="1"/>
  <c r="L514" i="1"/>
  <c r="Q514" i="1" s="1"/>
  <c r="L4" i="1"/>
  <c r="L82" i="1"/>
  <c r="L145" i="1"/>
  <c r="Q145" i="1" s="1"/>
  <c r="L191" i="1"/>
  <c r="L249" i="1"/>
  <c r="L395" i="1"/>
  <c r="Q395" i="1" s="1"/>
  <c r="L492" i="1"/>
  <c r="Q492" i="1" s="1"/>
  <c r="L204" i="1"/>
  <c r="L310" i="1"/>
  <c r="Q310" i="1" s="1"/>
  <c r="L421" i="1"/>
  <c r="L162" i="1"/>
  <c r="L353" i="1"/>
  <c r="L177" i="1"/>
  <c r="Q177" i="1" s="1"/>
  <c r="L111" i="1"/>
  <c r="L123" i="1"/>
  <c r="L179" i="1"/>
  <c r="L242" i="1"/>
  <c r="R242" i="1" s="1"/>
  <c r="L81" i="1"/>
  <c r="Q81" i="1" s="1"/>
  <c r="L128" i="1"/>
  <c r="L151" i="1"/>
  <c r="Q151" i="1" s="1"/>
  <c r="L371" i="1"/>
  <c r="L141" i="1"/>
  <c r="Q141" i="1" s="1"/>
  <c r="L358" i="1"/>
  <c r="L534" i="1"/>
  <c r="L45" i="1"/>
  <c r="L131" i="1"/>
  <c r="L190" i="1"/>
  <c r="L252" i="1"/>
  <c r="Q252" i="1" s="1"/>
  <c r="L270" i="1"/>
  <c r="S270" i="1" s="1"/>
  <c r="L339" i="1"/>
  <c r="L503" i="1"/>
  <c r="L280" i="1"/>
  <c r="L313" i="1"/>
  <c r="L367" i="1"/>
  <c r="L37" i="1"/>
  <c r="L63" i="1"/>
  <c r="L161" i="1"/>
  <c r="Q161" i="1" s="1"/>
  <c r="L221" i="1"/>
  <c r="Q221" i="1" s="1"/>
  <c r="L404" i="1"/>
  <c r="L458" i="1"/>
  <c r="Q458" i="1" s="1"/>
  <c r="L473" i="1"/>
  <c r="L78" i="1"/>
  <c r="L110" i="1"/>
  <c r="L122" i="1"/>
  <c r="R122" i="1" s="1"/>
  <c r="L197" i="1"/>
  <c r="Q197" i="1" s="1"/>
  <c r="L424" i="1"/>
  <c r="L43" i="1"/>
  <c r="L77" i="1"/>
  <c r="L11" i="1"/>
  <c r="R11" i="1" s="1"/>
  <c r="L61" i="1"/>
  <c r="L115" i="1"/>
  <c r="L223" i="1"/>
  <c r="R223" i="1" s="1"/>
  <c r="L405" i="1"/>
  <c r="L471" i="1"/>
  <c r="Q471" i="1" s="1"/>
  <c r="L72" i="1"/>
  <c r="L331" i="1"/>
  <c r="L419" i="1"/>
  <c r="R419" i="1" s="1"/>
  <c r="L29" i="1"/>
  <c r="L48" i="1"/>
  <c r="Q48" i="1" s="1"/>
  <c r="L127" i="1"/>
  <c r="L455" i="1"/>
  <c r="R455" i="1" s="1"/>
  <c r="L467" i="1"/>
  <c r="Q467" i="1" s="1"/>
  <c r="L512" i="1"/>
  <c r="R512" i="1" s="1"/>
  <c r="L283" i="1"/>
  <c r="L457" i="1"/>
  <c r="S457" i="1" s="1"/>
  <c r="L91" i="1"/>
  <c r="L125" i="1"/>
  <c r="L243" i="1"/>
  <c r="L245" i="1"/>
  <c r="L188" i="1"/>
  <c r="L186" i="1"/>
  <c r="L265" i="1"/>
  <c r="L382" i="1"/>
  <c r="L332" i="1"/>
  <c r="L525" i="1"/>
  <c r="R525" i="1" s="1"/>
  <c r="L370" i="1"/>
  <c r="Q370" i="1" s="1"/>
  <c r="L466" i="1"/>
  <c r="L50" i="1"/>
  <c r="L104" i="1"/>
  <c r="L139" i="1"/>
  <c r="L412" i="1"/>
  <c r="L27" i="1"/>
  <c r="L89" i="1"/>
  <c r="L485" i="1"/>
  <c r="L92" i="1"/>
  <c r="Q92" i="1" s="1"/>
  <c r="L102" i="1"/>
  <c r="Q102" i="1" s="1"/>
  <c r="L106" i="1"/>
  <c r="L114" i="1"/>
  <c r="Q114" i="1" s="1"/>
  <c r="L181" i="1"/>
  <c r="S181" i="1" s="1"/>
  <c r="L295" i="1"/>
  <c r="L359" i="1"/>
  <c r="L46" i="1"/>
  <c r="L97" i="1"/>
  <c r="L113" i="1"/>
  <c r="Q113" i="1" s="1"/>
  <c r="L246" i="1"/>
  <c r="L129" i="1"/>
  <c r="L410" i="1"/>
  <c r="L94" i="1"/>
  <c r="Q94" i="1" s="1"/>
  <c r="L365" i="1"/>
  <c r="L284" i="1"/>
  <c r="L264" i="1"/>
  <c r="L74" i="1"/>
  <c r="R74" i="1" s="1"/>
  <c r="L231" i="1"/>
  <c r="L277" i="1"/>
  <c r="L64" i="1"/>
  <c r="L224" i="1"/>
  <c r="L287" i="1"/>
  <c r="Q287" i="1" s="1"/>
  <c r="L392" i="1"/>
  <c r="L194" i="1"/>
  <c r="L32" i="1"/>
  <c r="L183" i="1"/>
  <c r="L336" i="1"/>
  <c r="L85" i="1"/>
  <c r="L259" i="1"/>
  <c r="R259" i="1" s="1"/>
  <c r="L334" i="1"/>
  <c r="Q334" i="1" s="1"/>
  <c r="L236" i="1"/>
  <c r="L261" i="1"/>
  <c r="L18" i="1"/>
  <c r="L19" i="1"/>
  <c r="L468" i="1"/>
  <c r="R468" i="1" s="1"/>
  <c r="L390" i="1"/>
  <c r="L184" i="1"/>
  <c r="L292" i="1"/>
  <c r="L327" i="1"/>
  <c r="L149" i="1"/>
  <c r="L150" i="1"/>
  <c r="L379" i="1"/>
  <c r="Q379" i="1" s="1"/>
  <c r="L23" i="1"/>
  <c r="L67" i="1"/>
  <c r="L15" i="1"/>
  <c r="L86" i="1"/>
  <c r="L228" i="1"/>
  <c r="L255" i="1"/>
  <c r="L251" i="1"/>
  <c r="Q251" i="1" s="1"/>
  <c r="L95" i="1"/>
  <c r="L454" i="1"/>
  <c r="L494" i="1"/>
  <c r="L499" i="1"/>
  <c r="L521" i="1"/>
  <c r="L536" i="1"/>
  <c r="Q536" i="1" s="1"/>
  <c r="L540" i="1"/>
  <c r="R540" i="1" s="1"/>
  <c r="L541" i="1"/>
  <c r="L542" i="1"/>
  <c r="L545" i="1"/>
  <c r="L546" i="1"/>
  <c r="L547" i="1"/>
  <c r="Q547" i="1" s="1"/>
  <c r="L549" i="1"/>
  <c r="L550" i="1"/>
  <c r="L449" i="1"/>
  <c r="L528" i="1"/>
  <c r="L539" i="1"/>
  <c r="Q539" i="1" s="1"/>
  <c r="L433" i="1"/>
  <c r="Q433" i="1" s="1"/>
  <c r="K385" i="1"/>
  <c r="K49" i="1"/>
  <c r="K266" i="1"/>
  <c r="K333" i="1"/>
  <c r="K267" i="1"/>
  <c r="K272" i="1"/>
  <c r="K503" i="1"/>
  <c r="K72" i="1"/>
  <c r="K432" i="1"/>
  <c r="K55" i="1"/>
  <c r="K6" i="1"/>
  <c r="K10" i="1"/>
  <c r="K34" i="1"/>
  <c r="K60" i="1"/>
  <c r="K71" i="1"/>
  <c r="K96" i="1"/>
  <c r="K98" i="1"/>
  <c r="K101" i="1"/>
  <c r="K112" i="1"/>
  <c r="K120" i="1"/>
  <c r="K121" i="1"/>
  <c r="K124" i="1"/>
  <c r="K130" i="1"/>
  <c r="K138" i="1"/>
  <c r="K139" i="1"/>
  <c r="K141" i="1"/>
  <c r="K143" i="1"/>
  <c r="K148" i="1"/>
  <c r="K164" i="1"/>
  <c r="K182" i="1"/>
  <c r="K188" i="1"/>
  <c r="K193" i="1"/>
  <c r="K202" i="1"/>
  <c r="K204" i="1"/>
  <c r="K209" i="1"/>
  <c r="K210" i="1"/>
  <c r="K216" i="1"/>
  <c r="K229" i="1"/>
  <c r="K230" i="1"/>
  <c r="K232" i="1"/>
  <c r="K233" i="1"/>
  <c r="K238" i="1"/>
  <c r="K251" i="1"/>
  <c r="K254" i="1"/>
  <c r="K259" i="1"/>
  <c r="K264" i="1"/>
  <c r="K269" i="1"/>
  <c r="K273" i="1"/>
  <c r="K275" i="1"/>
  <c r="K277" i="1"/>
  <c r="K279" i="1"/>
  <c r="K280" i="1"/>
  <c r="K281" i="1"/>
  <c r="K282" i="1"/>
  <c r="K284" i="1"/>
  <c r="K283" i="1"/>
  <c r="K286" i="1"/>
  <c r="K287" i="1"/>
  <c r="K288" i="1"/>
  <c r="K289" i="1"/>
  <c r="K290" i="1"/>
  <c r="K293" i="1"/>
  <c r="K298" i="1"/>
  <c r="K296" i="1"/>
  <c r="K297" i="1"/>
  <c r="K295" i="1"/>
  <c r="K299" i="1"/>
  <c r="K301" i="1"/>
  <c r="K300" i="1"/>
  <c r="K305" i="1"/>
  <c r="K303" i="1"/>
  <c r="K304" i="1"/>
  <c r="K306" i="1"/>
  <c r="K307" i="1"/>
  <c r="K308" i="1"/>
  <c r="K310" i="1"/>
  <c r="K311" i="1"/>
  <c r="K312" i="1"/>
  <c r="K313" i="1"/>
  <c r="K314" i="1"/>
  <c r="K315" i="1"/>
  <c r="K316" i="1"/>
  <c r="K317" i="1"/>
  <c r="K318" i="1"/>
  <c r="K320" i="1"/>
  <c r="K321" i="1"/>
  <c r="K322" i="1"/>
  <c r="K323" i="1"/>
  <c r="K326" i="1"/>
  <c r="K327" i="1"/>
  <c r="K329" i="1"/>
  <c r="K331" i="1"/>
  <c r="K332" i="1"/>
  <c r="K334" i="1"/>
  <c r="K335" i="1"/>
  <c r="K337" i="1"/>
  <c r="K336" i="1"/>
  <c r="K338" i="1"/>
  <c r="K340" i="1"/>
  <c r="K342" i="1"/>
  <c r="K341" i="1"/>
  <c r="K343" i="1"/>
  <c r="K348" i="1"/>
  <c r="K349" i="1"/>
  <c r="K350" i="1"/>
  <c r="K351" i="1"/>
  <c r="K352" i="1"/>
  <c r="K353" i="1"/>
  <c r="K357" i="1"/>
  <c r="K362" i="1"/>
  <c r="K360" i="1"/>
  <c r="K358" i="1"/>
  <c r="K359" i="1"/>
  <c r="K363" i="1"/>
  <c r="K364" i="1"/>
  <c r="K366" i="1"/>
  <c r="K368" i="1"/>
  <c r="K367" i="1"/>
  <c r="K372" i="1"/>
  <c r="K373" i="1"/>
  <c r="K370" i="1"/>
  <c r="K375" i="1"/>
  <c r="K374" i="1"/>
  <c r="K378" i="1"/>
  <c r="K379" i="1"/>
  <c r="K380" i="1"/>
  <c r="K381" i="1"/>
  <c r="K383" i="1"/>
  <c r="K386" i="1"/>
  <c r="K388" i="1"/>
  <c r="K389" i="1"/>
  <c r="K391" i="1"/>
  <c r="K392" i="1"/>
  <c r="K394" i="1"/>
  <c r="K396" i="1"/>
  <c r="K399" i="1"/>
  <c r="K398" i="1"/>
  <c r="K400" i="1"/>
  <c r="K401" i="1"/>
  <c r="K406" i="1"/>
  <c r="K403" i="1"/>
  <c r="K404" i="1"/>
  <c r="K407" i="1"/>
  <c r="K408" i="1"/>
  <c r="K409" i="1"/>
  <c r="K410" i="1"/>
  <c r="K413" i="1"/>
  <c r="K412" i="1"/>
  <c r="K414" i="1"/>
  <c r="K416" i="1"/>
  <c r="K417" i="1"/>
  <c r="K418" i="1"/>
  <c r="K419" i="1"/>
  <c r="K421" i="1"/>
  <c r="K422" i="1"/>
  <c r="K423" i="1"/>
  <c r="K424" i="1"/>
  <c r="K425" i="1"/>
  <c r="K427" i="1"/>
  <c r="K429" i="1"/>
  <c r="K433" i="1"/>
  <c r="K435" i="1"/>
  <c r="K437" i="1"/>
  <c r="K436" i="1"/>
  <c r="K438" i="1"/>
  <c r="K439" i="1"/>
  <c r="K444" i="1"/>
  <c r="K446" i="1"/>
  <c r="K447" i="1"/>
  <c r="K453" i="1"/>
  <c r="K456" i="1"/>
  <c r="K457" i="1"/>
  <c r="K458" i="1"/>
  <c r="K461" i="1"/>
  <c r="K459" i="1"/>
  <c r="K460" i="1"/>
  <c r="K462" i="1"/>
  <c r="K466" i="1"/>
  <c r="K465" i="1"/>
  <c r="K468" i="1"/>
  <c r="K469" i="1"/>
  <c r="K470" i="1"/>
  <c r="K472" i="1"/>
  <c r="K473" i="1"/>
  <c r="K479" i="1"/>
  <c r="K475" i="1"/>
  <c r="K478" i="1"/>
  <c r="K474" i="1"/>
  <c r="K476" i="1"/>
  <c r="K481" i="1"/>
  <c r="K482" i="1"/>
  <c r="K483" i="1"/>
  <c r="K485" i="1"/>
  <c r="K487" i="1"/>
  <c r="K488" i="1"/>
  <c r="K489" i="1"/>
  <c r="K491" i="1"/>
  <c r="K493" i="1"/>
  <c r="K496" i="1"/>
  <c r="K501" i="1"/>
  <c r="K505" i="1"/>
  <c r="K502" i="1"/>
  <c r="K507" i="1"/>
  <c r="K504" i="1"/>
  <c r="K506" i="1"/>
  <c r="K510" i="1"/>
  <c r="K511" i="1"/>
  <c r="K515" i="1"/>
  <c r="K513" i="1"/>
  <c r="K516" i="1"/>
  <c r="K514" i="1"/>
  <c r="K517" i="1"/>
  <c r="K518" i="1"/>
  <c r="K520" i="1"/>
  <c r="K523" i="1"/>
  <c r="K522" i="1"/>
  <c r="K524" i="1"/>
  <c r="K527" i="1"/>
  <c r="K529" i="1"/>
  <c r="K530" i="1"/>
  <c r="K531" i="1"/>
  <c r="K532" i="1"/>
  <c r="K533" i="1"/>
  <c r="K534" i="1"/>
  <c r="K535" i="1"/>
  <c r="K538" i="1"/>
  <c r="K537" i="1"/>
  <c r="K543" i="1"/>
  <c r="K544" i="1"/>
  <c r="K548" i="1"/>
  <c r="K551" i="1"/>
  <c r="K552" i="1"/>
  <c r="K553" i="1"/>
  <c r="K30" i="1"/>
  <c r="K81" i="1"/>
  <c r="K217" i="1"/>
  <c r="K263" i="1"/>
  <c r="K434" i="1"/>
  <c r="K177" i="1"/>
  <c r="K36" i="1"/>
  <c r="K43" i="1"/>
  <c r="K69" i="1"/>
  <c r="K77" i="1"/>
  <c r="K85" i="1"/>
  <c r="K187" i="1"/>
  <c r="K192" i="1"/>
  <c r="K198" i="1"/>
  <c r="K199" i="1"/>
  <c r="K212" i="1"/>
  <c r="K268" i="1"/>
  <c r="K278" i="1"/>
  <c r="K292" i="1"/>
  <c r="K344" i="1"/>
  <c r="K346" i="1"/>
  <c r="K376" i="1"/>
  <c r="K428" i="1"/>
  <c r="K519" i="1"/>
  <c r="K35" i="1"/>
  <c r="K70" i="1"/>
  <c r="K107" i="1"/>
  <c r="K356" i="1"/>
  <c r="K486" i="1"/>
  <c r="K1" i="1"/>
  <c r="K2" i="1"/>
  <c r="K3" i="1"/>
  <c r="K4" i="1"/>
  <c r="K5" i="1"/>
  <c r="K7" i="1"/>
  <c r="K8" i="1"/>
  <c r="K9" i="1"/>
  <c r="K11" i="1"/>
  <c r="K12" i="1"/>
  <c r="K13" i="1"/>
  <c r="K14" i="1"/>
  <c r="K16" i="1"/>
  <c r="K15" i="1"/>
  <c r="K17" i="1"/>
  <c r="K18" i="1"/>
  <c r="K19" i="1"/>
  <c r="K20" i="1"/>
  <c r="K21" i="1"/>
  <c r="K22" i="1"/>
  <c r="K24" i="1"/>
  <c r="K23" i="1"/>
  <c r="K25" i="1"/>
  <c r="K26" i="1"/>
  <c r="K27" i="1"/>
  <c r="K28" i="1"/>
  <c r="K29" i="1"/>
  <c r="K31" i="1"/>
  <c r="K32" i="1"/>
  <c r="K33" i="1"/>
  <c r="K37" i="1"/>
  <c r="K38" i="1"/>
  <c r="K39" i="1"/>
  <c r="K40" i="1"/>
  <c r="K41" i="1"/>
  <c r="K42" i="1"/>
  <c r="K44" i="1"/>
  <c r="K45" i="1"/>
  <c r="K46" i="1"/>
  <c r="K47" i="1"/>
  <c r="K48" i="1"/>
  <c r="K50" i="1"/>
  <c r="K51" i="1"/>
  <c r="K52" i="1"/>
  <c r="K53" i="1"/>
  <c r="K54" i="1"/>
  <c r="K56" i="1"/>
  <c r="K57" i="1"/>
  <c r="K58" i="1"/>
  <c r="K59" i="1"/>
  <c r="K62" i="1"/>
  <c r="K61" i="1"/>
  <c r="K64" i="1"/>
  <c r="K63" i="1"/>
  <c r="K66" i="1"/>
  <c r="K67" i="1"/>
  <c r="K68" i="1"/>
  <c r="K73" i="1"/>
  <c r="K75" i="1"/>
  <c r="K74" i="1"/>
  <c r="K76" i="1"/>
  <c r="K79" i="1"/>
  <c r="K78" i="1"/>
  <c r="K80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7" i="1"/>
  <c r="K99" i="1"/>
  <c r="K100" i="1"/>
  <c r="K102" i="1"/>
  <c r="K103" i="1"/>
  <c r="K104" i="1"/>
  <c r="K105" i="1"/>
  <c r="K106" i="1"/>
  <c r="K108" i="1"/>
  <c r="K109" i="1"/>
  <c r="K110" i="1"/>
  <c r="K111" i="1"/>
  <c r="K113" i="1"/>
  <c r="K114" i="1"/>
  <c r="K115" i="1"/>
  <c r="K116" i="1"/>
  <c r="K118" i="1"/>
  <c r="K117" i="1"/>
  <c r="K119" i="1"/>
  <c r="K122" i="1"/>
  <c r="K123" i="1"/>
  <c r="K126" i="1"/>
  <c r="K127" i="1"/>
  <c r="K125" i="1"/>
  <c r="K128" i="1"/>
  <c r="K129" i="1"/>
  <c r="K131" i="1"/>
  <c r="K132" i="1"/>
  <c r="K133" i="1"/>
  <c r="K134" i="1"/>
  <c r="K135" i="1"/>
  <c r="K136" i="1"/>
  <c r="K137" i="1"/>
  <c r="K140" i="1"/>
  <c r="K142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6" i="1"/>
  <c r="K165" i="1"/>
  <c r="K167" i="1"/>
  <c r="K168" i="1"/>
  <c r="K169" i="1"/>
  <c r="K170" i="1"/>
  <c r="K172" i="1"/>
  <c r="K171" i="1"/>
  <c r="K173" i="1"/>
  <c r="K174" i="1"/>
  <c r="K176" i="1"/>
  <c r="K175" i="1"/>
  <c r="K178" i="1"/>
  <c r="K180" i="1"/>
  <c r="K179" i="1"/>
  <c r="K181" i="1"/>
  <c r="K183" i="1"/>
  <c r="K184" i="1"/>
  <c r="K185" i="1"/>
  <c r="K186" i="1"/>
  <c r="K189" i="1"/>
  <c r="K190" i="1"/>
  <c r="K191" i="1"/>
  <c r="K194" i="1"/>
  <c r="K196" i="1"/>
  <c r="K195" i="1"/>
  <c r="K197" i="1"/>
  <c r="K200" i="1"/>
  <c r="K201" i="1"/>
  <c r="K203" i="1"/>
  <c r="K205" i="1"/>
  <c r="K206" i="1"/>
  <c r="K207" i="1"/>
  <c r="K208" i="1"/>
  <c r="K211" i="1"/>
  <c r="K213" i="1"/>
  <c r="K214" i="1"/>
  <c r="K218" i="1"/>
  <c r="K215" i="1"/>
  <c r="K219" i="1"/>
  <c r="K220" i="1"/>
  <c r="K221" i="1"/>
  <c r="K223" i="1"/>
  <c r="K222" i="1"/>
  <c r="K224" i="1"/>
  <c r="K225" i="1"/>
  <c r="K226" i="1"/>
  <c r="K227" i="1"/>
  <c r="K228" i="1"/>
  <c r="K231" i="1"/>
  <c r="K234" i="1"/>
  <c r="K235" i="1"/>
  <c r="K236" i="1"/>
  <c r="K237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2" i="1"/>
  <c r="K253" i="1"/>
  <c r="K255" i="1"/>
  <c r="K256" i="1"/>
  <c r="K257" i="1"/>
  <c r="K258" i="1"/>
  <c r="K260" i="1"/>
  <c r="K262" i="1"/>
  <c r="K261" i="1"/>
  <c r="K265" i="1"/>
  <c r="K270" i="1"/>
  <c r="K271" i="1"/>
  <c r="K276" i="1"/>
  <c r="K274" i="1"/>
  <c r="K285" i="1"/>
  <c r="K291" i="1"/>
  <c r="K294" i="1"/>
  <c r="K302" i="1"/>
  <c r="K309" i="1"/>
  <c r="K319" i="1"/>
  <c r="K324" i="1"/>
  <c r="K325" i="1"/>
  <c r="K328" i="1"/>
  <c r="K330" i="1"/>
  <c r="K339" i="1"/>
  <c r="K345" i="1"/>
  <c r="K347" i="1"/>
  <c r="K354" i="1"/>
  <c r="K355" i="1"/>
  <c r="K361" i="1"/>
  <c r="K365" i="1"/>
  <c r="K369" i="1"/>
  <c r="K371" i="1"/>
  <c r="K377" i="1"/>
  <c r="K382" i="1"/>
  <c r="K384" i="1"/>
  <c r="K387" i="1"/>
  <c r="K390" i="1"/>
  <c r="K393" i="1"/>
  <c r="K395" i="1"/>
  <c r="K397" i="1"/>
  <c r="K402" i="1"/>
  <c r="K405" i="1"/>
  <c r="K411" i="1"/>
  <c r="K415" i="1"/>
  <c r="K420" i="1"/>
  <c r="K426" i="1"/>
  <c r="K431" i="1"/>
  <c r="K430" i="1"/>
  <c r="K440" i="1"/>
  <c r="K441" i="1"/>
  <c r="K442" i="1"/>
  <c r="K443" i="1"/>
  <c r="K445" i="1"/>
  <c r="K451" i="1"/>
  <c r="K452" i="1"/>
  <c r="K450" i="1"/>
  <c r="K448" i="1"/>
  <c r="K455" i="1"/>
  <c r="K464" i="1"/>
  <c r="K463" i="1"/>
  <c r="K467" i="1"/>
  <c r="K471" i="1"/>
  <c r="K477" i="1"/>
  <c r="K480" i="1"/>
  <c r="K484" i="1"/>
  <c r="K490" i="1"/>
  <c r="K492" i="1"/>
  <c r="K495" i="1"/>
  <c r="K497" i="1"/>
  <c r="K498" i="1"/>
  <c r="K500" i="1"/>
  <c r="K508" i="1"/>
  <c r="K509" i="1"/>
  <c r="K512" i="1"/>
  <c r="K526" i="1"/>
  <c r="K525" i="1"/>
  <c r="K65" i="1"/>
  <c r="R379" i="1" l="1"/>
  <c r="R176" i="1"/>
  <c r="R516" i="1"/>
  <c r="Q442" i="1"/>
  <c r="Q291" i="1"/>
  <c r="Q24" i="1"/>
  <c r="R195" i="1"/>
  <c r="Q416" i="1"/>
  <c r="Q100" i="1"/>
  <c r="R431" i="1"/>
  <c r="Q505" i="1"/>
  <c r="Q444" i="1"/>
  <c r="R423" i="1"/>
  <c r="Q525" i="1"/>
  <c r="Q517" i="1"/>
  <c r="Q296" i="1"/>
  <c r="Q34" i="1"/>
  <c r="R322" i="1"/>
  <c r="S137" i="1"/>
  <c r="Q294" i="1"/>
  <c r="Q187" i="1"/>
  <c r="Q105" i="1"/>
  <c r="R467" i="1"/>
  <c r="S24" i="1"/>
  <c r="N393" i="1"/>
  <c r="O393" i="1" s="1"/>
  <c r="T393" i="1"/>
  <c r="Q393" i="1"/>
  <c r="S393" i="1"/>
  <c r="R393" i="1"/>
  <c r="N272" i="1"/>
  <c r="O272" i="1" s="1"/>
  <c r="S272" i="1"/>
  <c r="T272" i="1"/>
  <c r="R272" i="1"/>
  <c r="Q272" i="1"/>
  <c r="N489" i="1"/>
  <c r="O489" i="1" s="1"/>
  <c r="T489" i="1"/>
  <c r="R489" i="1"/>
  <c r="S489" i="1"/>
  <c r="N309" i="1"/>
  <c r="O309" i="1" s="1"/>
  <c r="S309" i="1"/>
  <c r="R309" i="1"/>
  <c r="T309" i="1"/>
  <c r="Q309" i="1"/>
  <c r="N391" i="1"/>
  <c r="O391" i="1" s="1"/>
  <c r="S391" i="1"/>
  <c r="T391" i="1"/>
  <c r="R391" i="1"/>
  <c r="Q391" i="1"/>
  <c r="N480" i="1"/>
  <c r="O480" i="1" s="1"/>
  <c r="T480" i="1"/>
  <c r="S480" i="1"/>
  <c r="N40" i="1"/>
  <c r="O40" i="1" s="1"/>
  <c r="S40" i="1"/>
  <c r="T40" i="1"/>
  <c r="Q40" i="1"/>
  <c r="N470" i="1"/>
  <c r="O470" i="1" s="1"/>
  <c r="T470" i="1"/>
  <c r="S470" i="1"/>
  <c r="R470" i="1"/>
  <c r="N209" i="1"/>
  <c r="O209" i="1" s="1"/>
  <c r="S209" i="1"/>
  <c r="T209" i="1"/>
  <c r="R209" i="1"/>
  <c r="Q209" i="1"/>
  <c r="N325" i="1"/>
  <c r="O325" i="1" s="1"/>
  <c r="T325" i="1"/>
  <c r="R325" i="1"/>
  <c r="S325" i="1"/>
  <c r="N154" i="1"/>
  <c r="O154" i="1" s="1"/>
  <c r="T154" i="1"/>
  <c r="R154" i="1"/>
  <c r="S154" i="1"/>
  <c r="N268" i="1"/>
  <c r="O268" i="1" s="1"/>
  <c r="T268" i="1"/>
  <c r="S268" i="1"/>
  <c r="R268" i="1"/>
  <c r="Q268" i="1"/>
  <c r="N388" i="1"/>
  <c r="O388" i="1" s="1"/>
  <c r="T388" i="1"/>
  <c r="S388" i="1"/>
  <c r="R388" i="1"/>
  <c r="Q258" i="1"/>
  <c r="Q181" i="1"/>
  <c r="N459" i="1"/>
  <c r="O459" i="1" s="1"/>
  <c r="T459" i="1"/>
  <c r="Q459" i="1"/>
  <c r="S459" i="1"/>
  <c r="R459" i="1"/>
  <c r="N299" i="1"/>
  <c r="O299" i="1" s="1"/>
  <c r="T299" i="1"/>
  <c r="R299" i="1"/>
  <c r="S299" i="1"/>
  <c r="Q325" i="1"/>
  <c r="N184" i="1"/>
  <c r="O184" i="1" s="1"/>
  <c r="T184" i="1"/>
  <c r="S184" i="1"/>
  <c r="R184" i="1"/>
  <c r="Q184" i="1"/>
  <c r="N91" i="1"/>
  <c r="O91" i="1" s="1"/>
  <c r="S91" i="1"/>
  <c r="T91" i="1"/>
  <c r="Q91" i="1"/>
  <c r="R91" i="1"/>
  <c r="N367" i="1"/>
  <c r="O367" i="1" s="1"/>
  <c r="T367" i="1"/>
  <c r="S367" i="1"/>
  <c r="Q367" i="1"/>
  <c r="R367" i="1"/>
  <c r="N135" i="1"/>
  <c r="O135" i="1" s="1"/>
  <c r="S135" i="1"/>
  <c r="T135" i="1"/>
  <c r="R135" i="1"/>
  <c r="N355" i="1"/>
  <c r="O355" i="1" s="1"/>
  <c r="T355" i="1"/>
  <c r="R355" i="1"/>
  <c r="S355" i="1"/>
  <c r="N465" i="1"/>
  <c r="O465" i="1" s="1"/>
  <c r="T465" i="1"/>
  <c r="Q465" i="1"/>
  <c r="S465" i="1"/>
  <c r="R465" i="1"/>
  <c r="N326" i="1"/>
  <c r="O326" i="1" s="1"/>
  <c r="S326" i="1"/>
  <c r="R326" i="1"/>
  <c r="T326" i="1"/>
  <c r="Q326" i="1"/>
  <c r="N532" i="1"/>
  <c r="O532" i="1" s="1"/>
  <c r="T532" i="1"/>
  <c r="S532" i="1"/>
  <c r="R532" i="1"/>
  <c r="N494" i="1"/>
  <c r="O494" i="1" s="1"/>
  <c r="T494" i="1"/>
  <c r="Q494" i="1"/>
  <c r="S494" i="1"/>
  <c r="N412" i="1"/>
  <c r="O412" i="1" s="1"/>
  <c r="T412" i="1"/>
  <c r="R412" i="1"/>
  <c r="S412" i="1"/>
  <c r="N473" i="1"/>
  <c r="O473" i="1" s="1"/>
  <c r="Q473" i="1"/>
  <c r="R473" i="1"/>
  <c r="S473" i="1"/>
  <c r="T473" i="1"/>
  <c r="N310" i="1"/>
  <c r="O310" i="1" s="1"/>
  <c r="S310" i="1"/>
  <c r="R310" i="1"/>
  <c r="T310" i="1"/>
  <c r="N22" i="1"/>
  <c r="O22" i="1" s="1"/>
  <c r="T22" i="1"/>
  <c r="S22" i="1"/>
  <c r="R22" i="1"/>
  <c r="N2" i="1"/>
  <c r="O2" i="1" s="1"/>
  <c r="T2" i="1"/>
  <c r="S2" i="1"/>
  <c r="R2" i="1"/>
  <c r="Q2" i="1"/>
  <c r="N199" i="1"/>
  <c r="O199" i="1" s="1"/>
  <c r="S199" i="1"/>
  <c r="T199" i="1"/>
  <c r="R199" i="1"/>
  <c r="Q199" i="1"/>
  <c r="N253" i="1"/>
  <c r="O253" i="1" s="1"/>
  <c r="T253" i="1"/>
  <c r="R253" i="1"/>
  <c r="S253" i="1"/>
  <c r="N44" i="1"/>
  <c r="O44" i="1" s="1"/>
  <c r="T44" i="1"/>
  <c r="S44" i="1"/>
  <c r="R44" i="1"/>
  <c r="Q44" i="1"/>
  <c r="N519" i="1"/>
  <c r="O519" i="1" s="1"/>
  <c r="T519" i="1"/>
  <c r="R519" i="1"/>
  <c r="S519" i="1"/>
  <c r="N17" i="1"/>
  <c r="O17" i="1" s="1"/>
  <c r="T17" i="1"/>
  <c r="S17" i="1"/>
  <c r="R17" i="1"/>
  <c r="N260" i="1"/>
  <c r="O260" i="1" s="1"/>
  <c r="T260" i="1"/>
  <c r="S260" i="1"/>
  <c r="Q260" i="1"/>
  <c r="N289" i="1"/>
  <c r="O289" i="1" s="1"/>
  <c r="T289" i="1"/>
  <c r="S289" i="1"/>
  <c r="R289" i="1"/>
  <c r="N357" i="1"/>
  <c r="O357" i="1" s="1"/>
  <c r="R357" i="1"/>
  <c r="T357" i="1"/>
  <c r="S357" i="1"/>
  <c r="Q357" i="1"/>
  <c r="N305" i="1"/>
  <c r="O305" i="1" s="1"/>
  <c r="S305" i="1"/>
  <c r="T305" i="1"/>
  <c r="R305" i="1"/>
  <c r="N240" i="1"/>
  <c r="O240" i="1" s="1"/>
  <c r="S240" i="1"/>
  <c r="T240" i="1"/>
  <c r="Q240" i="1"/>
  <c r="R240" i="1"/>
  <c r="N198" i="1"/>
  <c r="O198" i="1" s="1"/>
  <c r="T198" i="1"/>
  <c r="S198" i="1"/>
  <c r="R198" i="1"/>
  <c r="N28" i="1"/>
  <c r="O28" i="1" s="1"/>
  <c r="S28" i="1"/>
  <c r="T28" i="1"/>
  <c r="Q28" i="1"/>
  <c r="R28" i="1"/>
  <c r="N433" i="1"/>
  <c r="O433" i="1" s="1"/>
  <c r="T433" i="1"/>
  <c r="S433" i="1"/>
  <c r="N545" i="1"/>
  <c r="O545" i="1" s="1"/>
  <c r="T545" i="1"/>
  <c r="S545" i="1"/>
  <c r="R545" i="1"/>
  <c r="N454" i="1"/>
  <c r="O454" i="1" s="1"/>
  <c r="R454" i="1"/>
  <c r="T454" i="1"/>
  <c r="S454" i="1"/>
  <c r="N23" i="1"/>
  <c r="O23" i="1" s="1"/>
  <c r="T23" i="1"/>
  <c r="S23" i="1"/>
  <c r="R23" i="1"/>
  <c r="N468" i="1"/>
  <c r="O468" i="1" s="1"/>
  <c r="T468" i="1"/>
  <c r="S468" i="1"/>
  <c r="Q468" i="1"/>
  <c r="N336" i="1"/>
  <c r="O336" i="1" s="1"/>
  <c r="S336" i="1"/>
  <c r="T336" i="1"/>
  <c r="Q336" i="1"/>
  <c r="N277" i="1"/>
  <c r="O277" i="1" s="1"/>
  <c r="R277" i="1"/>
  <c r="T277" i="1"/>
  <c r="S277" i="1"/>
  <c r="Q277" i="1"/>
  <c r="N129" i="1"/>
  <c r="O129" i="1" s="1"/>
  <c r="T129" i="1"/>
  <c r="S129" i="1"/>
  <c r="Q129" i="1"/>
  <c r="R129" i="1"/>
  <c r="N114" i="1"/>
  <c r="O114" i="1" s="1"/>
  <c r="T114" i="1"/>
  <c r="S114" i="1"/>
  <c r="R114" i="1"/>
  <c r="N139" i="1"/>
  <c r="O139" i="1" s="1"/>
  <c r="T139" i="1"/>
  <c r="Q139" i="1"/>
  <c r="S139" i="1"/>
  <c r="R139" i="1"/>
  <c r="N265" i="1"/>
  <c r="O265" i="1" s="1"/>
  <c r="S265" i="1"/>
  <c r="T265" i="1"/>
  <c r="R265" i="1"/>
  <c r="Q265" i="1"/>
  <c r="N283" i="1"/>
  <c r="O283" i="1" s="1"/>
  <c r="T283" i="1"/>
  <c r="S283" i="1"/>
  <c r="R283" i="1"/>
  <c r="Q283" i="1"/>
  <c r="N331" i="1"/>
  <c r="O331" i="1" s="1"/>
  <c r="T331" i="1"/>
  <c r="S331" i="1"/>
  <c r="R331" i="1"/>
  <c r="N77" i="1"/>
  <c r="O77" i="1" s="1"/>
  <c r="T77" i="1"/>
  <c r="S77" i="1"/>
  <c r="R77" i="1"/>
  <c r="Q77" i="1"/>
  <c r="N458" i="1"/>
  <c r="O458" i="1" s="1"/>
  <c r="T458" i="1"/>
  <c r="S458" i="1"/>
  <c r="R458" i="1"/>
  <c r="N280" i="1"/>
  <c r="O280" i="1" s="1"/>
  <c r="T280" i="1"/>
  <c r="R280" i="1"/>
  <c r="S280" i="1"/>
  <c r="N534" i="1"/>
  <c r="O534" i="1" s="1"/>
  <c r="T534" i="1"/>
  <c r="S534" i="1"/>
  <c r="R534" i="1"/>
  <c r="N179" i="1"/>
  <c r="O179" i="1" s="1"/>
  <c r="T179" i="1"/>
  <c r="S179" i="1"/>
  <c r="R179" i="1"/>
  <c r="Q179" i="1"/>
  <c r="N204" i="1"/>
  <c r="O204" i="1" s="1"/>
  <c r="T204" i="1"/>
  <c r="R204" i="1"/>
  <c r="Q204" i="1"/>
  <c r="S204" i="1"/>
  <c r="N514" i="1"/>
  <c r="O514" i="1" s="1"/>
  <c r="T514" i="1"/>
  <c r="S514" i="1"/>
  <c r="N172" i="1"/>
  <c r="O172" i="1" s="1"/>
  <c r="T172" i="1"/>
  <c r="S172" i="1"/>
  <c r="R172" i="1"/>
  <c r="N14" i="1"/>
  <c r="O14" i="1" s="1"/>
  <c r="T14" i="1"/>
  <c r="S14" i="1"/>
  <c r="R14" i="1"/>
  <c r="Q14" i="1"/>
  <c r="N250" i="1"/>
  <c r="O250" i="1" s="1"/>
  <c r="T250" i="1"/>
  <c r="S250" i="1"/>
  <c r="R250" i="1"/>
  <c r="Q250" i="1"/>
  <c r="N429" i="1"/>
  <c r="O429" i="1" s="1"/>
  <c r="R429" i="1"/>
  <c r="T429" i="1"/>
  <c r="S429" i="1"/>
  <c r="Q429" i="1"/>
  <c r="N13" i="1"/>
  <c r="O13" i="1" s="1"/>
  <c r="T13" i="1"/>
  <c r="S13" i="1"/>
  <c r="R13" i="1"/>
  <c r="N281" i="1"/>
  <c r="O281" i="1" s="1"/>
  <c r="T281" i="1"/>
  <c r="Q281" i="1"/>
  <c r="R281" i="1"/>
  <c r="S281" i="1"/>
  <c r="N225" i="1"/>
  <c r="O225" i="1" s="1"/>
  <c r="T225" i="1"/>
  <c r="S225" i="1"/>
  <c r="R225" i="1"/>
  <c r="Q225" i="1"/>
  <c r="N537" i="1"/>
  <c r="O537" i="1" s="1"/>
  <c r="T537" i="1"/>
  <c r="S537" i="1"/>
  <c r="N285" i="1"/>
  <c r="O285" i="1" s="1"/>
  <c r="T285" i="1"/>
  <c r="R285" i="1"/>
  <c r="S285" i="1"/>
  <c r="N350" i="1"/>
  <c r="O350" i="1" s="1"/>
  <c r="S350" i="1"/>
  <c r="T350" i="1"/>
  <c r="N192" i="1"/>
  <c r="O192" i="1" s="1"/>
  <c r="S192" i="1"/>
  <c r="T192" i="1"/>
  <c r="Q192" i="1"/>
  <c r="R192" i="1"/>
  <c r="N435" i="1"/>
  <c r="O435" i="1" s="1"/>
  <c r="T435" i="1"/>
  <c r="R435" i="1"/>
  <c r="S435" i="1"/>
  <c r="N124" i="1"/>
  <c r="O124" i="1" s="1"/>
  <c r="T124" i="1"/>
  <c r="S124" i="1"/>
  <c r="R124" i="1"/>
  <c r="N116" i="1"/>
  <c r="O116" i="1" s="1"/>
  <c r="T116" i="1"/>
  <c r="S116" i="1"/>
  <c r="R116" i="1"/>
  <c r="Q116" i="1"/>
  <c r="N317" i="1"/>
  <c r="O317" i="1" s="1"/>
  <c r="T317" i="1"/>
  <c r="R317" i="1"/>
  <c r="N58" i="1"/>
  <c r="O58" i="1" s="1"/>
  <c r="T58" i="1"/>
  <c r="S58" i="1"/>
  <c r="R58" i="1"/>
  <c r="N314" i="1"/>
  <c r="O314" i="1" s="1"/>
  <c r="T314" i="1"/>
  <c r="S314" i="1"/>
  <c r="R314" i="1"/>
  <c r="Q314" i="1"/>
  <c r="N247" i="1"/>
  <c r="O247" i="1" s="1"/>
  <c r="T247" i="1"/>
  <c r="S247" i="1"/>
  <c r="R247" i="1"/>
  <c r="Q247" i="1"/>
  <c r="N438" i="1"/>
  <c r="O438" i="1" s="1"/>
  <c r="T438" i="1"/>
  <c r="Q438" i="1"/>
  <c r="R438" i="1"/>
  <c r="S438" i="1"/>
  <c r="N500" i="1"/>
  <c r="O500" i="1" s="1"/>
  <c r="T500" i="1"/>
  <c r="R500" i="1"/>
  <c r="S500" i="1"/>
  <c r="N33" i="1"/>
  <c r="O33" i="1" s="1"/>
  <c r="T33" i="1"/>
  <c r="R33" i="1"/>
  <c r="S33" i="1"/>
  <c r="N233" i="1"/>
  <c r="O233" i="1" s="1"/>
  <c r="T233" i="1"/>
  <c r="Q233" i="1"/>
  <c r="S233" i="1"/>
  <c r="R233" i="1"/>
  <c r="N142" i="1"/>
  <c r="O142" i="1" s="1"/>
  <c r="T142" i="1"/>
  <c r="S142" i="1"/>
  <c r="R142" i="1"/>
  <c r="Q142" i="1"/>
  <c r="N344" i="1"/>
  <c r="O344" i="1" s="1"/>
  <c r="T344" i="1"/>
  <c r="R344" i="1"/>
  <c r="S344" i="1"/>
  <c r="N348" i="1"/>
  <c r="O348" i="1" s="1"/>
  <c r="T348" i="1"/>
  <c r="S348" i="1"/>
  <c r="Q348" i="1"/>
  <c r="R348" i="1"/>
  <c r="N206" i="1"/>
  <c r="O206" i="1" s="1"/>
  <c r="T206" i="1"/>
  <c r="S206" i="1"/>
  <c r="R206" i="1"/>
  <c r="N36" i="1"/>
  <c r="O36" i="1" s="1"/>
  <c r="S36" i="1"/>
  <c r="T36" i="1"/>
  <c r="R36" i="1"/>
  <c r="Q36" i="1"/>
  <c r="N427" i="1"/>
  <c r="O427" i="1" s="1"/>
  <c r="T427" i="1"/>
  <c r="S427" i="1"/>
  <c r="R427" i="1"/>
  <c r="Q427" i="1"/>
  <c r="N451" i="1"/>
  <c r="O451" i="1" s="1"/>
  <c r="T451" i="1"/>
  <c r="Q451" i="1"/>
  <c r="R451" i="1"/>
  <c r="N220" i="1"/>
  <c r="O220" i="1" s="1"/>
  <c r="T220" i="1"/>
  <c r="S220" i="1"/>
  <c r="Q220" i="1"/>
  <c r="N62" i="1"/>
  <c r="O62" i="1" s="1"/>
  <c r="T62" i="1"/>
  <c r="R62" i="1"/>
  <c r="S62" i="1"/>
  <c r="N530" i="1"/>
  <c r="O530" i="1" s="1"/>
  <c r="T530" i="1"/>
  <c r="N352" i="1"/>
  <c r="O352" i="1" s="1"/>
  <c r="T352" i="1"/>
  <c r="S352" i="1"/>
  <c r="N273" i="1"/>
  <c r="O273" i="1" s="1"/>
  <c r="T273" i="1"/>
  <c r="S273" i="1"/>
  <c r="Q273" i="1"/>
  <c r="R273" i="1"/>
  <c r="N464" i="1"/>
  <c r="O464" i="1" s="1"/>
  <c r="T464" i="1"/>
  <c r="R464" i="1"/>
  <c r="S464" i="1"/>
  <c r="N522" i="1"/>
  <c r="O522" i="1" s="1"/>
  <c r="T522" i="1"/>
  <c r="S522" i="1"/>
  <c r="N308" i="1"/>
  <c r="O308" i="1" s="1"/>
  <c r="T308" i="1"/>
  <c r="S308" i="1"/>
  <c r="Q308" i="1"/>
  <c r="N235" i="1"/>
  <c r="O235" i="1" s="1"/>
  <c r="T235" i="1"/>
  <c r="S235" i="1"/>
  <c r="R235" i="1"/>
  <c r="N482" i="1"/>
  <c r="O482" i="1" s="1"/>
  <c r="T482" i="1"/>
  <c r="R482" i="1"/>
  <c r="S482" i="1"/>
  <c r="N120" i="1"/>
  <c r="O120" i="1" s="1"/>
  <c r="T120" i="1"/>
  <c r="S120" i="1"/>
  <c r="R120" i="1"/>
  <c r="N415" i="1"/>
  <c r="O415" i="1" s="1"/>
  <c r="T415" i="1"/>
  <c r="S415" i="1"/>
  <c r="R415" i="1"/>
  <c r="N234" i="1"/>
  <c r="O234" i="1" s="1"/>
  <c r="T234" i="1"/>
  <c r="S234" i="1"/>
  <c r="R234" i="1"/>
  <c r="N170" i="1"/>
  <c r="O170" i="1" s="1"/>
  <c r="T170" i="1"/>
  <c r="S170" i="1"/>
  <c r="R170" i="1"/>
  <c r="Q170" i="1"/>
  <c r="N109" i="1"/>
  <c r="O109" i="1" s="1"/>
  <c r="T109" i="1"/>
  <c r="S109" i="1"/>
  <c r="R109" i="1"/>
  <c r="N66" i="1"/>
  <c r="O66" i="1" s="1"/>
  <c r="T66" i="1"/>
  <c r="Q66" i="1"/>
  <c r="R66" i="1"/>
  <c r="S66" i="1"/>
  <c r="N217" i="1"/>
  <c r="O217" i="1" s="1"/>
  <c r="T217" i="1"/>
  <c r="S217" i="1"/>
  <c r="R217" i="1"/>
  <c r="N483" i="1"/>
  <c r="O483" i="1" s="1"/>
  <c r="T483" i="1"/>
  <c r="S483" i="1"/>
  <c r="R483" i="1"/>
  <c r="N373" i="1"/>
  <c r="O373" i="1" s="1"/>
  <c r="T373" i="1"/>
  <c r="R373" i="1"/>
  <c r="S373" i="1"/>
  <c r="N298" i="1"/>
  <c r="O298" i="1" s="1"/>
  <c r="S298" i="1"/>
  <c r="T298" i="1"/>
  <c r="Q298" i="1"/>
  <c r="N376" i="1"/>
  <c r="O376" i="1" s="1"/>
  <c r="T376" i="1"/>
  <c r="S376" i="1"/>
  <c r="R376" i="1"/>
  <c r="Q535" i="1"/>
  <c r="Q508" i="1"/>
  <c r="Q480" i="1"/>
  <c r="Q454" i="1"/>
  <c r="Q443" i="1"/>
  <c r="Q412" i="1"/>
  <c r="Q376" i="1"/>
  <c r="Q289" i="1"/>
  <c r="Q270" i="1"/>
  <c r="Q234" i="1"/>
  <c r="Q154" i="1"/>
  <c r="R457" i="1"/>
  <c r="R420" i="1"/>
  <c r="R308" i="1"/>
  <c r="R48" i="1"/>
  <c r="N259" i="1"/>
  <c r="O259" i="1" s="1"/>
  <c r="T259" i="1"/>
  <c r="S259" i="1"/>
  <c r="N332" i="1"/>
  <c r="O332" i="1" s="1"/>
  <c r="R332" i="1"/>
  <c r="T332" i="1"/>
  <c r="S332" i="1"/>
  <c r="N81" i="1"/>
  <c r="O81" i="1" s="1"/>
  <c r="T81" i="1"/>
  <c r="S81" i="1"/>
  <c r="R81" i="1"/>
  <c r="N90" i="1"/>
  <c r="O90" i="1" s="1"/>
  <c r="T90" i="1"/>
  <c r="S90" i="1"/>
  <c r="R90" i="1"/>
  <c r="N69" i="1"/>
  <c r="O69" i="1" s="1"/>
  <c r="T69" i="1"/>
  <c r="S69" i="1"/>
  <c r="R69" i="1"/>
  <c r="Q69" i="1"/>
  <c r="N282" i="1"/>
  <c r="O282" i="1" s="1"/>
  <c r="T282" i="1"/>
  <c r="S282" i="1"/>
  <c r="R282" i="1"/>
  <c r="Q282" i="1"/>
  <c r="N205" i="1"/>
  <c r="O205" i="1" s="1"/>
  <c r="T205" i="1"/>
  <c r="R205" i="1"/>
  <c r="S205" i="1"/>
  <c r="N390" i="1"/>
  <c r="O390" i="1" s="1"/>
  <c r="T390" i="1"/>
  <c r="R390" i="1"/>
  <c r="S390" i="1"/>
  <c r="N382" i="1"/>
  <c r="O382" i="1" s="1"/>
  <c r="S382" i="1"/>
  <c r="R382" i="1"/>
  <c r="T382" i="1"/>
  <c r="Q382" i="1"/>
  <c r="N45" i="1"/>
  <c r="O45" i="1" s="1"/>
  <c r="T45" i="1"/>
  <c r="S45" i="1"/>
  <c r="R45" i="1"/>
  <c r="N4" i="1"/>
  <c r="O4" i="1" s="1"/>
  <c r="T4" i="1"/>
  <c r="S4" i="1"/>
  <c r="R4" i="1"/>
  <c r="Q4" i="1"/>
  <c r="N436" i="1"/>
  <c r="O436" i="1" s="1"/>
  <c r="R436" i="1"/>
  <c r="T436" i="1"/>
  <c r="S436" i="1"/>
  <c r="Q436" i="1"/>
  <c r="N315" i="1"/>
  <c r="O315" i="1" s="1"/>
  <c r="T315" i="1"/>
  <c r="S315" i="1"/>
  <c r="R315" i="1"/>
  <c r="N544" i="1"/>
  <c r="O544" i="1" s="1"/>
  <c r="T544" i="1"/>
  <c r="R544" i="1"/>
  <c r="S544" i="1"/>
  <c r="N171" i="1"/>
  <c r="O171" i="1" s="1"/>
  <c r="T171" i="1"/>
  <c r="Q171" i="1"/>
  <c r="S171" i="1"/>
  <c r="R171" i="1"/>
  <c r="N257" i="1"/>
  <c r="O257" i="1" s="1"/>
  <c r="T257" i="1"/>
  <c r="S257" i="1"/>
  <c r="Q257" i="1"/>
  <c r="R257" i="1"/>
  <c r="N254" i="1"/>
  <c r="O254" i="1" s="1"/>
  <c r="S254" i="1"/>
  <c r="T254" i="1"/>
  <c r="R254" i="1"/>
  <c r="Q254" i="1"/>
  <c r="N328" i="1"/>
  <c r="O328" i="1" s="1"/>
  <c r="T328" i="1"/>
  <c r="R328" i="1"/>
  <c r="S328" i="1"/>
  <c r="N448" i="1"/>
  <c r="O448" i="1" s="1"/>
  <c r="T448" i="1"/>
  <c r="S448" i="1"/>
  <c r="R448" i="1"/>
  <c r="N434" i="1"/>
  <c r="O434" i="1" s="1"/>
  <c r="T434" i="1"/>
  <c r="S434" i="1"/>
  <c r="R434" i="1"/>
  <c r="N49" i="1"/>
  <c r="O49" i="1" s="1"/>
  <c r="T49" i="1"/>
  <c r="S49" i="1"/>
  <c r="R49" i="1"/>
  <c r="N237" i="1"/>
  <c r="O237" i="1" s="1"/>
  <c r="T237" i="1"/>
  <c r="R237" i="1"/>
  <c r="Q237" i="1"/>
  <c r="S237" i="1"/>
  <c r="N426" i="1"/>
  <c r="O426" i="1" s="1"/>
  <c r="T426" i="1"/>
  <c r="R426" i="1"/>
  <c r="S426" i="1"/>
  <c r="N73" i="1"/>
  <c r="O73" i="1" s="1"/>
  <c r="T73" i="1"/>
  <c r="S73" i="1"/>
  <c r="Q73" i="1"/>
  <c r="R73" i="1"/>
  <c r="N378" i="1"/>
  <c r="O378" i="1" s="1"/>
  <c r="T378" i="1"/>
  <c r="S378" i="1"/>
  <c r="Q378" i="1"/>
  <c r="R378" i="1"/>
  <c r="N539" i="1"/>
  <c r="O539" i="1" s="1"/>
  <c r="T539" i="1"/>
  <c r="S539" i="1"/>
  <c r="R539" i="1"/>
  <c r="N542" i="1"/>
  <c r="O542" i="1" s="1"/>
  <c r="T542" i="1"/>
  <c r="S542" i="1"/>
  <c r="N95" i="1"/>
  <c r="O95" i="1" s="1"/>
  <c r="T95" i="1"/>
  <c r="S95" i="1"/>
  <c r="Q95" i="1"/>
  <c r="N379" i="1"/>
  <c r="O379" i="1" s="1"/>
  <c r="T379" i="1"/>
  <c r="S379" i="1"/>
  <c r="N19" i="1"/>
  <c r="O19" i="1" s="1"/>
  <c r="S19" i="1"/>
  <c r="T19" i="1"/>
  <c r="Q19" i="1"/>
  <c r="R19" i="1"/>
  <c r="N183" i="1"/>
  <c r="O183" i="1" s="1"/>
  <c r="T183" i="1"/>
  <c r="S183" i="1"/>
  <c r="Q183" i="1"/>
  <c r="R183" i="1"/>
  <c r="N231" i="1"/>
  <c r="O231" i="1" s="1"/>
  <c r="S231" i="1"/>
  <c r="T231" i="1"/>
  <c r="R231" i="1"/>
  <c r="N246" i="1"/>
  <c r="O246" i="1" s="1"/>
  <c r="T246" i="1"/>
  <c r="S246" i="1"/>
  <c r="R246" i="1"/>
  <c r="Q246" i="1"/>
  <c r="N106" i="1"/>
  <c r="O106" i="1" s="1"/>
  <c r="T106" i="1"/>
  <c r="R106" i="1"/>
  <c r="Q106" i="1"/>
  <c r="S106" i="1"/>
  <c r="N104" i="1"/>
  <c r="O104" i="1" s="1"/>
  <c r="S104" i="1"/>
  <c r="T104" i="1"/>
  <c r="R104" i="1"/>
  <c r="N186" i="1"/>
  <c r="O186" i="1" s="1"/>
  <c r="T186" i="1"/>
  <c r="S186" i="1"/>
  <c r="Q186" i="1"/>
  <c r="R186" i="1"/>
  <c r="N512" i="1"/>
  <c r="O512" i="1" s="1"/>
  <c r="T512" i="1"/>
  <c r="S512" i="1"/>
  <c r="Q512" i="1"/>
  <c r="N72" i="1"/>
  <c r="O72" i="1" s="1"/>
  <c r="S72" i="1"/>
  <c r="T72" i="1"/>
  <c r="R72" i="1"/>
  <c r="N43" i="1"/>
  <c r="O43" i="1" s="1"/>
  <c r="S43" i="1"/>
  <c r="T43" i="1"/>
  <c r="Q43" i="1"/>
  <c r="R43" i="1"/>
  <c r="N404" i="1"/>
  <c r="O404" i="1" s="1"/>
  <c r="T404" i="1"/>
  <c r="S404" i="1"/>
  <c r="N503" i="1"/>
  <c r="O503" i="1" s="1"/>
  <c r="T503" i="1"/>
  <c r="S503" i="1"/>
  <c r="Q503" i="1"/>
  <c r="R503" i="1"/>
  <c r="N358" i="1"/>
  <c r="O358" i="1" s="1"/>
  <c r="T358" i="1"/>
  <c r="Q358" i="1"/>
  <c r="S358" i="1"/>
  <c r="R358" i="1"/>
  <c r="N123" i="1"/>
  <c r="O123" i="1" s="1"/>
  <c r="S123" i="1"/>
  <c r="T123" i="1"/>
  <c r="Q123" i="1"/>
  <c r="R123" i="1"/>
  <c r="N492" i="1"/>
  <c r="O492" i="1" s="1"/>
  <c r="T492" i="1"/>
  <c r="S492" i="1"/>
  <c r="N516" i="1"/>
  <c r="O516" i="1" s="1"/>
  <c r="T516" i="1"/>
  <c r="S516" i="1"/>
  <c r="N42" i="1"/>
  <c r="O42" i="1" s="1"/>
  <c r="T42" i="1"/>
  <c r="S42" i="1"/>
  <c r="R42" i="1"/>
  <c r="N263" i="1"/>
  <c r="O263" i="1" s="1"/>
  <c r="S263" i="1"/>
  <c r="T263" i="1"/>
  <c r="R263" i="1"/>
  <c r="Q263" i="1"/>
  <c r="N200" i="1"/>
  <c r="O200" i="1" s="1"/>
  <c r="T200" i="1"/>
  <c r="Q200" i="1"/>
  <c r="R200" i="1"/>
  <c r="N417" i="1"/>
  <c r="O417" i="1" s="1"/>
  <c r="T417" i="1"/>
  <c r="R417" i="1"/>
  <c r="Q417" i="1"/>
  <c r="S417" i="1"/>
  <c r="N5" i="1"/>
  <c r="O5" i="1" s="1"/>
  <c r="T5" i="1"/>
  <c r="R5" i="1"/>
  <c r="S5" i="1"/>
  <c r="Q5" i="1"/>
  <c r="N279" i="1"/>
  <c r="O279" i="1" s="1"/>
  <c r="T279" i="1"/>
  <c r="S279" i="1"/>
  <c r="N163" i="1"/>
  <c r="O163" i="1" s="1"/>
  <c r="T163" i="1"/>
  <c r="Q163" i="1"/>
  <c r="R163" i="1"/>
  <c r="S163" i="1"/>
  <c r="N533" i="1"/>
  <c r="O533" i="1" s="1"/>
  <c r="T533" i="1"/>
  <c r="R533" i="1"/>
  <c r="S533" i="1"/>
  <c r="N219" i="1"/>
  <c r="O219" i="1" s="1"/>
  <c r="T219" i="1"/>
  <c r="S219" i="1"/>
  <c r="R219" i="1"/>
  <c r="Q219" i="1"/>
  <c r="N213" i="1"/>
  <c r="O213" i="1" s="1"/>
  <c r="R213" i="1"/>
  <c r="S213" i="1"/>
  <c r="T213" i="1"/>
  <c r="Q213" i="1"/>
  <c r="N30" i="1"/>
  <c r="O30" i="1" s="1"/>
  <c r="S30" i="1"/>
  <c r="T30" i="1"/>
  <c r="Q30" i="1"/>
  <c r="R30" i="1"/>
  <c r="N418" i="1"/>
  <c r="O418" i="1" s="1"/>
  <c r="T418" i="1"/>
  <c r="R418" i="1"/>
  <c r="S418" i="1"/>
  <c r="N384" i="1"/>
  <c r="O384" i="1" s="1"/>
  <c r="T384" i="1"/>
  <c r="R384" i="1"/>
  <c r="Q384" i="1"/>
  <c r="S384" i="1"/>
  <c r="N87" i="1"/>
  <c r="O87" i="1" s="1"/>
  <c r="T87" i="1"/>
  <c r="S87" i="1"/>
  <c r="R87" i="1"/>
  <c r="Q87" i="1"/>
  <c r="N312" i="1"/>
  <c r="O312" i="1" s="1"/>
  <c r="T312" i="1"/>
  <c r="S312" i="1"/>
  <c r="R312" i="1"/>
  <c r="N25" i="1"/>
  <c r="O25" i="1" s="1"/>
  <c r="T25" i="1"/>
  <c r="S25" i="1"/>
  <c r="R25" i="1"/>
  <c r="Q25" i="1"/>
  <c r="N288" i="1"/>
  <c r="O288" i="1" s="1"/>
  <c r="T288" i="1"/>
  <c r="R288" i="1"/>
  <c r="Q288" i="1"/>
  <c r="S288" i="1"/>
  <c r="N165" i="1"/>
  <c r="O165" i="1" s="1"/>
  <c r="T165" i="1"/>
  <c r="S165" i="1"/>
  <c r="R165" i="1"/>
  <c r="Q165" i="1"/>
  <c r="N340" i="1"/>
  <c r="O340" i="1" s="1"/>
  <c r="T340" i="1"/>
  <c r="S340" i="1"/>
  <c r="R340" i="1"/>
  <c r="N463" i="1"/>
  <c r="O463" i="1" s="1"/>
  <c r="S463" i="1"/>
  <c r="T463" i="1"/>
  <c r="R463" i="1"/>
  <c r="N16" i="1"/>
  <c r="O16" i="1" s="1"/>
  <c r="T16" i="1"/>
  <c r="R16" i="1"/>
  <c r="S16" i="1"/>
  <c r="Q16" i="1"/>
  <c r="N101" i="1"/>
  <c r="O101" i="1" s="1"/>
  <c r="S101" i="1"/>
  <c r="T101" i="1"/>
  <c r="R101" i="1"/>
  <c r="Q101" i="1"/>
  <c r="N117" i="1"/>
  <c r="O117" i="1" s="1"/>
  <c r="S117" i="1"/>
  <c r="R117" i="1"/>
  <c r="T117" i="1"/>
  <c r="Q117" i="1"/>
  <c r="N552" i="1"/>
  <c r="O552" i="1" s="1"/>
  <c r="S552" i="1"/>
  <c r="T552" i="1"/>
  <c r="N341" i="1"/>
  <c r="O341" i="1" s="1"/>
  <c r="T341" i="1"/>
  <c r="S341" i="1"/>
  <c r="R341" i="1"/>
  <c r="N167" i="1"/>
  <c r="O167" i="1" s="1"/>
  <c r="S167" i="1"/>
  <c r="T167" i="1"/>
  <c r="R167" i="1"/>
  <c r="N553" i="1"/>
  <c r="O553" i="1" s="1"/>
  <c r="T553" i="1"/>
  <c r="Q553" i="1"/>
  <c r="S553" i="1"/>
  <c r="N398" i="1"/>
  <c r="O398" i="1" s="1"/>
  <c r="T398" i="1"/>
  <c r="R398" i="1"/>
  <c r="S398" i="1"/>
  <c r="N445" i="1"/>
  <c r="O445" i="1" s="1"/>
  <c r="T445" i="1"/>
  <c r="R445" i="1"/>
  <c r="S445" i="1"/>
  <c r="N218" i="1"/>
  <c r="O218" i="1" s="1"/>
  <c r="T218" i="1"/>
  <c r="Q218" i="1"/>
  <c r="R218" i="1"/>
  <c r="S218" i="1"/>
  <c r="N41" i="1"/>
  <c r="O41" i="1" s="1"/>
  <c r="T41" i="1"/>
  <c r="S41" i="1"/>
  <c r="R41" i="1"/>
  <c r="Q41" i="1"/>
  <c r="N462" i="1"/>
  <c r="O462" i="1" s="1"/>
  <c r="T462" i="1"/>
  <c r="S462" i="1"/>
  <c r="R462" i="1"/>
  <c r="N351" i="1"/>
  <c r="O351" i="1" s="1"/>
  <c r="T351" i="1"/>
  <c r="S351" i="1"/>
  <c r="Q351" i="1"/>
  <c r="R351" i="1"/>
  <c r="N238" i="1"/>
  <c r="O238" i="1" s="1"/>
  <c r="T238" i="1"/>
  <c r="R238" i="1"/>
  <c r="Q238" i="1"/>
  <c r="S238" i="1"/>
  <c r="N431" i="1"/>
  <c r="O431" i="1" s="1"/>
  <c r="T431" i="1"/>
  <c r="S431" i="1"/>
  <c r="N513" i="1"/>
  <c r="O513" i="1" s="1"/>
  <c r="T513" i="1"/>
  <c r="Q513" i="1"/>
  <c r="S513" i="1"/>
  <c r="R513" i="1"/>
  <c r="N306" i="1"/>
  <c r="O306" i="1" s="1"/>
  <c r="T306" i="1"/>
  <c r="S306" i="1"/>
  <c r="N215" i="1"/>
  <c r="O215" i="1" s="1"/>
  <c r="T215" i="1"/>
  <c r="R215" i="1"/>
  <c r="S215" i="1"/>
  <c r="Q215" i="1"/>
  <c r="N481" i="1"/>
  <c r="O481" i="1" s="1"/>
  <c r="T481" i="1"/>
  <c r="R481" i="1"/>
  <c r="Q481" i="1"/>
  <c r="S481" i="1"/>
  <c r="N98" i="1"/>
  <c r="O98" i="1" s="1"/>
  <c r="T98" i="1"/>
  <c r="S98" i="1"/>
  <c r="R98" i="1"/>
  <c r="N411" i="1"/>
  <c r="O411" i="1" s="1"/>
  <c r="T411" i="1"/>
  <c r="S411" i="1"/>
  <c r="R411" i="1"/>
  <c r="Q411" i="1"/>
  <c r="N222" i="1"/>
  <c r="O222" i="1" s="1"/>
  <c r="S222" i="1"/>
  <c r="T222" i="1"/>
  <c r="R222" i="1"/>
  <c r="N159" i="1"/>
  <c r="O159" i="1" s="1"/>
  <c r="T159" i="1"/>
  <c r="S159" i="1"/>
  <c r="Q159" i="1"/>
  <c r="R159" i="1"/>
  <c r="N108" i="1"/>
  <c r="O108" i="1" s="1"/>
  <c r="T108" i="1"/>
  <c r="R108" i="1"/>
  <c r="Q108" i="1"/>
  <c r="S108" i="1"/>
  <c r="N53" i="1"/>
  <c r="O53" i="1" s="1"/>
  <c r="S53" i="1"/>
  <c r="R53" i="1"/>
  <c r="T53" i="1"/>
  <c r="Q53" i="1"/>
  <c r="N538" i="1"/>
  <c r="O538" i="1" s="1"/>
  <c r="Q538" i="1"/>
  <c r="R538" i="1"/>
  <c r="S538" i="1"/>
  <c r="T538" i="1"/>
  <c r="N475" i="1"/>
  <c r="O475" i="1" s="1"/>
  <c r="T475" i="1"/>
  <c r="S475" i="1"/>
  <c r="R475" i="1"/>
  <c r="N360" i="1"/>
  <c r="O360" i="1" s="1"/>
  <c r="S360" i="1"/>
  <c r="T360" i="1"/>
  <c r="R360" i="1"/>
  <c r="N293" i="1"/>
  <c r="O293" i="1" s="1"/>
  <c r="T293" i="1"/>
  <c r="S293" i="1"/>
  <c r="R293" i="1"/>
  <c r="Q293" i="1"/>
  <c r="Q545" i="1"/>
  <c r="Q534" i="1"/>
  <c r="Q426" i="1"/>
  <c r="Q390" i="1"/>
  <c r="Q355" i="1"/>
  <c r="Q340" i="1"/>
  <c r="Q305" i="1"/>
  <c r="Q231" i="1"/>
  <c r="Q72" i="1"/>
  <c r="Q49" i="1"/>
  <c r="Q23" i="1"/>
  <c r="R553" i="1"/>
  <c r="R530" i="1"/>
  <c r="R306" i="1"/>
  <c r="R40" i="1"/>
  <c r="S451" i="1"/>
  <c r="N15" i="1"/>
  <c r="O15" i="1" s="1"/>
  <c r="T15" i="1"/>
  <c r="S15" i="1"/>
  <c r="R15" i="1"/>
  <c r="Q15" i="1"/>
  <c r="N27" i="1"/>
  <c r="O27" i="1" s="1"/>
  <c r="S27" i="1"/>
  <c r="T27" i="1"/>
  <c r="Q27" i="1"/>
  <c r="R27" i="1"/>
  <c r="N131" i="1"/>
  <c r="O131" i="1" s="1"/>
  <c r="T131" i="1"/>
  <c r="Q131" i="1"/>
  <c r="S131" i="1"/>
  <c r="R131" i="1"/>
  <c r="N461" i="1"/>
  <c r="O461" i="1" s="1"/>
  <c r="T461" i="1"/>
  <c r="S461" i="1"/>
  <c r="R461" i="1"/>
  <c r="N84" i="1"/>
  <c r="O84" i="1" s="1"/>
  <c r="T84" i="1"/>
  <c r="S84" i="1"/>
  <c r="R84" i="1"/>
  <c r="N203" i="1"/>
  <c r="O203" i="1" s="1"/>
  <c r="T203" i="1"/>
  <c r="S203" i="1"/>
  <c r="R203" i="1"/>
  <c r="N290" i="1"/>
  <c r="O290" i="1" s="1"/>
  <c r="T290" i="1"/>
  <c r="S290" i="1"/>
  <c r="R290" i="1"/>
  <c r="Q290" i="1"/>
  <c r="N85" i="1"/>
  <c r="O85" i="1" s="1"/>
  <c r="T85" i="1"/>
  <c r="R85" i="1"/>
  <c r="S85" i="1"/>
  <c r="Q85" i="1"/>
  <c r="N457" i="1"/>
  <c r="O457" i="1" s="1"/>
  <c r="T457" i="1"/>
  <c r="Q457" i="1"/>
  <c r="N242" i="1"/>
  <c r="O242" i="1" s="1"/>
  <c r="T242" i="1"/>
  <c r="S242" i="1"/>
  <c r="N354" i="1"/>
  <c r="O354" i="1" s="1"/>
  <c r="T354" i="1"/>
  <c r="R354" i="1"/>
  <c r="Q354" i="1"/>
  <c r="S354" i="1"/>
  <c r="N437" i="1"/>
  <c r="O437" i="1" s="1"/>
  <c r="T437" i="1"/>
  <c r="R437" i="1"/>
  <c r="S437" i="1"/>
  <c r="N320" i="1"/>
  <c r="O320" i="1" s="1"/>
  <c r="T320" i="1"/>
  <c r="R320" i="1"/>
  <c r="S320" i="1"/>
  <c r="Q320" i="1"/>
  <c r="N508" i="1"/>
  <c r="O508" i="1" s="1"/>
  <c r="T508" i="1"/>
  <c r="S508" i="1"/>
  <c r="N214" i="1"/>
  <c r="O214" i="1" s="1"/>
  <c r="T214" i="1"/>
  <c r="S214" i="1"/>
  <c r="R214" i="1"/>
  <c r="N363" i="1"/>
  <c r="O363" i="1" s="1"/>
  <c r="T363" i="1"/>
  <c r="S363" i="1"/>
  <c r="R363" i="1"/>
  <c r="N469" i="1"/>
  <c r="O469" i="1" s="1"/>
  <c r="T469" i="1"/>
  <c r="R469" i="1"/>
  <c r="S469" i="1"/>
  <c r="N146" i="1"/>
  <c r="O146" i="1" s="1"/>
  <c r="T146" i="1"/>
  <c r="S146" i="1"/>
  <c r="Q146" i="1"/>
  <c r="R146" i="1"/>
  <c r="N375" i="1"/>
  <c r="O375" i="1" s="1"/>
  <c r="T375" i="1"/>
  <c r="S375" i="1"/>
  <c r="Q375" i="1"/>
  <c r="R375" i="1"/>
  <c r="N548" i="1"/>
  <c r="O548" i="1" s="1"/>
  <c r="T548" i="1"/>
  <c r="S548" i="1"/>
  <c r="N551" i="1"/>
  <c r="O551" i="1" s="1"/>
  <c r="T551" i="1"/>
  <c r="S551" i="1"/>
  <c r="N173" i="1"/>
  <c r="O173" i="1" s="1"/>
  <c r="T173" i="1"/>
  <c r="R173" i="1"/>
  <c r="S173" i="1"/>
  <c r="Q173" i="1"/>
  <c r="N118" i="1"/>
  <c r="O118" i="1" s="1"/>
  <c r="R118" i="1"/>
  <c r="S118" i="1"/>
  <c r="T118" i="1"/>
  <c r="Q118" i="1"/>
  <c r="N487" i="1"/>
  <c r="O487" i="1" s="1"/>
  <c r="T487" i="1"/>
  <c r="S487" i="1"/>
  <c r="R487" i="1"/>
  <c r="N528" i="1"/>
  <c r="O528" i="1" s="1"/>
  <c r="S528" i="1"/>
  <c r="R528" i="1"/>
  <c r="T528" i="1"/>
  <c r="N541" i="1"/>
  <c r="O541" i="1" s="1"/>
  <c r="T541" i="1"/>
  <c r="R541" i="1"/>
  <c r="S541" i="1"/>
  <c r="N251" i="1"/>
  <c r="O251" i="1" s="1"/>
  <c r="T251" i="1"/>
  <c r="S251" i="1"/>
  <c r="R251" i="1"/>
  <c r="N150" i="1"/>
  <c r="O150" i="1" s="1"/>
  <c r="T150" i="1"/>
  <c r="S150" i="1"/>
  <c r="Q150" i="1"/>
  <c r="R150" i="1"/>
  <c r="N18" i="1"/>
  <c r="O18" i="1" s="1"/>
  <c r="T18" i="1"/>
  <c r="S18" i="1"/>
  <c r="Q18" i="1"/>
  <c r="R18" i="1"/>
  <c r="N32" i="1"/>
  <c r="O32" i="1" s="1"/>
  <c r="T32" i="1"/>
  <c r="R32" i="1"/>
  <c r="S32" i="1"/>
  <c r="Q32" i="1"/>
  <c r="N74" i="1"/>
  <c r="O74" i="1" s="1"/>
  <c r="T74" i="1"/>
  <c r="S74" i="1"/>
  <c r="Q74" i="1"/>
  <c r="N113" i="1"/>
  <c r="O113" i="1" s="1"/>
  <c r="T113" i="1"/>
  <c r="S113" i="1"/>
  <c r="R113" i="1"/>
  <c r="N102" i="1"/>
  <c r="O102" i="1" s="1"/>
  <c r="T102" i="1"/>
  <c r="S102" i="1"/>
  <c r="N50" i="1"/>
  <c r="O50" i="1" s="1"/>
  <c r="T50" i="1"/>
  <c r="S50" i="1"/>
  <c r="R50" i="1"/>
  <c r="Q50" i="1"/>
  <c r="N188" i="1"/>
  <c r="O188" i="1" s="1"/>
  <c r="T188" i="1"/>
  <c r="S188" i="1"/>
  <c r="R188" i="1"/>
  <c r="N467" i="1"/>
  <c r="O467" i="1" s="1"/>
  <c r="T467" i="1"/>
  <c r="S467" i="1"/>
  <c r="N471" i="1"/>
  <c r="O471" i="1" s="1"/>
  <c r="T471" i="1"/>
  <c r="S471" i="1"/>
  <c r="R471" i="1"/>
  <c r="N424" i="1"/>
  <c r="O424" i="1" s="1"/>
  <c r="S424" i="1"/>
  <c r="T424" i="1"/>
  <c r="R424" i="1"/>
  <c r="N221" i="1"/>
  <c r="O221" i="1" s="1"/>
  <c r="T221" i="1"/>
  <c r="R221" i="1"/>
  <c r="S221" i="1"/>
  <c r="N339" i="1"/>
  <c r="O339" i="1" s="1"/>
  <c r="T339" i="1"/>
  <c r="S339" i="1"/>
  <c r="Q339" i="1"/>
  <c r="N141" i="1"/>
  <c r="O141" i="1" s="1"/>
  <c r="T141" i="1"/>
  <c r="R141" i="1"/>
  <c r="S141" i="1"/>
  <c r="N111" i="1"/>
  <c r="O111" i="1" s="1"/>
  <c r="T111" i="1"/>
  <c r="S111" i="1"/>
  <c r="R111" i="1"/>
  <c r="Q111" i="1"/>
  <c r="N395" i="1"/>
  <c r="O395" i="1" s="1"/>
  <c r="T395" i="1"/>
  <c r="S395" i="1"/>
  <c r="N381" i="1"/>
  <c r="O381" i="1" s="1"/>
  <c r="T381" i="1"/>
  <c r="R381" i="1"/>
  <c r="N428" i="1"/>
  <c r="O428" i="1" s="1"/>
  <c r="T428" i="1"/>
  <c r="R428" i="1"/>
  <c r="S428" i="1"/>
  <c r="N520" i="1"/>
  <c r="O520" i="1" s="1"/>
  <c r="S520" i="1"/>
  <c r="T520" i="1"/>
  <c r="R520" i="1"/>
  <c r="N166" i="1"/>
  <c r="O166" i="1" s="1"/>
  <c r="T166" i="1"/>
  <c r="S166" i="1"/>
  <c r="R166" i="1"/>
  <c r="N364" i="1"/>
  <c r="O364" i="1" s="1"/>
  <c r="S364" i="1"/>
  <c r="T364" i="1"/>
  <c r="R364" i="1"/>
  <c r="Q364" i="1"/>
  <c r="N3" i="1"/>
  <c r="T3" i="1"/>
  <c r="Q3" i="1"/>
  <c r="S3" i="1"/>
  <c r="N269" i="1"/>
  <c r="O269" i="1" s="1"/>
  <c r="T269" i="1"/>
  <c r="R269" i="1"/>
  <c r="S269" i="1"/>
  <c r="N157" i="1"/>
  <c r="O157" i="1" s="1"/>
  <c r="R157" i="1"/>
  <c r="T157" i="1"/>
  <c r="S157" i="1"/>
  <c r="N527" i="1"/>
  <c r="O527" i="1" s="1"/>
  <c r="T527" i="1"/>
  <c r="R527" i="1"/>
  <c r="S527" i="1"/>
  <c r="N174" i="1"/>
  <c r="O174" i="1" s="1"/>
  <c r="T174" i="1"/>
  <c r="Q174" i="1"/>
  <c r="R174" i="1"/>
  <c r="S174" i="1"/>
  <c r="N196" i="1"/>
  <c r="O196" i="1" s="1"/>
  <c r="T196" i="1"/>
  <c r="S196" i="1"/>
  <c r="R196" i="1"/>
  <c r="N518" i="1"/>
  <c r="O518" i="1" s="1"/>
  <c r="R518" i="1"/>
  <c r="T518" i="1"/>
  <c r="S518" i="1"/>
  <c r="N413" i="1"/>
  <c r="O413" i="1" s="1"/>
  <c r="T413" i="1"/>
  <c r="R413" i="1"/>
  <c r="Q413" i="1"/>
  <c r="N319" i="1"/>
  <c r="O319" i="1" s="1"/>
  <c r="S319" i="1"/>
  <c r="T319" i="1"/>
  <c r="Q319" i="1"/>
  <c r="R319" i="1"/>
  <c r="N460" i="1"/>
  <c r="O460" i="1" s="1"/>
  <c r="R460" i="1"/>
  <c r="T460" i="1"/>
  <c r="S460" i="1"/>
  <c r="N193" i="1"/>
  <c r="O193" i="1" s="1"/>
  <c r="T193" i="1"/>
  <c r="S193" i="1"/>
  <c r="R193" i="1"/>
  <c r="N35" i="1"/>
  <c r="O35" i="1" s="1"/>
  <c r="S35" i="1"/>
  <c r="T35" i="1"/>
  <c r="Q35" i="1"/>
  <c r="R35" i="1"/>
  <c r="N286" i="1"/>
  <c r="O286" i="1" s="1"/>
  <c r="S286" i="1"/>
  <c r="T286" i="1"/>
  <c r="R286" i="1"/>
  <c r="Q286" i="1"/>
  <c r="N153" i="1"/>
  <c r="O153" i="1" s="1"/>
  <c r="T153" i="1"/>
  <c r="R153" i="1"/>
  <c r="S153" i="1"/>
  <c r="N216" i="1"/>
  <c r="O216" i="1" s="1"/>
  <c r="T216" i="1"/>
  <c r="S216" i="1"/>
  <c r="R216" i="1"/>
  <c r="N441" i="1"/>
  <c r="O441" i="1" s="1"/>
  <c r="T441" i="1"/>
  <c r="Q441" i="1"/>
  <c r="S441" i="1"/>
  <c r="R441" i="1"/>
  <c r="N346" i="1"/>
  <c r="O346" i="1" s="1"/>
  <c r="T346" i="1"/>
  <c r="Q346" i="1"/>
  <c r="R346" i="1"/>
  <c r="S346" i="1"/>
  <c r="N71" i="1"/>
  <c r="O71" i="1" s="1"/>
  <c r="T71" i="1"/>
  <c r="R71" i="1"/>
  <c r="S71" i="1"/>
  <c r="N68" i="1"/>
  <c r="O68" i="1" s="1"/>
  <c r="S68" i="1"/>
  <c r="T68" i="1"/>
  <c r="R68" i="1"/>
  <c r="N507" i="1"/>
  <c r="O507" i="1" s="1"/>
  <c r="T507" i="1"/>
  <c r="S507" i="1"/>
  <c r="R507" i="1"/>
  <c r="N297" i="1"/>
  <c r="O297" i="1" s="1"/>
  <c r="T297" i="1"/>
  <c r="Q297" i="1"/>
  <c r="S297" i="1"/>
  <c r="R297" i="1"/>
  <c r="N158" i="1"/>
  <c r="O158" i="1" s="1"/>
  <c r="T158" i="1"/>
  <c r="S158" i="1"/>
  <c r="R158" i="1"/>
  <c r="Q158" i="1"/>
  <c r="N535" i="1"/>
  <c r="O535" i="1" s="1"/>
  <c r="T535" i="1"/>
  <c r="S535" i="1"/>
  <c r="N394" i="1"/>
  <c r="O394" i="1" s="1"/>
  <c r="T394" i="1"/>
  <c r="S394" i="1"/>
  <c r="Q394" i="1"/>
  <c r="N397" i="1"/>
  <c r="O397" i="1" s="1"/>
  <c r="T397" i="1"/>
  <c r="S397" i="1"/>
  <c r="Q397" i="1"/>
  <c r="R397" i="1"/>
  <c r="N211" i="1"/>
  <c r="O211" i="1" s="1"/>
  <c r="T211" i="1"/>
  <c r="S211" i="1"/>
  <c r="Q211" i="1"/>
  <c r="R211" i="1"/>
  <c r="N38" i="1"/>
  <c r="O38" i="1" s="1"/>
  <c r="T38" i="1"/>
  <c r="S38" i="1"/>
  <c r="Q38" i="1"/>
  <c r="R38" i="1"/>
  <c r="N456" i="1"/>
  <c r="O456" i="1" s="1"/>
  <c r="T456" i="1"/>
  <c r="R456" i="1"/>
  <c r="S456" i="1"/>
  <c r="N335" i="1"/>
  <c r="O335" i="1" s="1"/>
  <c r="S335" i="1"/>
  <c r="T335" i="1"/>
  <c r="R335" i="1"/>
  <c r="N232" i="1"/>
  <c r="O232" i="1" s="1"/>
  <c r="S232" i="1"/>
  <c r="T232" i="1"/>
  <c r="R232" i="1"/>
  <c r="Q232" i="1"/>
  <c r="N239" i="1"/>
  <c r="O239" i="1" s="1"/>
  <c r="S239" i="1"/>
  <c r="T239" i="1"/>
  <c r="R239" i="1"/>
  <c r="N488" i="1"/>
  <c r="O488" i="1" s="1"/>
  <c r="S488" i="1"/>
  <c r="T488" i="1"/>
  <c r="R488" i="1"/>
  <c r="N55" i="1"/>
  <c r="O55" i="1" s="1"/>
  <c r="S55" i="1"/>
  <c r="T55" i="1"/>
  <c r="Q55" i="1"/>
  <c r="R55" i="1"/>
  <c r="N160" i="1"/>
  <c r="O160" i="1" s="1"/>
  <c r="T160" i="1"/>
  <c r="S160" i="1"/>
  <c r="R160" i="1"/>
  <c r="Q160" i="1"/>
  <c r="N476" i="1"/>
  <c r="O476" i="1" s="1"/>
  <c r="T476" i="1"/>
  <c r="S476" i="1"/>
  <c r="R476" i="1"/>
  <c r="N96" i="1"/>
  <c r="O96" i="1" s="1"/>
  <c r="T96" i="1"/>
  <c r="S96" i="1"/>
  <c r="R96" i="1"/>
  <c r="Q96" i="1"/>
  <c r="N369" i="1"/>
  <c r="O369" i="1" s="1"/>
  <c r="T369" i="1"/>
  <c r="S369" i="1"/>
  <c r="N201" i="1"/>
  <c r="O201" i="1" s="1"/>
  <c r="S201" i="1"/>
  <c r="T201" i="1"/>
  <c r="R201" i="1"/>
  <c r="Q201" i="1"/>
  <c r="N152" i="1"/>
  <c r="O152" i="1" s="1"/>
  <c r="S152" i="1"/>
  <c r="T152" i="1"/>
  <c r="R152" i="1"/>
  <c r="Q152" i="1"/>
  <c r="N103" i="1"/>
  <c r="O103" i="1" s="1"/>
  <c r="S103" i="1"/>
  <c r="T103" i="1"/>
  <c r="R103" i="1"/>
  <c r="N39" i="1"/>
  <c r="O39" i="1" s="1"/>
  <c r="S39" i="1"/>
  <c r="T39" i="1"/>
  <c r="R39" i="1"/>
  <c r="Q39" i="1"/>
  <c r="N523" i="1"/>
  <c r="O523" i="1" s="1"/>
  <c r="T523" i="1"/>
  <c r="Q523" i="1"/>
  <c r="R523" i="1"/>
  <c r="S523" i="1"/>
  <c r="N446" i="1"/>
  <c r="O446" i="1" s="1"/>
  <c r="T446" i="1"/>
  <c r="R446" i="1"/>
  <c r="S446" i="1"/>
  <c r="Q446" i="1"/>
  <c r="N362" i="1"/>
  <c r="O362" i="1" s="1"/>
  <c r="T362" i="1"/>
  <c r="R362" i="1"/>
  <c r="S362" i="1"/>
  <c r="N130" i="1"/>
  <c r="O130" i="1" s="1"/>
  <c r="T130" i="1"/>
  <c r="S130" i="1"/>
  <c r="R130" i="1"/>
  <c r="Q533" i="1"/>
  <c r="Q522" i="1"/>
  <c r="Q489" i="1"/>
  <c r="Q476" i="1"/>
  <c r="Q463" i="1"/>
  <c r="Q424" i="1"/>
  <c r="Q408" i="1"/>
  <c r="Q373" i="1"/>
  <c r="Q352" i="1"/>
  <c r="Q335" i="1"/>
  <c r="Q317" i="1"/>
  <c r="Q285" i="1"/>
  <c r="Q193" i="1"/>
  <c r="Q172" i="1"/>
  <c r="Q130" i="1"/>
  <c r="Q109" i="1"/>
  <c r="Q71" i="1"/>
  <c r="R552" i="1"/>
  <c r="R494" i="1"/>
  <c r="R352" i="1"/>
  <c r="R298" i="1"/>
  <c r="S200" i="1"/>
  <c r="N547" i="1"/>
  <c r="O547" i="1" s="1"/>
  <c r="T547" i="1"/>
  <c r="S547" i="1"/>
  <c r="R547" i="1"/>
  <c r="N224" i="1"/>
  <c r="O224" i="1" s="1"/>
  <c r="S224" i="1"/>
  <c r="T224" i="1"/>
  <c r="R224" i="1"/>
  <c r="N61" i="1"/>
  <c r="O61" i="1" s="1"/>
  <c r="T61" i="1"/>
  <c r="S61" i="1"/>
  <c r="R61" i="1"/>
  <c r="Q61" i="1"/>
  <c r="N82" i="1"/>
  <c r="O82" i="1" s="1"/>
  <c r="T82" i="1"/>
  <c r="S82" i="1"/>
  <c r="Q82" i="1"/>
  <c r="R82" i="1"/>
  <c r="N143" i="1"/>
  <c r="O143" i="1" s="1"/>
  <c r="S143" i="1"/>
  <c r="T143" i="1"/>
  <c r="R143" i="1"/>
  <c r="N65" i="1"/>
  <c r="O65" i="1" s="1"/>
  <c r="T65" i="1"/>
  <c r="Q65" i="1"/>
  <c r="S65" i="1"/>
  <c r="R65" i="1"/>
  <c r="N67" i="1"/>
  <c r="O67" i="1" s="1"/>
  <c r="S67" i="1"/>
  <c r="T67" i="1"/>
  <c r="Q67" i="1"/>
  <c r="R67" i="1"/>
  <c r="N64" i="1"/>
  <c r="O64" i="1" s="1"/>
  <c r="S64" i="1"/>
  <c r="T64" i="1"/>
  <c r="Q64" i="1"/>
  <c r="R64" i="1"/>
  <c r="N419" i="1"/>
  <c r="O419" i="1" s="1"/>
  <c r="T419" i="1"/>
  <c r="S419" i="1"/>
  <c r="Q419" i="1"/>
  <c r="N52" i="1"/>
  <c r="O52" i="1" s="1"/>
  <c r="T52" i="1"/>
  <c r="R52" i="1"/>
  <c r="S52" i="1"/>
  <c r="Q52" i="1"/>
  <c r="N229" i="1"/>
  <c r="O229" i="1" s="1"/>
  <c r="T229" i="1"/>
  <c r="S229" i="1"/>
  <c r="R229" i="1"/>
  <c r="Q229" i="1"/>
  <c r="N449" i="1"/>
  <c r="O449" i="1" s="1"/>
  <c r="T449" i="1"/>
  <c r="S449" i="1"/>
  <c r="R449" i="1"/>
  <c r="N540" i="1"/>
  <c r="O540" i="1" s="1"/>
  <c r="T540" i="1"/>
  <c r="S540" i="1"/>
  <c r="Q540" i="1"/>
  <c r="N255" i="1"/>
  <c r="O255" i="1" s="1"/>
  <c r="S255" i="1"/>
  <c r="T255" i="1"/>
  <c r="R255" i="1"/>
  <c r="Q255" i="1"/>
  <c r="N149" i="1"/>
  <c r="O149" i="1" s="1"/>
  <c r="T149" i="1"/>
  <c r="R149" i="1"/>
  <c r="S149" i="1"/>
  <c r="Q149" i="1"/>
  <c r="N261" i="1"/>
  <c r="O261" i="1" s="1"/>
  <c r="T261" i="1"/>
  <c r="R261" i="1"/>
  <c r="S261" i="1"/>
  <c r="N194" i="1"/>
  <c r="O194" i="1" s="1"/>
  <c r="T194" i="1"/>
  <c r="S194" i="1"/>
  <c r="Q194" i="1"/>
  <c r="N264" i="1"/>
  <c r="O264" i="1" s="1"/>
  <c r="T264" i="1"/>
  <c r="Q264" i="1"/>
  <c r="S264" i="1"/>
  <c r="R264" i="1"/>
  <c r="N97" i="1"/>
  <c r="O97" i="1" s="1"/>
  <c r="T97" i="1"/>
  <c r="S97" i="1"/>
  <c r="R97" i="1"/>
  <c r="Q97" i="1"/>
  <c r="N92" i="1"/>
  <c r="O92" i="1" s="1"/>
  <c r="R92" i="1"/>
  <c r="T92" i="1"/>
  <c r="S92" i="1"/>
  <c r="N466" i="1"/>
  <c r="O466" i="1" s="1"/>
  <c r="T466" i="1"/>
  <c r="S466" i="1"/>
  <c r="Q466" i="1"/>
  <c r="R466" i="1"/>
  <c r="N245" i="1"/>
  <c r="O245" i="1" s="1"/>
  <c r="R245" i="1"/>
  <c r="S245" i="1"/>
  <c r="T245" i="1"/>
  <c r="Q245" i="1"/>
  <c r="N455" i="1"/>
  <c r="O455" i="1" s="1"/>
  <c r="S455" i="1"/>
  <c r="Q455" i="1"/>
  <c r="T455" i="1"/>
  <c r="N405" i="1"/>
  <c r="O405" i="1" s="1"/>
  <c r="T405" i="1"/>
  <c r="Q405" i="1"/>
  <c r="S405" i="1"/>
  <c r="R405" i="1"/>
  <c r="N197" i="1"/>
  <c r="O197" i="1" s="1"/>
  <c r="T197" i="1"/>
  <c r="S197" i="1"/>
  <c r="R197" i="1"/>
  <c r="N161" i="1"/>
  <c r="O161" i="1" s="1"/>
  <c r="T161" i="1"/>
  <c r="S161" i="1"/>
  <c r="R161" i="1"/>
  <c r="N270" i="1"/>
  <c r="O270" i="1" s="1"/>
  <c r="T270" i="1"/>
  <c r="R270" i="1"/>
  <c r="N371" i="1"/>
  <c r="O371" i="1" s="1"/>
  <c r="S371" i="1"/>
  <c r="R371" i="1"/>
  <c r="T371" i="1"/>
  <c r="Q371" i="1"/>
  <c r="N177" i="1"/>
  <c r="O177" i="1" s="1"/>
  <c r="T177" i="1"/>
  <c r="S177" i="1"/>
  <c r="R177" i="1"/>
  <c r="N249" i="1"/>
  <c r="O249" i="1" s="1"/>
  <c r="T249" i="1"/>
  <c r="Q249" i="1"/>
  <c r="S249" i="1"/>
  <c r="R249" i="1"/>
  <c r="N343" i="1"/>
  <c r="O343" i="1" s="1"/>
  <c r="S343" i="1"/>
  <c r="T343" i="1"/>
  <c r="R343" i="1"/>
  <c r="N491" i="1"/>
  <c r="O491" i="1" s="1"/>
  <c r="T491" i="1"/>
  <c r="R491" i="1"/>
  <c r="S491" i="1"/>
  <c r="N403" i="1"/>
  <c r="O403" i="1" s="1"/>
  <c r="T403" i="1"/>
  <c r="R403" i="1"/>
  <c r="S403" i="1"/>
  <c r="Q403" i="1"/>
  <c r="N144" i="1"/>
  <c r="O144" i="1" s="1"/>
  <c r="S144" i="1"/>
  <c r="T144" i="1"/>
  <c r="R144" i="1"/>
  <c r="N304" i="1"/>
  <c r="O304" i="1" s="1"/>
  <c r="T304" i="1"/>
  <c r="S304" i="1"/>
  <c r="Q304" i="1"/>
  <c r="R304" i="1"/>
  <c r="N543" i="1"/>
  <c r="O543" i="1" s="1"/>
  <c r="T543" i="1"/>
  <c r="S543" i="1"/>
  <c r="R543" i="1"/>
  <c r="N10" i="1"/>
  <c r="O10" i="1" s="1"/>
  <c r="T10" i="1"/>
  <c r="S10" i="1"/>
  <c r="Q10" i="1"/>
  <c r="R10" i="1"/>
  <c r="N155" i="1"/>
  <c r="O155" i="1" s="1"/>
  <c r="T155" i="1"/>
  <c r="S155" i="1"/>
  <c r="Q155" i="1"/>
  <c r="R155" i="1"/>
  <c r="N472" i="1"/>
  <c r="O472" i="1" s="1"/>
  <c r="T472" i="1"/>
  <c r="S472" i="1"/>
  <c r="R472" i="1"/>
  <c r="N140" i="1"/>
  <c r="O140" i="1" s="1"/>
  <c r="T140" i="1"/>
  <c r="S140" i="1"/>
  <c r="Q140" i="1"/>
  <c r="R140" i="1"/>
  <c r="N147" i="1"/>
  <c r="O147" i="1" s="1"/>
  <c r="T147" i="1"/>
  <c r="Q147" i="1"/>
  <c r="S147" i="1"/>
  <c r="N515" i="1"/>
  <c r="O515" i="1" s="1"/>
  <c r="T515" i="1"/>
  <c r="S515" i="1"/>
  <c r="R515" i="1"/>
  <c r="N409" i="1"/>
  <c r="O409" i="1" s="1"/>
  <c r="T409" i="1"/>
  <c r="Q409" i="1"/>
  <c r="R409" i="1"/>
  <c r="S409" i="1"/>
  <c r="N262" i="1"/>
  <c r="O262" i="1" s="1"/>
  <c r="T262" i="1"/>
  <c r="S262" i="1"/>
  <c r="R262" i="1"/>
  <c r="N453" i="1"/>
  <c r="O453" i="1" s="1"/>
  <c r="T453" i="1"/>
  <c r="R453" i="1"/>
  <c r="S453" i="1"/>
  <c r="N138" i="1"/>
  <c r="O138" i="1" s="1"/>
  <c r="T138" i="1"/>
  <c r="S138" i="1"/>
  <c r="Q138" i="1"/>
  <c r="R138" i="1"/>
  <c r="N531" i="1"/>
  <c r="O531" i="1" s="1"/>
  <c r="T531" i="1"/>
  <c r="Q531" i="1"/>
  <c r="S531" i="1"/>
  <c r="R531" i="1"/>
  <c r="N148" i="1"/>
  <c r="O148" i="1" s="1"/>
  <c r="T148" i="1"/>
  <c r="S148" i="1"/>
  <c r="Q148" i="1"/>
  <c r="N133" i="1"/>
  <c r="O133" i="1" s="1"/>
  <c r="T133" i="1"/>
  <c r="S133" i="1"/>
  <c r="R133" i="1"/>
  <c r="N202" i="1"/>
  <c r="O202" i="1" s="1"/>
  <c r="T202" i="1"/>
  <c r="S202" i="1"/>
  <c r="Q202" i="1"/>
  <c r="R202" i="1"/>
  <c r="N420" i="1"/>
  <c r="O420" i="1" s="1"/>
  <c r="T420" i="1"/>
  <c r="Q420" i="1"/>
  <c r="N212" i="1"/>
  <c r="O212" i="1" s="1"/>
  <c r="S212" i="1"/>
  <c r="T212" i="1"/>
  <c r="R212" i="1"/>
  <c r="N443" i="1"/>
  <c r="O443" i="1" s="1"/>
  <c r="T443" i="1"/>
  <c r="S443" i="1"/>
  <c r="N54" i="1"/>
  <c r="O54" i="1" s="1"/>
  <c r="S54" i="1"/>
  <c r="T54" i="1"/>
  <c r="R54" i="1"/>
  <c r="N493" i="1"/>
  <c r="O493" i="1" s="1"/>
  <c r="R493" i="1"/>
  <c r="T493" i="1"/>
  <c r="Q493" i="1"/>
  <c r="N164" i="1"/>
  <c r="O164" i="1" s="1"/>
  <c r="T164" i="1"/>
  <c r="S164" i="1"/>
  <c r="R164" i="1"/>
  <c r="N83" i="1"/>
  <c r="O83" i="1" s="1"/>
  <c r="S83" i="1"/>
  <c r="T83" i="1"/>
  <c r="Q83" i="1"/>
  <c r="R83" i="1"/>
  <c r="N502" i="1"/>
  <c r="O502" i="1" s="1"/>
  <c r="T502" i="1"/>
  <c r="Q502" i="1"/>
  <c r="S502" i="1"/>
  <c r="N368" i="1"/>
  <c r="O368" i="1" s="1"/>
  <c r="T368" i="1"/>
  <c r="S368" i="1"/>
  <c r="Q368" i="1"/>
  <c r="N361" i="1"/>
  <c r="O361" i="1" s="1"/>
  <c r="T361" i="1"/>
  <c r="R361" i="1"/>
  <c r="S361" i="1"/>
  <c r="N208" i="1"/>
  <c r="O208" i="1" s="1"/>
  <c r="T208" i="1"/>
  <c r="S208" i="1"/>
  <c r="R208" i="1"/>
  <c r="Q208" i="1"/>
  <c r="N486" i="1"/>
  <c r="O486" i="1" s="1"/>
  <c r="R486" i="1"/>
  <c r="T486" i="1"/>
  <c r="Q486" i="1"/>
  <c r="N414" i="1"/>
  <c r="O414" i="1" s="1"/>
  <c r="T414" i="1"/>
  <c r="S414" i="1"/>
  <c r="R414" i="1"/>
  <c r="Q414" i="1"/>
  <c r="N322" i="1"/>
  <c r="O322" i="1" s="1"/>
  <c r="T322" i="1"/>
  <c r="S322" i="1"/>
  <c r="N60" i="1"/>
  <c r="O60" i="1" s="1"/>
  <c r="T60" i="1"/>
  <c r="S60" i="1"/>
  <c r="R60" i="1"/>
  <c r="N175" i="1"/>
  <c r="O175" i="1" s="1"/>
  <c r="S175" i="1"/>
  <c r="T175" i="1"/>
  <c r="R175" i="1"/>
  <c r="N447" i="1"/>
  <c r="O447" i="1" s="1"/>
  <c r="T447" i="1"/>
  <c r="Q447" i="1"/>
  <c r="S447" i="1"/>
  <c r="R447" i="1"/>
  <c r="N477" i="1"/>
  <c r="O477" i="1" s="1"/>
  <c r="T477" i="1"/>
  <c r="R477" i="1"/>
  <c r="S477" i="1"/>
  <c r="Q552" i="1"/>
  <c r="Q542" i="1"/>
  <c r="Q532" i="1"/>
  <c r="Q520" i="1"/>
  <c r="Q500" i="1"/>
  <c r="Q488" i="1"/>
  <c r="Q477" i="1"/>
  <c r="Q464" i="1"/>
  <c r="Q449" i="1"/>
  <c r="Q437" i="1"/>
  <c r="Q404" i="1"/>
  <c r="Q388" i="1"/>
  <c r="Q350" i="1"/>
  <c r="Q299" i="1"/>
  <c r="Q280" i="1"/>
  <c r="Q261" i="1"/>
  <c r="Q188" i="1"/>
  <c r="Q167" i="1"/>
  <c r="Q90" i="1"/>
  <c r="Q45" i="1"/>
  <c r="Q22" i="1"/>
  <c r="R551" i="1"/>
  <c r="R492" i="1"/>
  <c r="R404" i="1"/>
  <c r="R350" i="1"/>
  <c r="R220" i="1"/>
  <c r="R3" i="1"/>
  <c r="S413" i="1"/>
  <c r="N499" i="1"/>
  <c r="O499" i="1" s="1"/>
  <c r="T499" i="1"/>
  <c r="R499" i="1"/>
  <c r="S499" i="1"/>
  <c r="N295" i="1"/>
  <c r="O295" i="1" s="1"/>
  <c r="T295" i="1"/>
  <c r="R295" i="1"/>
  <c r="S295" i="1"/>
  <c r="N29" i="1"/>
  <c r="O29" i="1" s="1"/>
  <c r="R29" i="1"/>
  <c r="T29" i="1"/>
  <c r="S29" i="1"/>
  <c r="Q29" i="1"/>
  <c r="N421" i="1"/>
  <c r="O421" i="1" s="1"/>
  <c r="T421" i="1"/>
  <c r="R421" i="1"/>
  <c r="Q421" i="1"/>
  <c r="S421" i="1"/>
  <c r="N338" i="1"/>
  <c r="O338" i="1" s="1"/>
  <c r="T338" i="1"/>
  <c r="S338" i="1"/>
  <c r="R338" i="1"/>
  <c r="Q338" i="1"/>
  <c r="N1" i="1"/>
  <c r="T1" i="1"/>
  <c r="R1" i="1"/>
  <c r="Q1" i="1"/>
  <c r="S1" i="1"/>
  <c r="N181" i="1"/>
  <c r="O181" i="1" s="1"/>
  <c r="T181" i="1"/>
  <c r="R181" i="1"/>
  <c r="N313" i="1"/>
  <c r="O313" i="1" s="1"/>
  <c r="T313" i="1"/>
  <c r="S313" i="1"/>
  <c r="Q313" i="1"/>
  <c r="R313" i="1"/>
  <c r="N258" i="1"/>
  <c r="O258" i="1" s="1"/>
  <c r="T258" i="1"/>
  <c r="R258" i="1"/>
  <c r="N380" i="1"/>
  <c r="O380" i="1" s="1"/>
  <c r="T380" i="1"/>
  <c r="R380" i="1"/>
  <c r="S380" i="1"/>
  <c r="Q470" i="1"/>
  <c r="N550" i="1"/>
  <c r="O550" i="1" s="1"/>
  <c r="T550" i="1"/>
  <c r="S550" i="1"/>
  <c r="R550" i="1"/>
  <c r="N536" i="1"/>
  <c r="O536" i="1" s="1"/>
  <c r="T536" i="1"/>
  <c r="S536" i="1"/>
  <c r="R536" i="1"/>
  <c r="N228" i="1"/>
  <c r="O228" i="1" s="1"/>
  <c r="T228" i="1"/>
  <c r="S228" i="1"/>
  <c r="R228" i="1"/>
  <c r="Q228" i="1"/>
  <c r="N327" i="1"/>
  <c r="O327" i="1" s="1"/>
  <c r="S327" i="1"/>
  <c r="T327" i="1"/>
  <c r="R327" i="1"/>
  <c r="Q327" i="1"/>
  <c r="N236" i="1"/>
  <c r="O236" i="1" s="1"/>
  <c r="T236" i="1"/>
  <c r="R236" i="1"/>
  <c r="S236" i="1"/>
  <c r="Q236" i="1"/>
  <c r="N392" i="1"/>
  <c r="O392" i="1" s="1"/>
  <c r="S392" i="1"/>
  <c r="T392" i="1"/>
  <c r="Q392" i="1"/>
  <c r="R392" i="1"/>
  <c r="N284" i="1"/>
  <c r="O284" i="1" s="1"/>
  <c r="T284" i="1"/>
  <c r="S284" i="1"/>
  <c r="R284" i="1"/>
  <c r="Q284" i="1"/>
  <c r="N46" i="1"/>
  <c r="O46" i="1" s="1"/>
  <c r="T46" i="1"/>
  <c r="S46" i="1"/>
  <c r="Q46" i="1"/>
  <c r="R46" i="1"/>
  <c r="N485" i="1"/>
  <c r="O485" i="1" s="1"/>
  <c r="T485" i="1"/>
  <c r="S485" i="1"/>
  <c r="R485" i="1"/>
  <c r="N370" i="1"/>
  <c r="O370" i="1" s="1"/>
  <c r="T370" i="1"/>
  <c r="R370" i="1"/>
  <c r="N243" i="1"/>
  <c r="O243" i="1" s="1"/>
  <c r="T243" i="1"/>
  <c r="S243" i="1"/>
  <c r="R243" i="1"/>
  <c r="N127" i="1"/>
  <c r="O127" i="1" s="1"/>
  <c r="T127" i="1"/>
  <c r="S127" i="1"/>
  <c r="R127" i="1"/>
  <c r="Q127" i="1"/>
  <c r="N223" i="1"/>
  <c r="O223" i="1" s="1"/>
  <c r="T223" i="1"/>
  <c r="S223" i="1"/>
  <c r="Q223" i="1"/>
  <c r="N122" i="1"/>
  <c r="O122" i="1" s="1"/>
  <c r="T122" i="1"/>
  <c r="S122" i="1"/>
  <c r="N63" i="1"/>
  <c r="O63" i="1" s="1"/>
  <c r="S63" i="1"/>
  <c r="T63" i="1"/>
  <c r="R63" i="1"/>
  <c r="Q63" i="1"/>
  <c r="N252" i="1"/>
  <c r="O252" i="1" s="1"/>
  <c r="T252" i="1"/>
  <c r="R252" i="1"/>
  <c r="S252" i="1"/>
  <c r="N151" i="1"/>
  <c r="O151" i="1" s="1"/>
  <c r="S151" i="1"/>
  <c r="T151" i="1"/>
  <c r="R151" i="1"/>
  <c r="N353" i="1"/>
  <c r="O353" i="1" s="1"/>
  <c r="S353" i="1"/>
  <c r="T353" i="1"/>
  <c r="R353" i="1"/>
  <c r="Q353" i="1"/>
  <c r="N191" i="1"/>
  <c r="O191" i="1" s="1"/>
  <c r="S191" i="1"/>
  <c r="T191" i="1"/>
  <c r="R191" i="1"/>
  <c r="Q191" i="1"/>
  <c r="N275" i="1"/>
  <c r="O275" i="1" s="1"/>
  <c r="T275" i="1"/>
  <c r="S275" i="1"/>
  <c r="R275" i="1"/>
  <c r="N389" i="1"/>
  <c r="O389" i="1" s="1"/>
  <c r="T389" i="1"/>
  <c r="R389" i="1"/>
  <c r="S389" i="1"/>
  <c r="N386" i="1"/>
  <c r="O386" i="1" s="1"/>
  <c r="T386" i="1"/>
  <c r="Q386" i="1"/>
  <c r="S386" i="1"/>
  <c r="R386" i="1"/>
  <c r="N278" i="1"/>
  <c r="O278" i="1" s="1"/>
  <c r="T278" i="1"/>
  <c r="S278" i="1"/>
  <c r="N168" i="1"/>
  <c r="O168" i="1" s="1"/>
  <c r="S168" i="1"/>
  <c r="T168" i="1"/>
  <c r="Q168" i="1"/>
  <c r="N524" i="1"/>
  <c r="O524" i="1" s="1"/>
  <c r="T524" i="1"/>
  <c r="S524" i="1"/>
  <c r="R524" i="1"/>
  <c r="N497" i="1"/>
  <c r="O497" i="1" s="1"/>
  <c r="T497" i="1"/>
  <c r="S497" i="1"/>
  <c r="Q497" i="1"/>
  <c r="R497" i="1"/>
  <c r="N51" i="1"/>
  <c r="O51" i="1" s="1"/>
  <c r="S51" i="1"/>
  <c r="T51" i="1"/>
  <c r="Q51" i="1"/>
  <c r="R51" i="1"/>
  <c r="N407" i="1"/>
  <c r="O407" i="1" s="1"/>
  <c r="T407" i="1"/>
  <c r="S407" i="1"/>
  <c r="R407" i="1"/>
  <c r="N80" i="1"/>
  <c r="O80" i="1" s="1"/>
  <c r="T80" i="1"/>
  <c r="S80" i="1"/>
  <c r="R80" i="1"/>
  <c r="N119" i="1"/>
  <c r="O119" i="1" s="1"/>
  <c r="S119" i="1"/>
  <c r="T119" i="1"/>
  <c r="Q119" i="1"/>
  <c r="R119" i="1"/>
  <c r="N506" i="1"/>
  <c r="O506" i="1" s="1"/>
  <c r="T506" i="1"/>
  <c r="R506" i="1"/>
  <c r="S506" i="1"/>
  <c r="N329" i="1"/>
  <c r="O329" i="1" s="1"/>
  <c r="T329" i="1"/>
  <c r="R329" i="1"/>
  <c r="Q329" i="1"/>
  <c r="N256" i="1"/>
  <c r="O256" i="1" s="1"/>
  <c r="S256" i="1"/>
  <c r="T256" i="1"/>
  <c r="R256" i="1"/>
  <c r="Q256" i="1"/>
  <c r="N349" i="1"/>
  <c r="O349" i="1" s="1"/>
  <c r="T349" i="1"/>
  <c r="R349" i="1"/>
  <c r="S349" i="1"/>
  <c r="N121" i="1"/>
  <c r="O121" i="1" s="1"/>
  <c r="T121" i="1"/>
  <c r="S121" i="1"/>
  <c r="Q121" i="1"/>
  <c r="N529" i="1"/>
  <c r="O529" i="1" s="1"/>
  <c r="Q529" i="1"/>
  <c r="S529" i="1"/>
  <c r="T529" i="1"/>
  <c r="N377" i="1"/>
  <c r="O377" i="1" s="1"/>
  <c r="T377" i="1"/>
  <c r="Q377" i="1"/>
  <c r="S377" i="1"/>
  <c r="R377" i="1"/>
  <c r="N56" i="1"/>
  <c r="O56" i="1" s="1"/>
  <c r="T56" i="1"/>
  <c r="S56" i="1"/>
  <c r="Q56" i="1"/>
  <c r="R56" i="1"/>
  <c r="N182" i="1"/>
  <c r="O182" i="1" s="1"/>
  <c r="R182" i="1"/>
  <c r="T182" i="1"/>
  <c r="S182" i="1"/>
  <c r="Q182" i="1"/>
  <c r="N302" i="1"/>
  <c r="O302" i="1" s="1"/>
  <c r="T302" i="1"/>
  <c r="R302" i="1"/>
  <c r="Q302" i="1"/>
  <c r="S302" i="1"/>
  <c r="N316" i="1"/>
  <c r="O316" i="1" s="1"/>
  <c r="T316" i="1"/>
  <c r="R316" i="1"/>
  <c r="S316" i="1"/>
  <c r="N440" i="1"/>
  <c r="O440" i="1" s="1"/>
  <c r="T440" i="1"/>
  <c r="S440" i="1"/>
  <c r="R440" i="1"/>
  <c r="N8" i="1"/>
  <c r="O8" i="1" s="1"/>
  <c r="S8" i="1"/>
  <c r="T8" i="1"/>
  <c r="R8" i="1"/>
  <c r="N479" i="1"/>
  <c r="O479" i="1" s="1"/>
  <c r="T479" i="1"/>
  <c r="Q479" i="1"/>
  <c r="S479" i="1"/>
  <c r="R479" i="1"/>
  <c r="N498" i="1"/>
  <c r="O498" i="1" s="1"/>
  <c r="T498" i="1"/>
  <c r="S498" i="1"/>
  <c r="R498" i="1"/>
  <c r="N59" i="1"/>
  <c r="O59" i="1" s="1"/>
  <c r="S59" i="1"/>
  <c r="T59" i="1"/>
  <c r="Q59" i="1"/>
  <c r="R59" i="1"/>
  <c r="N474" i="1"/>
  <c r="O474" i="1" s="1"/>
  <c r="T474" i="1"/>
  <c r="S474" i="1"/>
  <c r="N323" i="1"/>
  <c r="O323" i="1" s="1"/>
  <c r="T323" i="1"/>
  <c r="S323" i="1"/>
  <c r="R323" i="1"/>
  <c r="N347" i="1"/>
  <c r="O347" i="1" s="1"/>
  <c r="T347" i="1"/>
  <c r="R347" i="1"/>
  <c r="Q347" i="1"/>
  <c r="S347" i="1"/>
  <c r="N207" i="1"/>
  <c r="O207" i="1" s="1"/>
  <c r="S207" i="1"/>
  <c r="T207" i="1"/>
  <c r="R207" i="1"/>
  <c r="N107" i="1"/>
  <c r="O107" i="1" s="1"/>
  <c r="S107" i="1"/>
  <c r="T107" i="1"/>
  <c r="Q107" i="1"/>
  <c r="R107" i="1"/>
  <c r="N406" i="1"/>
  <c r="O406" i="1" s="1"/>
  <c r="T406" i="1"/>
  <c r="S406" i="1"/>
  <c r="R406" i="1"/>
  <c r="N318" i="1"/>
  <c r="O318" i="1" s="1"/>
  <c r="S318" i="1"/>
  <c r="T318" i="1"/>
  <c r="R318" i="1"/>
  <c r="Q318" i="1"/>
  <c r="N6" i="1"/>
  <c r="O6" i="1" s="1"/>
  <c r="T6" i="1"/>
  <c r="S6" i="1"/>
  <c r="R6" i="1"/>
  <c r="N176" i="1"/>
  <c r="O176" i="1" s="1"/>
  <c r="S176" i="1"/>
  <c r="T176" i="1"/>
  <c r="N408" i="1"/>
  <c r="O408" i="1" s="1"/>
  <c r="T408" i="1"/>
  <c r="S408" i="1"/>
  <c r="N387" i="1"/>
  <c r="O387" i="1" s="1"/>
  <c r="T387" i="1"/>
  <c r="S387" i="1"/>
  <c r="R387" i="1"/>
  <c r="Q387" i="1"/>
  <c r="N75" i="1"/>
  <c r="O75" i="1" s="1"/>
  <c r="S75" i="1"/>
  <c r="T75" i="1"/>
  <c r="Q75" i="1"/>
  <c r="N401" i="1"/>
  <c r="O401" i="1" s="1"/>
  <c r="T401" i="1"/>
  <c r="Q401" i="1"/>
  <c r="S401" i="1"/>
  <c r="R401" i="1"/>
  <c r="N526" i="1"/>
  <c r="O526" i="1" s="1"/>
  <c r="R526" i="1"/>
  <c r="T526" i="1"/>
  <c r="S526" i="1"/>
  <c r="N248" i="1"/>
  <c r="O248" i="1" s="1"/>
  <c r="T248" i="1"/>
  <c r="S248" i="1"/>
  <c r="R248" i="1"/>
  <c r="N185" i="1"/>
  <c r="O185" i="1" s="1"/>
  <c r="T185" i="1"/>
  <c r="S185" i="1"/>
  <c r="R185" i="1"/>
  <c r="N136" i="1"/>
  <c r="O136" i="1" s="1"/>
  <c r="S136" i="1"/>
  <c r="T136" i="1"/>
  <c r="R136" i="1"/>
  <c r="Q136" i="1"/>
  <c r="N99" i="1"/>
  <c r="O99" i="1" s="1"/>
  <c r="S99" i="1"/>
  <c r="T99" i="1"/>
  <c r="Q99" i="1"/>
  <c r="R99" i="1"/>
  <c r="N20" i="1"/>
  <c r="O20" i="1" s="1"/>
  <c r="T20" i="1"/>
  <c r="S20" i="1"/>
  <c r="Q20" i="1"/>
  <c r="R20" i="1"/>
  <c r="N511" i="1"/>
  <c r="O511" i="1" s="1"/>
  <c r="T511" i="1"/>
  <c r="R511" i="1"/>
  <c r="S511" i="1"/>
  <c r="N439" i="1"/>
  <c r="O439" i="1" s="1"/>
  <c r="T439" i="1"/>
  <c r="Q439" i="1"/>
  <c r="R439" i="1"/>
  <c r="S439" i="1"/>
  <c r="N321" i="1"/>
  <c r="O321" i="1" s="1"/>
  <c r="T321" i="1"/>
  <c r="S321" i="1"/>
  <c r="Q321" i="1"/>
  <c r="R321" i="1"/>
  <c r="N385" i="1"/>
  <c r="O385" i="1" s="1"/>
  <c r="T385" i="1"/>
  <c r="S385" i="1"/>
  <c r="R385" i="1"/>
  <c r="Q551" i="1"/>
  <c r="Q541" i="1"/>
  <c r="Q530" i="1"/>
  <c r="Q518" i="1"/>
  <c r="Q499" i="1"/>
  <c r="Q487" i="1"/>
  <c r="Q475" i="1"/>
  <c r="Q462" i="1"/>
  <c r="Q448" i="1"/>
  <c r="Q435" i="1"/>
  <c r="Q406" i="1"/>
  <c r="Q385" i="1"/>
  <c r="Q369" i="1"/>
  <c r="Q349" i="1"/>
  <c r="Q332" i="1"/>
  <c r="Q315" i="1"/>
  <c r="Q295" i="1"/>
  <c r="Q279" i="1"/>
  <c r="Q262" i="1"/>
  <c r="Q243" i="1"/>
  <c r="Q224" i="1"/>
  <c r="Q206" i="1"/>
  <c r="Q166" i="1"/>
  <c r="Q144" i="1"/>
  <c r="Q124" i="1"/>
  <c r="Q104" i="1"/>
  <c r="Q68" i="1"/>
  <c r="Q42" i="1"/>
  <c r="Q17" i="1"/>
  <c r="R548" i="1"/>
  <c r="R522" i="1"/>
  <c r="R480" i="1"/>
  <c r="R395" i="1"/>
  <c r="R339" i="1"/>
  <c r="R279" i="1"/>
  <c r="R102" i="1"/>
  <c r="S530" i="1"/>
  <c r="S381" i="1"/>
  <c r="N94" i="1"/>
  <c r="O94" i="1" s="1"/>
  <c r="T94" i="1"/>
  <c r="S94" i="1"/>
  <c r="R94" i="1"/>
  <c r="N78" i="1"/>
  <c r="O78" i="1" s="1"/>
  <c r="T78" i="1"/>
  <c r="R78" i="1"/>
  <c r="S78" i="1"/>
  <c r="Q78" i="1"/>
  <c r="N490" i="1"/>
  <c r="O490" i="1" s="1"/>
  <c r="T490" i="1"/>
  <c r="Q490" i="1"/>
  <c r="S490" i="1"/>
  <c r="R490" i="1"/>
  <c r="N26" i="1"/>
  <c r="O26" i="1" s="1"/>
  <c r="T26" i="1"/>
  <c r="S26" i="1"/>
  <c r="R26" i="1"/>
  <c r="Q26" i="1"/>
  <c r="N276" i="1"/>
  <c r="O276" i="1" s="1"/>
  <c r="T276" i="1"/>
  <c r="S276" i="1"/>
  <c r="Q276" i="1"/>
  <c r="R276" i="1"/>
  <c r="N546" i="1"/>
  <c r="O546" i="1" s="1"/>
  <c r="T546" i="1"/>
  <c r="R546" i="1"/>
  <c r="Q546" i="1"/>
  <c r="S546" i="1"/>
  <c r="N410" i="1"/>
  <c r="O410" i="1" s="1"/>
  <c r="T410" i="1"/>
  <c r="R410" i="1"/>
  <c r="Q410" i="1"/>
  <c r="S410" i="1"/>
  <c r="N11" i="1"/>
  <c r="O11" i="1" s="1"/>
  <c r="S11" i="1"/>
  <c r="T11" i="1"/>
  <c r="Q11" i="1"/>
  <c r="N227" i="1"/>
  <c r="O227" i="1" s="1"/>
  <c r="T227" i="1"/>
  <c r="S227" i="1"/>
  <c r="R227" i="1"/>
  <c r="Q227" i="1"/>
  <c r="N324" i="1"/>
  <c r="O324" i="1" s="1"/>
  <c r="T324" i="1"/>
  <c r="S324" i="1"/>
  <c r="Q324" i="1"/>
  <c r="N549" i="1"/>
  <c r="O549" i="1" s="1"/>
  <c r="T549" i="1"/>
  <c r="R549" i="1"/>
  <c r="Q549" i="1"/>
  <c r="S549" i="1"/>
  <c r="N521" i="1"/>
  <c r="O521" i="1" s="1"/>
  <c r="T521" i="1"/>
  <c r="R521" i="1"/>
  <c r="Q521" i="1"/>
  <c r="N86" i="1"/>
  <c r="O86" i="1" s="1"/>
  <c r="T86" i="1"/>
  <c r="S86" i="1"/>
  <c r="Q86" i="1"/>
  <c r="R86" i="1"/>
  <c r="N292" i="1"/>
  <c r="O292" i="1" s="1"/>
  <c r="R292" i="1"/>
  <c r="T292" i="1"/>
  <c r="S292" i="1"/>
  <c r="Q292" i="1"/>
  <c r="N334" i="1"/>
  <c r="O334" i="1" s="1"/>
  <c r="T334" i="1"/>
  <c r="S334" i="1"/>
  <c r="R334" i="1"/>
  <c r="N287" i="1"/>
  <c r="O287" i="1" s="1"/>
  <c r="S287" i="1"/>
  <c r="T287" i="1"/>
  <c r="R287" i="1"/>
  <c r="N365" i="1"/>
  <c r="O365" i="1" s="1"/>
  <c r="R365" i="1"/>
  <c r="S365" i="1"/>
  <c r="T365" i="1"/>
  <c r="Q365" i="1"/>
  <c r="N359" i="1"/>
  <c r="O359" i="1" s="1"/>
  <c r="S359" i="1"/>
  <c r="T359" i="1"/>
  <c r="R359" i="1"/>
  <c r="Q359" i="1"/>
  <c r="N89" i="1"/>
  <c r="O89" i="1" s="1"/>
  <c r="T89" i="1"/>
  <c r="S89" i="1"/>
  <c r="R89" i="1"/>
  <c r="Q89" i="1"/>
  <c r="N525" i="1"/>
  <c r="O525" i="1" s="1"/>
  <c r="T525" i="1"/>
  <c r="S525" i="1"/>
  <c r="N125" i="1"/>
  <c r="O125" i="1" s="1"/>
  <c r="S125" i="1"/>
  <c r="T125" i="1"/>
  <c r="R125" i="1"/>
  <c r="Q125" i="1"/>
  <c r="N48" i="1"/>
  <c r="O48" i="1" s="1"/>
  <c r="T48" i="1"/>
  <c r="S48" i="1"/>
  <c r="N115" i="1"/>
  <c r="O115" i="1" s="1"/>
  <c r="S115" i="1"/>
  <c r="T115" i="1"/>
  <c r="Q115" i="1"/>
  <c r="R115" i="1"/>
  <c r="N110" i="1"/>
  <c r="O110" i="1" s="1"/>
  <c r="T110" i="1"/>
  <c r="S110" i="1"/>
  <c r="Q110" i="1"/>
  <c r="R110" i="1"/>
  <c r="N37" i="1"/>
  <c r="O37" i="1" s="1"/>
  <c r="S37" i="1"/>
  <c r="T37" i="1"/>
  <c r="R37" i="1"/>
  <c r="N190" i="1"/>
  <c r="O190" i="1" s="1"/>
  <c r="T190" i="1"/>
  <c r="S190" i="1"/>
  <c r="R190" i="1"/>
  <c r="Q190" i="1"/>
  <c r="N128" i="1"/>
  <c r="O128" i="1" s="1"/>
  <c r="S128" i="1"/>
  <c r="T128" i="1"/>
  <c r="Q128" i="1"/>
  <c r="R128" i="1"/>
  <c r="N162" i="1"/>
  <c r="O162" i="1" s="1"/>
  <c r="T162" i="1"/>
  <c r="R162" i="1"/>
  <c r="S162" i="1"/>
  <c r="Q162" i="1"/>
  <c r="N145" i="1"/>
  <c r="O145" i="1" s="1"/>
  <c r="T145" i="1"/>
  <c r="S145" i="1"/>
  <c r="R145" i="1"/>
  <c r="N230" i="1"/>
  <c r="O230" i="1" s="1"/>
  <c r="T230" i="1"/>
  <c r="S230" i="1"/>
  <c r="R230" i="1"/>
  <c r="N509" i="1"/>
  <c r="O509" i="1" s="1"/>
  <c r="R509" i="1"/>
  <c r="T509" i="1"/>
  <c r="S509" i="1"/>
  <c r="N450" i="1"/>
  <c r="O450" i="1" s="1"/>
  <c r="T450" i="1"/>
  <c r="S450" i="1"/>
  <c r="R450" i="1"/>
  <c r="N501" i="1"/>
  <c r="O501" i="1" s="1"/>
  <c r="R501" i="1"/>
  <c r="T501" i="1"/>
  <c r="S501" i="1"/>
  <c r="N156" i="1"/>
  <c r="O156" i="1" s="1"/>
  <c r="S156" i="1"/>
  <c r="T156" i="1"/>
  <c r="Q156" i="1"/>
  <c r="R156" i="1"/>
  <c r="N422" i="1"/>
  <c r="O422" i="1" s="1"/>
  <c r="T422" i="1"/>
  <c r="S422" i="1"/>
  <c r="R422" i="1"/>
  <c r="N430" i="1"/>
  <c r="O430" i="1" s="1"/>
  <c r="T430" i="1"/>
  <c r="S430" i="1"/>
  <c r="Q430" i="1"/>
  <c r="R430" i="1"/>
  <c r="N31" i="1"/>
  <c r="O31" i="1" s="1"/>
  <c r="T31" i="1"/>
  <c r="S31" i="1"/>
  <c r="R31" i="1"/>
  <c r="N383" i="1"/>
  <c r="O383" i="1" s="1"/>
  <c r="S383" i="1"/>
  <c r="Q383" i="1"/>
  <c r="T383" i="1"/>
  <c r="N76" i="1"/>
  <c r="O76" i="1" s="1"/>
  <c r="T76" i="1"/>
  <c r="S76" i="1"/>
  <c r="Q76" i="1"/>
  <c r="R76" i="1"/>
  <c r="N88" i="1"/>
  <c r="O88" i="1" s="1"/>
  <c r="T88" i="1"/>
  <c r="S88" i="1"/>
  <c r="R88" i="1"/>
  <c r="N504" i="1"/>
  <c r="O504" i="1" s="1"/>
  <c r="T504" i="1"/>
  <c r="S504" i="1"/>
  <c r="R504" i="1"/>
  <c r="N307" i="1"/>
  <c r="O307" i="1" s="1"/>
  <c r="T307" i="1"/>
  <c r="S307" i="1"/>
  <c r="R307" i="1"/>
  <c r="N226" i="1"/>
  <c r="O226" i="1" s="1"/>
  <c r="T226" i="1"/>
  <c r="R226" i="1"/>
  <c r="S226" i="1"/>
  <c r="N337" i="1"/>
  <c r="O337" i="1" s="1"/>
  <c r="T337" i="1"/>
  <c r="S337" i="1"/>
  <c r="R337" i="1"/>
  <c r="Q337" i="1"/>
  <c r="N112" i="1"/>
  <c r="O112" i="1" s="1"/>
  <c r="T112" i="1"/>
  <c r="S112" i="1"/>
  <c r="R112" i="1"/>
  <c r="N496" i="1"/>
  <c r="O496" i="1" s="1"/>
  <c r="T496" i="1"/>
  <c r="S496" i="1"/>
  <c r="R496" i="1"/>
  <c r="N345" i="1"/>
  <c r="O345" i="1" s="1"/>
  <c r="T345" i="1"/>
  <c r="S345" i="1"/>
  <c r="R345" i="1"/>
  <c r="Q345" i="1"/>
  <c r="N21" i="1"/>
  <c r="O21" i="1" s="1"/>
  <c r="T21" i="1"/>
  <c r="S21" i="1"/>
  <c r="R21" i="1"/>
  <c r="Q21" i="1"/>
  <c r="N333" i="1"/>
  <c r="O333" i="1" s="1"/>
  <c r="T333" i="1"/>
  <c r="S333" i="1"/>
  <c r="R333" i="1"/>
  <c r="Q333" i="1"/>
  <c r="N294" i="1"/>
  <c r="O294" i="1" s="1"/>
  <c r="T294" i="1"/>
  <c r="S294" i="1"/>
  <c r="N303" i="1"/>
  <c r="O303" i="1" s="1"/>
  <c r="T303" i="1"/>
  <c r="S303" i="1"/>
  <c r="R303" i="1"/>
  <c r="Q303" i="1"/>
  <c r="N402" i="1"/>
  <c r="O402" i="1" s="1"/>
  <c r="Q402" i="1"/>
  <c r="S402" i="1"/>
  <c r="T402" i="1"/>
  <c r="R402" i="1"/>
  <c r="N7" i="1"/>
  <c r="O7" i="1" s="1"/>
  <c r="T7" i="1"/>
  <c r="S7" i="1"/>
  <c r="R7" i="1"/>
  <c r="Q7" i="1"/>
  <c r="N396" i="1"/>
  <c r="O396" i="1" s="1"/>
  <c r="R396" i="1"/>
  <c r="T396" i="1"/>
  <c r="S396" i="1"/>
  <c r="N495" i="1"/>
  <c r="O495" i="1" s="1"/>
  <c r="T495" i="1"/>
  <c r="S495" i="1"/>
  <c r="R495" i="1"/>
  <c r="N47" i="1"/>
  <c r="O47" i="1" s="1"/>
  <c r="T47" i="1"/>
  <c r="S47" i="1"/>
  <c r="Q47" i="1"/>
  <c r="R47" i="1"/>
  <c r="N478" i="1"/>
  <c r="O478" i="1" s="1"/>
  <c r="T478" i="1"/>
  <c r="Q478" i="1"/>
  <c r="S478" i="1"/>
  <c r="R478" i="1"/>
  <c r="N210" i="1"/>
  <c r="O210" i="1" s="1"/>
  <c r="T210" i="1"/>
  <c r="S210" i="1"/>
  <c r="Q210" i="1"/>
  <c r="R210" i="1"/>
  <c r="N330" i="1"/>
  <c r="O330" i="1" s="1"/>
  <c r="T330" i="1"/>
  <c r="Q330" i="1"/>
  <c r="R330" i="1"/>
  <c r="S330" i="1"/>
  <c r="N189" i="1"/>
  <c r="O189" i="1" s="1"/>
  <c r="T189" i="1"/>
  <c r="R189" i="1"/>
  <c r="S189" i="1"/>
  <c r="Q189" i="1"/>
  <c r="N70" i="1"/>
  <c r="O70" i="1" s="1"/>
  <c r="T70" i="1"/>
  <c r="S70" i="1"/>
  <c r="R70" i="1"/>
  <c r="N400" i="1"/>
  <c r="O400" i="1" s="1"/>
  <c r="S400" i="1"/>
  <c r="R400" i="1"/>
  <c r="T400" i="1"/>
  <c r="Q400" i="1"/>
  <c r="N300" i="1"/>
  <c r="O300" i="1" s="1"/>
  <c r="T300" i="1"/>
  <c r="R300" i="1"/>
  <c r="Q300" i="1"/>
  <c r="S300" i="1"/>
  <c r="N267" i="1"/>
  <c r="O267" i="1" s="1"/>
  <c r="T267" i="1"/>
  <c r="S267" i="1"/>
  <c r="R267" i="1"/>
  <c r="N126" i="1"/>
  <c r="O126" i="1" s="1"/>
  <c r="T126" i="1"/>
  <c r="R126" i="1"/>
  <c r="S126" i="1"/>
  <c r="N374" i="1"/>
  <c r="O374" i="1" s="1"/>
  <c r="S374" i="1"/>
  <c r="T374" i="1"/>
  <c r="R374" i="1"/>
  <c r="Q374" i="1"/>
  <c r="N274" i="1"/>
  <c r="O274" i="1" s="1"/>
  <c r="T274" i="1"/>
  <c r="R274" i="1"/>
  <c r="Q274" i="1"/>
  <c r="S274" i="1"/>
  <c r="N57" i="1"/>
  <c r="O57" i="1" s="1"/>
  <c r="T57" i="1"/>
  <c r="S57" i="1"/>
  <c r="R57" i="1"/>
  <c r="Q57" i="1"/>
  <c r="N399" i="1"/>
  <c r="O399" i="1" s="1"/>
  <c r="T399" i="1"/>
  <c r="S399" i="1"/>
  <c r="R399" i="1"/>
  <c r="N484" i="1"/>
  <c r="O484" i="1" s="1"/>
  <c r="T484" i="1"/>
  <c r="R484" i="1"/>
  <c r="Q484" i="1"/>
  <c r="S484" i="1"/>
  <c r="N244" i="1"/>
  <c r="O244" i="1" s="1"/>
  <c r="S244" i="1"/>
  <c r="T244" i="1"/>
  <c r="R244" i="1"/>
  <c r="N180" i="1"/>
  <c r="O180" i="1" s="1"/>
  <c r="T180" i="1"/>
  <c r="Q180" i="1"/>
  <c r="R180" i="1"/>
  <c r="S180" i="1"/>
  <c r="N134" i="1"/>
  <c r="O134" i="1" s="1"/>
  <c r="T134" i="1"/>
  <c r="S134" i="1"/>
  <c r="R134" i="1"/>
  <c r="N93" i="1"/>
  <c r="O93" i="1" s="1"/>
  <c r="S93" i="1"/>
  <c r="T93" i="1"/>
  <c r="Q93" i="1"/>
  <c r="R93" i="1"/>
  <c r="N12" i="1"/>
  <c r="O12" i="1" s="1"/>
  <c r="T12" i="1"/>
  <c r="S12" i="1"/>
  <c r="R12" i="1"/>
  <c r="N510" i="1"/>
  <c r="O510" i="1" s="1"/>
  <c r="T510" i="1"/>
  <c r="R510" i="1"/>
  <c r="S510" i="1"/>
  <c r="N425" i="1"/>
  <c r="O425" i="1" s="1"/>
  <c r="T425" i="1"/>
  <c r="Q425" i="1"/>
  <c r="S425" i="1"/>
  <c r="R425" i="1"/>
  <c r="N311" i="1"/>
  <c r="O311" i="1" s="1"/>
  <c r="T311" i="1"/>
  <c r="S311" i="1"/>
  <c r="R311" i="1"/>
  <c r="Q311" i="1"/>
  <c r="N442" i="1"/>
  <c r="O442" i="1" s="1"/>
  <c r="T442" i="1"/>
  <c r="S442" i="1"/>
  <c r="Q550" i="1"/>
  <c r="Q537" i="1"/>
  <c r="Q528" i="1"/>
  <c r="Q506" i="1"/>
  <c r="Q498" i="1"/>
  <c r="Q485" i="1"/>
  <c r="Q472" i="1"/>
  <c r="Q460" i="1"/>
  <c r="Q450" i="1"/>
  <c r="Q434" i="1"/>
  <c r="Q418" i="1"/>
  <c r="Q398" i="1"/>
  <c r="Q381" i="1"/>
  <c r="Q363" i="1"/>
  <c r="Q344" i="1"/>
  <c r="Q331" i="1"/>
  <c r="Q312" i="1"/>
  <c r="Q278" i="1"/>
  <c r="Q259" i="1"/>
  <c r="Q242" i="1"/>
  <c r="Q222" i="1"/>
  <c r="Q205" i="1"/>
  <c r="Q185" i="1"/>
  <c r="Q164" i="1"/>
  <c r="Q143" i="1"/>
  <c r="Q122" i="1"/>
  <c r="Q103" i="1"/>
  <c r="Q84" i="1"/>
  <c r="Q62" i="1"/>
  <c r="Q37" i="1"/>
  <c r="Q13" i="1"/>
  <c r="R542" i="1"/>
  <c r="R514" i="1"/>
  <c r="R474" i="1"/>
  <c r="R433" i="1"/>
  <c r="R394" i="1"/>
  <c r="R336" i="1"/>
  <c r="R278" i="1"/>
  <c r="R194" i="1"/>
  <c r="R95" i="1"/>
  <c r="S521" i="1"/>
  <c r="S370" i="1"/>
  <c r="N296" i="1"/>
  <c r="O296" i="1" s="1"/>
  <c r="T296" i="1"/>
  <c r="S296" i="1"/>
  <c r="N266" i="1"/>
  <c r="O266" i="1" s="1"/>
  <c r="T266" i="1"/>
  <c r="S266" i="1"/>
  <c r="N187" i="1"/>
  <c r="O187" i="1" s="1"/>
  <c r="T187" i="1"/>
  <c r="S187" i="1"/>
  <c r="N366" i="1"/>
  <c r="O366" i="1" s="1"/>
  <c r="T366" i="1"/>
  <c r="S366" i="1"/>
  <c r="R366" i="1"/>
  <c r="N271" i="1"/>
  <c r="O271" i="1" s="1"/>
  <c r="S271" i="1"/>
  <c r="T271" i="1"/>
  <c r="R271" i="1"/>
  <c r="N356" i="1"/>
  <c r="O356" i="1" s="1"/>
  <c r="T356" i="1"/>
  <c r="S356" i="1"/>
  <c r="R356" i="1"/>
  <c r="N372" i="1"/>
  <c r="O372" i="1" s="1"/>
  <c r="T372" i="1"/>
  <c r="S372" i="1"/>
  <c r="N452" i="1"/>
  <c r="O452" i="1" s="1"/>
  <c r="S452" i="1"/>
  <c r="T452" i="1"/>
  <c r="N241" i="1"/>
  <c r="O241" i="1" s="1"/>
  <c r="T241" i="1"/>
  <c r="S241" i="1"/>
  <c r="Q241" i="1"/>
  <c r="N178" i="1"/>
  <c r="O178" i="1" s="1"/>
  <c r="T178" i="1"/>
  <c r="S178" i="1"/>
  <c r="R178" i="1"/>
  <c r="N132" i="1"/>
  <c r="O132" i="1" s="1"/>
  <c r="T132" i="1"/>
  <c r="S132" i="1"/>
  <c r="R132" i="1"/>
  <c r="N79" i="1"/>
  <c r="O79" i="1" s="1"/>
  <c r="T79" i="1"/>
  <c r="S79" i="1"/>
  <c r="R79" i="1"/>
  <c r="N9" i="1"/>
  <c r="O9" i="1" s="1"/>
  <c r="T9" i="1"/>
  <c r="S9" i="1"/>
  <c r="Q9" i="1"/>
  <c r="R9" i="1"/>
  <c r="N505" i="1"/>
  <c r="O505" i="1" s="1"/>
  <c r="T505" i="1"/>
  <c r="N416" i="1"/>
  <c r="O416" i="1" s="1"/>
  <c r="T416" i="1"/>
  <c r="S416" i="1"/>
  <c r="N301" i="1"/>
  <c r="O301" i="1" s="1"/>
  <c r="S301" i="1"/>
  <c r="T301" i="1"/>
  <c r="N169" i="1"/>
  <c r="O169" i="1" s="1"/>
  <c r="T169" i="1"/>
  <c r="S169" i="1"/>
  <c r="R169" i="1"/>
  <c r="Q452" i="1"/>
  <c r="Q366" i="1"/>
  <c r="Q266" i="1"/>
  <c r="R301" i="1"/>
  <c r="Q356" i="1"/>
  <c r="Q169" i="1"/>
  <c r="R452" i="1"/>
  <c r="R372" i="1"/>
  <c r="S505" i="1"/>
  <c r="S291" i="1"/>
  <c r="N105" i="1"/>
  <c r="O105" i="1" s="1"/>
  <c r="T105" i="1"/>
  <c r="S105" i="1"/>
  <c r="N423" i="1"/>
  <c r="O423" i="1" s="1"/>
  <c r="T423" i="1"/>
  <c r="N34" i="1"/>
  <c r="O34" i="1" s="1"/>
  <c r="T34" i="1"/>
  <c r="S34" i="1"/>
  <c r="N291" i="1"/>
  <c r="O291" i="1" s="1"/>
  <c r="T291" i="1"/>
  <c r="N195" i="1"/>
  <c r="O195" i="1" s="1"/>
  <c r="T195" i="1"/>
  <c r="Q195" i="1"/>
  <c r="N137" i="1"/>
  <c r="O137" i="1" s="1"/>
  <c r="T137" i="1"/>
  <c r="N100" i="1"/>
  <c r="O100" i="1" s="1"/>
  <c r="S100" i="1"/>
  <c r="T100" i="1"/>
  <c r="N24" i="1"/>
  <c r="O24" i="1" s="1"/>
  <c r="T24" i="1"/>
  <c r="N517" i="1"/>
  <c r="O517" i="1" s="1"/>
  <c r="T517" i="1"/>
  <c r="N444" i="1"/>
  <c r="O444" i="1" s="1"/>
  <c r="T444" i="1"/>
  <c r="N342" i="1"/>
  <c r="O342" i="1" s="1"/>
  <c r="T342" i="1"/>
  <c r="R342" i="1"/>
  <c r="S342" i="1"/>
  <c r="N432" i="1"/>
  <c r="O432" i="1" s="1"/>
  <c r="T432" i="1"/>
  <c r="Q432" i="1"/>
  <c r="Q137" i="1"/>
  <c r="R517" i="1"/>
  <c r="R444" i="1"/>
  <c r="S432" i="1"/>
  <c r="S423" i="1"/>
  <c r="O1" i="1" l="1"/>
  <c r="O555" i="1" s="1"/>
  <c r="N555" i="1"/>
</calcChain>
</file>

<file path=xl/sharedStrings.xml><?xml version="1.0" encoding="utf-8"?>
<sst xmlns="http://schemas.openxmlformats.org/spreadsheetml/2006/main" count="4439" uniqueCount="1258">
  <si>
    <t>(실명)생년월일</t>
  </si>
  <si>
    <t>전입일자</t>
  </si>
  <si>
    <t>전출일자</t>
  </si>
  <si>
    <t>병동</t>
  </si>
  <si>
    <t>성별</t>
  </si>
  <si>
    <t>시행일자</t>
  </si>
  <si>
    <t>처방코드(코드명)</t>
  </si>
  <si>
    <t>참고치</t>
  </si>
  <si>
    <t>결과값</t>
  </si>
  <si>
    <t>1955-08-02</t>
  </si>
  <si>
    <t>2023-08-07</t>
  </si>
  <si>
    <t>ICUB</t>
  </si>
  <si>
    <t>M</t>
  </si>
  <si>
    <t>2023-10-30</t>
  </si>
  <si>
    <t>Stool CRE culture[Stool, formed/ loose]</t>
  </si>
  <si>
    <t xml:space="preserve"> | Klebsiella pneumoniae | CRE 양성</t>
  </si>
  <si>
    <t>2023-08-01</t>
  </si>
  <si>
    <t>2023-12-17</t>
  </si>
  <si>
    <t>2023-08-21</t>
  </si>
  <si>
    <t>2023-09-04</t>
  </si>
  <si>
    <t>2023-09-11</t>
  </si>
  <si>
    <t>2023-09-02</t>
  </si>
  <si>
    <t>2023-09-13</t>
  </si>
  <si>
    <t>2023-10-02</t>
  </si>
  <si>
    <t>2023-07-31</t>
  </si>
  <si>
    <t>2023-10-09</t>
  </si>
  <si>
    <t>2023-09-17</t>
  </si>
  <si>
    <t>2023-10-05</t>
  </si>
  <si>
    <t>ICUA</t>
  </si>
  <si>
    <t>2023-12-10</t>
  </si>
  <si>
    <t>2023-09-01</t>
  </si>
  <si>
    <t>2023-10-16</t>
  </si>
  <si>
    <t>2023-11-06</t>
  </si>
  <si>
    <t>2023-11-13</t>
  </si>
  <si>
    <t>2023-08-14</t>
  </si>
  <si>
    <t>2023-12-03</t>
  </si>
  <si>
    <t>2023-08-28</t>
  </si>
  <si>
    <t>2024-01-07</t>
  </si>
  <si>
    <t>2023-09-18</t>
  </si>
  <si>
    <t>2023-11-26</t>
  </si>
  <si>
    <t>2023-12-31</t>
  </si>
  <si>
    <t>2023-09-25</t>
  </si>
  <si>
    <t>2023-11-21</t>
  </si>
  <si>
    <t>2023-12-24</t>
  </si>
  <si>
    <t>2023-10-23</t>
  </si>
  <si>
    <t>1981-05-31</t>
  </si>
  <si>
    <t>2021-08-07</t>
  </si>
  <si>
    <t>2021-08-10</t>
  </si>
  <si>
    <t>2021-09-14</t>
  </si>
  <si>
    <t xml:space="preserve"> | 2 | Escherichia coli | CRE 양성</t>
  </si>
  <si>
    <t>2021-08-31</t>
  </si>
  <si>
    <t xml:space="preserve"> | 1 | Escherichia coli | CRE 양성</t>
  </si>
  <si>
    <t>2021-09-21</t>
  </si>
  <si>
    <t xml:space="preserve"> | 1 | Klebsiella pneumoniae | CRE 양성</t>
  </si>
  <si>
    <t>2021-08-24</t>
  </si>
  <si>
    <t xml:space="preserve"> | 2 | Klebsiella pneumoniae | CRE 양성</t>
  </si>
  <si>
    <t>2021-08-17</t>
  </si>
  <si>
    <t xml:space="preserve"> | Escherichia coli | CRE 양성</t>
  </si>
  <si>
    <t>1959-07-03</t>
  </si>
  <si>
    <t>2022-05-13</t>
  </si>
  <si>
    <t>2022-06-03</t>
  </si>
  <si>
    <t>2022-07-25</t>
  </si>
  <si>
    <t>2022-07-18</t>
  </si>
  <si>
    <t>2022-06-06</t>
  </si>
  <si>
    <t>2022-05-23</t>
  </si>
  <si>
    <t>2022-06-13</t>
  </si>
  <si>
    <t>2022-05-30</t>
  </si>
  <si>
    <t>2022-07-11</t>
  </si>
  <si>
    <t>2022-06-20</t>
  </si>
  <si>
    <t>2022-05-16</t>
  </si>
  <si>
    <t>2022-04-21</t>
  </si>
  <si>
    <t xml:space="preserve"> | CRE 음성</t>
  </si>
  <si>
    <t>2022-05-09</t>
  </si>
  <si>
    <t>2022-06-27</t>
  </si>
  <si>
    <t>1960-04-22</t>
  </si>
  <si>
    <t>2023-09-28</t>
  </si>
  <si>
    <t>1945-12-07</t>
  </si>
  <si>
    <t>2022-11-21</t>
  </si>
  <si>
    <t>2022-11-24</t>
  </si>
  <si>
    <t>1988-01-12</t>
  </si>
  <si>
    <t>2023-06-09</t>
  </si>
  <si>
    <t>2023-06-15</t>
  </si>
  <si>
    <t>2023-06-07</t>
  </si>
  <si>
    <t>2023-05-24</t>
  </si>
  <si>
    <t>2023-06-05</t>
  </si>
  <si>
    <t>2023-07-19</t>
  </si>
  <si>
    <t>2023-06-28</t>
  </si>
  <si>
    <t>2023-08-09</t>
  </si>
  <si>
    <t>2023-08-30</t>
  </si>
  <si>
    <t>1940-08-30</t>
  </si>
  <si>
    <t>2023-04-24</t>
  </si>
  <si>
    <t>2023-05-08</t>
  </si>
  <si>
    <t>F</t>
  </si>
  <si>
    <t>2023-05-21</t>
  </si>
  <si>
    <t>2023-05-15</t>
  </si>
  <si>
    <t>2023-05-22</t>
  </si>
  <si>
    <t>2023-05-28</t>
  </si>
  <si>
    <t>2023-06-04</t>
  </si>
  <si>
    <t>1960-04-01</t>
  </si>
  <si>
    <t>2023-10-11</t>
  </si>
  <si>
    <t>2023-10-21</t>
  </si>
  <si>
    <t>2023-10-24</t>
  </si>
  <si>
    <t>2023-01-12</t>
  </si>
  <si>
    <t>2023-01-25</t>
  </si>
  <si>
    <t>1970-10-10</t>
  </si>
  <si>
    <t>2022-11-17</t>
  </si>
  <si>
    <t>2022-11-20</t>
  </si>
  <si>
    <t>2022-11-25</t>
  </si>
  <si>
    <t>2022-12-08</t>
  </si>
  <si>
    <t>2022-12-01</t>
  </si>
  <si>
    <t>2022-11-15</t>
  </si>
  <si>
    <t>1988-11-16</t>
  </si>
  <si>
    <t>2022-11-10</t>
  </si>
  <si>
    <t>2022-11-13</t>
  </si>
  <si>
    <t>2022-11-05</t>
  </si>
  <si>
    <t>1947-11-25</t>
  </si>
  <si>
    <t>2023-07-09</t>
  </si>
  <si>
    <t>2023-08-24</t>
  </si>
  <si>
    <t>2023-07-23</t>
  </si>
  <si>
    <t>2023-08-06</t>
  </si>
  <si>
    <t>1956-01-28</t>
  </si>
  <si>
    <t>2023-05-12</t>
  </si>
  <si>
    <t>2023-06-02</t>
  </si>
  <si>
    <t>2023-06-19</t>
  </si>
  <si>
    <t>2023-05-29</t>
  </si>
  <si>
    <t>2023-07-01</t>
  </si>
  <si>
    <t>2023-06-03</t>
  </si>
  <si>
    <t>2023-06-12</t>
  </si>
  <si>
    <t>2023-06-26</t>
  </si>
  <si>
    <t>1947-03-12</t>
  </si>
  <si>
    <t>2022-05-10</t>
  </si>
  <si>
    <t>2022-05-26</t>
  </si>
  <si>
    <t>1937-11-02</t>
  </si>
  <si>
    <t>2023-11-15</t>
  </si>
  <si>
    <t>2023-11-08</t>
  </si>
  <si>
    <t>1975-12-02</t>
  </si>
  <si>
    <t>2023-12-21</t>
  </si>
  <si>
    <t>2024-01-04</t>
  </si>
  <si>
    <t>2023-12-28</t>
  </si>
  <si>
    <t>2023-12-13</t>
  </si>
  <si>
    <t>1955-01-04</t>
  </si>
  <si>
    <t>2023-12-29</t>
  </si>
  <si>
    <t>2023-12-22</t>
  </si>
  <si>
    <t>2023-12-08</t>
  </si>
  <si>
    <t>2023-12-15</t>
  </si>
  <si>
    <t>2024-01-05</t>
  </si>
  <si>
    <t>1951-03-06</t>
  </si>
  <si>
    <t>2023-05-19</t>
  </si>
  <si>
    <t>1954-09-04</t>
  </si>
  <si>
    <t>1947-02-28</t>
  </si>
  <si>
    <t>2023-10-20</t>
  </si>
  <si>
    <t>2023-09-06</t>
  </si>
  <si>
    <t>2023-10-14</t>
  </si>
  <si>
    <t>2023-07-24</t>
  </si>
  <si>
    <t>2023-10-12</t>
  </si>
  <si>
    <t>2023-10-19</t>
  </si>
  <si>
    <t>1980-10-12</t>
  </si>
  <si>
    <t>2022-02-08</t>
  </si>
  <si>
    <t>2022-02-11</t>
  </si>
  <si>
    <t>2022-08-20</t>
  </si>
  <si>
    <t xml:space="preserve"> | Klebsiella aerogenes (Enterobacter aerogenes) | CRE 양성</t>
  </si>
  <si>
    <t xml:space="preserve"> | Citrobacter freundii | CRE 양성</t>
  </si>
  <si>
    <t>2023-01-17</t>
  </si>
  <si>
    <t xml:space="preserve"> | Enterobacter sp. | CRE 양성</t>
  </si>
  <si>
    <t>2023-03-07</t>
  </si>
  <si>
    <t>2023-02-28</t>
  </si>
  <si>
    <t>2022-12-17</t>
  </si>
  <si>
    <t>2022-07-16</t>
  </si>
  <si>
    <t>2022-07-02</t>
  </si>
  <si>
    <t>2023-01-03</t>
  </si>
  <si>
    <t>2022-10-22</t>
  </si>
  <si>
    <t>2022-06-04</t>
  </si>
  <si>
    <t>2022-12-10</t>
  </si>
  <si>
    <t>2022-08-13</t>
  </si>
  <si>
    <t>2022-05-21</t>
  </si>
  <si>
    <t>2022-05-28</t>
  </si>
  <si>
    <t>2022-09-10</t>
  </si>
  <si>
    <t>2022-05-14</t>
  </si>
  <si>
    <t>2022-10-01</t>
  </si>
  <si>
    <t>2022-10-29</t>
  </si>
  <si>
    <t>2022-10-15</t>
  </si>
  <si>
    <t>1943-03-23</t>
  </si>
  <si>
    <t>2021-07-23</t>
  </si>
  <si>
    <t>2021-08-13</t>
  </si>
  <si>
    <t>2021-10-01</t>
  </si>
  <si>
    <t>1955-02-15</t>
  </si>
  <si>
    <t>2023-06-20</t>
  </si>
  <si>
    <t>2023-07-06</t>
  </si>
  <si>
    <t>2023-06-21</t>
  </si>
  <si>
    <t>2023-07-13</t>
  </si>
  <si>
    <t>2023-08-17</t>
  </si>
  <si>
    <t>2023-06-22</t>
  </si>
  <si>
    <t>2023-08-10</t>
  </si>
  <si>
    <t>2023-06-29</t>
  </si>
  <si>
    <t>2023-08-03</t>
  </si>
  <si>
    <t>2023-07-20</t>
  </si>
  <si>
    <t>1946-09-18</t>
  </si>
  <si>
    <t>2021-06-28</t>
  </si>
  <si>
    <t>2021-07-02</t>
  </si>
  <si>
    <t>2021-07-28</t>
  </si>
  <si>
    <t>2021-07-07</t>
  </si>
  <si>
    <t>2021-06-30</t>
  </si>
  <si>
    <t>2021-07-14</t>
  </si>
  <si>
    <t>1936-03-23</t>
  </si>
  <si>
    <t>2023-06-13</t>
  </si>
  <si>
    <t>2023-06-14</t>
  </si>
  <si>
    <t>2023-06-30</t>
  </si>
  <si>
    <t>1957-01-24</t>
  </si>
  <si>
    <t>2021-10-20</t>
  </si>
  <si>
    <t>2021-11-26</t>
  </si>
  <si>
    <t>2021-12-14</t>
  </si>
  <si>
    <t>1960-03-30</t>
  </si>
  <si>
    <t>2021-03-11</t>
  </si>
  <si>
    <t>2021-05-29</t>
  </si>
  <si>
    <t>2021-05-20</t>
  </si>
  <si>
    <t>2021-05-13</t>
  </si>
  <si>
    <t>2021-05-27</t>
  </si>
  <si>
    <t>2021-04-01</t>
  </si>
  <si>
    <t>2021-04-29</t>
  </si>
  <si>
    <t>2021-04-15</t>
  </si>
  <si>
    <t>2021-03-18</t>
  </si>
  <si>
    <t>2021-03-05</t>
  </si>
  <si>
    <t>2021-02-18</t>
  </si>
  <si>
    <t>2021-03-25</t>
  </si>
  <si>
    <t>2021-03-12</t>
  </si>
  <si>
    <t>2021-01-13</t>
  </si>
  <si>
    <t>1952-12-27</t>
  </si>
  <si>
    <t>2023-12-23</t>
  </si>
  <si>
    <t>2024-01-06</t>
  </si>
  <si>
    <t>1939-07-25</t>
  </si>
  <si>
    <t>2023-12-06</t>
  </si>
  <si>
    <t>2023-12-20</t>
  </si>
  <si>
    <t>1948-12-24</t>
  </si>
  <si>
    <t>2023-11-18</t>
  </si>
  <si>
    <t>2023-11-23</t>
  </si>
  <si>
    <t>2023-12-04</t>
  </si>
  <si>
    <t>1957-08-03</t>
  </si>
  <si>
    <t>2023-10-29</t>
  </si>
  <si>
    <t>2023-11-01</t>
  </si>
  <si>
    <t>1948-01-25</t>
  </si>
  <si>
    <t>2022-03-14</t>
  </si>
  <si>
    <t>2022-04-06</t>
  </si>
  <si>
    <t>2022-03-28</t>
  </si>
  <si>
    <t>2022-04-04</t>
  </si>
  <si>
    <t>1959-05-07</t>
  </si>
  <si>
    <t>2023-10-06</t>
  </si>
  <si>
    <t>1963-07-20</t>
  </si>
  <si>
    <t>2023-03-06</t>
  </si>
  <si>
    <t>2023-03-13</t>
  </si>
  <si>
    <t>2023-04-06</t>
  </si>
  <si>
    <t>2023-03-27</t>
  </si>
  <si>
    <t>1944-03-02</t>
  </si>
  <si>
    <t>2023-10-22</t>
  </si>
  <si>
    <t>2023-10-04</t>
  </si>
  <si>
    <t>2023-10-17</t>
  </si>
  <si>
    <t>2023-10-03</t>
  </si>
  <si>
    <t>1937-06-23</t>
  </si>
  <si>
    <t>2023-10-13</t>
  </si>
  <si>
    <t>1953-12-28</t>
  </si>
  <si>
    <t>2023-05-06</t>
  </si>
  <si>
    <t>2023-06-06</t>
  </si>
  <si>
    <t>1939-01-10</t>
  </si>
  <si>
    <t>2023-04-13</t>
  </si>
  <si>
    <t>2023-11-17</t>
  </si>
  <si>
    <t>2023-09-15</t>
  </si>
  <si>
    <t>2023-11-10</t>
  </si>
  <si>
    <t>2023-07-03</t>
  </si>
  <si>
    <t>2023-07-10</t>
  </si>
  <si>
    <t>2023-11-03</t>
  </si>
  <si>
    <t>2023-08-02</t>
  </si>
  <si>
    <t>2023-11-24</t>
  </si>
  <si>
    <t>2023-08-23</t>
  </si>
  <si>
    <t>2023-09-07</t>
  </si>
  <si>
    <t>2023-07-25</t>
  </si>
  <si>
    <t>2023-12-01</t>
  </si>
  <si>
    <t>2023-08-16</t>
  </si>
  <si>
    <t>2023-09-22</t>
  </si>
  <si>
    <t>2023-07-17</t>
  </si>
  <si>
    <t>1964-04-14</t>
  </si>
  <si>
    <t>1949-01-10</t>
  </si>
  <si>
    <t>2021-11-18</t>
  </si>
  <si>
    <t>2022-01-04</t>
  </si>
  <si>
    <t>2022-01-07</t>
  </si>
  <si>
    <t>2021-11-15</t>
  </si>
  <si>
    <t>1938-01-10</t>
  </si>
  <si>
    <t>2023-12-07</t>
  </si>
  <si>
    <t>2023-11-09</t>
  </si>
  <si>
    <t>2023-10-26</t>
  </si>
  <si>
    <t>2023-11-02</t>
  </si>
  <si>
    <t>1936-01-10</t>
  </si>
  <si>
    <t>2022-09-09</t>
  </si>
  <si>
    <t>2022-10-06</t>
  </si>
  <si>
    <t>2022-10-11</t>
  </si>
  <si>
    <t>1961-05-01</t>
  </si>
  <si>
    <t>2021-07-30</t>
  </si>
  <si>
    <t>1941-01-23</t>
  </si>
  <si>
    <t>2023-11-28</t>
  </si>
  <si>
    <t>2023-12-02</t>
  </si>
  <si>
    <t>1938-05-14</t>
  </si>
  <si>
    <t>2022-08-16</t>
  </si>
  <si>
    <t>2022-07-27</t>
  </si>
  <si>
    <t>2022-07-20</t>
  </si>
  <si>
    <t>2022-08-03</t>
  </si>
  <si>
    <t>2022-08-10</t>
  </si>
  <si>
    <t>1943-03-15</t>
  </si>
  <si>
    <t>2023-09-27</t>
  </si>
  <si>
    <t>1942-07-15</t>
  </si>
  <si>
    <t>2023-07-29</t>
  </si>
  <si>
    <t>2023-08-12</t>
  </si>
  <si>
    <t>2023-08-19</t>
  </si>
  <si>
    <t>1947-04-12</t>
  </si>
  <si>
    <t>2022-04-17</t>
  </si>
  <si>
    <t>2022-04-27</t>
  </si>
  <si>
    <t>2022-04-14</t>
  </si>
  <si>
    <t>2022-04-07</t>
  </si>
  <si>
    <t>1960-12-12</t>
  </si>
  <si>
    <t>2023-11-27</t>
  </si>
  <si>
    <t>1960-06-06</t>
  </si>
  <si>
    <t>2021-06-16</t>
  </si>
  <si>
    <t>2021-06-24</t>
  </si>
  <si>
    <t>2021-05-31</t>
  </si>
  <si>
    <t>2021-06-14</t>
  </si>
  <si>
    <t>1938-01-08</t>
  </si>
  <si>
    <t>2021-08-14</t>
  </si>
  <si>
    <t>1941-09-23</t>
  </si>
  <si>
    <t>2022-08-25</t>
  </si>
  <si>
    <t>2022-08-12</t>
  </si>
  <si>
    <t>2022-08-14</t>
  </si>
  <si>
    <t>2022-08-05</t>
  </si>
  <si>
    <t>2022-08-19</t>
  </si>
  <si>
    <t>2022-07-15</t>
  </si>
  <si>
    <t>2022-07-29</t>
  </si>
  <si>
    <t>2022-07-22</t>
  </si>
  <si>
    <t>1928-01-13</t>
  </si>
  <si>
    <t>2022-05-06</t>
  </si>
  <si>
    <t>2022-06-24</t>
  </si>
  <si>
    <t>2022-09-01</t>
  </si>
  <si>
    <t>2022-08-11</t>
  </si>
  <si>
    <t>2022-06-02</t>
  </si>
  <si>
    <t>2022-07-28</t>
  </si>
  <si>
    <t>2022-09-14</t>
  </si>
  <si>
    <t>2022-04-28</t>
  </si>
  <si>
    <t>2022-09-08</t>
  </si>
  <si>
    <t>2022-06-09</t>
  </si>
  <si>
    <t>2022-07-14</t>
  </si>
  <si>
    <t>2022-08-04</t>
  </si>
  <si>
    <t>2022-08-18</t>
  </si>
  <si>
    <t>1957-10-04</t>
  </si>
  <si>
    <t>2021-09-09</t>
  </si>
  <si>
    <t>2021-10-03</t>
  </si>
  <si>
    <t>2022-04-09</t>
  </si>
  <si>
    <t>2021-09-01</t>
  </si>
  <si>
    <t>2021-09-05</t>
  </si>
  <si>
    <t>2022-04-18</t>
  </si>
  <si>
    <t>2021-09-15</t>
  </si>
  <si>
    <t>2021-10-22</t>
  </si>
  <si>
    <t>2021-12-01</t>
  </si>
  <si>
    <t>2021-08-06</t>
  </si>
  <si>
    <t>2021-11-02</t>
  </si>
  <si>
    <t>2022-02-02</t>
  </si>
  <si>
    <t>2021-09-22</t>
  </si>
  <si>
    <t>2021-10-07</t>
  </si>
  <si>
    <t>2022-01-06</t>
  </si>
  <si>
    <t>2021-11-19</t>
  </si>
  <si>
    <t>1967-02-18</t>
  </si>
  <si>
    <t>2023-07-28</t>
  </si>
  <si>
    <t>1971-05-10</t>
  </si>
  <si>
    <t>2022-05-24</t>
  </si>
  <si>
    <t>2022-06-21</t>
  </si>
  <si>
    <t>1934-07-19</t>
  </si>
  <si>
    <t>2021-08-03</t>
  </si>
  <si>
    <t>1943-09-14</t>
  </si>
  <si>
    <t>2021-06-29</t>
  </si>
  <si>
    <t>1960-11-27</t>
  </si>
  <si>
    <t>2023-09-08</t>
  </si>
  <si>
    <t>2023-08-27</t>
  </si>
  <si>
    <t>1940-10-06</t>
  </si>
  <si>
    <t>2023-03-08</t>
  </si>
  <si>
    <t>2023-03-28</t>
  </si>
  <si>
    <t>2023-05-04</t>
  </si>
  <si>
    <t>2023-04-18</t>
  </si>
  <si>
    <t>2023-03-04</t>
  </si>
  <si>
    <t>1939-07-18</t>
  </si>
  <si>
    <t>2023-08-04</t>
  </si>
  <si>
    <t>2023-08-18</t>
  </si>
  <si>
    <t>2023-07-30</t>
  </si>
  <si>
    <t>1944-01-14</t>
  </si>
  <si>
    <t>2023-08-08</t>
  </si>
  <si>
    <t>1941-10-15</t>
  </si>
  <si>
    <t>2023-08-29</t>
  </si>
  <si>
    <t>1938-06-04</t>
  </si>
  <si>
    <t>2022-10-05</t>
  </si>
  <si>
    <t>2022-10-12</t>
  </si>
  <si>
    <t>2022-10-04</t>
  </si>
  <si>
    <t>1976-07-06</t>
  </si>
  <si>
    <t>2021-08-20</t>
  </si>
  <si>
    <t>2021-08-27</t>
  </si>
  <si>
    <t>2021-06-10</t>
  </si>
  <si>
    <t>2021-11-25</t>
  </si>
  <si>
    <t>2021-08-26</t>
  </si>
  <si>
    <t>2021-09-02</t>
  </si>
  <si>
    <t>2021-08-12</t>
  </si>
  <si>
    <t>2021-10-28</t>
  </si>
  <si>
    <t>2021-02-11</t>
  </si>
  <si>
    <t>2022-03-17</t>
  </si>
  <si>
    <t>2021-08-19</t>
  </si>
  <si>
    <t>2021-12-16</t>
  </si>
  <si>
    <t>2021-10-21</t>
  </si>
  <si>
    <t>2021-06-03</t>
  </si>
  <si>
    <t>2021-12-02</t>
  </si>
  <si>
    <t>2022-01-20</t>
  </si>
  <si>
    <t>2020-12-31</t>
  </si>
  <si>
    <t>2021-12-23</t>
  </si>
  <si>
    <t>2021-08-05</t>
  </si>
  <si>
    <t>2021-09-30</t>
  </si>
  <si>
    <t>2022-06-23</t>
  </si>
  <si>
    <t>2021-12-09</t>
  </si>
  <si>
    <t>2022-06-30</t>
  </si>
  <si>
    <t>1945-02-14</t>
  </si>
  <si>
    <t>2022-01-05</t>
  </si>
  <si>
    <t>2022-01-17</t>
  </si>
  <si>
    <t>2022-03-12</t>
  </si>
  <si>
    <t>2022-01-03</t>
  </si>
  <si>
    <t>2022-02-07</t>
  </si>
  <si>
    <t>2021-12-27</t>
  </si>
  <si>
    <t>2022-02-21</t>
  </si>
  <si>
    <t>2022-01-10</t>
  </si>
  <si>
    <t>1943-01-12</t>
  </si>
  <si>
    <t>2023-05-26</t>
  </si>
  <si>
    <t>1974-09-09</t>
  </si>
  <si>
    <t>2022-04-19</t>
  </si>
  <si>
    <t>2022-10-16</t>
  </si>
  <si>
    <t>2022-04-12</t>
  </si>
  <si>
    <t>2022-07-26</t>
  </si>
  <si>
    <t>2022-09-20</t>
  </si>
  <si>
    <t>2022-05-03</t>
  </si>
  <si>
    <t>2022-08-22</t>
  </si>
  <si>
    <t>2022-08-15</t>
  </si>
  <si>
    <t>2022-05-17</t>
  </si>
  <si>
    <t>2022-08-08</t>
  </si>
  <si>
    <t>2022-09-12</t>
  </si>
  <si>
    <t>2022-08-29</t>
  </si>
  <si>
    <t>2022-09-05</t>
  </si>
  <si>
    <t>2022-10-09</t>
  </si>
  <si>
    <t>2022-06-07</t>
  </si>
  <si>
    <t>1957-10-08</t>
  </si>
  <si>
    <t>2022-10-19</t>
  </si>
  <si>
    <t>1947-04-28</t>
  </si>
  <si>
    <t>2023-12-05</t>
  </si>
  <si>
    <t>1951-02-12</t>
  </si>
  <si>
    <t>2023-04-26</t>
  </si>
  <si>
    <t>2023-04-19</t>
  </si>
  <si>
    <t>2023-03-22</t>
  </si>
  <si>
    <t>2023-03-29</t>
  </si>
  <si>
    <t>2023-11-22</t>
  </si>
  <si>
    <t>2023-05-03</t>
  </si>
  <si>
    <t>2023-09-10</t>
  </si>
  <si>
    <t>2023-05-25</t>
  </si>
  <si>
    <t>2023-04-05</t>
  </si>
  <si>
    <t>2023-08-25</t>
  </si>
  <si>
    <t>2023-03-15</t>
  </si>
  <si>
    <t>2023-11-29</t>
  </si>
  <si>
    <t>2023-05-18</t>
  </si>
  <si>
    <t>2023-11-14</t>
  </si>
  <si>
    <t>2023-06-08</t>
  </si>
  <si>
    <t>1952-09-12</t>
  </si>
  <si>
    <t>2023-12-25</t>
  </si>
  <si>
    <t>1963-04-04</t>
  </si>
  <si>
    <t>2021-04-17</t>
  </si>
  <si>
    <t>2021-04-30</t>
  </si>
  <si>
    <t>1961-06-16</t>
  </si>
  <si>
    <t>2021-12-10</t>
  </si>
  <si>
    <t>2021-12-25</t>
  </si>
  <si>
    <t>2021-12-18</t>
  </si>
  <si>
    <t>2021-10-29</t>
  </si>
  <si>
    <t>1943-09-20</t>
  </si>
  <si>
    <t>2023-11-25</t>
  </si>
  <si>
    <t>2023-12-09</t>
  </si>
  <si>
    <t>2023-12-16</t>
  </si>
  <si>
    <t>1945-05-08</t>
  </si>
  <si>
    <t>1942-08-20</t>
  </si>
  <si>
    <t>2023-01-30</t>
  </si>
  <si>
    <t>1971-03-08</t>
  </si>
  <si>
    <t>2021-11-17</t>
  </si>
  <si>
    <t xml:space="preserve"> | Enterobacter cloacae | CRE 양성</t>
  </si>
  <si>
    <t>1937-03-03</t>
  </si>
  <si>
    <t>2003-02-10</t>
  </si>
  <si>
    <t>2023-06-27</t>
  </si>
  <si>
    <t>2023-07-08</t>
  </si>
  <si>
    <t>1961-11-22</t>
  </si>
  <si>
    <t>2021-07-06</t>
  </si>
  <si>
    <t>2021-07-10</t>
  </si>
  <si>
    <t>1937-06-10</t>
  </si>
  <si>
    <t>2022-09-15</t>
  </si>
  <si>
    <t>2022-09-22</t>
  </si>
  <si>
    <t>1938-06-24</t>
  </si>
  <si>
    <t>2023-09-24</t>
  </si>
  <si>
    <t>1936-02-13</t>
  </si>
  <si>
    <t>2022-11-04</t>
  </si>
  <si>
    <t>2022-11-11</t>
  </si>
  <si>
    <t>1934-11-08</t>
  </si>
  <si>
    <t>2023-06-11</t>
  </si>
  <si>
    <t>2023-05-30</t>
  </si>
  <si>
    <t>1955-03-02</t>
  </si>
  <si>
    <t>2022-08-24</t>
  </si>
  <si>
    <t>2022-06-19</t>
  </si>
  <si>
    <t>1952-11-19</t>
  </si>
  <si>
    <t>1964-10-22</t>
  </si>
  <si>
    <t>1964-08-15</t>
  </si>
  <si>
    <t>2021-09-12</t>
  </si>
  <si>
    <t>1959-04-20</t>
  </si>
  <si>
    <t>2022-12-19</t>
  </si>
  <si>
    <t>2023-01-15</t>
  </si>
  <si>
    <t>2023-02-17</t>
  </si>
  <si>
    <t>2013-08-24</t>
  </si>
  <si>
    <t>1944-09-23</t>
  </si>
  <si>
    <t>2023-06-18</t>
  </si>
  <si>
    <t>2023-07-04</t>
  </si>
  <si>
    <t>1958-06-20</t>
  </si>
  <si>
    <t>1942-02-05</t>
  </si>
  <si>
    <t>1943-02-15</t>
  </si>
  <si>
    <t>2024-01-02</t>
  </si>
  <si>
    <t>1934-08-15</t>
  </si>
  <si>
    <t>2023-07-05</t>
  </si>
  <si>
    <t>1949-09-28</t>
  </si>
  <si>
    <t>2023-10-08</t>
  </si>
  <si>
    <t>2023-11-05</t>
  </si>
  <si>
    <t>2023-10-10</t>
  </si>
  <si>
    <t>2023-11-12</t>
  </si>
  <si>
    <t>2023-10-25</t>
  </si>
  <si>
    <t>2023-11-19</t>
  </si>
  <si>
    <t>1951-12-03</t>
  </si>
  <si>
    <t>2023-07-11</t>
  </si>
  <si>
    <t>1973-03-14</t>
  </si>
  <si>
    <t>2022-08-31</t>
  </si>
  <si>
    <t>2022-10-27</t>
  </si>
  <si>
    <t>2022-06-22</t>
  </si>
  <si>
    <t>2022-12-16</t>
  </si>
  <si>
    <t>2023-01-13</t>
  </si>
  <si>
    <t>2022-11-03</t>
  </si>
  <si>
    <t>2023-07-26</t>
  </si>
  <si>
    <t>2023-02-03</t>
  </si>
  <si>
    <t>2023-01-20</t>
  </si>
  <si>
    <t>2023-05-14</t>
  </si>
  <si>
    <t>2022-12-30</t>
  </si>
  <si>
    <t>2023-03-17</t>
  </si>
  <si>
    <t>2023-01-27</t>
  </si>
  <si>
    <t>2022-07-13</t>
  </si>
  <si>
    <t>2023-07-12</t>
  </si>
  <si>
    <t>2023-04-30</t>
  </si>
  <si>
    <t>2023-03-03</t>
  </si>
  <si>
    <t>2023-04-15</t>
  </si>
  <si>
    <t>2022-12-09</t>
  </si>
  <si>
    <t>1961-03-23</t>
  </si>
  <si>
    <t>1944-06-04</t>
  </si>
  <si>
    <t>2023-08-11</t>
  </si>
  <si>
    <t>1955-04-24</t>
  </si>
  <si>
    <t>2022-11-28</t>
  </si>
  <si>
    <t>2022-12-07</t>
  </si>
  <si>
    <t>1970-01-20</t>
  </si>
  <si>
    <t>2022-11-08</t>
  </si>
  <si>
    <t>2022-11-23</t>
  </si>
  <si>
    <t>2022-10-18</t>
  </si>
  <si>
    <t>2022-09-27</t>
  </si>
  <si>
    <t>2022-10-25</t>
  </si>
  <si>
    <t>2022-11-01</t>
  </si>
  <si>
    <t>2022-09-13</t>
  </si>
  <si>
    <t>2022-09-06</t>
  </si>
  <si>
    <t>2022-12-20</t>
  </si>
  <si>
    <t>1968-05-02</t>
  </si>
  <si>
    <t>2022-05-01</t>
  </si>
  <si>
    <t>2021-10-18</t>
  </si>
  <si>
    <t>2021-07-05</t>
  </si>
  <si>
    <t>2021-10-04</t>
  </si>
  <si>
    <t>2022-01-23</t>
  </si>
  <si>
    <t>2022-01-01</t>
  </si>
  <si>
    <t>2022-02-06</t>
  </si>
  <si>
    <t>2021-06-20</t>
  </si>
  <si>
    <t>2021-09-27</t>
  </si>
  <si>
    <t>2021-05-22</t>
  </si>
  <si>
    <t>2021-11-12</t>
  </si>
  <si>
    <t>2021-10-11</t>
  </si>
  <si>
    <t>2021-01-29</t>
  </si>
  <si>
    <t>2021-02-20</t>
  </si>
  <si>
    <t>2021-10-25</t>
  </si>
  <si>
    <t>2021-01-22</t>
  </si>
  <si>
    <t>2022-01-30</t>
  </si>
  <si>
    <t>2021-03-03</t>
  </si>
  <si>
    <t>2022-04-05</t>
  </si>
  <si>
    <t>2022-01-08</t>
  </si>
  <si>
    <t>1961-03-10</t>
  </si>
  <si>
    <t>2023-12-30</t>
  </si>
  <si>
    <t>1942-12-06</t>
  </si>
  <si>
    <t>2021-05-16</t>
  </si>
  <si>
    <t>2021-05-26</t>
  </si>
  <si>
    <t>2021-06-04</t>
  </si>
  <si>
    <t>1994-02-13</t>
  </si>
  <si>
    <t>2023-06-16</t>
  </si>
  <si>
    <t>1939-08-24</t>
  </si>
  <si>
    <t>2023-07-02</t>
  </si>
  <si>
    <t>2023-07-16</t>
  </si>
  <si>
    <t>1961-08-15</t>
  </si>
  <si>
    <t>2023-09-30</t>
  </si>
  <si>
    <t>2023-10-01</t>
  </si>
  <si>
    <t>1943-03-09</t>
  </si>
  <si>
    <t>1958-07-08</t>
  </si>
  <si>
    <t>2023-07-14</t>
  </si>
  <si>
    <t>1957-04-15</t>
  </si>
  <si>
    <t>2023-11-11</t>
  </si>
  <si>
    <t>2023-09-09</t>
  </si>
  <si>
    <t>2023-08-26</t>
  </si>
  <si>
    <t>2023-12-12</t>
  </si>
  <si>
    <t>2023-12-26</t>
  </si>
  <si>
    <t>2023-09-16</t>
  </si>
  <si>
    <t>1961-03-07</t>
  </si>
  <si>
    <t>2022-07-31</t>
  </si>
  <si>
    <t>2022-08-30</t>
  </si>
  <si>
    <t>2021-02-23</t>
  </si>
  <si>
    <t>2022-07-12</t>
  </si>
  <si>
    <t>2021-03-17</t>
  </si>
  <si>
    <t>2022-01-18</t>
  </si>
  <si>
    <t>2022-03-08</t>
  </si>
  <si>
    <t>2021-11-16</t>
  </si>
  <si>
    <t>2021-02-02</t>
  </si>
  <si>
    <t>2020-04-18</t>
  </si>
  <si>
    <t>2022-02-15</t>
  </si>
  <si>
    <t>2021-03-24</t>
  </si>
  <si>
    <t>2021-08-30</t>
  </si>
  <si>
    <t>2022-01-25</t>
  </si>
  <si>
    <t>2021-04-28</t>
  </si>
  <si>
    <t>2022-06-28</t>
  </si>
  <si>
    <t>2021-01-19</t>
  </si>
  <si>
    <t>2022-04-22</t>
  </si>
  <si>
    <t>2021-05-19</t>
  </si>
  <si>
    <t>2022-04-15</t>
  </si>
  <si>
    <t>2021-03-02</t>
  </si>
  <si>
    <t>2022-08-09</t>
  </si>
  <si>
    <t>2021-08-23</t>
  </si>
  <si>
    <t>2022-08-23</t>
  </si>
  <si>
    <t>2021-07-26</t>
  </si>
  <si>
    <t>2021-08-16</t>
  </si>
  <si>
    <t>2021-10-19</t>
  </si>
  <si>
    <t>2021-03-10</t>
  </si>
  <si>
    <t>2021-10-12</t>
  </si>
  <si>
    <t>2021-12-28</t>
  </si>
  <si>
    <t>1958-12-05</t>
  </si>
  <si>
    <t>1976-11-13</t>
  </si>
  <si>
    <t>1960-01-05</t>
  </si>
  <si>
    <t>2022-10-26</t>
  </si>
  <si>
    <t>1949-06-12</t>
  </si>
  <si>
    <t>1983-01-12</t>
  </si>
  <si>
    <t>2022-04-11</t>
  </si>
  <si>
    <t>1942-10-05</t>
  </si>
  <si>
    <t>2022-11-09</t>
  </si>
  <si>
    <t>1935-12-30</t>
  </si>
  <si>
    <t>1943-01-29</t>
  </si>
  <si>
    <t>2023-06-10</t>
  </si>
  <si>
    <t>1971-05-04</t>
  </si>
  <si>
    <t>2021-02-19</t>
  </si>
  <si>
    <t>2021-02-17</t>
  </si>
  <si>
    <t>2021-02-08</t>
  </si>
  <si>
    <t>1934-12-30</t>
  </si>
  <si>
    <t xml:space="preserve"> | 1 | Enterobacter asburiae | CRE 양성</t>
  </si>
  <si>
    <t>2021-06-15</t>
  </si>
  <si>
    <t>2021-03-28</t>
  </si>
  <si>
    <t>2021-07-20</t>
  </si>
  <si>
    <t>2021-05-07</t>
  </si>
  <si>
    <t>1986-10-05</t>
  </si>
  <si>
    <t>1984-07-10</t>
  </si>
  <si>
    <t>1943-10-31</t>
  </si>
  <si>
    <t>1952-12-13</t>
  </si>
  <si>
    <t>1952-11-09</t>
  </si>
  <si>
    <t>2023-06-25</t>
  </si>
  <si>
    <t>1948-04-18</t>
  </si>
  <si>
    <t>1991-06-15</t>
  </si>
  <si>
    <t>2022-08-26</t>
  </si>
  <si>
    <t>1943-11-04</t>
  </si>
  <si>
    <t>2021-04-11</t>
  </si>
  <si>
    <t>2021-04-19</t>
  </si>
  <si>
    <t>1965-02-01</t>
  </si>
  <si>
    <t>2023-11-07</t>
  </si>
  <si>
    <t>2023-12-19</t>
  </si>
  <si>
    <t>1934-08-16</t>
  </si>
  <si>
    <t>1929-06-02</t>
  </si>
  <si>
    <t>1962-03-01</t>
  </si>
  <si>
    <t>2022-09-02</t>
  </si>
  <si>
    <t>2022-09-16</t>
  </si>
  <si>
    <t>1950-08-22</t>
  </si>
  <si>
    <t>2023-10-15</t>
  </si>
  <si>
    <t>2023-12-18</t>
  </si>
  <si>
    <t>1940-06-18</t>
  </si>
  <si>
    <t>2022-11-30</t>
  </si>
  <si>
    <t>1953-02-27</t>
  </si>
  <si>
    <t>2023-10-18</t>
  </si>
  <si>
    <t>2023-09-12</t>
  </si>
  <si>
    <t>1967-05-25</t>
  </si>
  <si>
    <t>1994-04-11</t>
  </si>
  <si>
    <t>2023-02-09</t>
  </si>
  <si>
    <t>2023-03-18</t>
  </si>
  <si>
    <t>2023-06-23</t>
  </si>
  <si>
    <t>2022-10-21</t>
  </si>
  <si>
    <t>2022-09-26</t>
  </si>
  <si>
    <t>2022-03-11</t>
  </si>
  <si>
    <t>2023-02-13</t>
  </si>
  <si>
    <t>2023-01-16</t>
  </si>
  <si>
    <t>1938-01-31</t>
  </si>
  <si>
    <t>1947-01-07</t>
  </si>
  <si>
    <t>1957-04-13</t>
  </si>
  <si>
    <t>2023-11-16</t>
  </si>
  <si>
    <t>1956-01-21</t>
  </si>
  <si>
    <t>1944-08-15</t>
  </si>
  <si>
    <t>1960-05-08</t>
  </si>
  <si>
    <t>2022-12-15</t>
  </si>
  <si>
    <t>1942-04-14</t>
  </si>
  <si>
    <t>1953-09-11</t>
  </si>
  <si>
    <t>1941-11-17</t>
  </si>
  <si>
    <t>2022-07-05</t>
  </si>
  <si>
    <t>1949-07-25</t>
  </si>
  <si>
    <t>2023-12-14</t>
  </si>
  <si>
    <t>2023-09-14</t>
  </si>
  <si>
    <t>2023-08-31</t>
  </si>
  <si>
    <t>2023-09-21</t>
  </si>
  <si>
    <t>2023-11-30</t>
  </si>
  <si>
    <t>1954-01-17</t>
  </si>
  <si>
    <t>2022-10-02</t>
  </si>
  <si>
    <t>2022-10-07</t>
  </si>
  <si>
    <t>2022-10-14</t>
  </si>
  <si>
    <t>1938-05-12</t>
  </si>
  <si>
    <t>1949-09-10</t>
  </si>
  <si>
    <t>2021-03-16</t>
  </si>
  <si>
    <t>2021-02-22</t>
  </si>
  <si>
    <t>2021-04-27</t>
  </si>
  <si>
    <t>1990-09-06</t>
  </si>
  <si>
    <t>1949-11-08</t>
  </si>
  <si>
    <t>2021-03-29</t>
  </si>
  <si>
    <t>1952-02-02</t>
  </si>
  <si>
    <t>2023-08-05</t>
  </si>
  <si>
    <t>2023-07-18</t>
  </si>
  <si>
    <t>1949-05-05</t>
  </si>
  <si>
    <t>1928-10-02</t>
  </si>
  <si>
    <t>2022-04-02</t>
  </si>
  <si>
    <t>2022-05-04</t>
  </si>
  <si>
    <t>2022-06-08</t>
  </si>
  <si>
    <t>2022-06-15</t>
  </si>
  <si>
    <t>2022-05-11</t>
  </si>
  <si>
    <t>2022-06-01</t>
  </si>
  <si>
    <t>2022-09-28</t>
  </si>
  <si>
    <t>2022-05-25</t>
  </si>
  <si>
    <t>1946-04-13</t>
  </si>
  <si>
    <t>2022-12-21</t>
  </si>
  <si>
    <t>2021-12-06</t>
  </si>
  <si>
    <t>2021-11-29</t>
  </si>
  <si>
    <t>2021-11-08</t>
  </si>
  <si>
    <t>1936-07-25</t>
  </si>
  <si>
    <t>2022-07-08</t>
  </si>
  <si>
    <t>2022-10-24</t>
  </si>
  <si>
    <t>2022-10-31</t>
  </si>
  <si>
    <t>1960-02-03</t>
  </si>
  <si>
    <t>2023-08-22</t>
  </si>
  <si>
    <t>1963-05-27</t>
  </si>
  <si>
    <t>2023-05-23</t>
  </si>
  <si>
    <t>1939-04-12</t>
  </si>
  <si>
    <t>1959-02-06</t>
  </si>
  <si>
    <t>1952-02-28</t>
  </si>
  <si>
    <t>2023-12-11</t>
  </si>
  <si>
    <t>1943-08-09</t>
  </si>
  <si>
    <t>1954-03-08</t>
  </si>
  <si>
    <t>1947-05-01</t>
  </si>
  <si>
    <t>1949-09-15</t>
  </si>
  <si>
    <t>1943-03-20</t>
  </si>
  <si>
    <t>2023-04-27</t>
  </si>
  <si>
    <t>1964-05-05</t>
  </si>
  <si>
    <t>1950-05-28</t>
  </si>
  <si>
    <t>2022-01-12</t>
  </si>
  <si>
    <t>2021-05-24</t>
  </si>
  <si>
    <t>2021-06-07</t>
  </si>
  <si>
    <t>1942-04-02</t>
  </si>
  <si>
    <t>2023-11-20</t>
  </si>
  <si>
    <t>1936-11-15</t>
  </si>
  <si>
    <t>1955-07-03</t>
  </si>
  <si>
    <t>2023-02-22</t>
  </si>
  <si>
    <t>1937-02-22</t>
  </si>
  <si>
    <t>1949-09-19</t>
  </si>
  <si>
    <t>2022-08-07</t>
  </si>
  <si>
    <t>1999-06-21</t>
  </si>
  <si>
    <t>1955-02-20</t>
  </si>
  <si>
    <t>2022-10-28</t>
  </si>
  <si>
    <t>1945-09-05</t>
  </si>
  <si>
    <t>1931-07-20</t>
  </si>
  <si>
    <t>2023-10-31</t>
  </si>
  <si>
    <t>1935-05-19</t>
  </si>
  <si>
    <t>1940-11-14</t>
  </si>
  <si>
    <t>2021-06-12</t>
  </si>
  <si>
    <t>2021-06-18</t>
  </si>
  <si>
    <t>2021-08-11</t>
  </si>
  <si>
    <t>1944-01-20</t>
  </si>
  <si>
    <t>1952-11-11</t>
  </si>
  <si>
    <t>2021-03-14</t>
  </si>
  <si>
    <t>1948-11-07</t>
  </si>
  <si>
    <t>1956-07-04</t>
  </si>
  <si>
    <t>1976-05-19</t>
  </si>
  <si>
    <t>1969-09-04</t>
  </si>
  <si>
    <t>1973-09-14</t>
  </si>
  <si>
    <t>1949-08-16</t>
  </si>
  <si>
    <t>1945-06-02</t>
  </si>
  <si>
    <t>2021-08-21</t>
  </si>
  <si>
    <t>1941-11-15</t>
  </si>
  <si>
    <t>1940-11-04</t>
  </si>
  <si>
    <t>2022-11-07</t>
  </si>
  <si>
    <t>1937-07-15</t>
  </si>
  <si>
    <t>2021-09-26</t>
  </si>
  <si>
    <t>1937-06-19</t>
  </si>
  <si>
    <t>1961-07-16</t>
  </si>
  <si>
    <t>2023-08-15</t>
  </si>
  <si>
    <t>1942-03-18</t>
  </si>
  <si>
    <t>2022-07-24</t>
  </si>
  <si>
    <t>1939-09-16</t>
  </si>
  <si>
    <t>1951-11-11</t>
  </si>
  <si>
    <t>1968-04-06</t>
  </si>
  <si>
    <t>1949-11-01</t>
  </si>
  <si>
    <t>1951-07-09</t>
  </si>
  <si>
    <t>1954-09-27</t>
  </si>
  <si>
    <t>2022-05-20</t>
  </si>
  <si>
    <t>2022-09-19</t>
  </si>
  <si>
    <t>1935-01-20</t>
  </si>
  <si>
    <t>1945-05-02</t>
  </si>
  <si>
    <t>2021-11-05</t>
  </si>
  <si>
    <t>1965-11-05</t>
  </si>
  <si>
    <t>1959-10-18</t>
  </si>
  <si>
    <t>2022-07-03</t>
  </si>
  <si>
    <t>2022-04-20</t>
  </si>
  <si>
    <t>1946-10-03</t>
  </si>
  <si>
    <t>2023-05-20</t>
  </si>
  <si>
    <t>1956-02-18</t>
  </si>
  <si>
    <t>1963-08-27</t>
  </si>
  <si>
    <t>2022-12-05</t>
  </si>
  <si>
    <t>2022-12-26</t>
  </si>
  <si>
    <t>2022-12-12</t>
  </si>
  <si>
    <t>1976-11-02</t>
  </si>
  <si>
    <t>1948-02-25</t>
  </si>
  <si>
    <t>2023-05-16</t>
  </si>
  <si>
    <t>1959-06-03</t>
  </si>
  <si>
    <t>2021-01-16</t>
  </si>
  <si>
    <t>1962-06-26</t>
  </si>
  <si>
    <t>1953-07-15</t>
  </si>
  <si>
    <t>1960-08-12</t>
  </si>
  <si>
    <t>1956-04-20</t>
  </si>
  <si>
    <t>2022-02-18</t>
  </si>
  <si>
    <t>1939-01-23</t>
  </si>
  <si>
    <t>1941-02-14</t>
  </si>
  <si>
    <t>1971-10-15</t>
  </si>
  <si>
    <t>1954-03-01</t>
  </si>
  <si>
    <t>1970-10-20</t>
  </si>
  <si>
    <t>1950-02-10</t>
  </si>
  <si>
    <t>2023-06-24</t>
  </si>
  <si>
    <t>1955-08-10</t>
  </si>
  <si>
    <t>2022-09-11</t>
  </si>
  <si>
    <t>1943-05-15</t>
  </si>
  <si>
    <t>2023-10-07</t>
  </si>
  <si>
    <t>1963-11-06</t>
  </si>
  <si>
    <t>2023-06-17</t>
  </si>
  <si>
    <t>1968-03-19</t>
  </si>
  <si>
    <t>1954-03-10</t>
  </si>
  <si>
    <t>1936-11-07</t>
  </si>
  <si>
    <t>1951-08-24</t>
  </si>
  <si>
    <t>2022-02-19</t>
  </si>
  <si>
    <t>2022-02-25</t>
  </si>
  <si>
    <t>2022-01-28</t>
  </si>
  <si>
    <t>2022-01-14</t>
  </si>
  <si>
    <t>2022-01-21</t>
  </si>
  <si>
    <t>1949-03-14</t>
  </si>
  <si>
    <t>1956-11-11</t>
  </si>
  <si>
    <t>1943-09-02</t>
  </si>
  <si>
    <t>2023-09-05</t>
  </si>
  <si>
    <t>1988-10-04</t>
  </si>
  <si>
    <t>1972-10-09</t>
  </si>
  <si>
    <t>2021-12-24</t>
  </si>
  <si>
    <t>1953-01-20</t>
  </si>
  <si>
    <t>1968-08-15</t>
  </si>
  <si>
    <t>2023-12-27</t>
  </si>
  <si>
    <t>1952-01-15</t>
  </si>
  <si>
    <t>2022-04-01</t>
  </si>
  <si>
    <t>2022-04-10</t>
  </si>
  <si>
    <t>1934-12-27</t>
  </si>
  <si>
    <t>1995-11-26</t>
  </si>
  <si>
    <t>1936-07-16</t>
  </si>
  <si>
    <t>2023-11-04</t>
  </si>
  <si>
    <t>1959-11-25</t>
  </si>
  <si>
    <t>1961-05-20</t>
  </si>
  <si>
    <t>2021-09-18</t>
  </si>
  <si>
    <t>2021-08-22</t>
  </si>
  <si>
    <t>1992-10-22</t>
  </si>
  <si>
    <t>2022-12-22</t>
  </si>
  <si>
    <t>2022-12-29</t>
  </si>
  <si>
    <t>1957-09-14</t>
  </si>
  <si>
    <t>2024-01-08</t>
  </si>
  <si>
    <t>1949-04-08</t>
  </si>
  <si>
    <t>1958-01-05</t>
  </si>
  <si>
    <t>1976-05-14</t>
  </si>
  <si>
    <t>1950-01-01</t>
  </si>
  <si>
    <t>1953-12-02</t>
  </si>
  <si>
    <t>1950-12-25</t>
  </si>
  <si>
    <t>1936-09-20</t>
  </si>
  <si>
    <t>1962-09-05</t>
  </si>
  <si>
    <t>2021-03-07</t>
  </si>
  <si>
    <t>2021-04-26</t>
  </si>
  <si>
    <t>2021-03-27</t>
  </si>
  <si>
    <t>1945-04-08</t>
  </si>
  <si>
    <t>1952-09-25</t>
  </si>
  <si>
    <t>1946-03-15</t>
  </si>
  <si>
    <t>1940-12-12</t>
  </si>
  <si>
    <t>2021-04-04</t>
  </si>
  <si>
    <t>1937-10-10</t>
  </si>
  <si>
    <t>1960-05-14</t>
  </si>
  <si>
    <t>2023-09-26</t>
  </si>
  <si>
    <t>1937-02-11</t>
  </si>
  <si>
    <t>1945-07-25</t>
  </si>
  <si>
    <t>1951-01-06</t>
  </si>
  <si>
    <t>2022-11-14</t>
  </si>
  <si>
    <t>1985-10-09</t>
  </si>
  <si>
    <t>1948-01-19</t>
  </si>
  <si>
    <t>1965-04-01</t>
  </si>
  <si>
    <t>2022-06-10</t>
  </si>
  <si>
    <t>1941-02-03</t>
  </si>
  <si>
    <t>1974-06-25</t>
  </si>
  <si>
    <t>1955-10-07</t>
  </si>
  <si>
    <t>2023-07-21</t>
  </si>
  <si>
    <t>1975-10-06</t>
  </si>
  <si>
    <t>2001-11-09</t>
  </si>
  <si>
    <t>1939-12-10</t>
  </si>
  <si>
    <t>1935-02-07</t>
  </si>
  <si>
    <t>2022-01-19</t>
  </si>
  <si>
    <t>1969-02-23</t>
  </si>
  <si>
    <t>1946-07-10</t>
  </si>
  <si>
    <t>1940-07-21</t>
  </si>
  <si>
    <t>1949-12-29</t>
  </si>
  <si>
    <t>1943-11-08</t>
  </si>
  <si>
    <t>2022-09-30</t>
  </si>
  <si>
    <t>1972-05-25</t>
  </si>
  <si>
    <t>2023-10-28</t>
  </si>
  <si>
    <t>1940-04-01</t>
  </si>
  <si>
    <t>1944-10-15</t>
  </si>
  <si>
    <t>1955-04-04</t>
  </si>
  <si>
    <t>2021-10-27</t>
  </si>
  <si>
    <t>1933-10-29</t>
  </si>
  <si>
    <t>2022-11-02</t>
  </si>
  <si>
    <t>2022-11-16</t>
  </si>
  <si>
    <t>1950-07-03</t>
  </si>
  <si>
    <t>1944-07-01</t>
  </si>
  <si>
    <t>2023-07-22</t>
  </si>
  <si>
    <t>1964-11-17</t>
  </si>
  <si>
    <t>2023-02-04</t>
  </si>
  <si>
    <t>2023-02-23</t>
  </si>
  <si>
    <t>1935-12-27</t>
  </si>
  <si>
    <t>1960-04-18</t>
  </si>
  <si>
    <t>1970-05-05</t>
  </si>
  <si>
    <t>2003-03-08</t>
  </si>
  <si>
    <t>1970-09-14</t>
  </si>
  <si>
    <t>2023-03-02</t>
  </si>
  <si>
    <t>2004-01-01</t>
  </si>
  <si>
    <t>1924-12-02</t>
  </si>
  <si>
    <t>1956-02-27</t>
  </si>
  <si>
    <t>1955-04-25</t>
  </si>
  <si>
    <t>1956-01-15</t>
  </si>
  <si>
    <t>1942-09-10</t>
  </si>
  <si>
    <t>2023-05-17</t>
  </si>
  <si>
    <t>1949-02-12</t>
  </si>
  <si>
    <t>1985-11-26</t>
  </si>
  <si>
    <t>1960-09-15</t>
  </si>
  <si>
    <t>1952-08-13</t>
  </si>
  <si>
    <t>1986-06-09</t>
  </si>
  <si>
    <t>1954-01-23</t>
  </si>
  <si>
    <t>2023-03-16</t>
  </si>
  <si>
    <t>1970-03-28</t>
  </si>
  <si>
    <t>2021-03-26</t>
  </si>
  <si>
    <t>2023-01-19</t>
  </si>
  <si>
    <t>2023-03-25</t>
  </si>
  <si>
    <t>2023-01-26</t>
  </si>
  <si>
    <t>2022-07-01</t>
  </si>
  <si>
    <t>2021-04-02</t>
  </si>
  <si>
    <t>2023-04-28</t>
  </si>
  <si>
    <t>1954-10-29</t>
  </si>
  <si>
    <t>1958-09-18</t>
  </si>
  <si>
    <t>1961-07-27</t>
  </si>
  <si>
    <t>2022-06-05</t>
  </si>
  <si>
    <t>1958-05-20</t>
  </si>
  <si>
    <t>1964-06-06</t>
  </si>
  <si>
    <t>2021-08-01</t>
  </si>
  <si>
    <t>2021-07-09</t>
  </si>
  <si>
    <t>1963-02-12</t>
  </si>
  <si>
    <t>2021-01-08</t>
  </si>
  <si>
    <t>1969-05-25</t>
  </si>
  <si>
    <t>2023-02-12</t>
  </si>
  <si>
    <t>1965-11-20</t>
  </si>
  <si>
    <t>2021-10-13</t>
  </si>
  <si>
    <t>1951-01-03</t>
  </si>
  <si>
    <t>1958-04-28</t>
  </si>
  <si>
    <t>1955-02-26</t>
  </si>
  <si>
    <t>1959-06-29</t>
  </si>
  <si>
    <t>2018-07-31</t>
  </si>
  <si>
    <t>1962-02-07</t>
  </si>
  <si>
    <t>2021-03-30</t>
  </si>
  <si>
    <t>2021-04-06</t>
  </si>
  <si>
    <t>1970-12-15</t>
  </si>
  <si>
    <t>1942-09-15</t>
  </si>
  <si>
    <t>2022-09-23</t>
  </si>
  <si>
    <t xml:space="preserve"> | Enterobacter hormaechei | CRE 양성</t>
  </si>
  <si>
    <t>1958-10-07</t>
  </si>
  <si>
    <t>2021-02-15</t>
  </si>
  <si>
    <t>1963-05-10</t>
  </si>
  <si>
    <t>1952-08-20</t>
  </si>
  <si>
    <t>1956-10-15</t>
  </si>
  <si>
    <t>1956-04-21</t>
  </si>
  <si>
    <t>2022-01-26</t>
  </si>
  <si>
    <t>1946-07-14</t>
  </si>
  <si>
    <t>1959-08-28</t>
  </si>
  <si>
    <t>1971-10-29</t>
  </si>
  <si>
    <t>1962-01-03</t>
  </si>
  <si>
    <t>1943-04-02</t>
  </si>
  <si>
    <t>1953-11-20</t>
  </si>
  <si>
    <t>1955-06-07</t>
  </si>
  <si>
    <t>1961-03-30</t>
  </si>
  <si>
    <t>1963-04-06</t>
  </si>
  <si>
    <t>1949-03-05</t>
  </si>
  <si>
    <t>1959-01-30</t>
  </si>
  <si>
    <t>1947-08-02</t>
  </si>
  <si>
    <t>1941-11-10</t>
  </si>
  <si>
    <t>1987-01-23</t>
  </si>
  <si>
    <t>2021-01-25</t>
  </si>
  <si>
    <t>1954-07-03</t>
  </si>
  <si>
    <t>2022-10-30</t>
  </si>
  <si>
    <t>1966-05-17</t>
  </si>
  <si>
    <t>1956-08-23</t>
  </si>
  <si>
    <t>2020-10-05</t>
  </si>
  <si>
    <t>1961-01-02</t>
  </si>
  <si>
    <t>2023-09-19</t>
  </si>
  <si>
    <t>1952-07-15</t>
  </si>
  <si>
    <t>2021-01-10</t>
  </si>
  <si>
    <t>1965-06-08</t>
  </si>
  <si>
    <t>1968-01-19</t>
  </si>
  <si>
    <t>2020-08-24</t>
  </si>
  <si>
    <t>1950-09-11</t>
  </si>
  <si>
    <t>1953-04-02</t>
  </si>
  <si>
    <t>1959-03-10</t>
  </si>
  <si>
    <t>1955-10-25</t>
  </si>
  <si>
    <t>1945-10-10</t>
  </si>
  <si>
    <t>1949-02-21</t>
  </si>
  <si>
    <t>1963-01-07</t>
  </si>
  <si>
    <t>1969-01-30</t>
  </si>
  <si>
    <t>1951-04-20</t>
  </si>
  <si>
    <t>1964-10-16</t>
  </si>
  <si>
    <t>2022-05-27</t>
  </si>
  <si>
    <t>1966-07-08</t>
  </si>
  <si>
    <t>2023-05-27</t>
  </si>
  <si>
    <t>2023-04-09</t>
  </si>
  <si>
    <t>1959-05-25</t>
  </si>
  <si>
    <t>1985-05-10</t>
  </si>
  <si>
    <t>1952-11-01</t>
  </si>
  <si>
    <t>1966-11-10</t>
  </si>
  <si>
    <t>1978-06-26</t>
  </si>
  <si>
    <t>1989-03-10</t>
  </si>
  <si>
    <t>1963-03-13</t>
  </si>
  <si>
    <t>1956-01-02</t>
  </si>
  <si>
    <t>1942-07-22</t>
  </si>
  <si>
    <t>1948-02-10</t>
  </si>
  <si>
    <t>1942-04-15</t>
  </si>
  <si>
    <t>1978-01-15</t>
  </si>
  <si>
    <t>2022-01-29</t>
  </si>
  <si>
    <t>1950-12-18</t>
  </si>
  <si>
    <t>1953-01-01</t>
  </si>
  <si>
    <t>1954-08-16</t>
  </si>
  <si>
    <t>1960-11-26</t>
  </si>
  <si>
    <t>1960-11-11</t>
  </si>
  <si>
    <t>2022-09-18</t>
  </si>
  <si>
    <t>1945-07-29</t>
  </si>
  <si>
    <t>1960-05-05</t>
  </si>
  <si>
    <t>1955-10-27</t>
  </si>
  <si>
    <t>1979-08-12</t>
  </si>
  <si>
    <t>1942-01-17</t>
  </si>
  <si>
    <t>2021-09-03</t>
  </si>
  <si>
    <t>2017-08-23</t>
  </si>
  <si>
    <t>1970-03-11</t>
  </si>
  <si>
    <t>1962-08-03</t>
  </si>
  <si>
    <t>1959-12-09</t>
  </si>
  <si>
    <t>1970-04-15</t>
  </si>
  <si>
    <t>1942-02-11</t>
  </si>
  <si>
    <t>2022-09-25</t>
  </si>
  <si>
    <t>2022-10-03</t>
  </si>
  <si>
    <t>1942-12-18</t>
  </si>
  <si>
    <t>1985-03-11</t>
  </si>
  <si>
    <t>1967-09-05</t>
  </si>
  <si>
    <t>1978-06-15</t>
  </si>
  <si>
    <t>1964-07-10</t>
  </si>
  <si>
    <t>1945-03-20</t>
  </si>
  <si>
    <t>1974-06-14</t>
  </si>
  <si>
    <t>1956-06-23</t>
  </si>
  <si>
    <t>1969-07-19</t>
  </si>
  <si>
    <t>1957-03-08</t>
  </si>
  <si>
    <t>1970-03-17</t>
  </si>
  <si>
    <t>1943-03-30</t>
  </si>
  <si>
    <t>1960-04-26</t>
  </si>
  <si>
    <t>1943-12-07</t>
  </si>
  <si>
    <t>1954-11-24</t>
  </si>
  <si>
    <t>1973-09-05</t>
  </si>
  <si>
    <t>1945-09-23</t>
  </si>
  <si>
    <t>1950-12-13</t>
  </si>
  <si>
    <t>1973-08-15</t>
  </si>
  <si>
    <t>1978-12-30</t>
  </si>
  <si>
    <t>1962-05-14</t>
  </si>
  <si>
    <t>1956-04-13</t>
  </si>
  <si>
    <t>1958-09-20</t>
  </si>
  <si>
    <t>1944-08-01</t>
  </si>
  <si>
    <t>1961-02-16</t>
  </si>
  <si>
    <t>1968-10-25</t>
  </si>
  <si>
    <t>1955-11-02</t>
  </si>
  <si>
    <t>1957-07-22</t>
  </si>
  <si>
    <t>1950-08-06</t>
  </si>
  <si>
    <t>2011-01-27</t>
  </si>
  <si>
    <t>1958-01-16</t>
  </si>
  <si>
    <t>1954-10-25</t>
  </si>
  <si>
    <t>1979-06-09</t>
  </si>
  <si>
    <t>1957-08-25</t>
  </si>
  <si>
    <t>1952-12-17</t>
  </si>
  <si>
    <t>1970-12-20</t>
  </si>
  <si>
    <t>1958-04-08</t>
  </si>
  <si>
    <t>1962-01-10</t>
  </si>
  <si>
    <t>1958-09-17</t>
  </si>
  <si>
    <t>1950-08-29</t>
  </si>
  <si>
    <t>1962-03-06</t>
  </si>
  <si>
    <t>1972-03-05</t>
  </si>
  <si>
    <t>1954-06-20</t>
  </si>
  <si>
    <t>1948-08-19</t>
  </si>
  <si>
    <t>1962-01-25</t>
  </si>
  <si>
    <t>1971-05-30</t>
  </si>
  <si>
    <t>1950-06-11</t>
  </si>
  <si>
    <t>1956-10-22</t>
  </si>
  <si>
    <t>1974-09-25</t>
  </si>
  <si>
    <t>1939-01-12</t>
  </si>
  <si>
    <t>1955-02-08</t>
  </si>
  <si>
    <t>1964-08-05</t>
  </si>
  <si>
    <t>2023-05-10</t>
  </si>
  <si>
    <t>2023-05-13</t>
  </si>
  <si>
    <t>1956-12-07</t>
  </si>
  <si>
    <t>1952-10-07</t>
  </si>
  <si>
    <t>1953-07-18</t>
  </si>
  <si>
    <t>1962-01-04</t>
  </si>
  <si>
    <t>1938-12-20</t>
  </si>
  <si>
    <t>1958-09-10</t>
  </si>
  <si>
    <t>1970-02-11</t>
  </si>
  <si>
    <t>1998-02-16</t>
  </si>
  <si>
    <t>1945-10-07</t>
  </si>
  <si>
    <t>1973-12-08</t>
  </si>
  <si>
    <t>1956-01-10</t>
  </si>
  <si>
    <t>1966-10-26</t>
  </si>
  <si>
    <t>1951-05-17</t>
  </si>
  <si>
    <t>1958-07-01</t>
  </si>
  <si>
    <t>1961-12-13</t>
  </si>
  <si>
    <t>1964-11-26</t>
  </si>
  <si>
    <t>1974-10-25</t>
  </si>
  <si>
    <t>2023-01-28</t>
  </si>
  <si>
    <t>1955-03-10</t>
  </si>
  <si>
    <t>1954-10-04</t>
  </si>
  <si>
    <t>1988-05-08</t>
  </si>
  <si>
    <t>1946-01-05</t>
  </si>
  <si>
    <t>1974-12-15</t>
  </si>
  <si>
    <t>1954-04-28</t>
  </si>
  <si>
    <t>1953-02-20</t>
  </si>
  <si>
    <t>1972-12-28</t>
  </si>
  <si>
    <t>1962-01-27</t>
  </si>
  <si>
    <t>1971-09-20</t>
  </si>
  <si>
    <t>1946-09-14</t>
  </si>
  <si>
    <t>1972-03-03</t>
  </si>
  <si>
    <t>1952-03-18</t>
  </si>
  <si>
    <t>1954-06-19</t>
  </si>
  <si>
    <t>1942-01-25</t>
  </si>
  <si>
    <t>1950-03-03</t>
  </si>
  <si>
    <t>1957-11-15</t>
  </si>
  <si>
    <t>1961-06-08</t>
  </si>
  <si>
    <t>1962-04-05</t>
  </si>
  <si>
    <t>2023-04-01</t>
  </si>
  <si>
    <t>2023-05-31</t>
  </si>
  <si>
    <t>1960-04-05</t>
  </si>
  <si>
    <t>1955-04-15</t>
  </si>
  <si>
    <t>1959-09-07</t>
  </si>
  <si>
    <t>1958-03-03</t>
  </si>
  <si>
    <t>1980-11-25</t>
  </si>
  <si>
    <t>1958-07-27</t>
  </si>
  <si>
    <t>1968-02-28</t>
  </si>
  <si>
    <t>1958-04-03</t>
  </si>
  <si>
    <t>1953-01-11</t>
  </si>
  <si>
    <t>1946-01-30</t>
  </si>
  <si>
    <t>1967-08-17</t>
  </si>
  <si>
    <t>1952-02-19</t>
  </si>
  <si>
    <t>1968-08-20</t>
  </si>
  <si>
    <t>1979-12-07</t>
  </si>
  <si>
    <t>1962-09-22</t>
  </si>
  <si>
    <t>1992-11-12</t>
  </si>
  <si>
    <t>1955-12-12</t>
  </si>
  <si>
    <t>1943-03-14</t>
  </si>
  <si>
    <t>1971-03-11</t>
  </si>
  <si>
    <t>1964-06-19</t>
  </si>
  <si>
    <t>1952-12-10</t>
  </si>
  <si>
    <t>1970-02-07</t>
  </si>
  <si>
    <t>1974-02-14</t>
  </si>
  <si>
    <t>1957-05-29</t>
  </si>
  <si>
    <t>1959-08-06</t>
  </si>
  <si>
    <t>1977-02-16</t>
  </si>
  <si>
    <t>1971-03-20</t>
  </si>
  <si>
    <t>1975-06-07</t>
  </si>
  <si>
    <t>1966-07-23</t>
  </si>
  <si>
    <t>1943-08-02</t>
  </si>
  <si>
    <t>1940-02-20</t>
  </si>
  <si>
    <t>1980-11-24</t>
  </si>
  <si>
    <t>1953-01-08</t>
  </si>
  <si>
    <t>1941-08-13</t>
  </si>
  <si>
    <t>1945-02-10</t>
  </si>
  <si>
    <t>1952-10-26</t>
  </si>
  <si>
    <t>1962-05-05</t>
  </si>
  <si>
    <t>1948-03-22</t>
  </si>
  <si>
    <t>1959-03-05</t>
  </si>
  <si>
    <t>1970-06-24</t>
  </si>
  <si>
    <t>1979-07-02</t>
  </si>
  <si>
    <t>1942-03-22</t>
  </si>
  <si>
    <t>1944-04-20</t>
  </si>
  <si>
    <t>1985-05-15</t>
  </si>
  <si>
    <t>1948-07-19</t>
  </si>
  <si>
    <t>1954-12-30</t>
  </si>
  <si>
    <t>1973-10-29</t>
  </si>
  <si>
    <t>1963-04-28</t>
  </si>
  <si>
    <t>1994-03-13</t>
  </si>
  <si>
    <t>1959-08-14</t>
  </si>
  <si>
    <t>1946-03-28</t>
  </si>
  <si>
    <t>1975-01-02</t>
  </si>
  <si>
    <t>1947-05-10</t>
  </si>
  <si>
    <t>1967-11-28</t>
  </si>
  <si>
    <t>1958-02-07</t>
  </si>
  <si>
    <t>1989-12-02</t>
  </si>
  <si>
    <t>1984-12-05</t>
  </si>
  <si>
    <t>1947-07-12</t>
  </si>
  <si>
    <t>1950-06-17</t>
  </si>
  <si>
    <t>1989-07-20</t>
  </si>
  <si>
    <t>1969-02-13</t>
  </si>
  <si>
    <t>재원기간</t>
  </si>
  <si>
    <t>검사 시행일(입원 전/후)</t>
  </si>
  <si>
    <t>새로운 환자가 들어오기 까지 걸린 days</t>
  </si>
  <si>
    <t>P^I</t>
  </si>
  <si>
    <t>infect</t>
  </si>
  <si>
    <t>P^HAI+P^RI</t>
  </si>
  <si>
    <t>2021-1</t>
  </si>
  <si>
    <t>2021-2</t>
  </si>
  <si>
    <t>2022-1</t>
  </si>
  <si>
    <t>2022-2</t>
  </si>
  <si>
    <t>2023-1</t>
  </si>
  <si>
    <t>2023-2</t>
  </si>
  <si>
    <t>입원 후 며칠 후 검사?</t>
  </si>
  <si>
    <t>퇴원 후 며칠 후 검사?</t>
  </si>
  <si>
    <t xml:space="preserve"> </t>
  </si>
  <si>
    <t>시행일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</si>
</sst>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10"/>
      <color rgb="FFFF0000"/>
      <name val="맑은 고딕"/>
      <family val="3"/>
      <charset val="129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0" xfId="0" applyFill="1">
      <alignment vertical="center"/>
    </xf>
    <xf numFmtId="0" fontId="1" fillId="6" borderId="1" xfId="0" applyFont="1" applyFill="1" applyBorder="1" applyAlignment="1">
      <alignment horizontal="left"/>
    </xf>
    <xf numFmtId="0" fontId="0" fillId="6" borderId="0" xfId="0" applyFill="1">
      <alignment vertical="center"/>
    </xf>
    <xf numFmtId="0" fontId="1" fillId="7" borderId="1" xfId="0" applyFont="1" applyFill="1" applyBorder="1" applyAlignment="1">
      <alignment horizontal="left"/>
    </xf>
    <xf numFmtId="0" fontId="0" fillId="7" borderId="0" xfId="0" applyFill="1">
      <alignment vertical="center"/>
    </xf>
    <xf numFmtId="0" fontId="1" fillId="8" borderId="1" xfId="0" applyFont="1" applyFill="1" applyBorder="1" applyAlignment="1">
      <alignment horizontal="left"/>
    </xf>
    <xf numFmtId="0" fontId="0" fillId="8" borderId="0" xfId="0" applyFill="1">
      <alignment vertical="center"/>
    </xf>
    <xf numFmtId="0" fontId="1" fillId="9" borderId="1" xfId="0" applyFont="1" applyFill="1" applyBorder="1" applyAlignment="1">
      <alignment horizontal="left"/>
    </xf>
    <xf numFmtId="0" fontId="0" fillId="9" borderId="0" xfId="0" applyFill="1">
      <alignment vertical="center"/>
    </xf>
    <xf numFmtId="0" fontId="1" fillId="10" borderId="1" xfId="0" applyFont="1" applyFill="1" applyBorder="1" applyAlignment="1">
      <alignment horizontal="left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2" fontId="0" fillId="0" borderId="0" xfId="0" applyNumberFormat="1">
      <alignment vertical="center"/>
    </xf>
    <xf numFmtId="0" fontId="4" fillId="8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6" fillId="10" borderId="0" xfId="0" applyFont="1" applyFill="1">
      <alignment vertical="center"/>
    </xf>
    <xf numFmtId="0" fontId="6" fillId="0" borderId="0" xfId="0" applyFont="1">
      <alignment vertical="center"/>
    </xf>
    <xf numFmtId="0" fontId="0" fillId="5" borderId="1" xfId="0" applyFill="1" applyBorder="1">
      <alignment vertical="center"/>
    </xf>
    <xf numFmtId="0" fontId="2" fillId="3" borderId="0" xfId="0" applyFont="1" applyFill="1" applyBorder="1" applyAlignment="1">
      <alignment horizontal="center"/>
    </xf>
    <xf numFmtId="0" fontId="0" fillId="5" borderId="2" xfId="0" applyFill="1" applyBorder="1">
      <alignment vertical="center"/>
    </xf>
    <xf numFmtId="0" fontId="2" fillId="4" borderId="0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2" fillId="11" borderId="0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Sheet1!$A$1:$A$6</c:f>
              <c:strCache>
                <c:ptCount val="6"/>
                <c:pt idx="0">
                  <c:v>2021-1</c:v>
                </c:pt>
                <c:pt idx="1">
                  <c:v>2021-2</c:v>
                </c:pt>
                <c:pt idx="2">
                  <c:v>2022-1</c:v>
                </c:pt>
                <c:pt idx="3">
                  <c:v>2022-2</c:v>
                </c:pt>
                <c:pt idx="4">
                  <c:v>2023-1</c:v>
                </c:pt>
                <c:pt idx="5">
                  <c:v>2023-2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40</c:v>
                </c:pt>
                <c:pt idx="1">
                  <c:v>54</c:v>
                </c:pt>
                <c:pt idx="2">
                  <c:v>56</c:v>
                </c:pt>
                <c:pt idx="3">
                  <c:v>86</c:v>
                </c:pt>
                <c:pt idx="4">
                  <c:v>90</c:v>
                </c:pt>
                <c:pt idx="5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4-6445-BDB2-545312C7AB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23452672"/>
        <c:axId val="1953849888"/>
      </c:barChart>
      <c:catAx>
        <c:axId val="21234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53849888"/>
        <c:crosses val="autoZero"/>
        <c:auto val="1"/>
        <c:lblAlgn val="ctr"/>
        <c:lblOffset val="100"/>
        <c:noMultiLvlLbl val="0"/>
      </c:catAx>
      <c:valAx>
        <c:axId val="195384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234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2021-1</c:v>
                </c:pt>
                <c:pt idx="1">
                  <c:v>2021-2</c:v>
                </c:pt>
                <c:pt idx="2">
                  <c:v>2022-1</c:v>
                </c:pt>
                <c:pt idx="3">
                  <c:v>2022-2</c:v>
                </c:pt>
                <c:pt idx="4">
                  <c:v>2023-1</c:v>
                </c:pt>
                <c:pt idx="5">
                  <c:v>2023-2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13</c:v>
                </c:pt>
                <c:pt idx="3">
                  <c:v>13</c:v>
                </c:pt>
                <c:pt idx="4">
                  <c:v>47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3-CC4C-A597-648E3F06B9B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2021-1</c:v>
                </c:pt>
                <c:pt idx="1">
                  <c:v>2021-2</c:v>
                </c:pt>
                <c:pt idx="2">
                  <c:v>2022-1</c:v>
                </c:pt>
                <c:pt idx="3">
                  <c:v>2022-2</c:v>
                </c:pt>
                <c:pt idx="4">
                  <c:v>2023-1</c:v>
                </c:pt>
                <c:pt idx="5">
                  <c:v>2023-2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3-CC4C-A597-648E3F06B9B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Sheet1!$A$8:$A$13</c:f>
              <c:strCache>
                <c:ptCount val="6"/>
                <c:pt idx="0">
                  <c:v>2021-1</c:v>
                </c:pt>
                <c:pt idx="1">
                  <c:v>2021-2</c:v>
                </c:pt>
                <c:pt idx="2">
                  <c:v>2022-1</c:v>
                </c:pt>
                <c:pt idx="3">
                  <c:v>2022-2</c:v>
                </c:pt>
                <c:pt idx="4">
                  <c:v>2023-1</c:v>
                </c:pt>
                <c:pt idx="5">
                  <c:v>2023-2</c:v>
                </c:pt>
              </c:strCache>
            </c:strRef>
          </c:cat>
          <c:val>
            <c:numRef>
              <c:f>Sheet1!$D$8:$D$13</c:f>
              <c:numCache>
                <c:formatCode>General</c:formatCode>
                <c:ptCount val="6"/>
                <c:pt idx="0">
                  <c:v>24</c:v>
                </c:pt>
                <c:pt idx="1">
                  <c:v>38</c:v>
                </c:pt>
                <c:pt idx="2">
                  <c:v>28</c:v>
                </c:pt>
                <c:pt idx="3">
                  <c:v>55</c:v>
                </c:pt>
                <c:pt idx="4">
                  <c:v>29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3-CC4C-A597-648E3F06B9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3767488"/>
        <c:axId val="1904511104"/>
      </c:barChart>
      <c:catAx>
        <c:axId val="21237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04511104"/>
        <c:crosses val="autoZero"/>
        <c:auto val="1"/>
        <c:lblAlgn val="ctr"/>
        <c:lblOffset val="100"/>
        <c:noMultiLvlLbl val="0"/>
      </c:catAx>
      <c:valAx>
        <c:axId val="19045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237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21</xdr:row>
      <xdr:rowOff>171450</xdr:rowOff>
    </xdr:from>
    <xdr:to>
      <xdr:col>7</xdr:col>
      <xdr:colOff>69850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87DC0-6944-61AC-47A0-ECAD0DF2B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141337</xdr:colOff>
      <xdr:row>15</xdr:row>
      <xdr:rowOff>40967</xdr:rowOff>
    </xdr:from>
    <xdr:to>
      <xdr:col>11</xdr:col>
      <xdr:colOff>122903</xdr:colOff>
      <xdr:row>37</xdr:row>
      <xdr:rowOff>20484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05A31B-503A-9B66-E892-FA54853B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55"/>
  <sheetViews>
    <sheetView topLeftCell="A519" zoomScale="138" workbookViewId="0">
      <selection activeCell="M555" sqref="M555"/>
    </sheetView>
  </sheetViews>
  <sheetFormatPr baseColWidth="10" defaultColWidth="8.83203125" defaultRowHeight="15"/>
  <cols>
    <col min="2" max="2" width="10.6640625" customWidth="1"/>
    <col min="3" max="3" width="15.6640625" customWidth="1"/>
    <col min="4" max="4" width="19.83203125" customWidth="1"/>
    <col min="5" max="5" width="5.83203125" customWidth="1"/>
    <col min="6" max="6" width="7.83203125" customWidth="1"/>
    <col min="7" max="7" width="14.6640625" customWidth="1"/>
    <col min="8" max="8" width="3.5" customWidth="1"/>
    <col min="9" max="9" width="5.83203125" customWidth="1"/>
    <col min="10" max="10" width="36.6640625" customWidth="1"/>
    <col min="11" max="15" width="9.5" customWidth="1"/>
    <col min="16" max="16" width="10.83203125" customWidth="1"/>
    <col min="17" max="17" width="16" customWidth="1"/>
    <col min="18" max="18" width="19.33203125" customWidth="1"/>
    <col min="20" max="20" width="7.6640625" customWidth="1"/>
    <col min="21" max="21" width="8.83203125" customWidth="1"/>
    <col min="30" max="30" width="10" customWidth="1"/>
    <col min="31" max="31" width="1.83203125" hidden="1" customWidth="1"/>
    <col min="32" max="32" width="0.1640625" hidden="1" customWidth="1"/>
    <col min="33" max="33" width="8.83203125" hidden="1" customWidth="1"/>
  </cols>
  <sheetData>
    <row r="1" spans="1:44">
      <c r="A1">
        <v>1</v>
      </c>
      <c r="B1" s="2" t="s">
        <v>989</v>
      </c>
      <c r="C1" s="3" t="s">
        <v>990</v>
      </c>
      <c r="D1" s="2" t="s">
        <v>225</v>
      </c>
      <c r="E1" s="2" t="s">
        <v>28</v>
      </c>
      <c r="F1" s="2" t="s">
        <v>12</v>
      </c>
      <c r="G1" s="2" t="s">
        <v>411</v>
      </c>
      <c r="H1" s="2" t="s">
        <v>14</v>
      </c>
      <c r="I1" s="2"/>
      <c r="J1" s="2" t="s">
        <v>15</v>
      </c>
      <c r="K1" s="21">
        <f>D1-C1+1</f>
        <v>6</v>
      </c>
      <c r="L1" s="23" t="str">
        <f>IF(AND(C1&lt;=G1,G1&lt;=D1),"입원기간",IF(G1&lt;C1,"입원 전",IF(D1&lt;G1,"입원 후","x")))</f>
        <v>입원 전</v>
      </c>
      <c r="M1" s="23">
        <v>1</v>
      </c>
      <c r="N1" s="23">
        <f>IF(AND(M1=1,L1="입원 전"),1,0)</f>
        <v>1</v>
      </c>
      <c r="O1" s="23">
        <f>M1-N1</f>
        <v>0</v>
      </c>
      <c r="P1" s="23">
        <v>7</v>
      </c>
      <c r="Q1" s="25" t="b">
        <f>IF(L1="입원기간",G1-C1)</f>
        <v>0</v>
      </c>
      <c r="R1" s="25" t="b">
        <f>IF(L1="입원 후",G1-D1)</f>
        <v>0</v>
      </c>
      <c r="S1">
        <f>IF(L1="입원 후",G1-D1, G1-C1)</f>
        <v>-8</v>
      </c>
      <c r="T1">
        <f>IF(L1="입원 전", 0, IF(L1="입원기간", 1, 2))</f>
        <v>0</v>
      </c>
      <c r="U1">
        <v>0</v>
      </c>
    </row>
    <row r="2" spans="1:44" s="4" customFormat="1">
      <c r="A2" s="4">
        <v>2</v>
      </c>
      <c r="B2" s="2" t="s">
        <v>1076</v>
      </c>
      <c r="C2" s="2" t="s">
        <v>1037</v>
      </c>
      <c r="D2" s="2" t="s">
        <v>585</v>
      </c>
      <c r="E2" s="2" t="s">
        <v>28</v>
      </c>
      <c r="F2" s="2" t="s">
        <v>12</v>
      </c>
      <c r="G2" s="2" t="s">
        <v>631</v>
      </c>
      <c r="H2" s="2" t="s">
        <v>14</v>
      </c>
      <c r="I2" s="2"/>
      <c r="J2" s="2" t="s">
        <v>15</v>
      </c>
      <c r="K2" s="4">
        <f>D2-C2+1</f>
        <v>13</v>
      </c>
      <c r="L2" s="4" t="str">
        <f>IF(AND(C2&lt;=G2,G2&lt;=D2),"입원기간",IF(G2&lt;C2,"입원 전",IF(D2&lt;G2,"입원 후","x")))</f>
        <v>입원기간</v>
      </c>
      <c r="M2" s="4">
        <v>1</v>
      </c>
      <c r="N2" s="4">
        <f>IF(AND(M2=1,L2="입원 전"),1,0)</f>
        <v>0</v>
      </c>
      <c r="O2" s="4">
        <f>M2-N2</f>
        <v>1</v>
      </c>
      <c r="P2" s="4">
        <v>2</v>
      </c>
      <c r="Q2">
        <f>IF(L2="입원기간",G2-C2)</f>
        <v>9</v>
      </c>
      <c r="R2" t="b">
        <f>IF(L2="입원 후",G2-D2)</f>
        <v>0</v>
      </c>
      <c r="S2">
        <f>IF(L2="입원 후",G2-D2, G2-C2)</f>
        <v>9</v>
      </c>
      <c r="T2">
        <f>IF(L2="입원 전", 0, IF(L2="입원기간", 1, 2))</f>
        <v>1</v>
      </c>
      <c r="U2">
        <v>0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s="4" customFormat="1">
      <c r="A3">
        <v>3</v>
      </c>
      <c r="B3" s="2" t="s">
        <v>841</v>
      </c>
      <c r="C3" s="2" t="s">
        <v>842</v>
      </c>
      <c r="D3" s="2" t="s">
        <v>582</v>
      </c>
      <c r="E3" s="2" t="s">
        <v>11</v>
      </c>
      <c r="F3" s="2" t="s">
        <v>12</v>
      </c>
      <c r="G3" s="2" t="s">
        <v>626</v>
      </c>
      <c r="H3" s="2" t="s">
        <v>14</v>
      </c>
      <c r="I3" s="2"/>
      <c r="J3" s="2" t="s">
        <v>15</v>
      </c>
      <c r="K3" s="4">
        <f>D3-C3+1</f>
        <v>14</v>
      </c>
      <c r="L3" s="4" t="str">
        <f>IF(AND(C3&lt;=G3,G3&lt;=D3),"입원기간",IF(G3&lt;C3,"입원 전",IF(D3&lt;G3,"입원 후","x")))</f>
        <v>입원 후</v>
      </c>
      <c r="M3" s="4">
        <v>1</v>
      </c>
      <c r="N3" s="4">
        <f>IF(AND(M3=1,L3="입원 전"),1,0)</f>
        <v>0</v>
      </c>
      <c r="O3" s="4" t="s">
        <v>1256</v>
      </c>
      <c r="P3" s="4">
        <v>6</v>
      </c>
      <c r="Q3" t="b">
        <f>IF(L3="입원기간",G3-C3)</f>
        <v>0</v>
      </c>
      <c r="R3">
        <f>IF(L3="입원 후",G3-D3)</f>
        <v>54</v>
      </c>
      <c r="S3">
        <f>IF(L3="입원 후",G3-D3, G3-C3)</f>
        <v>54</v>
      </c>
      <c r="T3">
        <f>IF(L3="입원 전", 0, IF(L3="입원기간", 1, 2))</f>
        <v>2</v>
      </c>
      <c r="U3">
        <v>0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s="4" customFormat="1">
      <c r="A4" s="4">
        <v>4</v>
      </c>
      <c r="B4" s="2" t="s">
        <v>1032</v>
      </c>
      <c r="C4" s="2" t="s">
        <v>582</v>
      </c>
      <c r="D4" s="2" t="s">
        <v>1008</v>
      </c>
      <c r="E4" s="2" t="s">
        <v>11</v>
      </c>
      <c r="F4" s="2" t="s">
        <v>12</v>
      </c>
      <c r="G4" s="2" t="s">
        <v>1033</v>
      </c>
      <c r="H4" s="2" t="s">
        <v>14</v>
      </c>
      <c r="I4" s="2"/>
      <c r="J4" s="2" t="s">
        <v>15</v>
      </c>
      <c r="K4" s="4">
        <f>D4-C4+1</f>
        <v>18</v>
      </c>
      <c r="L4" s="4" t="str">
        <f>IF(AND(C4&lt;=G4,G4&lt;=D4),"입원기간",IF(G4&lt;C4,"입원 전",IF(D4&lt;G4,"입원 후","x")))</f>
        <v>입원 전</v>
      </c>
      <c r="M4" s="4">
        <v>1</v>
      </c>
      <c r="N4" s="4">
        <f>IF(AND(M4=1,L4="입원 전"),1,0)</f>
        <v>1</v>
      </c>
      <c r="O4" s="4">
        <f>M4-N4</f>
        <v>0</v>
      </c>
      <c r="P4" s="4">
        <v>13</v>
      </c>
      <c r="Q4" t="b">
        <f>IF(L4="입원기간",G4-C4)</f>
        <v>0</v>
      </c>
      <c r="R4" t="b">
        <f>IF(L4="입원 후",G4-D4)</f>
        <v>0</v>
      </c>
      <c r="S4">
        <f>IF(L4="입원 후",G4-D4, G4-C4)</f>
        <v>-116</v>
      </c>
      <c r="T4">
        <f>IF(L4="입원 전", 0, IF(L4="입원기간", 1, 2))</f>
        <v>0</v>
      </c>
      <c r="U4">
        <v>0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s="4" customFormat="1">
      <c r="A5">
        <v>5</v>
      </c>
      <c r="B5" s="2" t="s">
        <v>1007</v>
      </c>
      <c r="C5" s="2" t="s">
        <v>623</v>
      </c>
      <c r="D5" s="2" t="s">
        <v>1008</v>
      </c>
      <c r="E5" s="2" t="s">
        <v>11</v>
      </c>
      <c r="F5" s="2" t="s">
        <v>12</v>
      </c>
      <c r="G5" s="2" t="s">
        <v>660</v>
      </c>
      <c r="H5" s="2" t="s">
        <v>14</v>
      </c>
      <c r="I5" s="2"/>
      <c r="J5" s="2" t="s">
        <v>15</v>
      </c>
      <c r="K5" s="4">
        <f>D5-C5+1</f>
        <v>14</v>
      </c>
      <c r="L5" s="4" t="str">
        <f>IF(AND(C5&lt;=G5,G5&lt;=D5),"입원기간",IF(G5&lt;C5,"입원 전",IF(D5&lt;G5,"입원 후","x")))</f>
        <v>입원기간</v>
      </c>
      <c r="M5" s="4">
        <v>1</v>
      </c>
      <c r="N5" s="4">
        <f>IF(AND(M5=1,L5="입원 전"),1,0)</f>
        <v>0</v>
      </c>
      <c r="O5" s="4">
        <f>M5-N5</f>
        <v>1</v>
      </c>
      <c r="P5" s="4">
        <v>4</v>
      </c>
      <c r="Q5">
        <f>IF(L5="입원기간",G5-C5)</f>
        <v>6</v>
      </c>
      <c r="R5" t="b">
        <f>IF(L5="입원 후",G5-D5)</f>
        <v>0</v>
      </c>
      <c r="S5">
        <f>IF(L5="입원 후",G5-D5, G5-C5)</f>
        <v>6</v>
      </c>
      <c r="T5">
        <f>IF(L5="입원 전", 0, IF(L5="입원기간", 1, 2))</f>
        <v>1</v>
      </c>
      <c r="U5">
        <v>0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s="4" customFormat="1">
      <c r="A6" s="4">
        <v>6</v>
      </c>
      <c r="B6" s="2" t="s">
        <v>833</v>
      </c>
      <c r="C6" s="2" t="s">
        <v>660</v>
      </c>
      <c r="D6" s="2" t="s">
        <v>403</v>
      </c>
      <c r="E6" s="2" t="s">
        <v>11</v>
      </c>
      <c r="F6" s="2" t="s">
        <v>92</v>
      </c>
      <c r="G6" s="2" t="s">
        <v>217</v>
      </c>
      <c r="H6" s="2" t="s">
        <v>14</v>
      </c>
      <c r="I6" s="2"/>
      <c r="J6" s="2" t="s">
        <v>71</v>
      </c>
      <c r="K6" s="4">
        <f>D6-C6+1</f>
        <v>4</v>
      </c>
      <c r="L6" s="4" t="str">
        <f>IF(AND(C6&lt;=G6,G6&lt;=D6),"입원기간",IF(G6&lt;C6,"입원 전",IF(D6&lt;G6,"입원 후","x")))</f>
        <v>입원 후</v>
      </c>
      <c r="M6" s="4">
        <v>0</v>
      </c>
      <c r="N6" s="4">
        <f>IF(AND(M6=1,L6="입원 전"),1,0)</f>
        <v>0</v>
      </c>
      <c r="O6" s="4">
        <f>M6-N6</f>
        <v>0</v>
      </c>
      <c r="P6" s="4">
        <v>6</v>
      </c>
      <c r="Q6" t="b">
        <f>IF(L6="입원기간",G6-C6)</f>
        <v>0</v>
      </c>
      <c r="R6">
        <f>IF(L6="입원 후",G6-D6)</f>
        <v>49</v>
      </c>
      <c r="S6">
        <f>IF(L6="입원 후",G6-D6, G6-C6)</f>
        <v>49</v>
      </c>
      <c r="T6">
        <f>IF(L6="입원 전", 0, IF(L6="입원기간", 1, 2))</f>
        <v>2</v>
      </c>
      <c r="U6">
        <v>0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s="4" customFormat="1">
      <c r="A7">
        <v>7</v>
      </c>
      <c r="B7" s="2" t="s">
        <v>1027</v>
      </c>
      <c r="C7" s="2" t="s">
        <v>659</v>
      </c>
      <c r="D7" s="2" t="s">
        <v>730</v>
      </c>
      <c r="E7" s="2" t="s">
        <v>11</v>
      </c>
      <c r="F7" s="2" t="s">
        <v>92</v>
      </c>
      <c r="G7" s="2" t="s">
        <v>1028</v>
      </c>
      <c r="H7" s="2" t="s">
        <v>14</v>
      </c>
      <c r="I7" s="2"/>
      <c r="J7" s="2" t="s">
        <v>15</v>
      </c>
      <c r="K7" s="4">
        <f>D7-C7+1</f>
        <v>6</v>
      </c>
      <c r="L7" s="4" t="str">
        <f>IF(AND(C7&lt;=G7,G7&lt;=D7),"입원기간",IF(G7&lt;C7,"입원 전",IF(D7&lt;G7,"입원 후","x")))</f>
        <v>입원 전</v>
      </c>
      <c r="M7" s="4">
        <v>1</v>
      </c>
      <c r="N7" s="4">
        <f>IF(AND(M7=1,L7="입원 전"),1,0)</f>
        <v>1</v>
      </c>
      <c r="O7" s="4">
        <f>M7-N7</f>
        <v>0</v>
      </c>
      <c r="P7" s="4">
        <v>9</v>
      </c>
      <c r="Q7" t="b">
        <f>IF(L7="입원기간",G7-C7)</f>
        <v>0</v>
      </c>
      <c r="R7" t="b">
        <f>IF(L7="입원 후",G7-D7)</f>
        <v>0</v>
      </c>
      <c r="S7">
        <f>IF(L7="입원 후",G7-D7, G7-C7)</f>
        <v>-23</v>
      </c>
      <c r="T7">
        <f>IF(L7="입원 전", 0, IF(L7="입원기간", 1, 2))</f>
        <v>0</v>
      </c>
      <c r="U7">
        <v>0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s="4" customFormat="1">
      <c r="A8" s="4">
        <v>8</v>
      </c>
      <c r="B8" s="2" t="s">
        <v>733</v>
      </c>
      <c r="C8" s="2" t="s">
        <v>222</v>
      </c>
      <c r="D8" s="2" t="s">
        <v>617</v>
      </c>
      <c r="E8" s="2" t="s">
        <v>28</v>
      </c>
      <c r="F8" s="2" t="s">
        <v>92</v>
      </c>
      <c r="G8" s="2" t="s">
        <v>734</v>
      </c>
      <c r="H8" s="2" t="s">
        <v>14</v>
      </c>
      <c r="I8" s="2"/>
      <c r="J8" s="2" t="s">
        <v>15</v>
      </c>
      <c r="K8" s="4">
        <f>D8-C8+1</f>
        <v>6</v>
      </c>
      <c r="L8" s="4" t="str">
        <f>IF(AND(C8&lt;=G8,G8&lt;=D8),"입원기간",IF(G8&lt;C8,"입원 전",IF(D8&lt;G8,"입원 후","x")))</f>
        <v>입원 후</v>
      </c>
      <c r="M8" s="4">
        <v>1</v>
      </c>
      <c r="N8" s="4">
        <f>IF(AND(M8=1,L8="입원 전"),1,0)</f>
        <v>0</v>
      </c>
      <c r="O8" s="4">
        <f>M8-N8</f>
        <v>1</v>
      </c>
      <c r="P8" s="4">
        <v>1</v>
      </c>
      <c r="Q8" t="b">
        <f>IF(L8="입원기간",G8-C8)</f>
        <v>0</v>
      </c>
      <c r="R8">
        <f>IF(L8="입원 후",G8-D8)</f>
        <v>34</v>
      </c>
      <c r="S8">
        <f>IF(L8="입원 후",G8-D8, G8-C8)</f>
        <v>34</v>
      </c>
      <c r="T8">
        <f>IF(L8="입원 전", 0, IF(L8="입원기간", 1, 2))</f>
        <v>2</v>
      </c>
      <c r="U8">
        <v>0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s="4" customFormat="1">
      <c r="A9">
        <v>9</v>
      </c>
      <c r="B9" s="2" t="s">
        <v>657</v>
      </c>
      <c r="C9" s="2" t="s">
        <v>658</v>
      </c>
      <c r="D9" s="2" t="s">
        <v>658</v>
      </c>
      <c r="E9" s="2" t="s">
        <v>28</v>
      </c>
      <c r="F9" s="2" t="s">
        <v>12</v>
      </c>
      <c r="G9" s="2" t="s">
        <v>659</v>
      </c>
      <c r="H9" s="2" t="s">
        <v>14</v>
      </c>
      <c r="I9" s="2"/>
      <c r="J9" s="2" t="s">
        <v>15</v>
      </c>
      <c r="K9" s="4">
        <f>D9-C9+1</f>
        <v>1</v>
      </c>
      <c r="L9" s="4" t="str">
        <f>IF(AND(C9&lt;=G9,G9&lt;=D9),"입원기간",IF(G9&lt;C9,"입원 전",IF(D9&lt;G9,"입원 후","x")))</f>
        <v>입원 전</v>
      </c>
      <c r="M9" s="4">
        <v>1</v>
      </c>
      <c r="N9" s="4">
        <f>IF(AND(M9=1,L9="입원 전"),1,0)</f>
        <v>1</v>
      </c>
      <c r="O9" s="4">
        <f>M9-N9</f>
        <v>0</v>
      </c>
      <c r="P9" s="4">
        <v>1</v>
      </c>
      <c r="Q9" t="b">
        <f>IF(L9="입원기간",G9-C9)</f>
        <v>0</v>
      </c>
      <c r="R9" t="b">
        <f>IF(L9="입원 후",G9-D9)</f>
        <v>0</v>
      </c>
      <c r="S9">
        <f>IF(L9="입원 후",G9-D9, G9-C9)</f>
        <v>-2</v>
      </c>
      <c r="T9">
        <f>IF(L9="입원 전", 0, IF(L9="입원기간", 1, 2))</f>
        <v>0</v>
      </c>
      <c r="U9">
        <v>0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s="4" customFormat="1">
      <c r="A10" s="4">
        <v>10</v>
      </c>
      <c r="B10" s="2" t="s">
        <v>768</v>
      </c>
      <c r="C10" s="2" t="s">
        <v>583</v>
      </c>
      <c r="D10" s="2" t="s">
        <v>221</v>
      </c>
      <c r="E10" s="2" t="s">
        <v>11</v>
      </c>
      <c r="F10" s="2" t="s">
        <v>92</v>
      </c>
      <c r="G10" s="2" t="s">
        <v>224</v>
      </c>
      <c r="H10" s="2" t="s">
        <v>14</v>
      </c>
      <c r="I10" s="2"/>
      <c r="J10" s="2" t="s">
        <v>71</v>
      </c>
      <c r="K10" s="4">
        <f>D10-C10+1</f>
        <v>14</v>
      </c>
      <c r="L10" s="4" t="str">
        <f>IF(AND(C10&lt;=G10,G10&lt;=D10),"입원기간",IF(G10&lt;C10,"입원 전",IF(D10&lt;G10,"입원 후","x")))</f>
        <v>입원 후</v>
      </c>
      <c r="M10" s="4">
        <v>0</v>
      </c>
      <c r="N10" s="4">
        <f>IF(AND(M10=1,L10="입원 전"),1,0)</f>
        <v>0</v>
      </c>
      <c r="O10" s="4">
        <f>M10-N10</f>
        <v>0</v>
      </c>
      <c r="P10" s="4">
        <v>1</v>
      </c>
      <c r="Q10" t="b">
        <f>IF(L10="입원기간",G10-C10)</f>
        <v>0</v>
      </c>
      <c r="R10">
        <f>IF(L10="입원 후",G10-D10)</f>
        <v>7</v>
      </c>
      <c r="S10">
        <f>IF(L10="입원 후",G10-D10, G10-C10)</f>
        <v>7</v>
      </c>
      <c r="T10">
        <f>IF(L10="입원 전", 0, IF(L10="입원기간", 1, 2))</f>
        <v>2</v>
      </c>
      <c r="U10">
        <v>0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s="4" customFormat="1">
      <c r="A11">
        <v>11</v>
      </c>
      <c r="B11" s="2" t="s">
        <v>796</v>
      </c>
      <c r="C11" s="2" t="s">
        <v>730</v>
      </c>
      <c r="D11" s="2" t="s">
        <v>220</v>
      </c>
      <c r="E11" s="2" t="s">
        <v>28</v>
      </c>
      <c r="F11" s="2" t="s">
        <v>12</v>
      </c>
      <c r="G11" s="2" t="s">
        <v>797</v>
      </c>
      <c r="H11" s="2" t="s">
        <v>14</v>
      </c>
      <c r="I11" s="2"/>
      <c r="J11" s="2" t="s">
        <v>15</v>
      </c>
      <c r="K11" s="4">
        <f>D11-C11+1</f>
        <v>25</v>
      </c>
      <c r="L11" s="4" t="str">
        <f>IF(AND(C11&lt;=G11,G11&lt;=D11),"입원기간",IF(G11&lt;C11,"입원 전",IF(D11&lt;G11,"입원 후","x")))</f>
        <v>입원기간</v>
      </c>
      <c r="M11" s="4">
        <v>1</v>
      </c>
      <c r="N11" s="4">
        <f>IF(AND(M11=1,L11="입원 전"),1,0)</f>
        <v>0</v>
      </c>
      <c r="O11" s="4">
        <f>M11-N11</f>
        <v>1</v>
      </c>
      <c r="P11" s="4">
        <v>2</v>
      </c>
      <c r="Q11">
        <f>IF(L11="입원기간",G11-C11)</f>
        <v>20</v>
      </c>
      <c r="R11" t="b">
        <f>IF(L11="입원 후",G11-D11)</f>
        <v>0</v>
      </c>
      <c r="S11">
        <f>IF(L11="입원 후",G11-D11, G11-C11)</f>
        <v>20</v>
      </c>
      <c r="T11">
        <f>IF(L11="입원 전", 0, IF(L11="입원기간", 1, 2))</f>
        <v>1</v>
      </c>
      <c r="U11">
        <v>0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s="4" customFormat="1">
      <c r="A12" s="4">
        <v>12</v>
      </c>
      <c r="B12" s="2" t="s">
        <v>1036</v>
      </c>
      <c r="C12" s="2" t="s">
        <v>635</v>
      </c>
      <c r="D12" s="2" t="s">
        <v>635</v>
      </c>
      <c r="E12" s="2" t="s">
        <v>11</v>
      </c>
      <c r="F12" s="2" t="s">
        <v>12</v>
      </c>
      <c r="G12" s="2" t="s">
        <v>585</v>
      </c>
      <c r="H12" s="2" t="s">
        <v>14</v>
      </c>
      <c r="I12" s="2"/>
      <c r="J12" s="2" t="s">
        <v>15</v>
      </c>
      <c r="K12" s="4">
        <f>D12-C12+1</f>
        <v>1</v>
      </c>
      <c r="L12" s="4" t="str">
        <f>IF(AND(C12&lt;=G12,G12&lt;=D12),"입원기간",IF(G12&lt;C12,"입원 전",IF(D12&lt;G12,"입원 후","x")))</f>
        <v>입원 전</v>
      </c>
      <c r="M12" s="4">
        <v>1</v>
      </c>
      <c r="N12" s="4">
        <f>IF(AND(M12=1,L12="입원 전"),1,0)</f>
        <v>1</v>
      </c>
      <c r="O12" s="4">
        <f>M12-N12</f>
        <v>0</v>
      </c>
      <c r="P12" s="4">
        <v>8</v>
      </c>
      <c r="Q12" t="b">
        <f>IF(L12="입원기간",G12-C12)</f>
        <v>0</v>
      </c>
      <c r="R12" t="b">
        <f>IF(L12="입원 후",G12-D12)</f>
        <v>0</v>
      </c>
      <c r="S12">
        <f>IF(L12="입원 후",G12-D12, G12-C12)</f>
        <v>-39</v>
      </c>
      <c r="T12">
        <f>IF(L12="입원 전", 0, IF(L12="입원기간", 1, 2))</f>
        <v>0</v>
      </c>
      <c r="U12">
        <v>0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s="4" customFormat="1">
      <c r="A13">
        <v>13</v>
      </c>
      <c r="B13" s="2" t="s">
        <v>728</v>
      </c>
      <c r="C13" s="2" t="s">
        <v>587</v>
      </c>
      <c r="D13" s="2" t="s">
        <v>729</v>
      </c>
      <c r="E13" s="2" t="s">
        <v>11</v>
      </c>
      <c r="F13" s="2" t="s">
        <v>92</v>
      </c>
      <c r="G13" s="2" t="s">
        <v>729</v>
      </c>
      <c r="H13" s="2" t="s">
        <v>14</v>
      </c>
      <c r="I13" s="2"/>
      <c r="J13" s="2" t="s">
        <v>15</v>
      </c>
      <c r="K13" s="4">
        <f>D13-C13+1</f>
        <v>14</v>
      </c>
      <c r="L13" s="4" t="str">
        <f>IF(AND(C13&lt;=G13,G13&lt;=D13),"입원기간",IF(G13&lt;C13,"입원 전",IF(D13&lt;G13,"입원 후","x")))</f>
        <v>입원기간</v>
      </c>
      <c r="M13" s="4">
        <v>1</v>
      </c>
      <c r="N13" s="4">
        <f>IF(AND(M13=1,L13="입원 전"),1,0)</f>
        <v>0</v>
      </c>
      <c r="O13" s="4">
        <f>M13-N13</f>
        <v>1</v>
      </c>
      <c r="P13" s="4">
        <v>1</v>
      </c>
      <c r="Q13">
        <f>IF(L13="입원기간",G13-C13)</f>
        <v>13</v>
      </c>
      <c r="R13" t="b">
        <f>IF(L13="입원 후",G13-D13)</f>
        <v>0</v>
      </c>
      <c r="S13">
        <f>IF(L13="입원 후",G13-D13, G13-C13)</f>
        <v>13</v>
      </c>
      <c r="T13">
        <f>IF(L13="입원 전", 0, IF(L13="입원기간", 1, 2))</f>
        <v>1</v>
      </c>
      <c r="U13">
        <v>0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s="4" customFormat="1">
      <c r="A14" s="4">
        <v>14</v>
      </c>
      <c r="B14" s="2" t="s">
        <v>817</v>
      </c>
      <c r="C14" s="2" t="s">
        <v>642</v>
      </c>
      <c r="D14" s="2" t="s">
        <v>223</v>
      </c>
      <c r="E14" s="2" t="s">
        <v>28</v>
      </c>
      <c r="F14" s="2" t="s">
        <v>12</v>
      </c>
      <c r="G14" s="2" t="s">
        <v>666</v>
      </c>
      <c r="H14" s="2" t="s">
        <v>14</v>
      </c>
      <c r="I14" s="2"/>
      <c r="J14" s="2" t="s">
        <v>15</v>
      </c>
      <c r="K14" s="4">
        <f>D14-C14+1</f>
        <v>16</v>
      </c>
      <c r="L14" s="4" t="str">
        <f>IF(AND(C14&lt;=G14,G14&lt;=D14),"입원기간",IF(G14&lt;C14,"입원 전",IF(D14&lt;G14,"입원 후","x")))</f>
        <v>입원 후</v>
      </c>
      <c r="M14" s="4">
        <v>1</v>
      </c>
      <c r="N14" s="4">
        <f>IF(AND(M14=1,L14="입원 전"),1,0)</f>
        <v>0</v>
      </c>
      <c r="O14" s="4">
        <f>M14-N14</f>
        <v>1</v>
      </c>
      <c r="P14" s="4">
        <v>7</v>
      </c>
      <c r="Q14" t="b">
        <f>IF(L14="입원기간",G14-C14)</f>
        <v>0</v>
      </c>
      <c r="R14">
        <f>IF(L14="입원 후",G14-D14)</f>
        <v>43</v>
      </c>
      <c r="S14">
        <f>IF(L14="입원 후",G14-D14, G14-C14)</f>
        <v>43</v>
      </c>
      <c r="T14">
        <f>IF(L14="입원 전", 0, IF(L14="입원기간", 1, 2))</f>
        <v>2</v>
      </c>
      <c r="U14">
        <v>0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s="4" customFormat="1">
      <c r="A15">
        <v>15</v>
      </c>
      <c r="B15" s="2" t="s">
        <v>211</v>
      </c>
      <c r="C15" s="2" t="s">
        <v>212</v>
      </c>
      <c r="D15" s="2" t="s">
        <v>213</v>
      </c>
      <c r="E15" s="2" t="s">
        <v>11</v>
      </c>
      <c r="F15" s="2" t="s">
        <v>92</v>
      </c>
      <c r="G15" s="2" t="s">
        <v>214</v>
      </c>
      <c r="H15" s="2" t="s">
        <v>14</v>
      </c>
      <c r="I15" s="2"/>
      <c r="J15" s="2" t="s">
        <v>15</v>
      </c>
      <c r="K15" s="4">
        <f>D15-C15+1</f>
        <v>80</v>
      </c>
      <c r="L15" s="4" t="str">
        <f>IF(AND(C15&lt;=G15,G15&lt;=D15),"입원기간",IF(G15&lt;C15,"입원 전",IF(D15&lt;G15,"입원 후","x")))</f>
        <v>입원기간</v>
      </c>
      <c r="M15" s="4">
        <v>1</v>
      </c>
      <c r="N15" s="4">
        <f>IF(AND(M15=1,L15="입원 전"),1,0)</f>
        <v>0</v>
      </c>
      <c r="O15" s="4">
        <f>M15-N15</f>
        <v>1</v>
      </c>
      <c r="P15" s="4">
        <v>0</v>
      </c>
      <c r="Q15">
        <f>IF(L15="입원기간",G15-C15)</f>
        <v>70</v>
      </c>
      <c r="R15" t="b">
        <f>IF(L15="입원 후",G15-D15)</f>
        <v>0</v>
      </c>
      <c r="S15">
        <f>IF(L15="입원 후",G15-D15, G15-C15)</f>
        <v>70</v>
      </c>
      <c r="T15">
        <f>IF(L15="입원 전", 0, IF(L15="입원기간", 1, 2))</f>
        <v>1</v>
      </c>
      <c r="U15">
        <v>0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s="4" customFormat="1">
      <c r="A16" s="4">
        <v>16</v>
      </c>
      <c r="B16" s="2" t="s">
        <v>903</v>
      </c>
      <c r="C16" s="2" t="s">
        <v>212</v>
      </c>
      <c r="D16" s="2" t="s">
        <v>619</v>
      </c>
      <c r="E16" s="2" t="s">
        <v>28</v>
      </c>
      <c r="F16" s="2" t="s">
        <v>92</v>
      </c>
      <c r="G16" s="2" t="s">
        <v>904</v>
      </c>
      <c r="H16" s="2" t="s">
        <v>14</v>
      </c>
      <c r="I16" s="2"/>
      <c r="J16" s="2" t="s">
        <v>15</v>
      </c>
      <c r="K16" s="4">
        <f>D16-C16+1</f>
        <v>7</v>
      </c>
      <c r="L16" s="4" t="str">
        <f>IF(AND(C16&lt;=G16,G16&lt;=D16),"입원기간",IF(G16&lt;C16,"입원 전",IF(D16&lt;G16,"입원 후","x")))</f>
        <v>입원 전</v>
      </c>
      <c r="M16" s="4">
        <v>1</v>
      </c>
      <c r="N16" s="4">
        <f>IF(AND(M16=1,L16="입원 전"),1,0)</f>
        <v>1</v>
      </c>
      <c r="O16" s="4">
        <f>M16-N16</f>
        <v>0</v>
      </c>
      <c r="P16" s="4">
        <v>1</v>
      </c>
      <c r="Q16" t="b">
        <f>IF(L16="입원기간",G16-C16)</f>
        <v>0</v>
      </c>
      <c r="R16" t="b">
        <f>IF(L16="입원 후",G16-D16)</f>
        <v>0</v>
      </c>
      <c r="S16">
        <f>IF(L16="입원 후",G16-D16, G16-C16)</f>
        <v>-4</v>
      </c>
      <c r="T16">
        <f>IF(L16="입원 전", 0, IF(L16="입원기간", 1, 2))</f>
        <v>0</v>
      </c>
      <c r="U16">
        <v>0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s="4" customFormat="1">
      <c r="A17">
        <v>17</v>
      </c>
      <c r="B17" s="2" t="s">
        <v>1088</v>
      </c>
      <c r="C17" s="2" t="s">
        <v>974</v>
      </c>
      <c r="D17" s="2" t="s">
        <v>1001</v>
      </c>
      <c r="E17" s="2" t="s">
        <v>28</v>
      </c>
      <c r="F17" s="2" t="s">
        <v>12</v>
      </c>
      <c r="G17" s="2" t="s">
        <v>1002</v>
      </c>
      <c r="H17" s="2" t="s">
        <v>14</v>
      </c>
      <c r="I17" s="2"/>
      <c r="J17" s="2" t="s">
        <v>15</v>
      </c>
      <c r="K17" s="4">
        <f>D17-C17+1</f>
        <v>5</v>
      </c>
      <c r="L17" s="4" t="str">
        <f>IF(AND(C17&lt;=G17,G17&lt;=D17),"입원기간",IF(G17&lt;C17,"입원 전",IF(D17&lt;G17,"입원 후","x")))</f>
        <v>입원 후</v>
      </c>
      <c r="M17" s="4">
        <v>1</v>
      </c>
      <c r="N17" s="4">
        <f>IF(AND(M17=1,L17="입원 전"),1,0)</f>
        <v>0</v>
      </c>
      <c r="O17" s="4">
        <f>M17-N17</f>
        <v>1</v>
      </c>
      <c r="P17" s="4">
        <v>15</v>
      </c>
      <c r="Q17" t="b">
        <f>IF(L17="입원기간",G17-C17)</f>
        <v>0</v>
      </c>
      <c r="R17">
        <f>IF(L17="입원 후",G17-D17)</f>
        <v>7</v>
      </c>
      <c r="S17">
        <f>IF(L17="입원 후",G17-D17, G17-C17)</f>
        <v>7</v>
      </c>
      <c r="T17">
        <f>IF(L17="입원 전", 0, IF(L17="입원기간", 1, 2))</f>
        <v>2</v>
      </c>
      <c r="U17">
        <v>0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s="4" customFormat="1">
      <c r="A18" s="4">
        <v>18</v>
      </c>
      <c r="B18" s="27" t="s">
        <v>1038</v>
      </c>
      <c r="C18" s="27" t="s">
        <v>906</v>
      </c>
      <c r="D18" s="27" t="s">
        <v>633</v>
      </c>
      <c r="E18" s="2" t="s">
        <v>28</v>
      </c>
      <c r="F18" s="2" t="s">
        <v>92</v>
      </c>
      <c r="G18" s="2" t="s">
        <v>575</v>
      </c>
      <c r="H18" s="2" t="s">
        <v>14</v>
      </c>
      <c r="I18" s="2"/>
      <c r="J18" s="2" t="s">
        <v>15</v>
      </c>
      <c r="K18" s="4">
        <f>D18-C18+1</f>
        <v>54</v>
      </c>
      <c r="L18" s="4" t="str">
        <f>IF(AND(C18&lt;=G18,G18&lt;=D18),"입원기간",IF(G18&lt;C18,"입원 전",IF(D18&lt;G18,"입원 후","x")))</f>
        <v>입원 후</v>
      </c>
      <c r="M18" s="4">
        <v>1</v>
      </c>
      <c r="N18" s="4">
        <f>IF(AND(M18=1,L18="입원 전"),1,0)</f>
        <v>0</v>
      </c>
      <c r="O18" s="4">
        <f>M18-N18</f>
        <v>1</v>
      </c>
      <c r="P18" s="4">
        <v>1</v>
      </c>
      <c r="Q18" t="b">
        <f>IF(L18="입원기간",G18-C18)</f>
        <v>0</v>
      </c>
      <c r="R18">
        <f>IF(L18="입원 후",G18-D18)</f>
        <v>227</v>
      </c>
      <c r="S18">
        <f>IF(L18="입원 후",G18-D18, G18-C18)</f>
        <v>227</v>
      </c>
      <c r="T18">
        <f>IF(L18="입원 전", 0, IF(L18="입원기간", 1, 2))</f>
        <v>2</v>
      </c>
      <c r="U18">
        <v>0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s="4" customFormat="1">
      <c r="A19">
        <v>19</v>
      </c>
      <c r="B19" s="27" t="s">
        <v>1038</v>
      </c>
      <c r="C19" s="27" t="s">
        <v>906</v>
      </c>
      <c r="D19" s="27" t="s">
        <v>633</v>
      </c>
      <c r="E19" s="2" t="s">
        <v>28</v>
      </c>
      <c r="F19" s="2" t="s">
        <v>92</v>
      </c>
      <c r="G19" s="2" t="s">
        <v>574</v>
      </c>
      <c r="H19" s="2" t="s">
        <v>14</v>
      </c>
      <c r="I19" s="2"/>
      <c r="J19" s="2" t="s">
        <v>15</v>
      </c>
      <c r="K19" s="4">
        <f>D19-C19+1</f>
        <v>54</v>
      </c>
      <c r="L19" s="4" t="str">
        <f>IF(AND(C19&lt;=G19,G19&lt;=D19),"입원기간",IF(G19&lt;C19,"입원 전",IF(D19&lt;G19,"입원 후","x")))</f>
        <v>입원 후</v>
      </c>
      <c r="M19" s="4">
        <v>1</v>
      </c>
      <c r="N19" s="4">
        <f>IF(AND(M19=1,L19="입원 전"),1,0)</f>
        <v>0</v>
      </c>
      <c r="O19" s="4">
        <f>M19-N19</f>
        <v>1</v>
      </c>
      <c r="P19" s="4">
        <v>0</v>
      </c>
      <c r="Q19" t="b">
        <f>IF(L19="입원기간",G19-C19)</f>
        <v>0</v>
      </c>
      <c r="R19">
        <f>IF(L19="입원 후",G19-D19)</f>
        <v>249</v>
      </c>
      <c r="S19">
        <f>IF(L19="입원 후",G19-D19, G19-C19)</f>
        <v>249</v>
      </c>
      <c r="T19">
        <f>IF(L19="입원 전", 0, IF(L19="입원기간", 1, 2))</f>
        <v>2</v>
      </c>
      <c r="U19">
        <v>0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s="4" customFormat="1">
      <c r="A20" s="4">
        <v>20</v>
      </c>
      <c r="B20" s="2" t="s">
        <v>1039</v>
      </c>
      <c r="C20" s="2" t="s">
        <v>664</v>
      </c>
      <c r="D20" s="2" t="s">
        <v>664</v>
      </c>
      <c r="E20" s="2" t="s">
        <v>11</v>
      </c>
      <c r="F20" s="2" t="s">
        <v>12</v>
      </c>
      <c r="G20" s="2" t="s">
        <v>1040</v>
      </c>
      <c r="H20" s="2" t="s">
        <v>14</v>
      </c>
      <c r="I20" s="2"/>
      <c r="J20" s="2" t="s">
        <v>15</v>
      </c>
      <c r="K20" s="4">
        <f>D20-C20+1</f>
        <v>1</v>
      </c>
      <c r="L20" s="4" t="str">
        <f>IF(AND(C20&lt;=G20,G20&lt;=D20),"입원기간",IF(G20&lt;C20,"입원 전",IF(D20&lt;G20,"입원 후","x")))</f>
        <v>입원 전</v>
      </c>
      <c r="M20" s="4">
        <v>1</v>
      </c>
      <c r="N20" s="4">
        <f>IF(AND(M20=1,L20="입원 전"),1,0)</f>
        <v>1</v>
      </c>
      <c r="O20" s="4">
        <f>M20-N20</f>
        <v>0</v>
      </c>
      <c r="P20" s="4">
        <v>1</v>
      </c>
      <c r="Q20" t="b">
        <f>IF(L20="입원기간",G20-C20)</f>
        <v>0</v>
      </c>
      <c r="R20" t="b">
        <f>IF(L20="입원 후",G20-D20)</f>
        <v>0</v>
      </c>
      <c r="S20">
        <f>IF(L20="입원 후",G20-D20, G20-C20)</f>
        <v>-216</v>
      </c>
      <c r="T20">
        <f>IF(L20="입원 전", 0, IF(L20="입원기간", 1, 2))</f>
        <v>0</v>
      </c>
      <c r="U20">
        <v>0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s="4" customFormat="1">
      <c r="A21">
        <v>21</v>
      </c>
      <c r="B21" s="2" t="s">
        <v>1000</v>
      </c>
      <c r="C21" s="2" t="s">
        <v>1001</v>
      </c>
      <c r="D21" s="2" t="s">
        <v>1002</v>
      </c>
      <c r="E21" s="2" t="s">
        <v>11</v>
      </c>
      <c r="F21" s="2" t="s">
        <v>12</v>
      </c>
      <c r="G21" s="2" t="s">
        <v>218</v>
      </c>
      <c r="H21" s="2" t="s">
        <v>14</v>
      </c>
      <c r="I21" s="2"/>
      <c r="J21" s="2" t="s">
        <v>15</v>
      </c>
      <c r="K21" s="4">
        <f>D21-C21+1</f>
        <v>8</v>
      </c>
      <c r="L21" s="4" t="str">
        <f>IF(AND(C21&lt;=G21,G21&lt;=D21),"입원기간",IF(G21&lt;C21,"입원 전",IF(D21&lt;G21,"입원 후","x")))</f>
        <v>입원 후</v>
      </c>
      <c r="M21" s="4">
        <v>1</v>
      </c>
      <c r="N21" s="4">
        <f>IF(AND(M21=1,L21="입원 전"),1,0)</f>
        <v>0</v>
      </c>
      <c r="O21" s="4">
        <f>M21-N21</f>
        <v>1</v>
      </c>
      <c r="P21" s="4">
        <v>2</v>
      </c>
      <c r="Q21" t="b">
        <f>IF(L21="입원기간",G21-C21)</f>
        <v>0</v>
      </c>
      <c r="R21">
        <f>IF(L21="입원 후",G21-D21)</f>
        <v>23</v>
      </c>
      <c r="S21">
        <f>IF(L21="입원 후",G21-D21, G21-C21)</f>
        <v>23</v>
      </c>
      <c r="T21">
        <f>IF(L21="입원 전", 0, IF(L21="입원기간", 1, 2))</f>
        <v>2</v>
      </c>
      <c r="U21">
        <v>0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s="4" customFormat="1">
      <c r="A22" s="4">
        <v>22</v>
      </c>
      <c r="B22" s="2" t="s">
        <v>1062</v>
      </c>
      <c r="C22" s="2" t="s">
        <v>979</v>
      </c>
      <c r="D22" s="2" t="s">
        <v>219</v>
      </c>
      <c r="E22" s="2" t="s">
        <v>11</v>
      </c>
      <c r="F22" s="2" t="s">
        <v>12</v>
      </c>
      <c r="G22" s="2" t="s">
        <v>469</v>
      </c>
      <c r="H22" s="2" t="s">
        <v>14</v>
      </c>
      <c r="I22" s="2"/>
      <c r="J22" s="2" t="s">
        <v>15</v>
      </c>
      <c r="K22" s="4">
        <f>D22-C22+1</f>
        <v>14</v>
      </c>
      <c r="L22" s="4" t="str">
        <f>IF(AND(C22&lt;=G22,G22&lt;=D22),"입원기간",IF(G22&lt;C22,"입원 전",IF(D22&lt;G22,"입원 후","x")))</f>
        <v>입원 후</v>
      </c>
      <c r="M22" s="4">
        <v>1</v>
      </c>
      <c r="N22" s="4">
        <f>IF(AND(M22=1,L22="입원 전"),1,0)</f>
        <v>0</v>
      </c>
      <c r="O22" s="4">
        <f>M22-N22</f>
        <v>1</v>
      </c>
      <c r="P22" s="4">
        <v>3</v>
      </c>
      <c r="Q22" t="b">
        <f>IF(L22="입원기간",G22-C22)</f>
        <v>0</v>
      </c>
      <c r="R22">
        <f>IF(L22="입원 후",G22-D22)</f>
        <v>15</v>
      </c>
      <c r="S22">
        <f>IF(L22="입원 후",G22-D22, G22-C22)</f>
        <v>15</v>
      </c>
      <c r="T22">
        <f>IF(L22="입원 전", 0, IF(L22="입원기간", 1, 2))</f>
        <v>2</v>
      </c>
      <c r="U22">
        <v>0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s="4" customFormat="1">
      <c r="A23">
        <v>23</v>
      </c>
      <c r="B23" s="2" t="s">
        <v>910</v>
      </c>
      <c r="C23" s="2" t="s">
        <v>911</v>
      </c>
      <c r="D23" s="2" t="s">
        <v>397</v>
      </c>
      <c r="E23" s="2" t="s">
        <v>11</v>
      </c>
      <c r="F23" s="2" t="s">
        <v>12</v>
      </c>
      <c r="G23" s="2" t="s">
        <v>397</v>
      </c>
      <c r="H23" s="2" t="s">
        <v>14</v>
      </c>
      <c r="I23" s="2"/>
      <c r="J23" s="2" t="s">
        <v>15</v>
      </c>
      <c r="K23" s="4">
        <f>D23-C23+1</f>
        <v>68</v>
      </c>
      <c r="L23" s="4" t="str">
        <f>IF(AND(C23&lt;=G23,G23&lt;=D23),"입원기간",IF(G23&lt;C23,"입원 전",IF(D23&lt;G23,"입원 후","x")))</f>
        <v>입원기간</v>
      </c>
      <c r="M23" s="4">
        <v>1</v>
      </c>
      <c r="N23" s="4">
        <f>IF(AND(M23=1,L23="입원 전"),1,0)</f>
        <v>0</v>
      </c>
      <c r="O23" s="4">
        <f>M23-N23</f>
        <v>1</v>
      </c>
      <c r="P23" s="4">
        <v>0</v>
      </c>
      <c r="Q23">
        <f>IF(L23="입원기간",G23-C23)</f>
        <v>67</v>
      </c>
      <c r="R23" t="b">
        <f>IF(L23="입원 후",G23-D23)</f>
        <v>0</v>
      </c>
      <c r="S23">
        <f>IF(L23="입원 후",G23-D23, G23-C23)</f>
        <v>67</v>
      </c>
      <c r="T23">
        <f>IF(L23="입원 전", 0, IF(L23="입원기간", 1, 2))</f>
        <v>1</v>
      </c>
      <c r="U23">
        <v>0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s="4" customFormat="1">
      <c r="A24" s="4">
        <v>24</v>
      </c>
      <c r="B24" s="2" t="s">
        <v>1069</v>
      </c>
      <c r="C24" s="2" t="s">
        <v>911</v>
      </c>
      <c r="D24" s="2" t="s">
        <v>911</v>
      </c>
      <c r="E24" s="2" t="s">
        <v>11</v>
      </c>
      <c r="F24" s="2" t="s">
        <v>12</v>
      </c>
      <c r="G24" s="2" t="s">
        <v>223</v>
      </c>
      <c r="H24" s="2" t="s">
        <v>14</v>
      </c>
      <c r="I24" s="2"/>
      <c r="J24" s="2" t="s">
        <v>15</v>
      </c>
      <c r="K24" s="4">
        <f>D24-C24+1</f>
        <v>1</v>
      </c>
      <c r="L24" s="4" t="str">
        <f>IF(AND(C24&lt;=G24,G24&lt;=D24),"입원기간",IF(G24&lt;C24,"입원 전",IF(D24&lt;G24,"입원 후","x")))</f>
        <v>입원 전</v>
      </c>
      <c r="M24" s="4">
        <v>1</v>
      </c>
      <c r="N24" s="4">
        <f>IF(AND(M24=1,L24="입원 전"),1,0)</f>
        <v>1</v>
      </c>
      <c r="O24" s="4">
        <f>M24-N24</f>
        <v>0</v>
      </c>
      <c r="P24" s="4">
        <v>2</v>
      </c>
      <c r="Q24" t="b">
        <f>IF(L24="입원기간",G24-C24)</f>
        <v>0</v>
      </c>
      <c r="R24" t="b">
        <f>IF(L24="입원 후",G24-D24)</f>
        <v>0</v>
      </c>
      <c r="S24">
        <f>IF(L24="입원 후",G24-D24, G24-C24)</f>
        <v>-10</v>
      </c>
      <c r="T24">
        <f>IF(L24="입원 전", 0, IF(L24="입원기간", 1, 2))</f>
        <v>0</v>
      </c>
      <c r="U24">
        <v>0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s="4" customFormat="1">
      <c r="A25">
        <v>25</v>
      </c>
      <c r="B25" s="2" t="s">
        <v>676</v>
      </c>
      <c r="C25" s="2" t="s">
        <v>677</v>
      </c>
      <c r="D25" s="2" t="s">
        <v>678</v>
      </c>
      <c r="E25" s="2" t="s">
        <v>28</v>
      </c>
      <c r="F25" s="2" t="s">
        <v>12</v>
      </c>
      <c r="G25" s="2" t="s">
        <v>577</v>
      </c>
      <c r="H25" s="2" t="s">
        <v>14</v>
      </c>
      <c r="I25" s="2"/>
      <c r="J25" s="2" t="s">
        <v>15</v>
      </c>
      <c r="K25" s="4">
        <f>D25-C25+1</f>
        <v>9</v>
      </c>
      <c r="L25" s="4" t="str">
        <f>IF(AND(C25&lt;=G25,G25&lt;=D25),"입원기간",IF(G25&lt;C25,"입원 전",IF(D25&lt;G25,"입원 후","x")))</f>
        <v>입원 후</v>
      </c>
      <c r="M25" s="4">
        <v>1</v>
      </c>
      <c r="N25" s="4">
        <f>IF(AND(M25=1,L25="입원 전"),1,0)</f>
        <v>0</v>
      </c>
      <c r="O25" s="4">
        <f>M25-N25</f>
        <v>1</v>
      </c>
      <c r="P25" s="4">
        <v>7</v>
      </c>
      <c r="Q25" t="b">
        <f>IF(L25="입원기간",G25-C25)</f>
        <v>0</v>
      </c>
      <c r="R25">
        <f>IF(L25="입원 후",G25-D25)</f>
        <v>62</v>
      </c>
      <c r="S25">
        <f>IF(L25="입원 후",G25-D25, G25-C25)</f>
        <v>62</v>
      </c>
      <c r="T25">
        <f>IF(L25="입원 전", 0, IF(L25="입원기간", 1, 2))</f>
        <v>2</v>
      </c>
      <c r="U25">
        <v>0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s="4" customFormat="1">
      <c r="A26" s="4">
        <v>26</v>
      </c>
      <c r="B26" s="2" t="s">
        <v>467</v>
      </c>
      <c r="C26" s="2" t="s">
        <v>468</v>
      </c>
      <c r="D26" s="2" t="s">
        <v>218</v>
      </c>
      <c r="E26" s="2" t="s">
        <v>28</v>
      </c>
      <c r="F26" s="2" t="s">
        <v>92</v>
      </c>
      <c r="G26" s="2" t="s">
        <v>469</v>
      </c>
      <c r="H26" s="2" t="s">
        <v>14</v>
      </c>
      <c r="I26" s="2"/>
      <c r="J26" s="2" t="s">
        <v>15</v>
      </c>
      <c r="K26" s="4">
        <f>D26-C26+1</f>
        <v>13</v>
      </c>
      <c r="L26" s="4" t="str">
        <f>IF(AND(C26&lt;=G26,G26&lt;=D26),"입원기간",IF(G26&lt;C26,"입원 전",IF(D26&lt;G26,"입원 후","x")))</f>
        <v>입원 후</v>
      </c>
      <c r="M26" s="4">
        <v>1</v>
      </c>
      <c r="N26" s="4">
        <f>IF(AND(M26=1,L26="입원 전"),1,0)</f>
        <v>0</v>
      </c>
      <c r="O26" s="4">
        <f>M26-N26</f>
        <v>1</v>
      </c>
      <c r="P26" s="4">
        <v>6</v>
      </c>
      <c r="Q26" t="b">
        <f>IF(L26="입원기간",G26-C26)</f>
        <v>0</v>
      </c>
      <c r="R26">
        <f>IF(L26="입원 후",G26-D26)</f>
        <v>1</v>
      </c>
      <c r="S26">
        <f>IF(L26="입원 후",G26-D26, G26-C26)</f>
        <v>1</v>
      </c>
      <c r="T26">
        <f>IF(L26="입원 전", 0, IF(L26="입원기간", 1, 2))</f>
        <v>2</v>
      </c>
      <c r="U26">
        <v>0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s="4" customFormat="1">
      <c r="A27">
        <v>27</v>
      </c>
      <c r="B27" s="2" t="s">
        <v>1024</v>
      </c>
      <c r="C27" s="2" t="s">
        <v>678</v>
      </c>
      <c r="D27" s="2" t="s">
        <v>214</v>
      </c>
      <c r="E27" s="2" t="s">
        <v>28</v>
      </c>
      <c r="F27" s="2" t="s">
        <v>12</v>
      </c>
      <c r="G27" s="2" t="s">
        <v>663</v>
      </c>
      <c r="H27" s="2" t="s">
        <v>14</v>
      </c>
      <c r="I27" s="2"/>
      <c r="J27" s="2" t="s">
        <v>15</v>
      </c>
      <c r="K27" s="4">
        <f>D27-C27+1</f>
        <v>32</v>
      </c>
      <c r="L27" s="4" t="str">
        <f>IF(AND(C27&lt;=G27,G27&lt;=D27),"입원기간",IF(G27&lt;C27,"입원 전",IF(D27&lt;G27,"입원 후","x")))</f>
        <v>입원 후</v>
      </c>
      <c r="M27" s="4">
        <v>1</v>
      </c>
      <c r="N27" s="4">
        <f>IF(AND(M27=1,L27="입원 전"),1,0)</f>
        <v>0</v>
      </c>
      <c r="O27" s="4">
        <f>M27-N27</f>
        <v>1</v>
      </c>
      <c r="P27" s="4">
        <v>2</v>
      </c>
      <c r="Q27" t="b">
        <f>IF(L27="입원기간",G27-C27)</f>
        <v>0</v>
      </c>
      <c r="R27">
        <f>IF(L27="입원 후",G27-D27)</f>
        <v>26</v>
      </c>
      <c r="S27">
        <f>IF(L27="입원 후",G27-D27, G27-C27)</f>
        <v>26</v>
      </c>
      <c r="T27">
        <f>IF(L27="입원 전", 0, IF(L27="입원기간", 1, 2))</f>
        <v>2</v>
      </c>
      <c r="U27">
        <v>0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s="4" customFormat="1">
      <c r="A28" s="4">
        <v>28</v>
      </c>
      <c r="B28" s="2" t="s">
        <v>1018</v>
      </c>
      <c r="C28" s="3" t="s">
        <v>629</v>
      </c>
      <c r="D28" s="3" t="s">
        <v>731</v>
      </c>
      <c r="E28" s="2" t="s">
        <v>28</v>
      </c>
      <c r="F28" s="2" t="s">
        <v>92</v>
      </c>
      <c r="G28" s="2" t="s">
        <v>905</v>
      </c>
      <c r="H28" s="2" t="s">
        <v>14</v>
      </c>
      <c r="I28" s="2"/>
      <c r="J28" s="2" t="s">
        <v>15</v>
      </c>
      <c r="K28" s="4">
        <f>D28-C28+1</f>
        <v>0</v>
      </c>
      <c r="L28" s="4" t="str">
        <f>IF(AND(C28&lt;=G28,G28&lt;=D28),"입원기간",IF(G28&lt;C28,"입원 전",IF(D28&lt;G28,"입원 후","x")))</f>
        <v>입원 전</v>
      </c>
      <c r="M28" s="4">
        <v>1</v>
      </c>
      <c r="N28" s="4">
        <f>IF(AND(M28=1,L28="입원 전"),1,0)</f>
        <v>1</v>
      </c>
      <c r="O28" s="4">
        <f>M28-N28</f>
        <v>0</v>
      </c>
      <c r="P28" s="4">
        <v>9</v>
      </c>
      <c r="Q28" t="b">
        <f>IF(L28="입원기간",G28-C28)</f>
        <v>0</v>
      </c>
      <c r="R28" t="b">
        <f>IF(L28="입원 후",G28-D28)</f>
        <v>0</v>
      </c>
      <c r="S28">
        <f>IF(L28="입원 후",G28-D28, G28-C28)</f>
        <v>-2</v>
      </c>
      <c r="T28">
        <f>IF(L28="입원 전", 0, IF(L28="입원기간", 1, 2))</f>
        <v>0</v>
      </c>
      <c r="U28">
        <v>0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s="4" customFormat="1">
      <c r="A29">
        <v>29</v>
      </c>
      <c r="B29" s="2" t="s">
        <v>934</v>
      </c>
      <c r="C29" s="2" t="s">
        <v>215</v>
      </c>
      <c r="D29" s="2" t="s">
        <v>775</v>
      </c>
      <c r="E29" s="2" t="s">
        <v>11</v>
      </c>
      <c r="F29" s="2" t="s">
        <v>12</v>
      </c>
      <c r="G29" s="2" t="s">
        <v>216</v>
      </c>
      <c r="H29" s="2" t="s">
        <v>14</v>
      </c>
      <c r="I29" s="2"/>
      <c r="J29" s="2" t="s">
        <v>15</v>
      </c>
      <c r="K29" s="4">
        <f>D29-C29+1</f>
        <v>26</v>
      </c>
      <c r="L29" s="4" t="str">
        <f>IF(AND(C29&lt;=G29,G29&lt;=D29),"입원기간",IF(G29&lt;C29,"입원 전",IF(D29&lt;G29,"입원 후","x")))</f>
        <v>입원기간</v>
      </c>
      <c r="M29" s="4">
        <v>1</v>
      </c>
      <c r="N29" s="4">
        <f>IF(AND(M29=1,L29="입원 전"),1,0)</f>
        <v>0</v>
      </c>
      <c r="O29" s="4">
        <f>M29-N29</f>
        <v>1</v>
      </c>
      <c r="P29" s="4">
        <v>15</v>
      </c>
      <c r="Q29">
        <f>IF(L29="입원기간",G29-C29)</f>
        <v>14</v>
      </c>
      <c r="R29" t="b">
        <f>IF(L29="입원 후",G29-D29)</f>
        <v>0</v>
      </c>
      <c r="S29">
        <f>IF(L29="입원 후",G29-D29, G29-C29)</f>
        <v>14</v>
      </c>
      <c r="T29">
        <f>IF(L29="입원 전", 0, IF(L29="입원기간", 1, 2))</f>
        <v>1</v>
      </c>
      <c r="U29">
        <v>0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s="4" customFormat="1">
      <c r="A30" s="4">
        <v>30</v>
      </c>
      <c r="B30" s="2" t="s">
        <v>592</v>
      </c>
      <c r="C30" s="2" t="s">
        <v>593</v>
      </c>
      <c r="D30" s="2" t="s">
        <v>594</v>
      </c>
      <c r="E30" s="2" t="s">
        <v>11</v>
      </c>
      <c r="F30" s="2" t="s">
        <v>12</v>
      </c>
      <c r="G30" s="2" t="s">
        <v>595</v>
      </c>
      <c r="H30" s="2" t="s">
        <v>14</v>
      </c>
      <c r="I30" s="2"/>
      <c r="J30" s="2" t="s">
        <v>484</v>
      </c>
      <c r="K30" s="4">
        <f>D30-C30+1</f>
        <v>11</v>
      </c>
      <c r="L30" s="4" t="str">
        <f>IF(AND(C30&lt;=G30,G30&lt;=D30),"입원기간",IF(G30&lt;C30,"입원 전",IF(D30&lt;G30,"입원 후","x")))</f>
        <v>입원 후</v>
      </c>
      <c r="M30" s="4">
        <v>1</v>
      </c>
      <c r="N30" s="4">
        <f>IF(AND(M30=1,L30="입원 전"),1,0)</f>
        <v>0</v>
      </c>
      <c r="O30" s="4">
        <f>M30-N30</f>
        <v>1</v>
      </c>
      <c r="P30" s="4">
        <v>3</v>
      </c>
      <c r="Q30" t="b">
        <f>IF(L30="입원기간",G30-C30)</f>
        <v>0</v>
      </c>
      <c r="R30">
        <f>IF(L30="입원 후",G30-D30)</f>
        <v>9</v>
      </c>
      <c r="S30">
        <f>IF(L30="입원 후",G30-D30, G30-C30)</f>
        <v>9</v>
      </c>
      <c r="T30">
        <f>IF(L30="입원 전", 0, IF(L30="입원기간", 1, 2))</f>
        <v>2</v>
      </c>
      <c r="U30">
        <v>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s="4" customFormat="1">
      <c r="A31">
        <v>31</v>
      </c>
      <c r="B31" s="2" t="s">
        <v>982</v>
      </c>
      <c r="C31" s="2" t="s">
        <v>579</v>
      </c>
      <c r="D31" s="2" t="s">
        <v>408</v>
      </c>
      <c r="E31" s="2" t="s">
        <v>28</v>
      </c>
      <c r="F31" s="2" t="s">
        <v>12</v>
      </c>
      <c r="G31" s="2" t="s">
        <v>572</v>
      </c>
      <c r="H31" s="2" t="s">
        <v>14</v>
      </c>
      <c r="I31" s="2"/>
      <c r="J31" s="2" t="s">
        <v>15</v>
      </c>
      <c r="K31" s="4">
        <f>D31-C31+1</f>
        <v>13</v>
      </c>
      <c r="L31" s="4" t="str">
        <f>IF(AND(C31&lt;=G31,G31&lt;=D31),"입원기간",IF(G31&lt;C31,"입원 전",IF(D31&lt;G31,"입원 후","x")))</f>
        <v>입원 후</v>
      </c>
      <c r="M31" s="4">
        <v>1</v>
      </c>
      <c r="N31" s="4">
        <f>IF(AND(M31=1,L31="입원 전"),1,0)</f>
        <v>0</v>
      </c>
      <c r="O31" s="4">
        <f>M31-N31</f>
        <v>1</v>
      </c>
      <c r="P31" s="4">
        <v>6</v>
      </c>
      <c r="Q31" t="b">
        <f>IF(L31="입원기간",G31-C31)</f>
        <v>0</v>
      </c>
      <c r="R31">
        <f>IF(L31="입원 후",G31-D31)</f>
        <v>32</v>
      </c>
      <c r="S31">
        <f>IF(L31="입원 후",G31-D31, G31-C31)</f>
        <v>32</v>
      </c>
      <c r="T31">
        <f>IF(L31="입원 전", 0, IF(L31="입원기간", 1, 2))</f>
        <v>2</v>
      </c>
      <c r="U31">
        <v>0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s="4" customFormat="1">
      <c r="A32" s="4">
        <v>32</v>
      </c>
      <c r="B32" s="2" t="s">
        <v>1102</v>
      </c>
      <c r="C32" s="2" t="s">
        <v>594</v>
      </c>
      <c r="D32" s="2" t="s">
        <v>988</v>
      </c>
      <c r="E32" s="2" t="s">
        <v>11</v>
      </c>
      <c r="F32" s="2" t="s">
        <v>92</v>
      </c>
      <c r="G32" s="2" t="s">
        <v>751</v>
      </c>
      <c r="H32" s="2" t="s">
        <v>14</v>
      </c>
      <c r="I32" s="2"/>
      <c r="J32" s="2" t="s">
        <v>15</v>
      </c>
      <c r="K32" s="4">
        <f>D32-C32+1</f>
        <v>45</v>
      </c>
      <c r="L32" s="4" t="str">
        <f>IF(AND(C32&lt;=G32,G32&lt;=D32),"입원기간",IF(G32&lt;C32,"입원 전",IF(D32&lt;G32,"입원 후","x")))</f>
        <v>입원 후</v>
      </c>
      <c r="M32" s="4">
        <v>1</v>
      </c>
      <c r="N32" s="4">
        <f>IF(AND(M32=1,L32="입원 전"),1,0)</f>
        <v>0</v>
      </c>
      <c r="O32" s="4">
        <f>M32-N32</f>
        <v>1</v>
      </c>
      <c r="P32" s="4">
        <v>4</v>
      </c>
      <c r="Q32" t="b">
        <f>IF(L32="입원기간",G32-C32)</f>
        <v>0</v>
      </c>
      <c r="R32">
        <f>IF(L32="입원 후",G32-D32)</f>
        <v>143</v>
      </c>
      <c r="S32">
        <f>IF(L32="입원 후",G32-D32, G32-C32)</f>
        <v>143</v>
      </c>
      <c r="T32">
        <f>IF(L32="입원 전", 0, IF(L32="입원기간", 1, 2))</f>
        <v>2</v>
      </c>
      <c r="U32">
        <v>0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s="4" customFormat="1">
      <c r="A33">
        <v>33</v>
      </c>
      <c r="B33" s="2" t="s">
        <v>791</v>
      </c>
      <c r="C33" s="2" t="s">
        <v>792</v>
      </c>
      <c r="D33" s="2" t="s">
        <v>793</v>
      </c>
      <c r="E33" s="2" t="s">
        <v>11</v>
      </c>
      <c r="F33" s="2" t="s">
        <v>12</v>
      </c>
      <c r="G33" s="2" t="s">
        <v>413</v>
      </c>
      <c r="H33" s="2" t="s">
        <v>14</v>
      </c>
      <c r="I33" s="2"/>
      <c r="J33" s="2" t="s">
        <v>15</v>
      </c>
      <c r="K33" s="4">
        <f>D33-C33+1</f>
        <v>7</v>
      </c>
      <c r="L33" s="4" t="str">
        <f>IF(AND(C33&lt;=G33,G33&lt;=D33),"입원기간",IF(G33&lt;C33,"입원 전",IF(D33&lt;G33,"입원 후","x")))</f>
        <v>입원 후</v>
      </c>
      <c r="M33" s="4">
        <v>1</v>
      </c>
      <c r="N33" s="4">
        <f>IF(AND(M33=1,L33="입원 전"),1,0)</f>
        <v>0</v>
      </c>
      <c r="O33" s="4">
        <f>M33-N33</f>
        <v>1</v>
      </c>
      <c r="P33" s="4">
        <v>17</v>
      </c>
      <c r="Q33" t="b">
        <f>IF(L33="입원기간",G33-C33)</f>
        <v>0</v>
      </c>
      <c r="R33">
        <f>IF(L33="입원 후",G33-D33)</f>
        <v>48</v>
      </c>
      <c r="S33">
        <f>IF(L33="입원 후",G33-D33, G33-C33)</f>
        <v>48</v>
      </c>
      <c r="T33">
        <f>IF(L33="입원 전", 0, IF(L33="입원기간", 1, 2))</f>
        <v>2</v>
      </c>
      <c r="U33">
        <v>0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s="4" customFormat="1">
      <c r="A34" s="4">
        <v>34</v>
      </c>
      <c r="B34" s="2" t="s">
        <v>1047</v>
      </c>
      <c r="C34" s="2" t="s">
        <v>321</v>
      </c>
      <c r="D34" s="2" t="s">
        <v>663</v>
      </c>
      <c r="E34" s="2" t="s">
        <v>11</v>
      </c>
      <c r="F34" s="2" t="s">
        <v>92</v>
      </c>
      <c r="G34" s="2" t="s">
        <v>663</v>
      </c>
      <c r="H34" s="2" t="s">
        <v>14</v>
      </c>
      <c r="I34" s="2"/>
      <c r="J34" s="2" t="s">
        <v>71</v>
      </c>
      <c r="K34" s="4">
        <f>D34-C34+1</f>
        <v>2</v>
      </c>
      <c r="L34" s="4" t="str">
        <f>IF(AND(C34&lt;=G34,G34&lt;=D34),"입원기간",IF(G34&lt;C34,"입원 전",IF(D34&lt;G34,"입원 후","x")))</f>
        <v>입원기간</v>
      </c>
      <c r="M34" s="4">
        <v>0</v>
      </c>
      <c r="N34" s="4">
        <f>IF(AND(M34=1,L34="입원 전"),1,0)</f>
        <v>0</v>
      </c>
      <c r="O34" s="4">
        <f>M34-N34</f>
        <v>0</v>
      </c>
      <c r="P34" s="4">
        <v>2</v>
      </c>
      <c r="Q34">
        <f>IF(L34="입원기간",G34-C34)</f>
        <v>1</v>
      </c>
      <c r="R34" t="b">
        <f>IF(L34="입원 후",G34-D34)</f>
        <v>0</v>
      </c>
      <c r="S34">
        <f>IF(L34="입원 후",G34-D34, G34-C34)</f>
        <v>1</v>
      </c>
      <c r="T34">
        <f>IF(L34="입원 전", 0, IF(L34="입원기간", 1, 2))</f>
        <v>1</v>
      </c>
      <c r="U34">
        <v>0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s="4" customFormat="1">
      <c r="A35">
        <v>35</v>
      </c>
      <c r="B35" s="2" t="s">
        <v>317</v>
      </c>
      <c r="C35" s="2" t="s">
        <v>318</v>
      </c>
      <c r="D35" s="2" t="s">
        <v>319</v>
      </c>
      <c r="E35" s="2" t="s">
        <v>28</v>
      </c>
      <c r="F35" s="2" t="s">
        <v>92</v>
      </c>
      <c r="G35" s="2" t="s">
        <v>320</v>
      </c>
      <c r="H35" s="2" t="s">
        <v>14</v>
      </c>
      <c r="I35" s="2"/>
      <c r="J35" s="2" t="s">
        <v>160</v>
      </c>
      <c r="K35" s="4">
        <f>D35-C35+1</f>
        <v>9</v>
      </c>
      <c r="L35" s="4" t="str">
        <f>IF(AND(C35&lt;=G35,G35&lt;=D35),"입원기간",IF(G35&lt;C35,"입원 전",IF(D35&lt;G35,"입원 후","x")))</f>
        <v>입원 전</v>
      </c>
      <c r="M35" s="4">
        <v>1</v>
      </c>
      <c r="N35" s="4">
        <f>IF(AND(M35=1,L35="입원 전"),1,0)</f>
        <v>1</v>
      </c>
      <c r="O35" s="4">
        <f>M35-N35</f>
        <v>0</v>
      </c>
      <c r="P35" s="4">
        <v>2</v>
      </c>
      <c r="Q35" t="b">
        <f>IF(L35="입원기간",G35-C35)</f>
        <v>0</v>
      </c>
      <c r="R35" t="b">
        <f>IF(L35="입원 후",G35-D35)</f>
        <v>0</v>
      </c>
      <c r="S35">
        <f>IF(L35="입원 후",G35-D35, G35-C35)</f>
        <v>-16</v>
      </c>
      <c r="T35">
        <f>IF(L35="입원 전", 0, IF(L35="입원기간", 1, 2))</f>
        <v>0</v>
      </c>
      <c r="U35">
        <v>0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s="4" customFormat="1">
      <c r="A36" s="4">
        <v>36</v>
      </c>
      <c r="B36" s="2" t="s">
        <v>196</v>
      </c>
      <c r="C36" s="2" t="s">
        <v>197</v>
      </c>
      <c r="D36" s="2" t="s">
        <v>198</v>
      </c>
      <c r="E36" s="2" t="s">
        <v>28</v>
      </c>
      <c r="F36" s="2" t="s">
        <v>12</v>
      </c>
      <c r="G36" s="2" t="s">
        <v>199</v>
      </c>
      <c r="H36" s="2" t="s">
        <v>14</v>
      </c>
      <c r="I36" s="2"/>
      <c r="J36" s="2" t="s">
        <v>57</v>
      </c>
      <c r="K36" s="4">
        <f>D36-C36+1</f>
        <v>5</v>
      </c>
      <c r="L36" s="4" t="str">
        <f>IF(AND(C36&lt;=G36,G36&lt;=D36),"입원기간",IF(G36&lt;C36,"입원 전",IF(D36&lt;G36,"입원 후","x")))</f>
        <v>입원 후</v>
      </c>
      <c r="M36" s="4">
        <v>1</v>
      </c>
      <c r="N36" s="4">
        <f>IF(AND(M36=1,L36="입원 전"),1,0)</f>
        <v>0</v>
      </c>
      <c r="O36" s="4">
        <f>M36-N36</f>
        <v>1</v>
      </c>
      <c r="P36" s="4">
        <v>12</v>
      </c>
      <c r="Q36" t="b">
        <f>IF(L36="입원기간",G36-C36)</f>
        <v>0</v>
      </c>
      <c r="R36">
        <f>IF(L36="입원 후",G36-D36)</f>
        <v>26</v>
      </c>
      <c r="S36">
        <f>IF(L36="입원 후",G36-D36, G36-C36)</f>
        <v>26</v>
      </c>
      <c r="T36">
        <f>IF(L36="입원 전", 0, IF(L36="입원기간", 1, 2))</f>
        <v>2</v>
      </c>
      <c r="U36">
        <v>0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s="4" customFormat="1">
      <c r="A37">
        <v>37</v>
      </c>
      <c r="B37" s="2" t="s">
        <v>1060</v>
      </c>
      <c r="C37" s="2" t="s">
        <v>197</v>
      </c>
      <c r="D37" s="2" t="s">
        <v>665</v>
      </c>
      <c r="E37" s="2" t="s">
        <v>11</v>
      </c>
      <c r="F37" s="2" t="s">
        <v>92</v>
      </c>
      <c r="G37" s="2" t="s">
        <v>318</v>
      </c>
      <c r="H37" s="2" t="s">
        <v>14</v>
      </c>
      <c r="I37" s="2"/>
      <c r="J37" s="2" t="s">
        <v>15</v>
      </c>
      <c r="K37" s="4">
        <f>D37-C37+1</f>
        <v>23</v>
      </c>
      <c r="L37" s="4" t="str">
        <f>IF(AND(C37&lt;=G37,G37&lt;=D37),"입원기간",IF(G37&lt;C37,"입원 전",IF(D37&lt;G37,"입원 후","x")))</f>
        <v>입원 전</v>
      </c>
      <c r="M37" s="4">
        <v>1</v>
      </c>
      <c r="N37" s="4">
        <f>IF(AND(M37=1,L37="입원 전"),1,0)</f>
        <v>1</v>
      </c>
      <c r="O37" s="4">
        <f>M37-N37</f>
        <v>0</v>
      </c>
      <c r="P37" s="4">
        <v>0</v>
      </c>
      <c r="Q37" t="b">
        <f>IF(L37="입원기간",G37-C37)</f>
        <v>0</v>
      </c>
      <c r="R37" t="b">
        <f>IF(L37="입원 후",G37-D37)</f>
        <v>0</v>
      </c>
      <c r="S37">
        <f>IF(L37="입원 후",G37-D37, G37-C37)</f>
        <v>-12</v>
      </c>
      <c r="T37">
        <f>IF(L37="입원 전", 0, IF(L37="입원기간", 1, 2))</f>
        <v>0</v>
      </c>
      <c r="U37">
        <v>0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s="4" customFormat="1">
      <c r="A38" s="4">
        <v>38</v>
      </c>
      <c r="B38" s="2" t="s">
        <v>371</v>
      </c>
      <c r="C38" s="2" t="s">
        <v>372</v>
      </c>
      <c r="D38" s="2" t="s">
        <v>198</v>
      </c>
      <c r="E38" s="2" t="s">
        <v>28</v>
      </c>
      <c r="F38" s="2" t="s">
        <v>92</v>
      </c>
      <c r="G38" s="2" t="s">
        <v>200</v>
      </c>
      <c r="H38" s="2" t="s">
        <v>14</v>
      </c>
      <c r="I38" s="2"/>
      <c r="J38" s="2" t="s">
        <v>15</v>
      </c>
      <c r="K38" s="4">
        <f>D38-C38+1</f>
        <v>4</v>
      </c>
      <c r="L38" s="4" t="str">
        <f>IF(AND(C38&lt;=G38,G38&lt;=D38),"입원기간",IF(G38&lt;C38,"입원 전",IF(D38&lt;G38,"입원 후","x")))</f>
        <v>입원 후</v>
      </c>
      <c r="M38" s="4">
        <v>1</v>
      </c>
      <c r="N38" s="4">
        <f>IF(AND(M38=1,L38="입원 전"),1,0)</f>
        <v>0</v>
      </c>
      <c r="O38" s="4">
        <f>M38-N38</f>
        <v>1</v>
      </c>
      <c r="P38" s="4">
        <v>1</v>
      </c>
      <c r="Q38" t="b">
        <f>IF(L38="입원기간",G38-C38)</f>
        <v>0</v>
      </c>
      <c r="R38">
        <f>IF(L38="입원 후",G38-D38)</f>
        <v>5</v>
      </c>
      <c r="S38">
        <f>IF(L38="입원 후",G38-D38, G38-C38)</f>
        <v>5</v>
      </c>
      <c r="T38">
        <f>IF(L38="입원 전", 0, IF(L38="입원기간", 1, 2))</f>
        <v>2</v>
      </c>
      <c r="U38">
        <v>0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s="4" customFormat="1">
      <c r="A39">
        <v>39</v>
      </c>
      <c r="B39" s="2" t="s">
        <v>667</v>
      </c>
      <c r="C39" s="2" t="s">
        <v>201</v>
      </c>
      <c r="D39" s="2" t="s">
        <v>201</v>
      </c>
      <c r="E39" s="2" t="s">
        <v>28</v>
      </c>
      <c r="F39" s="2" t="s">
        <v>12</v>
      </c>
      <c r="G39" s="2" t="s">
        <v>319</v>
      </c>
      <c r="H39" s="2" t="s">
        <v>14</v>
      </c>
      <c r="I39" s="2"/>
      <c r="J39" s="2" t="s">
        <v>15</v>
      </c>
      <c r="K39" s="4">
        <f>D39-C39+1</f>
        <v>1</v>
      </c>
      <c r="L39" s="4" t="str">
        <f>IF(AND(C39&lt;=G39,G39&lt;=D39),"입원기간",IF(G39&lt;C39,"입원 전",IF(D39&lt;G39,"입원 후","x")))</f>
        <v>입원 전</v>
      </c>
      <c r="M39" s="4">
        <v>1</v>
      </c>
      <c r="N39" s="4">
        <f>IF(AND(M39=1,L39="입원 전"),1,0)</f>
        <v>1</v>
      </c>
      <c r="O39" s="4">
        <f>M39-N39</f>
        <v>0</v>
      </c>
      <c r="P39" s="4">
        <v>1</v>
      </c>
      <c r="Q39" t="b">
        <f>IF(L39="입원기간",G39-C39)</f>
        <v>0</v>
      </c>
      <c r="R39" t="b">
        <f>IF(L39="입원 후",G39-D39)</f>
        <v>0</v>
      </c>
      <c r="S39">
        <f>IF(L39="입원 후",G39-D39, G39-C39)</f>
        <v>-6</v>
      </c>
      <c r="T39">
        <f>IF(L39="입원 전", 0, IF(L39="입원기간", 1, 2))</f>
        <v>0</v>
      </c>
      <c r="U39">
        <v>0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s="4" customFormat="1">
      <c r="A40" s="4">
        <v>40</v>
      </c>
      <c r="B40" s="5" t="s">
        <v>489</v>
      </c>
      <c r="C40" s="5" t="s">
        <v>490</v>
      </c>
      <c r="D40" s="5" t="s">
        <v>491</v>
      </c>
      <c r="E40" s="5" t="s">
        <v>28</v>
      </c>
      <c r="F40" s="5" t="s">
        <v>12</v>
      </c>
      <c r="G40" s="5" t="s">
        <v>200</v>
      </c>
      <c r="H40" s="5" t="s">
        <v>14</v>
      </c>
      <c r="I40" s="5"/>
      <c r="J40" s="5" t="s">
        <v>15</v>
      </c>
      <c r="K40" s="6">
        <f>D40-C40+1</f>
        <v>5</v>
      </c>
      <c r="L40" s="6" t="str">
        <f>IF(AND(C40&lt;=G40,G40&lt;=D40),"입원기간",IF(G40&lt;C40,"입원 전",IF(D40&lt;G40,"입원 후","x")))</f>
        <v>입원기간</v>
      </c>
      <c r="M40" s="6">
        <v>1</v>
      </c>
      <c r="N40" s="6">
        <f>IF(AND(M40=1,L40="입원 전"),1,0)</f>
        <v>0</v>
      </c>
      <c r="O40" s="6">
        <f>M40-N40</f>
        <v>1</v>
      </c>
      <c r="P40" s="6">
        <v>6</v>
      </c>
      <c r="Q40">
        <f>IF(L40="입원기간",G40-C40)</f>
        <v>1</v>
      </c>
      <c r="R40" t="b">
        <f>IF(L40="입원 후",G40-D40)</f>
        <v>0</v>
      </c>
      <c r="S40">
        <f>IF(L40="입원 후",G40-D40, G40-C40)</f>
        <v>1</v>
      </c>
      <c r="T40">
        <f>IF(L40="입원 전", 0, IF(L40="입원기간", 1, 2))</f>
        <v>1</v>
      </c>
      <c r="U40">
        <v>1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s="6" customFormat="1">
      <c r="A41">
        <v>41</v>
      </c>
      <c r="B41" s="5" t="s">
        <v>1072</v>
      </c>
      <c r="C41" s="5" t="s">
        <v>200</v>
      </c>
      <c r="D41" s="5" t="s">
        <v>491</v>
      </c>
      <c r="E41" s="5" t="s">
        <v>28</v>
      </c>
      <c r="F41" s="5" t="s">
        <v>92</v>
      </c>
      <c r="G41" s="5" t="s">
        <v>372</v>
      </c>
      <c r="H41" s="5" t="s">
        <v>14</v>
      </c>
      <c r="I41" s="5"/>
      <c r="J41" s="5" t="s">
        <v>15</v>
      </c>
      <c r="K41" s="6">
        <f>D41-C41+1</f>
        <v>4</v>
      </c>
      <c r="L41" s="6" t="str">
        <f>IF(AND(C41&lt;=G41,G41&lt;=D41),"입원기간",IF(G41&lt;C41,"입원 전",IF(D41&lt;G41,"입원 후","x")))</f>
        <v>입원 전</v>
      </c>
      <c r="M41" s="6">
        <v>1</v>
      </c>
      <c r="N41" s="6">
        <f>IF(AND(M41=1,L41="입원 전"),1,0)</f>
        <v>1</v>
      </c>
      <c r="O41" s="6">
        <f>M41-N41</f>
        <v>0</v>
      </c>
      <c r="P41" s="6">
        <v>1</v>
      </c>
      <c r="Q41" t="b">
        <f>IF(L41="입원기간",G41-C41)</f>
        <v>0</v>
      </c>
      <c r="R41" t="b">
        <f>IF(L41="입원 후",G41-D41)</f>
        <v>0</v>
      </c>
      <c r="S41">
        <f>IF(L41="입원 후",G41-D41, G41-C41)</f>
        <v>-8</v>
      </c>
      <c r="T41">
        <f>IF(L41="입원 전", 0, IF(L41="입원기간", 1, 2))</f>
        <v>0</v>
      </c>
      <c r="U41">
        <v>1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s="6" customFormat="1">
      <c r="A42" s="4">
        <v>42</v>
      </c>
      <c r="B42" s="5" t="s">
        <v>293</v>
      </c>
      <c r="C42" s="5" t="s">
        <v>200</v>
      </c>
      <c r="D42" s="5" t="s">
        <v>182</v>
      </c>
      <c r="E42" s="5" t="s">
        <v>28</v>
      </c>
      <c r="F42" s="5" t="s">
        <v>12</v>
      </c>
      <c r="G42" s="5" t="s">
        <v>294</v>
      </c>
      <c r="H42" s="5" t="s">
        <v>14</v>
      </c>
      <c r="I42" s="5"/>
      <c r="J42" s="5" t="s">
        <v>15</v>
      </c>
      <c r="K42" s="6">
        <f>D42-C42+1</f>
        <v>17</v>
      </c>
      <c r="L42" s="6" t="str">
        <f>IF(AND(C42&lt;=G42,G42&lt;=D42),"입원기간",IF(G42&lt;C42,"입원 전",IF(D42&lt;G42,"입원 후","x")))</f>
        <v>입원 후</v>
      </c>
      <c r="M42" s="6">
        <v>1</v>
      </c>
      <c r="N42" s="6">
        <f>IF(AND(M42=1,L42="입원 전"),1,0)</f>
        <v>0</v>
      </c>
      <c r="O42" s="6">
        <f>M42-N42</f>
        <v>1</v>
      </c>
      <c r="P42" s="6">
        <v>0</v>
      </c>
      <c r="Q42" t="b">
        <f>IF(L42="입원기간",G42-C42)</f>
        <v>0</v>
      </c>
      <c r="R42">
        <f>IF(L42="입원 후",G42-D42)</f>
        <v>7</v>
      </c>
      <c r="S42">
        <f>IF(L42="입원 후",G42-D42, G42-C42)</f>
        <v>7</v>
      </c>
      <c r="T42">
        <f>IF(L42="입원 전", 0, IF(L42="입원기간", 1, 2))</f>
        <v>2</v>
      </c>
      <c r="U42">
        <v>1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s="6" customFormat="1">
      <c r="A43">
        <v>43</v>
      </c>
      <c r="B43" s="5" t="s">
        <v>1061</v>
      </c>
      <c r="C43" s="5" t="s">
        <v>202</v>
      </c>
      <c r="D43" s="5" t="s">
        <v>46</v>
      </c>
      <c r="E43" s="5" t="s">
        <v>11</v>
      </c>
      <c r="F43" s="5" t="s">
        <v>12</v>
      </c>
      <c r="G43" s="5" t="s">
        <v>401</v>
      </c>
      <c r="H43" s="5" t="s">
        <v>14</v>
      </c>
      <c r="I43" s="5"/>
      <c r="J43" s="5" t="s">
        <v>57</v>
      </c>
      <c r="K43" s="6">
        <f>D43-C43+1</f>
        <v>25</v>
      </c>
      <c r="L43" s="6" t="str">
        <f>IF(AND(C43&lt;=G43,G43&lt;=D43),"입원기간",IF(G43&lt;C43,"입원 전",IF(D43&lt;G43,"입원 후","x")))</f>
        <v>입원 후</v>
      </c>
      <c r="M43" s="6">
        <v>1</v>
      </c>
      <c r="N43" s="6">
        <f>IF(AND(M43=1,L43="입원 전"),1,0)</f>
        <v>0</v>
      </c>
      <c r="O43" s="6">
        <f>M43-N43</f>
        <v>1</v>
      </c>
      <c r="P43" s="6">
        <v>7</v>
      </c>
      <c r="Q43" t="b">
        <f>IF(L43="입원기간",G43-C43)</f>
        <v>0</v>
      </c>
      <c r="R43">
        <f>IF(L43="입원 후",G43-D43)</f>
        <v>5</v>
      </c>
      <c r="S43">
        <f>IF(L43="입원 후",G43-D43, G43-C43)</f>
        <v>5</v>
      </c>
      <c r="T43">
        <f>IF(L43="입원 전", 0, IF(L43="입원기간", 1, 2))</f>
        <v>2</v>
      </c>
      <c r="U43">
        <v>1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s="6" customFormat="1">
      <c r="A44" s="4">
        <v>44</v>
      </c>
      <c r="B44" s="5" t="s">
        <v>1031</v>
      </c>
      <c r="C44" s="5" t="s">
        <v>665</v>
      </c>
      <c r="D44" s="5" t="s">
        <v>639</v>
      </c>
      <c r="E44" s="5" t="s">
        <v>11</v>
      </c>
      <c r="F44" s="5" t="s">
        <v>12</v>
      </c>
      <c r="G44" s="5" t="s">
        <v>595</v>
      </c>
      <c r="H44" s="5" t="s">
        <v>14</v>
      </c>
      <c r="I44" s="5"/>
      <c r="J44" s="5" t="s">
        <v>15</v>
      </c>
      <c r="K44" s="6">
        <f>D44-C44+1</f>
        <v>7</v>
      </c>
      <c r="L44" s="6" t="str">
        <f>IF(AND(C44&lt;=G44,G44&lt;=D44),"입원기간",IF(G44&lt;C44,"입원 전",IF(D44&lt;G44,"입원 후","x")))</f>
        <v>입원 전</v>
      </c>
      <c r="M44" s="6">
        <v>1</v>
      </c>
      <c r="N44" s="6">
        <f>IF(AND(M44=1,L44="입원 전"),1,0)</f>
        <v>1</v>
      </c>
      <c r="O44" s="6">
        <f>M44-N44</f>
        <v>0</v>
      </c>
      <c r="P44" s="6">
        <v>6</v>
      </c>
      <c r="Q44" t="b">
        <f>IF(L44="입원기간",G44-C44)</f>
        <v>0</v>
      </c>
      <c r="R44" t="b">
        <f>IF(L44="입원 후",G44-D44)</f>
        <v>0</v>
      </c>
      <c r="S44">
        <f>IF(L44="입원 후",G44-D44, G44-C44)</f>
        <v>-46</v>
      </c>
      <c r="T44">
        <f>IF(L44="입원 전", 0, IF(L44="입원기간", 1, 2))</f>
        <v>0</v>
      </c>
      <c r="U44">
        <v>1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s="6" customFormat="1">
      <c r="A45">
        <v>45</v>
      </c>
      <c r="B45" s="5" t="s">
        <v>181</v>
      </c>
      <c r="C45" s="5" t="s">
        <v>182</v>
      </c>
      <c r="D45" s="5" t="s">
        <v>183</v>
      </c>
      <c r="E45" s="5" t="s">
        <v>11</v>
      </c>
      <c r="F45" s="5" t="s">
        <v>12</v>
      </c>
      <c r="G45" s="5" t="s">
        <v>184</v>
      </c>
      <c r="H45" s="5" t="s">
        <v>14</v>
      </c>
      <c r="I45" s="5"/>
      <c r="J45" s="5" t="s">
        <v>15</v>
      </c>
      <c r="K45" s="6">
        <f>D45-C45+1</f>
        <v>22</v>
      </c>
      <c r="L45" s="6" t="str">
        <f>IF(AND(C45&lt;=G45,G45&lt;=D45),"입원기간",IF(G45&lt;C45,"입원 전",IF(D45&lt;G45,"입원 후","x")))</f>
        <v>입원 후</v>
      </c>
      <c r="M45" s="6">
        <v>1</v>
      </c>
      <c r="N45" s="6">
        <f>IF(AND(M45=1,L45="입원 전"),1,0)</f>
        <v>0</v>
      </c>
      <c r="O45" s="6">
        <f>M45-N45</f>
        <v>1</v>
      </c>
      <c r="P45" s="6">
        <v>3</v>
      </c>
      <c r="Q45" t="b">
        <f>IF(L45="입원기간",G45-C45)</f>
        <v>0</v>
      </c>
      <c r="R45">
        <f>IF(L45="입원 후",G45-D45)</f>
        <v>49</v>
      </c>
      <c r="S45">
        <f>IF(L45="입원 후",G45-D45, G45-C45)</f>
        <v>49</v>
      </c>
      <c r="T45">
        <f>IF(L45="입원 전", 0, IF(L45="입원기간", 1, 2))</f>
        <v>2</v>
      </c>
      <c r="U45">
        <v>1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s="6" customFormat="1">
      <c r="A46" s="4">
        <v>46</v>
      </c>
      <c r="B46" s="5" t="s">
        <v>1113</v>
      </c>
      <c r="C46" s="5" t="s">
        <v>294</v>
      </c>
      <c r="D46" s="5" t="s">
        <v>351</v>
      </c>
      <c r="E46" s="5" t="s">
        <v>11</v>
      </c>
      <c r="F46" s="5" t="s">
        <v>92</v>
      </c>
      <c r="G46" s="5" t="s">
        <v>414</v>
      </c>
      <c r="H46" s="5" t="s">
        <v>14</v>
      </c>
      <c r="I46" s="5"/>
      <c r="J46" s="5" t="s">
        <v>15</v>
      </c>
      <c r="K46" s="6">
        <f>D46-C46+1</f>
        <v>34</v>
      </c>
      <c r="L46" s="6" t="str">
        <f>IF(AND(C46&lt;=G46,G46&lt;=D46),"입원기간",IF(G46&lt;C46,"입원 전",IF(D46&lt;G46,"입원 후","x")))</f>
        <v>입원 후</v>
      </c>
      <c r="M46" s="6">
        <v>1</v>
      </c>
      <c r="N46" s="6">
        <f>IF(AND(M46=1,L46="입원 전"),1,0)</f>
        <v>0</v>
      </c>
      <c r="O46" s="6">
        <f>M46-N46</f>
        <v>1</v>
      </c>
      <c r="P46" s="6">
        <v>7</v>
      </c>
      <c r="Q46" t="b">
        <f>IF(L46="입원기간",G46-C46)</f>
        <v>0</v>
      </c>
      <c r="R46">
        <f>IF(L46="입원 후",G46-D46)</f>
        <v>29</v>
      </c>
      <c r="S46">
        <f>IF(L46="입원 후",G46-D46, G46-C46)</f>
        <v>29</v>
      </c>
      <c r="T46">
        <f>IF(L46="입원 전", 0, IF(L46="입원기간", 1, 2))</f>
        <v>2</v>
      </c>
      <c r="U46">
        <v>1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s="6" customFormat="1">
      <c r="A47">
        <v>47</v>
      </c>
      <c r="B47" s="5" t="s">
        <v>986</v>
      </c>
      <c r="C47" s="5" t="s">
        <v>987</v>
      </c>
      <c r="D47" s="5" t="s">
        <v>413</v>
      </c>
      <c r="E47" s="5" t="s">
        <v>11</v>
      </c>
      <c r="F47" s="5" t="s">
        <v>92</v>
      </c>
      <c r="G47" s="5" t="s">
        <v>571</v>
      </c>
      <c r="H47" s="5" t="s">
        <v>14</v>
      </c>
      <c r="I47" s="5"/>
      <c r="J47" s="5" t="s">
        <v>15</v>
      </c>
      <c r="K47" s="6">
        <f>D47-C47+1</f>
        <v>5</v>
      </c>
      <c r="L47" s="6" t="str">
        <f>IF(AND(C47&lt;=G47,G47&lt;=D47),"입원기간",IF(G47&lt;C47,"입원 전",IF(D47&lt;G47,"입원 후","x")))</f>
        <v>입원 후</v>
      </c>
      <c r="M47" s="6">
        <v>1</v>
      </c>
      <c r="N47" s="6">
        <f>IF(AND(M47=1,L47="입원 전"),1,0)</f>
        <v>0</v>
      </c>
      <c r="O47" s="6">
        <f>M47-N47</f>
        <v>1</v>
      </c>
      <c r="P47" s="6">
        <v>2</v>
      </c>
      <c r="Q47" t="b">
        <f>IF(L47="입원기간",G47-C47)</f>
        <v>0</v>
      </c>
      <c r="R47">
        <f>IF(L47="입원 후",G47-D47)</f>
        <v>74</v>
      </c>
      <c r="S47">
        <f>IF(L47="입원 후",G47-D47, G47-C47)</f>
        <v>74</v>
      </c>
      <c r="T47">
        <f>IF(L47="입원 전", 0, IF(L47="입원기간", 1, 2))</f>
        <v>2</v>
      </c>
      <c r="U47">
        <v>1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s="6" customFormat="1">
      <c r="A48" s="4">
        <v>48</v>
      </c>
      <c r="B48" s="5" t="s">
        <v>369</v>
      </c>
      <c r="C48" s="5" t="s">
        <v>357</v>
      </c>
      <c r="D48" s="5" t="s">
        <v>50</v>
      </c>
      <c r="E48" s="5" t="s">
        <v>28</v>
      </c>
      <c r="F48" s="5" t="s">
        <v>12</v>
      </c>
      <c r="G48" s="5" t="s">
        <v>54</v>
      </c>
      <c r="H48" s="5" t="s">
        <v>14</v>
      </c>
      <c r="I48" s="5"/>
      <c r="J48" s="5" t="s">
        <v>15</v>
      </c>
      <c r="K48" s="6">
        <f>D48-C48+1</f>
        <v>26</v>
      </c>
      <c r="L48" s="6" t="str">
        <f>IF(AND(C48&lt;=G48,G48&lt;=D48),"입원기간",IF(G48&lt;C48,"입원 전",IF(D48&lt;G48,"입원 후","x")))</f>
        <v>입원기간</v>
      </c>
      <c r="M48" s="6">
        <v>1</v>
      </c>
      <c r="N48" s="6">
        <f>IF(AND(M48=1,L48="입원 전"),1,0)</f>
        <v>0</v>
      </c>
      <c r="O48" s="6">
        <f>M48-N48</f>
        <v>1</v>
      </c>
      <c r="P48" s="6">
        <v>5</v>
      </c>
      <c r="Q48">
        <f>IF(L48="입원기간",G48-C48)</f>
        <v>18</v>
      </c>
      <c r="R48" t="b">
        <f>IF(L48="입원 후",G48-D48)</f>
        <v>0</v>
      </c>
      <c r="S48">
        <f>IF(L48="입원 후",G48-D48, G48-C48)</f>
        <v>18</v>
      </c>
      <c r="T48">
        <f>IF(L48="입원 전", 0, IF(L48="입원기간", 1, 2))</f>
        <v>1</v>
      </c>
      <c r="U48">
        <v>1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s="6" customFormat="1">
      <c r="A49">
        <v>49</v>
      </c>
      <c r="B49" s="5" t="s">
        <v>45</v>
      </c>
      <c r="C49" s="5" t="s">
        <v>46</v>
      </c>
      <c r="D49" s="5" t="s">
        <v>47</v>
      </c>
      <c r="E49" s="5" t="s">
        <v>11</v>
      </c>
      <c r="F49" s="5" t="s">
        <v>12</v>
      </c>
      <c r="G49" s="5" t="s">
        <v>52</v>
      </c>
      <c r="H49" s="5" t="s">
        <v>14</v>
      </c>
      <c r="I49" s="5"/>
      <c r="J49" s="5" t="s">
        <v>53</v>
      </c>
      <c r="K49" s="6">
        <f>D49-C49+1</f>
        <v>4</v>
      </c>
      <c r="L49" s="6" t="str">
        <f>IF(AND(C49&lt;=G49,G49&lt;=D49),"입원기간",IF(G49&lt;C49,"입원 전",IF(D49&lt;G49,"입원 후","x")))</f>
        <v>입원 후</v>
      </c>
      <c r="M49" s="6">
        <v>1</v>
      </c>
      <c r="N49" s="6">
        <f>IF(AND(M49=1,L49="입원 전"),1,0)</f>
        <v>0</v>
      </c>
      <c r="O49" s="6">
        <f>M49-N49</f>
        <v>1</v>
      </c>
      <c r="P49" s="6">
        <v>1</v>
      </c>
      <c r="Q49" t="b">
        <f>IF(L49="입원기간",G49-C49)</f>
        <v>0</v>
      </c>
      <c r="R49">
        <f>IF(L49="입원 후",G49-D49)</f>
        <v>42</v>
      </c>
      <c r="S49">
        <f>IF(L49="입원 후",G49-D49, G49-C49)</f>
        <v>42</v>
      </c>
      <c r="T49">
        <f>IF(L49="입원 전", 0, IF(L49="입원기간", 1, 2))</f>
        <v>2</v>
      </c>
      <c r="U49">
        <v>1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s="6" customFormat="1">
      <c r="A50" s="4">
        <v>50</v>
      </c>
      <c r="B50" s="5" t="s">
        <v>508</v>
      </c>
      <c r="C50" s="5" t="s">
        <v>47</v>
      </c>
      <c r="D50" s="5" t="s">
        <v>348</v>
      </c>
      <c r="E50" s="5" t="s">
        <v>28</v>
      </c>
      <c r="F50" s="5" t="s">
        <v>12</v>
      </c>
      <c r="G50" s="5" t="s">
        <v>401</v>
      </c>
      <c r="H50" s="5" t="s">
        <v>14</v>
      </c>
      <c r="I50" s="5"/>
      <c r="J50" s="5" t="s">
        <v>15</v>
      </c>
      <c r="K50" s="6">
        <f>D50-C50+1</f>
        <v>31</v>
      </c>
      <c r="L50" s="6" t="str">
        <f>IF(AND(C50&lt;=G50,G50&lt;=D50),"입원기간",IF(G50&lt;C50,"입원 전",IF(D50&lt;G50,"입원 후","x")))</f>
        <v>입원기간</v>
      </c>
      <c r="M50" s="6">
        <v>1</v>
      </c>
      <c r="N50" s="6">
        <f>IF(AND(M50=1,L50="입원 전"),1,0)</f>
        <v>0</v>
      </c>
      <c r="O50" s="6">
        <f>M50-N50</f>
        <v>1</v>
      </c>
      <c r="P50" s="6">
        <v>3</v>
      </c>
      <c r="Q50">
        <f>IF(L50="입원기간",G50-C50)</f>
        <v>2</v>
      </c>
      <c r="R50" t="b">
        <f>IF(L50="입원 후",G50-D50)</f>
        <v>0</v>
      </c>
      <c r="S50">
        <f>IF(L50="입원 후",G50-D50, G50-C50)</f>
        <v>2</v>
      </c>
      <c r="T50">
        <f>IF(L50="입원 전", 0, IF(L50="입원기간", 1, 2))</f>
        <v>1</v>
      </c>
      <c r="U50">
        <v>1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s="6" customFormat="1">
      <c r="A51">
        <v>51</v>
      </c>
      <c r="B51" s="5" t="s">
        <v>818</v>
      </c>
      <c r="C51" s="5" t="s">
        <v>794</v>
      </c>
      <c r="D51" s="5" t="s">
        <v>637</v>
      </c>
      <c r="E51" s="5" t="s">
        <v>28</v>
      </c>
      <c r="F51" s="5" t="s">
        <v>12</v>
      </c>
      <c r="G51" s="5" t="s">
        <v>581</v>
      </c>
      <c r="H51" s="5" t="s">
        <v>14</v>
      </c>
      <c r="I51" s="5"/>
      <c r="J51" s="5" t="s">
        <v>15</v>
      </c>
      <c r="K51" s="6">
        <f>D51-C51+1</f>
        <v>13</v>
      </c>
      <c r="L51" s="6" t="str">
        <f>IF(AND(C51&lt;=G51,G51&lt;=D51),"입원기간",IF(G51&lt;C51,"입원 전",IF(D51&lt;G51,"입원 후","x")))</f>
        <v>입원 후</v>
      </c>
      <c r="M51" s="6">
        <v>1</v>
      </c>
      <c r="N51" s="6">
        <f>IF(AND(M51=1,L51="입원 전"),1,0)</f>
        <v>0</v>
      </c>
      <c r="O51" s="6">
        <f>M51-N51</f>
        <v>1</v>
      </c>
      <c r="P51" s="6">
        <v>1</v>
      </c>
      <c r="Q51" t="b">
        <f>IF(L51="입원기간",G51-C51)</f>
        <v>0</v>
      </c>
      <c r="R51">
        <f>IF(L51="입원 후",G51-D51)</f>
        <v>49</v>
      </c>
      <c r="S51">
        <f>IF(L51="입원 후",G51-D51, G51-C51)</f>
        <v>49</v>
      </c>
      <c r="T51">
        <f>IF(L51="입원 전", 0, IF(L51="입원기간", 1, 2))</f>
        <v>2</v>
      </c>
      <c r="U51">
        <v>1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s="6" customFormat="1">
      <c r="A52" s="4">
        <v>52</v>
      </c>
      <c r="B52" s="5" t="s">
        <v>1099</v>
      </c>
      <c r="C52" s="5" t="s">
        <v>401</v>
      </c>
      <c r="D52" s="5" t="s">
        <v>396</v>
      </c>
      <c r="E52" s="5" t="s">
        <v>28</v>
      </c>
      <c r="F52" s="5" t="s">
        <v>92</v>
      </c>
      <c r="G52" s="5" t="s">
        <v>1079</v>
      </c>
      <c r="H52" s="5" t="s">
        <v>14</v>
      </c>
      <c r="I52" s="5"/>
      <c r="J52" s="5" t="s">
        <v>15</v>
      </c>
      <c r="K52" s="6">
        <f>D52-C52+1</f>
        <v>16</v>
      </c>
      <c r="L52" s="6" t="str">
        <f>IF(AND(C52&lt;=G52,G52&lt;=D52),"입원기간",IF(G52&lt;C52,"입원 전",IF(D52&lt;G52,"입원 후","x")))</f>
        <v>입원 후</v>
      </c>
      <c r="M52" s="6">
        <v>1</v>
      </c>
      <c r="N52" s="6">
        <f>IF(AND(M52=1,L52="입원 전"),1,0)</f>
        <v>0</v>
      </c>
      <c r="O52" s="6">
        <f>M52-N52</f>
        <v>1</v>
      </c>
      <c r="P52" s="6">
        <v>1</v>
      </c>
      <c r="Q52" t="b">
        <f>IF(L52="입원기간",G52-C52)</f>
        <v>0</v>
      </c>
      <c r="R52">
        <f>IF(L52="입원 후",G52-D52)</f>
        <v>7</v>
      </c>
      <c r="S52">
        <f>IF(L52="입원 후",G52-D52, G52-C52)</f>
        <v>7</v>
      </c>
      <c r="T52">
        <f>IF(L52="입원 전", 0, IF(L52="입원기간", 1, 2))</f>
        <v>2</v>
      </c>
      <c r="U52">
        <v>1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s="6" customFormat="1">
      <c r="A53">
        <v>53</v>
      </c>
      <c r="B53" s="5" t="s">
        <v>322</v>
      </c>
      <c r="C53" s="5" t="s">
        <v>323</v>
      </c>
      <c r="D53" s="5" t="s">
        <v>323</v>
      </c>
      <c r="E53" s="5" t="s">
        <v>11</v>
      </c>
      <c r="F53" s="5" t="s">
        <v>12</v>
      </c>
      <c r="G53" s="5" t="s">
        <v>47</v>
      </c>
      <c r="H53" s="5" t="s">
        <v>14</v>
      </c>
      <c r="I53" s="5"/>
      <c r="J53" s="5" t="s">
        <v>15</v>
      </c>
      <c r="K53" s="6">
        <f>D53-C53+1</f>
        <v>1</v>
      </c>
      <c r="L53" s="6" t="str">
        <f>IF(AND(C53&lt;=G53,G53&lt;=D53),"입원기간",IF(G53&lt;C53,"입원 전",IF(D53&lt;G53,"입원 후","x")))</f>
        <v>입원 전</v>
      </c>
      <c r="M53" s="6">
        <v>1</v>
      </c>
      <c r="N53" s="6">
        <f>IF(AND(M53=1,L53="입원 전"),1,0)</f>
        <v>1</v>
      </c>
      <c r="O53" s="6">
        <f>M53-N53</f>
        <v>0</v>
      </c>
      <c r="P53" s="6">
        <v>2</v>
      </c>
      <c r="Q53" t="b">
        <f>IF(L53="입원기간",G53-C53)</f>
        <v>0</v>
      </c>
      <c r="R53" t="b">
        <f>IF(L53="입원 후",G53-D53)</f>
        <v>0</v>
      </c>
      <c r="S53">
        <f>IF(L53="입원 후",G53-D53, G53-C53)</f>
        <v>-4</v>
      </c>
      <c r="T53">
        <f>IF(L53="입원 전", 0, IF(L53="입원기간", 1, 2))</f>
        <v>0</v>
      </c>
      <c r="U53">
        <v>1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s="6" customFormat="1">
      <c r="A54" s="4">
        <v>54</v>
      </c>
      <c r="B54" s="5" t="s">
        <v>804</v>
      </c>
      <c r="C54" s="5" t="s">
        <v>640</v>
      </c>
      <c r="D54" s="5" t="s">
        <v>805</v>
      </c>
      <c r="E54" s="5" t="s">
        <v>11</v>
      </c>
      <c r="F54" s="5" t="s">
        <v>12</v>
      </c>
      <c r="G54" s="5" t="s">
        <v>54</v>
      </c>
      <c r="H54" s="5" t="s">
        <v>14</v>
      </c>
      <c r="I54" s="5"/>
      <c r="J54" s="5" t="s">
        <v>15</v>
      </c>
      <c r="K54" s="6">
        <f>D54-C54+1</f>
        <v>6</v>
      </c>
      <c r="L54" s="6" t="str">
        <f>IF(AND(C54&lt;=G54,G54&lt;=D54),"입원기간",IF(G54&lt;C54,"입원 전",IF(D54&lt;G54,"입원 후","x")))</f>
        <v>입원 후</v>
      </c>
      <c r="M54" s="6">
        <v>1</v>
      </c>
      <c r="N54" s="6">
        <f>IF(AND(M54=1,L54="입원 전"),1,0)</f>
        <v>0</v>
      </c>
      <c r="O54" s="6">
        <f>M54-N54</f>
        <v>1</v>
      </c>
      <c r="P54" s="6">
        <v>2</v>
      </c>
      <c r="Q54" t="b">
        <f>IF(L54="입원기간",G54-C54)</f>
        <v>0</v>
      </c>
      <c r="R54">
        <f>IF(L54="입원 후",G54-D54)</f>
        <v>3</v>
      </c>
      <c r="S54">
        <f>IF(L54="입원 후",G54-D54, G54-C54)</f>
        <v>3</v>
      </c>
      <c r="T54">
        <f>IF(L54="입원 전", 0, IF(L54="입원기간", 1, 2))</f>
        <v>2</v>
      </c>
      <c r="U54">
        <v>1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s="6" customFormat="1">
      <c r="A55">
        <v>55</v>
      </c>
      <c r="B55" s="5" t="s">
        <v>709</v>
      </c>
      <c r="C55" s="5" t="s">
        <v>56</v>
      </c>
      <c r="D55" s="5" t="s">
        <v>405</v>
      </c>
      <c r="E55" s="5" t="s">
        <v>11</v>
      </c>
      <c r="F55" s="5" t="s">
        <v>92</v>
      </c>
      <c r="G55" s="5" t="s">
        <v>643</v>
      </c>
      <c r="H55" s="5" t="s">
        <v>14</v>
      </c>
      <c r="I55" s="5"/>
      <c r="J55" s="5" t="s">
        <v>161</v>
      </c>
      <c r="K55" s="6">
        <f>D55-C55+1</f>
        <v>3</v>
      </c>
      <c r="L55" s="6" t="str">
        <f>IF(AND(C55&lt;=G55,G55&lt;=D55),"입원기간",IF(G55&lt;C55,"입원 전",IF(D55&lt;G55,"입원 후","x")))</f>
        <v>입원 후</v>
      </c>
      <c r="M55" s="6">
        <v>1</v>
      </c>
      <c r="N55" s="6">
        <f>IF(AND(M55=1,L55="입원 전"),1,0)</f>
        <v>0</v>
      </c>
      <c r="O55" s="6">
        <f>M55-N55</f>
        <v>1</v>
      </c>
      <c r="P55" s="6">
        <v>1</v>
      </c>
      <c r="Q55" t="b">
        <f>IF(L55="입원기간",G55-C55)</f>
        <v>0</v>
      </c>
      <c r="R55">
        <f>IF(L55="입원 후",G55-D55)</f>
        <v>54</v>
      </c>
      <c r="S55">
        <f>IF(L55="입원 후",G55-D55, G55-C55)</f>
        <v>54</v>
      </c>
      <c r="T55">
        <f>IF(L55="입원 전", 0, IF(L55="입원기간", 1, 2))</f>
        <v>2</v>
      </c>
      <c r="U55">
        <v>1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s="6" customFormat="1">
      <c r="A56" s="4">
        <v>56</v>
      </c>
      <c r="B56" s="5" t="s">
        <v>394</v>
      </c>
      <c r="C56" s="5" t="s">
        <v>395</v>
      </c>
      <c r="D56" s="5" t="s">
        <v>396</v>
      </c>
      <c r="E56" s="5" t="s">
        <v>28</v>
      </c>
      <c r="F56" s="5" t="s">
        <v>12</v>
      </c>
      <c r="G56" s="5" t="s">
        <v>397</v>
      </c>
      <c r="H56" s="5" t="s">
        <v>14</v>
      </c>
      <c r="I56" s="5"/>
      <c r="J56" s="5" t="s">
        <v>15</v>
      </c>
      <c r="K56" s="6">
        <f>D56-C56+1</f>
        <v>8</v>
      </c>
      <c r="L56" s="6" t="str">
        <f>IF(AND(C56&lt;=G56,G56&lt;=D56),"입원기간",IF(G56&lt;C56,"입원 전",IF(D56&lt;G56,"입원 후","x")))</f>
        <v>입원 전</v>
      </c>
      <c r="M56" s="6">
        <v>1</v>
      </c>
      <c r="N56" s="6">
        <f>IF(AND(M56=1,L56="입원 전"),1,0)</f>
        <v>1</v>
      </c>
      <c r="O56" s="6">
        <f>M56-N56</f>
        <v>0</v>
      </c>
      <c r="P56" s="6">
        <v>3</v>
      </c>
      <c r="Q56" t="b">
        <f>IF(L56="입원기간",G56-C56)</f>
        <v>0</v>
      </c>
      <c r="R56" t="b">
        <f>IF(L56="입원 후",G56-D56)</f>
        <v>0</v>
      </c>
      <c r="S56">
        <f>IF(L56="입원 후",G56-D56, G56-C56)</f>
        <v>-71</v>
      </c>
      <c r="T56">
        <f>IF(L56="입원 전", 0, IF(L56="입원기간", 1, 2))</f>
        <v>0</v>
      </c>
      <c r="U56">
        <v>1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s="6" customFormat="1">
      <c r="A57">
        <v>57</v>
      </c>
      <c r="B57" s="5" t="s">
        <v>1057</v>
      </c>
      <c r="C57" s="5" t="s">
        <v>805</v>
      </c>
      <c r="D57" s="5" t="s">
        <v>890</v>
      </c>
      <c r="E57" s="5" t="s">
        <v>11</v>
      </c>
      <c r="F57" s="5" t="s">
        <v>92</v>
      </c>
      <c r="G57" s="5" t="s">
        <v>572</v>
      </c>
      <c r="H57" s="5" t="s">
        <v>14</v>
      </c>
      <c r="I57" s="5"/>
      <c r="J57" s="5" t="s">
        <v>15</v>
      </c>
      <c r="K57" s="6">
        <f>D57-C57+1</f>
        <v>2</v>
      </c>
      <c r="L57" s="6" t="str">
        <f>IF(AND(C57&lt;=G57,G57&lt;=D57),"입원기간",IF(G57&lt;C57,"입원 전",IF(D57&lt;G57,"입원 후","x")))</f>
        <v>입원 전</v>
      </c>
      <c r="M57" s="6">
        <v>1</v>
      </c>
      <c r="N57" s="6">
        <f>IF(AND(M57=1,L57="입원 전"),1,0)</f>
        <v>1</v>
      </c>
      <c r="O57" s="6">
        <f>M57-N57</f>
        <v>0</v>
      </c>
      <c r="P57" s="6">
        <v>1</v>
      </c>
      <c r="Q57" t="b">
        <f>IF(L57="입원기간",G57-C57)</f>
        <v>0</v>
      </c>
      <c r="R57" t="b">
        <f>IF(L57="입원 후",G57-D57)</f>
        <v>0</v>
      </c>
      <c r="S57">
        <f>IF(L57="입원 후",G57-D57, G57-C57)</f>
        <v>-47</v>
      </c>
      <c r="T57">
        <f>IF(L57="입원 전", 0, IF(L57="입원기간", 1, 2))</f>
        <v>0</v>
      </c>
      <c r="U57">
        <v>1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6" customFormat="1">
      <c r="A58" s="4">
        <v>58</v>
      </c>
      <c r="B58" s="5" t="s">
        <v>1114</v>
      </c>
      <c r="C58" s="5" t="s">
        <v>890</v>
      </c>
      <c r="D58" s="5" t="s">
        <v>627</v>
      </c>
      <c r="E58" s="5" t="s">
        <v>11</v>
      </c>
      <c r="F58" s="5" t="s">
        <v>12</v>
      </c>
      <c r="G58" s="5" t="s">
        <v>400</v>
      </c>
      <c r="H58" s="5" t="s">
        <v>14</v>
      </c>
      <c r="I58" s="5"/>
      <c r="J58" s="5" t="s">
        <v>15</v>
      </c>
      <c r="K58" s="6">
        <f>D58-C58+1</f>
        <v>9</v>
      </c>
      <c r="L58" s="6" t="str">
        <f>IF(AND(C58&lt;=G58,G58&lt;=D58),"입원기간",IF(G58&lt;C58,"입원 전",IF(D58&lt;G58,"입원 후","x")))</f>
        <v>입원 후</v>
      </c>
      <c r="M58" s="6">
        <v>1</v>
      </c>
      <c r="N58" s="6">
        <f>IF(AND(M58=1,L58="입원 전"),1,0)</f>
        <v>0</v>
      </c>
      <c r="O58" s="6">
        <f>M58-N58</f>
        <v>1</v>
      </c>
      <c r="P58" s="6">
        <v>1</v>
      </c>
      <c r="Q58" t="b">
        <f>IF(L58="입원기간",G58-C58)</f>
        <v>0</v>
      </c>
      <c r="R58">
        <f>IF(L58="입원 후",G58-D58)</f>
        <v>3</v>
      </c>
      <c r="S58">
        <f>IF(L58="입원 후",G58-D58, G58-C58)</f>
        <v>3</v>
      </c>
      <c r="T58">
        <f>IF(L58="입원 전", 0, IF(L58="입원기간", 1, 2))</f>
        <v>2</v>
      </c>
      <c r="U58">
        <v>1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6" customFormat="1">
      <c r="A59">
        <v>59</v>
      </c>
      <c r="B59" s="5" t="s">
        <v>1110</v>
      </c>
      <c r="C59" s="5" t="s">
        <v>637</v>
      </c>
      <c r="D59" s="5" t="s">
        <v>396</v>
      </c>
      <c r="E59" s="5" t="s">
        <v>11</v>
      </c>
      <c r="F59" s="5" t="s">
        <v>12</v>
      </c>
      <c r="G59" s="5" t="s">
        <v>413</v>
      </c>
      <c r="H59" s="5" t="s">
        <v>14</v>
      </c>
      <c r="I59" s="5"/>
      <c r="J59" s="5" t="s">
        <v>15</v>
      </c>
      <c r="K59" s="6">
        <f>D59-C59+1</f>
        <v>5</v>
      </c>
      <c r="L59" s="6" t="str">
        <f>IF(AND(C59&lt;=G59,G59&lt;=D59),"입원기간",IF(G59&lt;C59,"입원 전",IF(D59&lt;G59,"입원 후","x")))</f>
        <v>입원 전</v>
      </c>
      <c r="M59" s="6">
        <v>1</v>
      </c>
      <c r="N59" s="6">
        <f>IF(AND(M59=1,L59="입원 전"),1,0)</f>
        <v>1</v>
      </c>
      <c r="O59" s="6">
        <f>M59-N59</f>
        <v>0</v>
      </c>
      <c r="P59" s="6">
        <v>1</v>
      </c>
      <c r="Q59" t="b">
        <f>IF(L59="입원기간",G59-C59)</f>
        <v>0</v>
      </c>
      <c r="R59" t="b">
        <f>IF(L59="입원 후",G59-D59)</f>
        <v>0</v>
      </c>
      <c r="S59">
        <f>IF(L59="입원 후",G59-D59, G59-C59)</f>
        <v>-18</v>
      </c>
      <c r="T59">
        <f>IF(L59="입원 전", 0, IF(L59="입원기간", 1, 2))</f>
        <v>0</v>
      </c>
      <c r="U59">
        <v>1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6" customFormat="1">
      <c r="A60" s="4">
        <v>60</v>
      </c>
      <c r="B60" s="5" t="s">
        <v>514</v>
      </c>
      <c r="C60" s="5" t="s">
        <v>400</v>
      </c>
      <c r="D60" s="5" t="s">
        <v>352</v>
      </c>
      <c r="E60" s="5" t="s">
        <v>11</v>
      </c>
      <c r="F60" s="5" t="s">
        <v>12</v>
      </c>
      <c r="G60" s="5" t="s">
        <v>50</v>
      </c>
      <c r="H60" s="5" t="s">
        <v>14</v>
      </c>
      <c r="I60" s="5"/>
      <c r="J60" s="5" t="s">
        <v>71</v>
      </c>
      <c r="K60" s="6">
        <f>D60-C60+1</f>
        <v>4</v>
      </c>
      <c r="L60" s="6" t="str">
        <f>IF(AND(C60&lt;=G60,G60&lt;=D60),"입원기간",IF(G60&lt;C60,"입원 전",IF(D60&lt;G60,"입원 후","x")))</f>
        <v>입원 전</v>
      </c>
      <c r="M60" s="6">
        <v>0</v>
      </c>
      <c r="N60" s="6">
        <f>IF(AND(M60=1,L60="입원 전"),1,0)</f>
        <v>0</v>
      </c>
      <c r="O60" s="6">
        <f>M60-N60</f>
        <v>0</v>
      </c>
      <c r="P60" s="6">
        <v>10</v>
      </c>
      <c r="Q60" t="b">
        <f>IF(L60="입원기간",G60-C60)</f>
        <v>0</v>
      </c>
      <c r="R60" t="b">
        <f>IF(L60="입원 후",G60-D60)</f>
        <v>0</v>
      </c>
      <c r="S60">
        <f>IF(L60="입원 후",G60-D60, G60-C60)</f>
        <v>-2</v>
      </c>
      <c r="T60">
        <f>IF(L60="입원 전", 0, IF(L60="입원기간", 1, 2))</f>
        <v>0</v>
      </c>
      <c r="U60">
        <v>1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6" customFormat="1">
      <c r="A61">
        <v>61</v>
      </c>
      <c r="B61" s="5" t="s">
        <v>347</v>
      </c>
      <c r="C61" s="5" t="s">
        <v>348</v>
      </c>
      <c r="D61" s="5" t="s">
        <v>349</v>
      </c>
      <c r="E61" s="5" t="s">
        <v>11</v>
      </c>
      <c r="F61" s="5" t="s">
        <v>12</v>
      </c>
      <c r="G61" s="5" t="s">
        <v>350</v>
      </c>
      <c r="H61" s="5" t="s">
        <v>14</v>
      </c>
      <c r="I61" s="5"/>
      <c r="J61" s="5" t="s">
        <v>15</v>
      </c>
      <c r="K61" s="6">
        <f>D61-C61+1</f>
        <v>25</v>
      </c>
      <c r="L61" s="6" t="str">
        <f>IF(AND(C61&lt;=G61,G61&lt;=D61),"입원기간",IF(G61&lt;C61,"입원 전",IF(D61&lt;G61,"입원 후","x")))</f>
        <v>입원 후</v>
      </c>
      <c r="M61" s="6">
        <v>1</v>
      </c>
      <c r="N61" s="6">
        <f>IF(AND(M61=1,L61="입원 전"),1,0)</f>
        <v>0</v>
      </c>
      <c r="O61" s="6">
        <f>M61-N61</f>
        <v>1</v>
      </c>
      <c r="P61" s="6">
        <v>0</v>
      </c>
      <c r="Q61" t="b">
        <f>IF(L61="입원기간",G61-C61)</f>
        <v>0</v>
      </c>
      <c r="R61">
        <f>IF(L61="입원 후",G61-D61)</f>
        <v>188</v>
      </c>
      <c r="S61">
        <f>IF(L61="입원 후",G61-D61, G61-C61)</f>
        <v>188</v>
      </c>
      <c r="T61">
        <f>IF(L61="입원 전", 0, IF(L61="입원기간", 1, 2))</f>
        <v>2</v>
      </c>
      <c r="U61">
        <v>1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s="6" customFormat="1">
      <c r="A62" s="4">
        <v>62</v>
      </c>
      <c r="B62" s="5" t="s">
        <v>1055</v>
      </c>
      <c r="C62" s="5" t="s">
        <v>348</v>
      </c>
      <c r="D62" s="5" t="s">
        <v>509</v>
      </c>
      <c r="E62" s="5" t="s">
        <v>11</v>
      </c>
      <c r="F62" s="5" t="s">
        <v>92</v>
      </c>
      <c r="G62" s="5" t="s">
        <v>209</v>
      </c>
      <c r="H62" s="5" t="s">
        <v>14</v>
      </c>
      <c r="I62" s="5"/>
      <c r="J62" s="5" t="s">
        <v>15</v>
      </c>
      <c r="K62" s="6">
        <f>D62-C62+1</f>
        <v>4</v>
      </c>
      <c r="L62" s="6" t="str">
        <f>IF(AND(C62&lt;=G62,G62&lt;=D62),"입원기간",IF(G62&lt;C62,"입원 전",IF(D62&lt;G62,"입원 후","x")))</f>
        <v>입원 후</v>
      </c>
      <c r="M62" s="6">
        <v>1</v>
      </c>
      <c r="N62" s="6">
        <f>IF(AND(M62=1,L62="입원 전"),1,0)</f>
        <v>0</v>
      </c>
      <c r="O62" s="6">
        <f>M62-N62</f>
        <v>1</v>
      </c>
      <c r="P62" s="6">
        <v>7</v>
      </c>
      <c r="Q62" t="b">
        <f>IF(L62="입원기간",G62-C62)</f>
        <v>0</v>
      </c>
      <c r="R62">
        <f>IF(L62="입원 후",G62-D62)</f>
        <v>75</v>
      </c>
      <c r="S62">
        <f>IF(L62="입원 후",G62-D62, G62-C62)</f>
        <v>75</v>
      </c>
      <c r="T62">
        <f>IF(L62="입원 전", 0, IF(L62="입원기간", 1, 2))</f>
        <v>2</v>
      </c>
      <c r="U62">
        <v>1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s="6" customFormat="1">
      <c r="A63">
        <v>63</v>
      </c>
      <c r="B63" s="5" t="s">
        <v>713</v>
      </c>
      <c r="C63" s="5" t="s">
        <v>509</v>
      </c>
      <c r="D63" s="5" t="s">
        <v>573</v>
      </c>
      <c r="E63" s="5" t="s">
        <v>28</v>
      </c>
      <c r="F63" s="5" t="s">
        <v>12</v>
      </c>
      <c r="G63" s="5" t="s">
        <v>423</v>
      </c>
      <c r="H63" s="5" t="s">
        <v>14</v>
      </c>
      <c r="I63" s="5"/>
      <c r="J63" s="5" t="s">
        <v>15</v>
      </c>
      <c r="K63" s="6">
        <f>D63-C63+1</f>
        <v>23</v>
      </c>
      <c r="L63" s="6" t="str">
        <f>IF(AND(C63&lt;=G63,G63&lt;=D63),"입원기간",IF(G63&lt;C63,"입원 전",IF(D63&lt;G63,"입원 후","x")))</f>
        <v>입원 후</v>
      </c>
      <c r="M63" s="6">
        <v>1</v>
      </c>
      <c r="N63" s="6">
        <f>IF(AND(M63=1,L63="입원 전"),1,0)</f>
        <v>0</v>
      </c>
      <c r="O63" s="6">
        <f>M63-N63</f>
        <v>1</v>
      </c>
      <c r="P63" s="6">
        <v>3</v>
      </c>
      <c r="Q63" t="b">
        <f>IF(L63="입원기간",G63-C63)</f>
        <v>0</v>
      </c>
      <c r="R63">
        <f>IF(L63="입원 후",G63-D63)</f>
        <v>126</v>
      </c>
      <c r="S63">
        <f>IF(L63="입원 후",G63-D63, G63-C63)</f>
        <v>126</v>
      </c>
      <c r="T63">
        <f>IF(L63="입원 전", 0, IF(L63="입원기간", 1, 2))</f>
        <v>2</v>
      </c>
      <c r="U63">
        <v>1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s="6" customFormat="1">
      <c r="A64" s="4">
        <v>64</v>
      </c>
      <c r="B64" s="5" t="s">
        <v>1101</v>
      </c>
      <c r="C64" s="5" t="s">
        <v>509</v>
      </c>
      <c r="D64" s="5" t="s">
        <v>407</v>
      </c>
      <c r="E64" s="5" t="s">
        <v>28</v>
      </c>
      <c r="F64" s="5" t="s">
        <v>12</v>
      </c>
      <c r="G64" s="5" t="s">
        <v>581</v>
      </c>
      <c r="H64" s="5" t="s">
        <v>14</v>
      </c>
      <c r="I64" s="5"/>
      <c r="J64" s="5" t="s">
        <v>15</v>
      </c>
      <c r="K64" s="6">
        <f>D64-C64+1</f>
        <v>40</v>
      </c>
      <c r="L64" s="6" t="str">
        <f>IF(AND(C64&lt;=G64,G64&lt;=D64),"입원기간",IF(G64&lt;C64,"입원 전",IF(D64&lt;G64,"입원 후","x")))</f>
        <v>입원기간</v>
      </c>
      <c r="M64" s="6">
        <v>1</v>
      </c>
      <c r="N64" s="6">
        <f>IF(AND(M64=1,L64="입원 전"),1,0)</f>
        <v>0</v>
      </c>
      <c r="O64" s="6">
        <f>M64-N64</f>
        <v>1</v>
      </c>
      <c r="P64" s="6">
        <v>0</v>
      </c>
      <c r="Q64">
        <f>IF(L64="입원기간",G64-C64)</f>
        <v>29</v>
      </c>
      <c r="R64" t="b">
        <f>IF(L64="입원 후",G64-D64)</f>
        <v>0</v>
      </c>
      <c r="S64">
        <f>IF(L64="입원 후",G64-D64, G64-C64)</f>
        <v>29</v>
      </c>
      <c r="T64">
        <f>IF(L64="입원 전", 0, IF(L64="입원기간", 1, 2))</f>
        <v>1</v>
      </c>
      <c r="U64">
        <v>1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s="6" customFormat="1">
      <c r="A65">
        <v>65</v>
      </c>
      <c r="B65" s="5" t="s">
        <v>661</v>
      </c>
      <c r="C65" s="5" t="s">
        <v>354</v>
      </c>
      <c r="D65" s="5" t="s">
        <v>360</v>
      </c>
      <c r="E65" s="5" t="s">
        <v>28</v>
      </c>
      <c r="F65" s="5" t="s">
        <v>12</v>
      </c>
      <c r="G65" s="5" t="s">
        <v>48</v>
      </c>
      <c r="H65" s="5" t="s">
        <v>14</v>
      </c>
      <c r="I65" s="5"/>
      <c r="J65" s="5" t="s">
        <v>662</v>
      </c>
      <c r="K65" s="6">
        <f>D65-C65+1</f>
        <v>8</v>
      </c>
      <c r="L65" s="6" t="str">
        <f>IF(AND(C65&lt;=G65,G65&lt;=D65),"입원기간",IF(G65&lt;C65,"입원 전",IF(D65&lt;G65,"입원 후","x")))</f>
        <v>입원 전</v>
      </c>
      <c r="M65" s="6">
        <v>1</v>
      </c>
      <c r="N65" s="6">
        <f>IF(AND(M65=1,L65="입원 전"),1,0)</f>
        <v>1</v>
      </c>
      <c r="O65" s="6">
        <f>M65-N65</f>
        <v>0</v>
      </c>
      <c r="P65" s="6">
        <v>3</v>
      </c>
      <c r="Q65" t="b">
        <f>IF(L65="입원기간",G65-C65)</f>
        <v>0</v>
      </c>
      <c r="R65" t="b">
        <f>IF(L65="입원 후",G65-D65)</f>
        <v>0</v>
      </c>
      <c r="S65">
        <f>IF(L65="입원 후",G65-D65, G65-C65)</f>
        <v>-1</v>
      </c>
      <c r="T65">
        <f>IF(L65="입원 전", 0, IF(L65="입원기간", 1, 2))</f>
        <v>0</v>
      </c>
      <c r="U65">
        <v>1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s="6" customFormat="1">
      <c r="A66" s="4">
        <v>66</v>
      </c>
      <c r="B66" s="5" t="s">
        <v>942</v>
      </c>
      <c r="C66" s="5" t="s">
        <v>354</v>
      </c>
      <c r="D66" s="5" t="s">
        <v>354</v>
      </c>
      <c r="E66" s="5" t="s">
        <v>28</v>
      </c>
      <c r="F66" s="5" t="s">
        <v>12</v>
      </c>
      <c r="G66" s="5" t="s">
        <v>869</v>
      </c>
      <c r="H66" s="5" t="s">
        <v>14</v>
      </c>
      <c r="I66" s="5"/>
      <c r="J66" s="5" t="s">
        <v>15</v>
      </c>
      <c r="K66" s="6">
        <f>D66-C66+1</f>
        <v>1</v>
      </c>
      <c r="L66" s="6" t="str">
        <f>IF(AND(C66&lt;=G66,G66&lt;=D66),"입원기간",IF(G66&lt;C66,"입원 전",IF(D66&lt;G66,"입원 후","x")))</f>
        <v>입원 후</v>
      </c>
      <c r="M66" s="6">
        <v>1</v>
      </c>
      <c r="N66" s="6">
        <f>IF(AND(M66=1,L66="입원 전"),1,0)</f>
        <v>0</v>
      </c>
      <c r="O66" s="6">
        <f>M66-N66</f>
        <v>1</v>
      </c>
      <c r="P66" s="6">
        <v>0</v>
      </c>
      <c r="Q66" t="b">
        <f>IF(L66="입원기간",G66-C66)</f>
        <v>0</v>
      </c>
      <c r="R66">
        <f>IF(L66="입원 후",G66-D66)</f>
        <v>128</v>
      </c>
      <c r="S66">
        <f>IF(L66="입원 후",G66-D66, G66-C66)</f>
        <v>128</v>
      </c>
      <c r="T66">
        <f>IF(L66="입원 전", 0, IF(L66="입원기간", 1, 2))</f>
        <v>2</v>
      </c>
      <c r="U66">
        <v>1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s="6" customFormat="1">
      <c r="A67">
        <v>67</v>
      </c>
      <c r="B67" s="5" t="s">
        <v>888</v>
      </c>
      <c r="C67" s="5" t="s">
        <v>889</v>
      </c>
      <c r="D67" s="5" t="s">
        <v>356</v>
      </c>
      <c r="E67" s="5" t="s">
        <v>28</v>
      </c>
      <c r="F67" s="5" t="s">
        <v>92</v>
      </c>
      <c r="G67" s="5" t="s">
        <v>52</v>
      </c>
      <c r="H67" s="5" t="s">
        <v>14</v>
      </c>
      <c r="I67" s="5"/>
      <c r="J67" s="5" t="s">
        <v>15</v>
      </c>
      <c r="K67" s="6">
        <f>D67-C67+1</f>
        <v>75</v>
      </c>
      <c r="L67" s="6" t="str">
        <f>IF(AND(C67&lt;=G67,G67&lt;=D67),"입원기간",IF(G67&lt;C67,"입원 전",IF(D67&lt;G67,"입원 후","x")))</f>
        <v>입원기간</v>
      </c>
      <c r="M67" s="6">
        <v>1</v>
      </c>
      <c r="N67" s="6">
        <f>IF(AND(M67=1,L67="입원 전"),1,0)</f>
        <v>0</v>
      </c>
      <c r="O67" s="6">
        <f>M67-N67</f>
        <v>1</v>
      </c>
      <c r="P67" s="6">
        <v>3</v>
      </c>
      <c r="Q67">
        <f>IF(L67="입원기간",G67-C67)</f>
        <v>3</v>
      </c>
      <c r="R67" t="b">
        <f>IF(L67="입원 후",G67-D67)</f>
        <v>0</v>
      </c>
      <c r="S67">
        <f>IF(L67="입원 후",G67-D67, G67-C67)</f>
        <v>3</v>
      </c>
      <c r="T67">
        <f>IF(L67="입원 전", 0, IF(L67="입원기간", 1, 2))</f>
        <v>1</v>
      </c>
      <c r="U67">
        <v>1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s="6" customFormat="1">
      <c r="A68" s="4">
        <v>68</v>
      </c>
      <c r="B68" s="5" t="s">
        <v>799</v>
      </c>
      <c r="C68" s="5" t="s">
        <v>360</v>
      </c>
      <c r="D68" s="5" t="s">
        <v>578</v>
      </c>
      <c r="E68" s="5" t="s">
        <v>11</v>
      </c>
      <c r="F68" s="5" t="s">
        <v>92</v>
      </c>
      <c r="G68" s="5" t="s">
        <v>52</v>
      </c>
      <c r="H68" s="5" t="s">
        <v>14</v>
      </c>
      <c r="I68" s="5"/>
      <c r="J68" s="5" t="s">
        <v>15</v>
      </c>
      <c r="K68" s="6">
        <f>D68-C68+1</f>
        <v>6</v>
      </c>
      <c r="L68" s="6" t="str">
        <f>IF(AND(C68&lt;=G68,G68&lt;=D68),"입원기간",IF(G68&lt;C68,"입원 전",IF(D68&lt;G68,"입원 후","x")))</f>
        <v>입원 전</v>
      </c>
      <c r="M68" s="6">
        <v>1</v>
      </c>
      <c r="N68" s="6">
        <f>IF(AND(M68=1,L68="입원 전"),1,0)</f>
        <v>1</v>
      </c>
      <c r="O68" s="6">
        <f>M68-N68</f>
        <v>0</v>
      </c>
      <c r="P68" s="6">
        <v>4</v>
      </c>
      <c r="Q68" t="b">
        <f>IF(L68="입원기간",G68-C68)</f>
        <v>0</v>
      </c>
      <c r="R68" t="b">
        <f>IF(L68="입원 후",G68-D68)</f>
        <v>0</v>
      </c>
      <c r="S68">
        <f>IF(L68="입원 후",G68-D68, G68-C68)</f>
        <v>-1</v>
      </c>
      <c r="T68">
        <f>IF(L68="입원 전", 0, IF(L68="입원기간", 1, 2))</f>
        <v>0</v>
      </c>
      <c r="U68">
        <v>1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s="6" customFormat="1">
      <c r="A69">
        <v>69</v>
      </c>
      <c r="B69" s="5" t="s">
        <v>809</v>
      </c>
      <c r="C69" s="5" t="s">
        <v>810</v>
      </c>
      <c r="D69" s="5" t="s">
        <v>361</v>
      </c>
      <c r="E69" s="5" t="s">
        <v>28</v>
      </c>
      <c r="F69" s="5" t="s">
        <v>12</v>
      </c>
      <c r="G69" s="5" t="s">
        <v>416</v>
      </c>
      <c r="H69" s="5" t="s">
        <v>14</v>
      </c>
      <c r="I69" s="5"/>
      <c r="J69" s="5" t="s">
        <v>57</v>
      </c>
      <c r="K69" s="6">
        <f>D69-C69+1</f>
        <v>12</v>
      </c>
      <c r="L69" s="6" t="str">
        <f>IF(AND(C69&lt;=G69,G69&lt;=D69),"입원기간",IF(G69&lt;C69,"입원 전",IF(D69&lt;G69,"입원 후","x")))</f>
        <v>입원 후</v>
      </c>
      <c r="M69" s="6">
        <v>1</v>
      </c>
      <c r="N69" s="6">
        <f>IF(AND(M69=1,L69="입원 전"),1,0)</f>
        <v>0</v>
      </c>
      <c r="O69" s="6">
        <f>M69-N69</f>
        <v>1</v>
      </c>
      <c r="P69" s="6">
        <v>4</v>
      </c>
      <c r="Q69" t="b">
        <f>IF(L69="입원기간",G69-C69)</f>
        <v>0</v>
      </c>
      <c r="R69">
        <f>IF(L69="입원 후",G69-D69)</f>
        <v>63</v>
      </c>
      <c r="S69">
        <f>IF(L69="입원 후",G69-D69, G69-C69)</f>
        <v>63</v>
      </c>
      <c r="T69">
        <f>IF(L69="입원 전", 0, IF(L69="입원기간", 1, 2))</f>
        <v>2</v>
      </c>
      <c r="U69">
        <v>1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s="6" customFormat="1">
      <c r="A70" s="4">
        <v>70</v>
      </c>
      <c r="B70" s="5" t="s">
        <v>806</v>
      </c>
      <c r="C70" s="5" t="s">
        <v>573</v>
      </c>
      <c r="D70" s="5" t="s">
        <v>361</v>
      </c>
      <c r="E70" s="5" t="s">
        <v>28</v>
      </c>
      <c r="F70" s="5" t="s">
        <v>12</v>
      </c>
      <c r="G70" s="5" t="s">
        <v>56</v>
      </c>
      <c r="H70" s="5" t="s">
        <v>14</v>
      </c>
      <c r="I70" s="5"/>
      <c r="J70" s="5" t="s">
        <v>160</v>
      </c>
      <c r="K70" s="6">
        <f>D70-C70+1</f>
        <v>4</v>
      </c>
      <c r="L70" s="6" t="str">
        <f>IF(AND(C70&lt;=G70,G70&lt;=D70),"입원기간",IF(G70&lt;C70,"입원 전",IF(D70&lt;G70,"입원 후","x")))</f>
        <v>입원 전</v>
      </c>
      <c r="M70" s="6">
        <v>1</v>
      </c>
      <c r="N70" s="6">
        <f>IF(AND(M70=1,L70="입원 전"),1,0)</f>
        <v>1</v>
      </c>
      <c r="O70" s="6">
        <f>M70-N70</f>
        <v>0</v>
      </c>
      <c r="P70" s="6">
        <v>8</v>
      </c>
      <c r="Q70" t="b">
        <f>IF(L70="입원기간",G70-C70)</f>
        <v>0</v>
      </c>
      <c r="R70" t="b">
        <f>IF(L70="입원 후",G70-D70)</f>
        <v>0</v>
      </c>
      <c r="S70">
        <f>IF(L70="입원 후",G70-D70, G70-C70)</f>
        <v>-48</v>
      </c>
      <c r="T70">
        <f>IF(L70="입원 전", 0, IF(L70="입원기간", 1, 2))</f>
        <v>0</v>
      </c>
      <c r="U70">
        <v>1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s="6" customFormat="1">
      <c r="A71">
        <v>71</v>
      </c>
      <c r="B71" s="5" t="s">
        <v>993</v>
      </c>
      <c r="C71" s="5" t="s">
        <v>361</v>
      </c>
      <c r="D71" s="5" t="s">
        <v>994</v>
      </c>
      <c r="E71" s="5" t="s">
        <v>28</v>
      </c>
      <c r="F71" s="5" t="s">
        <v>12</v>
      </c>
      <c r="G71" s="5" t="s">
        <v>641</v>
      </c>
      <c r="H71" s="5" t="s">
        <v>14</v>
      </c>
      <c r="I71" s="5"/>
      <c r="J71" s="5" t="s">
        <v>71</v>
      </c>
      <c r="K71" s="6">
        <f>D71-C71+1</f>
        <v>7</v>
      </c>
      <c r="L71" s="6" t="str">
        <f>IF(AND(C71&lt;=G71,G71&lt;=D71),"입원기간",IF(G71&lt;C71,"입원 전",IF(D71&lt;G71,"입원 후","x")))</f>
        <v>입원 후</v>
      </c>
      <c r="M71" s="6">
        <v>0</v>
      </c>
      <c r="N71" s="6">
        <f>IF(AND(M71=1,L71="입원 전"),1,0)</f>
        <v>0</v>
      </c>
      <c r="O71" s="6">
        <f>M71-N71</f>
        <v>0</v>
      </c>
      <c r="P71" s="6">
        <v>3</v>
      </c>
      <c r="Q71" t="b">
        <f>IF(L71="입원기간",G71-C71)</f>
        <v>0</v>
      </c>
      <c r="R71">
        <f>IF(L71="입원 후",G71-D71)</f>
        <v>6</v>
      </c>
      <c r="S71">
        <f>IF(L71="입원 후",G71-D71, G71-C71)</f>
        <v>6</v>
      </c>
      <c r="T71">
        <f>IF(L71="입원 전", 0, IF(L71="입원기간", 1, 2))</f>
        <v>2</v>
      </c>
      <c r="U71">
        <v>1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s="6" customFormat="1">
      <c r="A72" s="4">
        <v>72</v>
      </c>
      <c r="B72" s="5" t="s">
        <v>825</v>
      </c>
      <c r="C72" s="5" t="s">
        <v>581</v>
      </c>
      <c r="D72" s="5" t="s">
        <v>826</v>
      </c>
      <c r="E72" s="5" t="s">
        <v>28</v>
      </c>
      <c r="F72" s="5" t="s">
        <v>12</v>
      </c>
      <c r="G72" s="5" t="s">
        <v>773</v>
      </c>
      <c r="H72" s="5" t="s">
        <v>14</v>
      </c>
      <c r="I72" s="5"/>
      <c r="J72" s="5" t="s">
        <v>55</v>
      </c>
      <c r="K72" s="6">
        <f>D72-C72+1</f>
        <v>26</v>
      </c>
      <c r="L72" s="6" t="str">
        <f>IF(AND(C72&lt;=G72,G72&lt;=D72),"입원기간",IF(G72&lt;C72,"입원 전",IF(D72&lt;G72,"입원 후","x")))</f>
        <v>입원 후</v>
      </c>
      <c r="M72" s="6">
        <v>1</v>
      </c>
      <c r="N72" s="6">
        <f>IF(AND(M72=1,L72="입원 전"),1,0)</f>
        <v>0</v>
      </c>
      <c r="O72" s="6">
        <f>M72-N72</f>
        <v>1</v>
      </c>
      <c r="P72" s="6">
        <v>4</v>
      </c>
      <c r="Q72" t="b">
        <f>IF(L72="입원기간",G72-C72)</f>
        <v>0</v>
      </c>
      <c r="R72">
        <f>IF(L72="입원 후",G72-D72)</f>
        <v>68</v>
      </c>
      <c r="S72">
        <f>IF(L72="입원 후",G72-D72, G72-C72)</f>
        <v>68</v>
      </c>
      <c r="T72">
        <f>IF(L72="입원 전", 0, IF(L72="입원기간", 1, 2))</f>
        <v>2</v>
      </c>
      <c r="U72">
        <v>1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s="6" customFormat="1">
      <c r="A73">
        <v>73</v>
      </c>
      <c r="B73" s="5" t="s">
        <v>1092</v>
      </c>
      <c r="C73" s="5" t="s">
        <v>571</v>
      </c>
      <c r="D73" s="5" t="s">
        <v>571</v>
      </c>
      <c r="E73" s="5" t="s">
        <v>28</v>
      </c>
      <c r="F73" s="5" t="s">
        <v>12</v>
      </c>
      <c r="G73" s="5" t="s">
        <v>358</v>
      </c>
      <c r="H73" s="5" t="s">
        <v>14</v>
      </c>
      <c r="I73" s="5"/>
      <c r="J73" s="5" t="s">
        <v>15</v>
      </c>
      <c r="K73" s="6">
        <f>D73-C73+1</f>
        <v>1</v>
      </c>
      <c r="L73" s="6" t="str">
        <f>IF(AND(C73&lt;=G73,G73&lt;=D73),"입원기간",IF(G73&lt;C73,"입원 전",IF(D73&lt;G73,"입원 후","x")))</f>
        <v>입원 후</v>
      </c>
      <c r="M73" s="6">
        <v>1</v>
      </c>
      <c r="N73" s="6">
        <f>IF(AND(M73=1,L73="입원 전"),1,0)</f>
        <v>0</v>
      </c>
      <c r="O73" s="6">
        <f>M73-N73</f>
        <v>1</v>
      </c>
      <c r="P73" s="6">
        <v>7</v>
      </c>
      <c r="Q73" t="b">
        <f>IF(L73="입원기간",G73-C73)</f>
        <v>0</v>
      </c>
      <c r="R73">
        <f>IF(L73="입원 후",G73-D73)</f>
        <v>15</v>
      </c>
      <c r="S73">
        <f>IF(L73="입원 후",G73-D73, G73-C73)</f>
        <v>15</v>
      </c>
      <c r="T73">
        <f>IF(L73="입원 전", 0, IF(L73="입원기간", 1, 2))</f>
        <v>2</v>
      </c>
      <c r="U73">
        <v>1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s="6" customFormat="1">
      <c r="A74" s="4">
        <v>74</v>
      </c>
      <c r="B74" s="5" t="s">
        <v>207</v>
      </c>
      <c r="C74" s="5" t="s">
        <v>208</v>
      </c>
      <c r="D74" s="5" t="s">
        <v>209</v>
      </c>
      <c r="E74" s="5" t="s">
        <v>11</v>
      </c>
      <c r="F74" s="5" t="s">
        <v>92</v>
      </c>
      <c r="G74" s="5" t="s">
        <v>210</v>
      </c>
      <c r="H74" s="5" t="s">
        <v>14</v>
      </c>
      <c r="I74" s="5"/>
      <c r="J74" s="5" t="s">
        <v>15</v>
      </c>
      <c r="K74" s="6">
        <f>D74-C74+1</f>
        <v>38</v>
      </c>
      <c r="L74" s="6" t="str">
        <f>IF(AND(C74&lt;=G74,G74&lt;=D74),"입원기간",IF(G74&lt;C74,"입원 전",IF(D74&lt;G74,"입원 후","x")))</f>
        <v>입원 후</v>
      </c>
      <c r="M74" s="6">
        <v>1</v>
      </c>
      <c r="N74" s="6">
        <f>IF(AND(M74=1,L74="입원 전"),1,0)</f>
        <v>0</v>
      </c>
      <c r="O74" s="6">
        <f>M74-N74</f>
        <v>1</v>
      </c>
      <c r="P74" s="6">
        <v>0</v>
      </c>
      <c r="Q74" t="b">
        <f>IF(L74="입원기간",G74-C74)</f>
        <v>0</v>
      </c>
      <c r="R74">
        <f>IF(L74="입원 후",G74-D74)</f>
        <v>18</v>
      </c>
      <c r="S74">
        <f>IF(L74="입원 후",G74-D74, G74-C74)</f>
        <v>18</v>
      </c>
      <c r="T74">
        <f>IF(L74="입원 전", 0, IF(L74="입원기간", 1, 2))</f>
        <v>2</v>
      </c>
      <c r="U74">
        <v>1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s="6" customFormat="1">
      <c r="A75">
        <v>75</v>
      </c>
      <c r="B75" s="5" t="s">
        <v>1118</v>
      </c>
      <c r="C75" s="5" t="s">
        <v>208</v>
      </c>
      <c r="D75" s="5" t="s">
        <v>407</v>
      </c>
      <c r="E75" s="5" t="s">
        <v>11</v>
      </c>
      <c r="F75" s="5" t="s">
        <v>12</v>
      </c>
      <c r="G75" s="5" t="s">
        <v>208</v>
      </c>
      <c r="H75" s="5" t="s">
        <v>14</v>
      </c>
      <c r="I75" s="5"/>
      <c r="J75" s="5" t="s">
        <v>15</v>
      </c>
      <c r="K75" s="6">
        <f>D75-C75+1</f>
        <v>2</v>
      </c>
      <c r="L75" s="6" t="str">
        <f>IF(AND(C75&lt;=G75,G75&lt;=D75),"입원기간",IF(G75&lt;C75,"입원 전",IF(D75&lt;G75,"입원 후","x")))</f>
        <v>입원기간</v>
      </c>
      <c r="M75" s="6">
        <v>1</v>
      </c>
      <c r="N75" s="6">
        <f>IF(AND(M75=1,L75="입원 전"),1,0)</f>
        <v>0</v>
      </c>
      <c r="O75" s="6">
        <f>M75-N75</f>
        <v>1</v>
      </c>
      <c r="P75" s="6">
        <v>2</v>
      </c>
      <c r="Q75">
        <f>IF(L75="입원기간",G75-C75)</f>
        <v>0</v>
      </c>
      <c r="R75" t="b">
        <f>IF(L75="입원 후",G75-D75)</f>
        <v>0</v>
      </c>
      <c r="S75">
        <f>IF(L75="입원 후",G75-D75, G75-C75)</f>
        <v>0</v>
      </c>
      <c r="T75">
        <f>IF(L75="입원 전", 0, IF(L75="입원기간", 1, 2))</f>
        <v>1</v>
      </c>
      <c r="U75">
        <v>1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s="6" customFormat="1">
      <c r="A76" s="4">
        <v>76</v>
      </c>
      <c r="B76" s="5" t="s">
        <v>824</v>
      </c>
      <c r="C76" s="5" t="s">
        <v>355</v>
      </c>
      <c r="D76" s="5" t="s">
        <v>358</v>
      </c>
      <c r="E76" s="5" t="s">
        <v>11</v>
      </c>
      <c r="F76" s="5" t="s">
        <v>92</v>
      </c>
      <c r="G76" s="5" t="s">
        <v>474</v>
      </c>
      <c r="H76" s="5" t="s">
        <v>14</v>
      </c>
      <c r="I76" s="5"/>
      <c r="J76" s="5" t="s">
        <v>15</v>
      </c>
      <c r="K76" s="6">
        <f>D76-C76+1</f>
        <v>12</v>
      </c>
      <c r="L76" s="6" t="str">
        <f>IF(AND(C76&lt;=G76,G76&lt;=D76),"입원기간",IF(G76&lt;C76,"입원 전",IF(D76&lt;G76,"입원 후","x")))</f>
        <v>입원기간</v>
      </c>
      <c r="M76" s="6">
        <v>1</v>
      </c>
      <c r="N76" s="6">
        <f>IF(AND(M76=1,L76="입원 전"),1,0)</f>
        <v>0</v>
      </c>
      <c r="O76" s="6">
        <f>M76-N76</f>
        <v>1</v>
      </c>
      <c r="P76" s="6">
        <v>2</v>
      </c>
      <c r="Q76">
        <f>IF(L76="입원기간",G76-C76)</f>
        <v>7</v>
      </c>
      <c r="R76" t="b">
        <f>IF(L76="입원 후",G76-D76)</f>
        <v>0</v>
      </c>
      <c r="S76">
        <f>IF(L76="입원 후",G76-D76, G76-C76)</f>
        <v>7</v>
      </c>
      <c r="T76">
        <f>IF(L76="입원 전", 0, IF(L76="입원기간", 1, 2))</f>
        <v>1</v>
      </c>
      <c r="U76">
        <v>1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s="6" customFormat="1">
      <c r="A77">
        <v>77</v>
      </c>
      <c r="B77" s="5" t="s">
        <v>846</v>
      </c>
      <c r="C77" s="5" t="s">
        <v>584</v>
      </c>
      <c r="D77" s="5" t="s">
        <v>280</v>
      </c>
      <c r="E77" s="5" t="s">
        <v>11</v>
      </c>
      <c r="F77" s="5" t="s">
        <v>12</v>
      </c>
      <c r="G77" s="5" t="s">
        <v>370</v>
      </c>
      <c r="H77" s="5" t="s">
        <v>14</v>
      </c>
      <c r="I77" s="5"/>
      <c r="J77" s="5" t="s">
        <v>57</v>
      </c>
      <c r="K77" s="6">
        <f>D77-C77+1</f>
        <v>25</v>
      </c>
      <c r="L77" s="6" t="str">
        <f>IF(AND(C77&lt;=G77,G77&lt;=D77),"입원기간",IF(G77&lt;C77,"입원 전",IF(D77&lt;G77,"입원 후","x")))</f>
        <v>입원 전</v>
      </c>
      <c r="M77" s="6">
        <v>1</v>
      </c>
      <c r="N77" s="6">
        <f>IF(AND(M77=1,L77="입원 전"),1,0)</f>
        <v>1</v>
      </c>
      <c r="O77" s="6">
        <f>M77-N77</f>
        <v>0</v>
      </c>
      <c r="P77" s="6">
        <v>3</v>
      </c>
      <c r="Q77" t="b">
        <f>IF(L77="입원기간",G77-C77)</f>
        <v>0</v>
      </c>
      <c r="R77" t="b">
        <f>IF(L77="입원 후",G77-D77)</f>
        <v>0</v>
      </c>
      <c r="S77">
        <f>IF(L77="입원 후",G77-D77, G77-C77)</f>
        <v>-83</v>
      </c>
      <c r="T77">
        <f>IF(L77="입원 전", 0, IF(L77="입원기간", 1, 2))</f>
        <v>0</v>
      </c>
      <c r="U77">
        <v>1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s="6" customFormat="1">
      <c r="A78" s="4">
        <v>78</v>
      </c>
      <c r="B78" s="5" t="s">
        <v>1078</v>
      </c>
      <c r="C78" s="5" t="s">
        <v>943</v>
      </c>
      <c r="D78" s="5" t="s">
        <v>363</v>
      </c>
      <c r="E78" s="5" t="s">
        <v>28</v>
      </c>
      <c r="F78" s="5" t="s">
        <v>92</v>
      </c>
      <c r="G78" s="5" t="s">
        <v>826</v>
      </c>
      <c r="H78" s="5" t="s">
        <v>14</v>
      </c>
      <c r="I78" s="5"/>
      <c r="J78" s="5" t="s">
        <v>15</v>
      </c>
      <c r="K78" s="6">
        <f>D78-C78+1</f>
        <v>24</v>
      </c>
      <c r="L78" s="6" t="str">
        <f>IF(AND(C78&lt;=G78,G78&lt;=D78),"입원기간",IF(G78&lt;C78,"입원 전",IF(D78&lt;G78,"입원 후","x")))</f>
        <v>입원기간</v>
      </c>
      <c r="M78" s="6">
        <v>1</v>
      </c>
      <c r="N78" s="6">
        <f>IF(AND(M78=1,L78="입원 전"),1,0)</f>
        <v>0</v>
      </c>
      <c r="O78" s="6">
        <f>M78-N78</f>
        <v>1</v>
      </c>
      <c r="P78" s="6">
        <v>0</v>
      </c>
      <c r="Q78">
        <f>IF(L78="입원기간",G78-C78)</f>
        <v>9</v>
      </c>
      <c r="R78" t="b">
        <f>IF(L78="입원 후",G78-D78)</f>
        <v>0</v>
      </c>
      <c r="S78">
        <f>IF(L78="입원 후",G78-D78, G78-C78)</f>
        <v>9</v>
      </c>
      <c r="T78">
        <f>IF(L78="입원 전", 0, IF(L78="입원기간", 1, 2))</f>
        <v>1</v>
      </c>
      <c r="U78">
        <v>1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s="6" customFormat="1">
      <c r="A79">
        <v>79</v>
      </c>
      <c r="B79" s="5" t="s">
        <v>1112</v>
      </c>
      <c r="C79" s="5" t="s">
        <v>943</v>
      </c>
      <c r="D79" s="5" t="s">
        <v>943</v>
      </c>
      <c r="E79" s="5" t="s">
        <v>28</v>
      </c>
      <c r="F79" s="5" t="s">
        <v>12</v>
      </c>
      <c r="G79" s="5" t="s">
        <v>584</v>
      </c>
      <c r="H79" s="5" t="s">
        <v>14</v>
      </c>
      <c r="I79" s="5"/>
      <c r="J79" s="5" t="s">
        <v>15</v>
      </c>
      <c r="K79" s="6">
        <f>D79-C79+1</f>
        <v>1</v>
      </c>
      <c r="L79" s="6" t="str">
        <f>IF(AND(C79&lt;=G79,G79&lt;=D79),"입원기간",IF(G79&lt;C79,"입원 전",IF(D79&lt;G79,"입원 후","x")))</f>
        <v>입원 전</v>
      </c>
      <c r="M79" s="6">
        <v>1</v>
      </c>
      <c r="N79" s="6">
        <f>IF(AND(M79=1,L79="입원 전"),1,0)</f>
        <v>1</v>
      </c>
      <c r="O79" s="6">
        <f>M79-N79</f>
        <v>0</v>
      </c>
      <c r="P79" s="6">
        <v>2</v>
      </c>
      <c r="Q79" t="b">
        <f>IF(L79="입원기간",G79-C79)</f>
        <v>0</v>
      </c>
      <c r="R79" t="b">
        <f>IF(L79="입원 후",G79-D79)</f>
        <v>0</v>
      </c>
      <c r="S79">
        <f>IF(L79="입원 후",G79-D79, G79-C79)</f>
        <v>-2</v>
      </c>
      <c r="T79">
        <f>IF(L79="입원 전", 0, IF(L79="입원기간", 1, 2))</f>
        <v>0</v>
      </c>
      <c r="U79">
        <v>1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s="6" customFormat="1">
      <c r="A80" s="4">
        <v>80</v>
      </c>
      <c r="B80" s="5" t="s">
        <v>1019</v>
      </c>
      <c r="C80" s="5" t="s">
        <v>402</v>
      </c>
      <c r="D80" s="5" t="s">
        <v>752</v>
      </c>
      <c r="E80" s="5" t="s">
        <v>28</v>
      </c>
      <c r="F80" s="5" t="s">
        <v>12</v>
      </c>
      <c r="G80" s="5" t="s">
        <v>409</v>
      </c>
      <c r="H80" s="5" t="s">
        <v>14</v>
      </c>
      <c r="I80" s="5"/>
      <c r="J80" s="5" t="s">
        <v>15</v>
      </c>
      <c r="K80" s="6">
        <f>D80-C80+1</f>
        <v>12</v>
      </c>
      <c r="L80" s="6" t="str">
        <f>IF(AND(C80&lt;=G80,G80&lt;=D80),"입원기간",IF(G80&lt;C80,"입원 전",IF(D80&lt;G80,"입원 후","x")))</f>
        <v>입원 후</v>
      </c>
      <c r="M80" s="6">
        <v>1</v>
      </c>
      <c r="N80" s="6">
        <f>IF(AND(M80=1,L80="입원 전"),1,0)</f>
        <v>0</v>
      </c>
      <c r="O80" s="6">
        <f>M80-N80</f>
        <v>1</v>
      </c>
      <c r="P80" s="6">
        <v>0</v>
      </c>
      <c r="Q80" t="b">
        <f>IF(L80="입원기간",G80-C80)</f>
        <v>0</v>
      </c>
      <c r="R80">
        <f>IF(L80="입원 후",G80-D80)</f>
        <v>24</v>
      </c>
      <c r="S80">
        <f>IF(L80="입원 후",G80-D80, G80-C80)</f>
        <v>24</v>
      </c>
      <c r="T80">
        <f>IF(L80="입원 전", 0, IF(L80="입원기간", 1, 2))</f>
        <v>2</v>
      </c>
      <c r="U80">
        <v>1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s="6" customFormat="1">
      <c r="A81">
        <v>81</v>
      </c>
      <c r="B81" s="5" t="s">
        <v>482</v>
      </c>
      <c r="C81" s="5" t="s">
        <v>402</v>
      </c>
      <c r="D81" s="5" t="s">
        <v>483</v>
      </c>
      <c r="E81" s="5" t="s">
        <v>11</v>
      </c>
      <c r="F81" s="5" t="s">
        <v>92</v>
      </c>
      <c r="G81" s="5" t="s">
        <v>356</v>
      </c>
      <c r="H81" s="5" t="s">
        <v>14</v>
      </c>
      <c r="I81" s="5"/>
      <c r="J81" s="5" t="s">
        <v>484</v>
      </c>
      <c r="K81" s="6">
        <f>D81-C81+1</f>
        <v>21</v>
      </c>
      <c r="L81" s="6" t="str">
        <f>IF(AND(C81&lt;=G81,G81&lt;=D81),"입원기간",IF(G81&lt;C81,"입원 전",IF(D81&lt;G81,"입원 후","x")))</f>
        <v>입원 후</v>
      </c>
      <c r="M81" s="6">
        <v>1</v>
      </c>
      <c r="N81" s="6">
        <f>IF(AND(M81=1,L81="입원 전"),1,0)</f>
        <v>0</v>
      </c>
      <c r="O81" s="6">
        <f>M81-N81</f>
        <v>1</v>
      </c>
      <c r="P81" s="6">
        <v>1</v>
      </c>
      <c r="Q81" t="b">
        <f>IF(L81="입원기간",G81-C81)</f>
        <v>0</v>
      </c>
      <c r="R81">
        <f>IF(L81="입원 후",G81-D81)</f>
        <v>14</v>
      </c>
      <c r="S81">
        <f>IF(L81="입원 후",G81-D81, G81-C81)</f>
        <v>14</v>
      </c>
      <c r="T81">
        <f>IF(L81="입원 전", 0, IF(L81="입원기간", 1, 2))</f>
        <v>2</v>
      </c>
      <c r="U81">
        <v>1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s="6" customFormat="1">
      <c r="A82" s="4">
        <v>82</v>
      </c>
      <c r="B82" s="5" t="s">
        <v>997</v>
      </c>
      <c r="C82" s="5" t="s">
        <v>474</v>
      </c>
      <c r="D82" s="5" t="s">
        <v>283</v>
      </c>
      <c r="E82" s="5" t="s">
        <v>11</v>
      </c>
      <c r="F82" s="5" t="s">
        <v>12</v>
      </c>
      <c r="G82" s="5" t="s">
        <v>399</v>
      </c>
      <c r="H82" s="5" t="s">
        <v>14</v>
      </c>
      <c r="I82" s="5"/>
      <c r="J82" s="5" t="s">
        <v>15</v>
      </c>
      <c r="K82" s="6">
        <f>D82-C82+1</f>
        <v>18</v>
      </c>
      <c r="L82" s="6" t="str">
        <f>IF(AND(C82&lt;=G82,G82&lt;=D82),"입원기간",IF(G82&lt;C82,"입원 전",IF(D82&lt;G82,"입원 후","x")))</f>
        <v>입원 전</v>
      </c>
      <c r="M82" s="6">
        <v>1</v>
      </c>
      <c r="N82" s="6">
        <f>IF(AND(M82=1,L82="입원 전"),1,0)</f>
        <v>1</v>
      </c>
      <c r="O82" s="6">
        <f>M82-N82</f>
        <v>0</v>
      </c>
      <c r="P82" s="6">
        <v>1</v>
      </c>
      <c r="Q82" t="b">
        <f>IF(L82="입원기간",G82-C82)</f>
        <v>0</v>
      </c>
      <c r="R82" t="b">
        <f>IF(L82="입원 후",G82-D82)</f>
        <v>0</v>
      </c>
      <c r="S82">
        <f>IF(L82="입원 후",G82-D82, G82-C82)</f>
        <v>-64</v>
      </c>
      <c r="T82">
        <f>IF(L82="입원 전", 0, IF(L82="입원기간", 1, 2))</f>
        <v>0</v>
      </c>
      <c r="U82">
        <v>1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s="6" customFormat="1">
      <c r="A83">
        <v>83</v>
      </c>
      <c r="B83" s="5" t="s">
        <v>1106</v>
      </c>
      <c r="C83" s="5" t="s">
        <v>580</v>
      </c>
      <c r="D83" s="5" t="s">
        <v>622</v>
      </c>
      <c r="E83" s="5" t="s">
        <v>11</v>
      </c>
      <c r="F83" s="5" t="s">
        <v>12</v>
      </c>
      <c r="G83" s="5" t="s">
        <v>1013</v>
      </c>
      <c r="H83" s="5" t="s">
        <v>14</v>
      </c>
      <c r="I83" s="5"/>
      <c r="J83" s="5" t="s">
        <v>15</v>
      </c>
      <c r="K83" s="6">
        <f>D83-C83+1</f>
        <v>5</v>
      </c>
      <c r="L83" s="6" t="str">
        <f>IF(AND(C83&lt;=G83,G83&lt;=D83),"입원기간",IF(G83&lt;C83,"입원 전",IF(D83&lt;G83,"입원 후","x")))</f>
        <v>입원 후</v>
      </c>
      <c r="M83" s="6">
        <v>1</v>
      </c>
      <c r="N83" s="6">
        <f>IF(AND(M83=1,L83="입원 전"),1,0)</f>
        <v>0</v>
      </c>
      <c r="O83" s="6">
        <f>M83-N83</f>
        <v>1</v>
      </c>
      <c r="P83" s="6">
        <v>14</v>
      </c>
      <c r="Q83" t="b">
        <f>IF(L83="입원기간",G83-C83)</f>
        <v>0</v>
      </c>
      <c r="R83">
        <f>IF(L83="입원 후",G83-D83)</f>
        <v>71</v>
      </c>
      <c r="S83">
        <f>IF(L83="입원 후",G83-D83, G83-C83)</f>
        <v>71</v>
      </c>
      <c r="T83">
        <f>IF(L83="입원 전", 0, IF(L83="입원기간", 1, 2))</f>
        <v>2</v>
      </c>
      <c r="U83">
        <v>1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s="6" customFormat="1">
      <c r="A84" s="4">
        <v>84</v>
      </c>
      <c r="B84" s="5" t="s">
        <v>1122</v>
      </c>
      <c r="C84" s="5" t="s">
        <v>283</v>
      </c>
      <c r="D84" s="5" t="s">
        <v>398</v>
      </c>
      <c r="E84" s="5" t="s">
        <v>11</v>
      </c>
      <c r="F84" s="5" t="s">
        <v>12</v>
      </c>
      <c r="G84" s="5" t="s">
        <v>282</v>
      </c>
      <c r="H84" s="5" t="s">
        <v>14</v>
      </c>
      <c r="I84" s="5"/>
      <c r="J84" s="5" t="s">
        <v>15</v>
      </c>
      <c r="K84" s="6">
        <f>D84-C84+1</f>
        <v>11</v>
      </c>
      <c r="L84" s="6" t="str">
        <f>IF(AND(C84&lt;=G84,G84&lt;=D84),"입원기간",IF(G84&lt;C84,"입원 전",IF(D84&lt;G84,"입원 후","x")))</f>
        <v>입원 후</v>
      </c>
      <c r="M84" s="6">
        <v>1</v>
      </c>
      <c r="N84" s="6">
        <f>IF(AND(M84=1,L84="입원 전"),1,0)</f>
        <v>0</v>
      </c>
      <c r="O84" s="6">
        <f>M84-N84</f>
        <v>1</v>
      </c>
      <c r="P84" s="6">
        <v>3</v>
      </c>
      <c r="Q84" t="b">
        <f>IF(L84="입원기간",G84-C84)</f>
        <v>0</v>
      </c>
      <c r="R84">
        <f>IF(L84="입원 후",G84-D84)</f>
        <v>43</v>
      </c>
      <c r="S84">
        <f>IF(L84="입원 후",G84-D84, G84-C84)</f>
        <v>43</v>
      </c>
      <c r="T84">
        <f>IF(L84="입원 전", 0, IF(L84="입원기간", 1, 2))</f>
        <v>2</v>
      </c>
      <c r="U84">
        <v>1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s="6" customFormat="1">
      <c r="A85">
        <v>85</v>
      </c>
      <c r="B85" s="5" t="s">
        <v>279</v>
      </c>
      <c r="C85" s="5" t="s">
        <v>280</v>
      </c>
      <c r="D85" s="5" t="s">
        <v>281</v>
      </c>
      <c r="E85" s="5" t="s">
        <v>11</v>
      </c>
      <c r="F85" s="5" t="s">
        <v>12</v>
      </c>
      <c r="G85" s="5" t="s">
        <v>282</v>
      </c>
      <c r="H85" s="5" t="s">
        <v>14</v>
      </c>
      <c r="I85" s="5"/>
      <c r="J85" s="5" t="s">
        <v>57</v>
      </c>
      <c r="K85" s="6">
        <f>D85-C85+1</f>
        <v>48</v>
      </c>
      <c r="L85" s="6" t="str">
        <f>IF(AND(C85&lt;=G85,G85&lt;=D85),"입원기간",IF(G85&lt;C85,"입원 전",IF(D85&lt;G85,"입원 후","x")))</f>
        <v>입원 후</v>
      </c>
      <c r="M85" s="6">
        <v>1</v>
      </c>
      <c r="N85" s="6">
        <f>IF(AND(M85=1,L85="입원 전"),1,0)</f>
        <v>0</v>
      </c>
      <c r="O85" s="6">
        <f>M85-N85</f>
        <v>1</v>
      </c>
      <c r="P85" s="6">
        <v>3</v>
      </c>
      <c r="Q85" t="b">
        <f>IF(L85="입원기간",G85-C85)</f>
        <v>0</v>
      </c>
      <c r="R85">
        <f>IF(L85="입원 후",G85-D85)</f>
        <v>3</v>
      </c>
      <c r="S85">
        <f>IF(L85="입원 후",G85-D85, G85-C85)</f>
        <v>3</v>
      </c>
      <c r="T85">
        <f>IF(L85="입원 전", 0, IF(L85="입원기간", 1, 2))</f>
        <v>2</v>
      </c>
      <c r="U85">
        <v>1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s="6" customFormat="1">
      <c r="A86" s="4">
        <v>86</v>
      </c>
      <c r="B86" s="5" t="s">
        <v>875</v>
      </c>
      <c r="C86" s="5" t="s">
        <v>363</v>
      </c>
      <c r="D86" s="5" t="s">
        <v>576</v>
      </c>
      <c r="E86" s="5" t="s">
        <v>28</v>
      </c>
      <c r="F86" s="5" t="s">
        <v>12</v>
      </c>
      <c r="G86" s="5" t="s">
        <v>876</v>
      </c>
      <c r="H86" s="5" t="s">
        <v>14</v>
      </c>
      <c r="I86" s="5"/>
      <c r="J86" s="5" t="s">
        <v>15</v>
      </c>
      <c r="K86" s="6">
        <f>D86-C86+1</f>
        <v>80</v>
      </c>
      <c r="L86" s="6" t="str">
        <f>IF(AND(C86&lt;=G86,G86&lt;=D86),"입원기간",IF(G86&lt;C86,"입원 전",IF(D86&lt;G86,"입원 후","x")))</f>
        <v>입원기간</v>
      </c>
      <c r="M86" s="6">
        <v>1</v>
      </c>
      <c r="N86" s="6">
        <f>IF(AND(M86=1,L86="입원 전"),1,0)</f>
        <v>0</v>
      </c>
      <c r="O86" s="6">
        <f>M86-N86</f>
        <v>1</v>
      </c>
      <c r="P86" s="6">
        <v>1</v>
      </c>
      <c r="Q86">
        <f>IF(L86="입원기간",G86-C86)</f>
        <v>35</v>
      </c>
      <c r="R86" t="b">
        <f>IF(L86="입원 후",G86-D86)</f>
        <v>0</v>
      </c>
      <c r="S86">
        <f>IF(L86="입원 후",G86-D86, G86-C86)</f>
        <v>35</v>
      </c>
      <c r="T86">
        <f>IF(L86="입원 전", 0, IF(L86="입원기간", 1, 2))</f>
        <v>1</v>
      </c>
      <c r="U86">
        <v>1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s="6" customFormat="1">
      <c r="A87">
        <v>87</v>
      </c>
      <c r="B87" s="5" t="s">
        <v>470</v>
      </c>
      <c r="C87" s="5" t="s">
        <v>356</v>
      </c>
      <c r="D87" s="5" t="s">
        <v>471</v>
      </c>
      <c r="E87" s="5" t="s">
        <v>11</v>
      </c>
      <c r="F87" s="5" t="s">
        <v>12</v>
      </c>
      <c r="G87" s="5" t="s">
        <v>472</v>
      </c>
      <c r="H87" s="5" t="s">
        <v>14</v>
      </c>
      <c r="I87" s="5"/>
      <c r="J87" s="5" t="s">
        <v>15</v>
      </c>
      <c r="K87" s="6">
        <f>D87-C87+1</f>
        <v>10</v>
      </c>
      <c r="L87" s="6" t="str">
        <f>IF(AND(C87&lt;=G87,G87&lt;=D87),"입원기간",IF(G87&lt;C87,"입원 전",IF(D87&lt;G87,"입원 후","x")))</f>
        <v>입원 후</v>
      </c>
      <c r="M87" s="6">
        <v>1</v>
      </c>
      <c r="N87" s="6">
        <f>IF(AND(M87=1,L87="입원 전"),1,0)</f>
        <v>0</v>
      </c>
      <c r="O87" s="6">
        <f>M87-N87</f>
        <v>1</v>
      </c>
      <c r="P87" s="6">
        <v>12</v>
      </c>
      <c r="Q87" t="b">
        <f>IF(L87="입원기간",G87-C87)</f>
        <v>0</v>
      </c>
      <c r="R87">
        <f>IF(L87="입원 후",G87-D87)</f>
        <v>15</v>
      </c>
      <c r="S87">
        <f>IF(L87="입원 후",G87-D87, G87-C87)</f>
        <v>15</v>
      </c>
      <c r="T87">
        <f>IF(L87="입원 전", 0, IF(L87="입원기간", 1, 2))</f>
        <v>2</v>
      </c>
      <c r="U87">
        <v>1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s="6" customFormat="1">
      <c r="A88" s="4">
        <v>88</v>
      </c>
      <c r="B88" s="5" t="s">
        <v>1022</v>
      </c>
      <c r="C88" s="5" t="s">
        <v>750</v>
      </c>
      <c r="D88" s="5" t="s">
        <v>406</v>
      </c>
      <c r="E88" s="5" t="s">
        <v>11</v>
      </c>
      <c r="F88" s="5" t="s">
        <v>92</v>
      </c>
      <c r="G88" s="5" t="s">
        <v>644</v>
      </c>
      <c r="H88" s="5" t="s">
        <v>14</v>
      </c>
      <c r="I88" s="5"/>
      <c r="J88" s="5" t="s">
        <v>15</v>
      </c>
      <c r="K88" s="6">
        <f>D88-C88+1</f>
        <v>11</v>
      </c>
      <c r="L88" s="6" t="str">
        <f>IF(AND(C88&lt;=G88,G88&lt;=D88),"입원기간",IF(G88&lt;C88,"입원 전",IF(D88&lt;G88,"입원 후","x")))</f>
        <v>입원 후</v>
      </c>
      <c r="M88" s="6">
        <v>1</v>
      </c>
      <c r="N88" s="6">
        <f>IF(AND(M88=1,L88="입원 전"),1,0)</f>
        <v>0</v>
      </c>
      <c r="O88" s="6">
        <f>M88-N88</f>
        <v>1</v>
      </c>
      <c r="P88" s="6">
        <v>5</v>
      </c>
      <c r="Q88" t="b">
        <f>IF(L88="입원기간",G88-C88)</f>
        <v>0</v>
      </c>
      <c r="R88">
        <f>IF(L88="입원 후",G88-D88)</f>
        <v>12</v>
      </c>
      <c r="S88">
        <f>IF(L88="입원 후",G88-D88, G88-C88)</f>
        <v>12</v>
      </c>
      <c r="T88">
        <f>IF(L88="입원 전", 0, IF(L88="입원기간", 1, 2))</f>
        <v>2</v>
      </c>
      <c r="U88">
        <v>1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s="6" customFormat="1">
      <c r="A89">
        <v>89</v>
      </c>
      <c r="B89" s="5" t="s">
        <v>1120</v>
      </c>
      <c r="C89" s="5" t="s">
        <v>210</v>
      </c>
      <c r="D89" s="5" t="s">
        <v>868</v>
      </c>
      <c r="E89" s="5" t="s">
        <v>28</v>
      </c>
      <c r="F89" s="5" t="s">
        <v>12</v>
      </c>
      <c r="G89" s="5" t="s">
        <v>867</v>
      </c>
      <c r="H89" s="5" t="s">
        <v>14</v>
      </c>
      <c r="I89" s="5"/>
      <c r="J89" s="5" t="s">
        <v>15</v>
      </c>
      <c r="K89" s="6">
        <f>D89-C89+1</f>
        <v>32</v>
      </c>
      <c r="L89" s="6" t="str">
        <f>IF(AND(C89&lt;=G89,G89&lt;=D89),"입원기간",IF(G89&lt;C89,"입원 전",IF(D89&lt;G89,"입원 후","x")))</f>
        <v>입원 후</v>
      </c>
      <c r="M89" s="6">
        <v>1</v>
      </c>
      <c r="N89" s="6">
        <f>IF(AND(M89=1,L89="입원 전"),1,0)</f>
        <v>0</v>
      </c>
      <c r="O89" s="6">
        <f>M89-N89</f>
        <v>1</v>
      </c>
      <c r="P89" s="6">
        <v>8</v>
      </c>
      <c r="Q89" t="b">
        <f>IF(L89="입원기간",G89-C89)</f>
        <v>0</v>
      </c>
      <c r="R89">
        <f>IF(L89="입원 후",G89-D89)</f>
        <v>14</v>
      </c>
      <c r="S89">
        <f>IF(L89="입원 후",G89-D89, G89-C89)</f>
        <v>14</v>
      </c>
      <c r="T89">
        <f>IF(L89="입원 전", 0, IF(L89="입원기간", 1, 2))</f>
        <v>2</v>
      </c>
      <c r="U89">
        <v>1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s="6" customFormat="1">
      <c r="A90" s="4">
        <v>90</v>
      </c>
      <c r="B90" s="5" t="s">
        <v>418</v>
      </c>
      <c r="C90" s="5" t="s">
        <v>412</v>
      </c>
      <c r="D90" s="5" t="s">
        <v>419</v>
      </c>
      <c r="E90" s="5" t="s">
        <v>11</v>
      </c>
      <c r="F90" s="5" t="s">
        <v>92</v>
      </c>
      <c r="G90" s="5" t="s">
        <v>420</v>
      </c>
      <c r="H90" s="5" t="s">
        <v>14</v>
      </c>
      <c r="I90" s="5"/>
      <c r="J90" s="5" t="s">
        <v>15</v>
      </c>
      <c r="K90" s="6">
        <f>D90-C90+1</f>
        <v>14</v>
      </c>
      <c r="L90" s="6" t="str">
        <f>IF(AND(C90&lt;=G90,G90&lt;=D90),"입원기간",IF(G90&lt;C90,"입원 전",IF(D90&lt;G90,"입원 후","x")))</f>
        <v>입원 후</v>
      </c>
      <c r="M90" s="6">
        <v>1</v>
      </c>
      <c r="N90" s="6">
        <f>IF(AND(M90=1,L90="입원 전"),1,0)</f>
        <v>0</v>
      </c>
      <c r="O90" s="6">
        <f>M90-N90</f>
        <v>1</v>
      </c>
      <c r="P90" s="6">
        <v>9</v>
      </c>
      <c r="Q90" t="b">
        <f>IF(L90="입원기간",G90-C90)</f>
        <v>0</v>
      </c>
      <c r="R90">
        <f>IF(L90="입원 후",G90-D90)</f>
        <v>12</v>
      </c>
      <c r="S90">
        <f>IF(L90="입원 후",G90-D90, G90-C90)</f>
        <v>12</v>
      </c>
      <c r="T90">
        <f>IF(L90="입원 전", 0, IF(L90="입원기간", 1, 2))</f>
        <v>2</v>
      </c>
      <c r="U90">
        <v>1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s="6" customFormat="1">
      <c r="A91">
        <v>91</v>
      </c>
      <c r="B91" s="5" t="s">
        <v>1125</v>
      </c>
      <c r="C91" s="5" t="s">
        <v>412</v>
      </c>
      <c r="D91" s="5" t="s">
        <v>620</v>
      </c>
      <c r="E91" s="5" t="s">
        <v>28</v>
      </c>
      <c r="F91" s="5" t="s">
        <v>12</v>
      </c>
      <c r="G91" s="5" t="s">
        <v>628</v>
      </c>
      <c r="H91" s="5" t="s">
        <v>14</v>
      </c>
      <c r="I91" s="5"/>
      <c r="J91" s="5" t="s">
        <v>15</v>
      </c>
      <c r="K91" s="6">
        <f>D91-C91+1</f>
        <v>27</v>
      </c>
      <c r="L91" s="6" t="str">
        <f>IF(AND(C91&lt;=G91,G91&lt;=D91),"입원기간",IF(G91&lt;C91,"입원 전",IF(D91&lt;G91,"입원 후","x")))</f>
        <v>입원 후</v>
      </c>
      <c r="M91" s="6">
        <v>1</v>
      </c>
      <c r="N91" s="6">
        <f>IF(AND(M91=1,L91="입원 전"),1,0)</f>
        <v>0</v>
      </c>
      <c r="O91" s="6">
        <f>M91-N91</f>
        <v>1</v>
      </c>
      <c r="P91" s="6">
        <v>0</v>
      </c>
      <c r="Q91" t="b">
        <f>IF(L91="입원기간",G91-C91)</f>
        <v>0</v>
      </c>
      <c r="R91">
        <f>IF(L91="입원 후",G91-D91)</f>
        <v>7</v>
      </c>
      <c r="S91">
        <f>IF(L91="입원 후",G91-D91, G91-C91)</f>
        <v>7</v>
      </c>
      <c r="T91">
        <f>IF(L91="입원 전", 0, IF(L91="입원기간", 1, 2))</f>
        <v>2</v>
      </c>
      <c r="U91">
        <v>1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s="6" customFormat="1">
      <c r="A92" s="4">
        <v>92</v>
      </c>
      <c r="B92" s="5" t="s">
        <v>1104</v>
      </c>
      <c r="C92" s="5" t="s">
        <v>424</v>
      </c>
      <c r="D92" s="5" t="s">
        <v>867</v>
      </c>
      <c r="E92" s="5" t="s">
        <v>11</v>
      </c>
      <c r="F92" s="5" t="s">
        <v>12</v>
      </c>
      <c r="G92" s="5" t="s">
        <v>474</v>
      </c>
      <c r="H92" s="5" t="s">
        <v>14</v>
      </c>
      <c r="I92" s="5"/>
      <c r="J92" s="5" t="s">
        <v>15</v>
      </c>
      <c r="K92" s="6">
        <f>D92-C92+1</f>
        <v>33</v>
      </c>
      <c r="L92" s="6" t="str">
        <f>IF(AND(C92&lt;=G92,G92&lt;=D92),"입원기간",IF(G92&lt;C92,"입원 전",IF(D92&lt;G92,"입원 후","x")))</f>
        <v>입원 전</v>
      </c>
      <c r="M92" s="6">
        <v>1</v>
      </c>
      <c r="N92" s="6">
        <f>IF(AND(M92=1,L92="입원 전"),1,0)</f>
        <v>1</v>
      </c>
      <c r="O92" s="6">
        <f>M92-N92</f>
        <v>0</v>
      </c>
      <c r="P92" s="6">
        <v>0</v>
      </c>
      <c r="Q92" t="b">
        <f>IF(L92="입원기간",G92-C92)</f>
        <v>0</v>
      </c>
      <c r="R92" t="b">
        <f>IF(L92="입원 후",G92-D92)</f>
        <v>0</v>
      </c>
      <c r="S92">
        <f>IF(L92="입원 후",G92-D92, G92-C92)</f>
        <v>-59</v>
      </c>
      <c r="T92">
        <f>IF(L92="입원 전", 0, IF(L92="입원기간", 1, 2))</f>
        <v>0</v>
      </c>
      <c r="U92">
        <v>1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s="6" customFormat="1">
      <c r="A93">
        <v>93</v>
      </c>
      <c r="B93" s="5" t="s">
        <v>767</v>
      </c>
      <c r="C93" s="5" t="s">
        <v>424</v>
      </c>
      <c r="D93" s="5" t="s">
        <v>424</v>
      </c>
      <c r="E93" s="5" t="s">
        <v>28</v>
      </c>
      <c r="F93" s="5" t="s">
        <v>12</v>
      </c>
      <c r="G93" s="5" t="s">
        <v>412</v>
      </c>
      <c r="H93" s="5" t="s">
        <v>14</v>
      </c>
      <c r="I93" s="5"/>
      <c r="J93" s="5" t="s">
        <v>15</v>
      </c>
      <c r="K93" s="6">
        <f>D93-C93+1</f>
        <v>1</v>
      </c>
      <c r="L93" s="6" t="str">
        <f>IF(AND(C93&lt;=G93,G93&lt;=D93),"입원기간",IF(G93&lt;C93,"입원 전",IF(D93&lt;G93,"입원 후","x")))</f>
        <v>입원 전</v>
      </c>
      <c r="M93" s="6">
        <v>1</v>
      </c>
      <c r="N93" s="6">
        <f>IF(AND(M93=1,L93="입원 전"),1,0)</f>
        <v>1</v>
      </c>
      <c r="O93" s="6">
        <f>M93-N93</f>
        <v>0</v>
      </c>
      <c r="P93" s="6">
        <v>4</v>
      </c>
      <c r="Q93" t="b">
        <f>IF(L93="입원기간",G93-C93)</f>
        <v>0</v>
      </c>
      <c r="R93" t="b">
        <f>IF(L93="입원 후",G93-D93)</f>
        <v>0</v>
      </c>
      <c r="S93">
        <f>IF(L93="입원 후",G93-D93, G93-C93)</f>
        <v>-4</v>
      </c>
      <c r="T93">
        <f>IF(L93="입원 전", 0, IF(L93="입원기간", 1, 2))</f>
        <v>0</v>
      </c>
      <c r="U93">
        <v>1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s="6" customFormat="1">
      <c r="A94" s="4">
        <v>94</v>
      </c>
      <c r="B94" s="7" t="s">
        <v>896</v>
      </c>
      <c r="C94" s="7" t="s">
        <v>422</v>
      </c>
      <c r="D94" s="7" t="s">
        <v>423</v>
      </c>
      <c r="E94" s="7" t="s">
        <v>28</v>
      </c>
      <c r="F94" s="7" t="s">
        <v>92</v>
      </c>
      <c r="G94" s="7" t="s">
        <v>625</v>
      </c>
      <c r="H94" s="7" t="s">
        <v>14</v>
      </c>
      <c r="I94" s="7"/>
      <c r="J94" s="7" t="s">
        <v>15</v>
      </c>
      <c r="K94" s="8">
        <f>D94-C94+1</f>
        <v>36</v>
      </c>
      <c r="L94" s="8" t="str">
        <f>IF(AND(C94&lt;=G94,G94&lt;=D94),"입원기간",IF(G94&lt;C94,"입원 전",IF(D94&lt;G94,"입원 후","x")))</f>
        <v>입원 후</v>
      </c>
      <c r="M94" s="8">
        <v>1</v>
      </c>
      <c r="N94" s="8">
        <f>IF(AND(M94=1,L94="입원 전"),1,0)</f>
        <v>0</v>
      </c>
      <c r="O94" s="8">
        <f>M94-N94</f>
        <v>1</v>
      </c>
      <c r="P94" s="8">
        <v>7</v>
      </c>
      <c r="Q94" t="b">
        <f>IF(L94="입원기간",G94-C94)</f>
        <v>0</v>
      </c>
      <c r="R94">
        <f>IF(L94="입원 후",G94-D94)</f>
        <v>8</v>
      </c>
      <c r="S94">
        <f>IF(L94="입원 후",G94-D94, G94-C94)</f>
        <v>8</v>
      </c>
      <c r="T94">
        <f>IF(L94="입원 전", 0, IF(L94="입원기간", 1, 2))</f>
        <v>2</v>
      </c>
      <c r="U94">
        <v>2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s="8" customFormat="1">
      <c r="A95">
        <v>95</v>
      </c>
      <c r="B95" s="7" t="s">
        <v>803</v>
      </c>
      <c r="C95" s="7" t="s">
        <v>281</v>
      </c>
      <c r="D95" s="7" t="s">
        <v>340</v>
      </c>
      <c r="E95" s="7" t="s">
        <v>28</v>
      </c>
      <c r="F95" s="7" t="s">
        <v>12</v>
      </c>
      <c r="G95" s="7" t="s">
        <v>621</v>
      </c>
      <c r="H95" s="7" t="s">
        <v>14</v>
      </c>
      <c r="I95" s="7"/>
      <c r="J95" s="7" t="s">
        <v>15</v>
      </c>
      <c r="K95" s="8">
        <f>D95-C95+1</f>
        <v>254</v>
      </c>
      <c r="L95" s="8" t="str">
        <f>IF(AND(C95&lt;=G95,G95&lt;=D95),"입원기간",IF(G95&lt;C95,"입원 전",IF(D95&lt;G95,"입원 후","x")))</f>
        <v>입원기간</v>
      </c>
      <c r="M95" s="8">
        <v>1</v>
      </c>
      <c r="N95" s="8">
        <f>IF(AND(M95=1,L95="입원 전"),1,0)</f>
        <v>0</v>
      </c>
      <c r="O95" s="8">
        <f>M95-N95</f>
        <v>1</v>
      </c>
      <c r="P95" s="8">
        <v>1</v>
      </c>
      <c r="Q95">
        <f>IF(L95="입원기간",G95-C95)</f>
        <v>63</v>
      </c>
      <c r="R95" t="b">
        <f>IF(L95="입원 후",G95-D95)</f>
        <v>0</v>
      </c>
      <c r="S95">
        <f>IF(L95="입원 후",G95-D95, G95-C95)</f>
        <v>63</v>
      </c>
      <c r="T95">
        <f>IF(L95="입원 전", 0, IF(L95="입원기간", 1, 2))</f>
        <v>1</v>
      </c>
      <c r="U95">
        <v>2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s="8" customFormat="1">
      <c r="A96" s="4">
        <v>96</v>
      </c>
      <c r="B96" s="7" t="s">
        <v>605</v>
      </c>
      <c r="C96" s="7" t="s">
        <v>419</v>
      </c>
      <c r="D96" s="7" t="s">
        <v>362</v>
      </c>
      <c r="E96" s="7" t="s">
        <v>11</v>
      </c>
      <c r="F96" s="7" t="s">
        <v>12</v>
      </c>
      <c r="G96" s="7" t="s">
        <v>419</v>
      </c>
      <c r="H96" s="7" t="s">
        <v>14</v>
      </c>
      <c r="I96" s="7"/>
      <c r="J96" s="7" t="s">
        <v>71</v>
      </c>
      <c r="K96" s="8">
        <f>D96-C96+1</f>
        <v>2</v>
      </c>
      <c r="L96" s="8" t="str">
        <f>IF(AND(C96&lt;=G96,G96&lt;=D96),"입원기간",IF(G96&lt;C96,"입원 전",IF(D96&lt;G96,"입원 후","x")))</f>
        <v>입원기간</v>
      </c>
      <c r="M96" s="8">
        <v>0</v>
      </c>
      <c r="N96" s="8">
        <f>IF(AND(M96=1,L96="입원 전"),1,0)</f>
        <v>0</v>
      </c>
      <c r="O96" s="8">
        <f>M96-N96</f>
        <v>0</v>
      </c>
      <c r="P96" s="8">
        <v>1</v>
      </c>
      <c r="Q96">
        <f>IF(L96="입원기간",G96-C96)</f>
        <v>0</v>
      </c>
      <c r="R96" t="b">
        <f>IF(L96="입원 후",G96-D96)</f>
        <v>0</v>
      </c>
      <c r="S96">
        <f>IF(L96="입원 후",G96-D96, G96-C96)</f>
        <v>0</v>
      </c>
      <c r="T96">
        <f>IF(L96="입원 전", 0, IF(L96="입원기간", 1, 2))</f>
        <v>1</v>
      </c>
      <c r="U96">
        <v>2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s="8" customFormat="1">
      <c r="A97">
        <v>97</v>
      </c>
      <c r="B97" s="7" t="s">
        <v>820</v>
      </c>
      <c r="C97" s="7" t="s">
        <v>362</v>
      </c>
      <c r="D97" s="7" t="s">
        <v>157</v>
      </c>
      <c r="E97" s="7" t="s">
        <v>11</v>
      </c>
      <c r="F97" s="7" t="s">
        <v>12</v>
      </c>
      <c r="G97" s="7" t="s">
        <v>620</v>
      </c>
      <c r="H97" s="7" t="s">
        <v>14</v>
      </c>
      <c r="I97" s="7"/>
      <c r="J97" s="7" t="s">
        <v>15</v>
      </c>
      <c r="K97" s="8">
        <f>D97-C97+1</f>
        <v>34</v>
      </c>
      <c r="L97" s="8" t="str">
        <f>IF(AND(C97&lt;=G97,G97&lt;=D97),"입원기간",IF(G97&lt;C97,"입원 전",IF(D97&lt;G97,"입원 후","x")))</f>
        <v>입원기간</v>
      </c>
      <c r="M97" s="8">
        <v>1</v>
      </c>
      <c r="N97" s="8">
        <f>IF(AND(M97=1,L97="입원 전"),1,0)</f>
        <v>0</v>
      </c>
      <c r="O97" s="8">
        <f>M97-N97</f>
        <v>1</v>
      </c>
      <c r="P97" s="8">
        <v>1</v>
      </c>
      <c r="Q97">
        <f>IF(L97="입원기간",G97-C97)</f>
        <v>12</v>
      </c>
      <c r="R97" t="b">
        <f>IF(L97="입원 후",G97-D97)</f>
        <v>0</v>
      </c>
      <c r="S97">
        <f>IF(L97="입원 후",G97-D97, G97-C97)</f>
        <v>12</v>
      </c>
      <c r="T97">
        <f>IF(L97="입원 전", 0, IF(L97="입원기간", 1, 2))</f>
        <v>1</v>
      </c>
      <c r="U97">
        <v>2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s="8" customFormat="1">
      <c r="A98" s="4">
        <v>98</v>
      </c>
      <c r="B98" s="7" t="s">
        <v>1025</v>
      </c>
      <c r="C98" s="7" t="s">
        <v>282</v>
      </c>
      <c r="D98" s="7" t="s">
        <v>589</v>
      </c>
      <c r="E98" s="7" t="s">
        <v>28</v>
      </c>
      <c r="F98" s="7" t="s">
        <v>12</v>
      </c>
      <c r="G98" s="7" t="s">
        <v>426</v>
      </c>
      <c r="H98" s="7" t="s">
        <v>14</v>
      </c>
      <c r="I98" s="7"/>
      <c r="J98" s="7" t="s">
        <v>71</v>
      </c>
      <c r="K98" s="8">
        <f>D98-C98+1</f>
        <v>2</v>
      </c>
      <c r="L98" s="8" t="str">
        <f>IF(AND(C98&lt;=G98,G98&lt;=D98),"입원기간",IF(G98&lt;C98,"입원 전",IF(D98&lt;G98,"입원 후","x")))</f>
        <v>입원 후</v>
      </c>
      <c r="M98" s="8">
        <v>0</v>
      </c>
      <c r="N98" s="8">
        <f>IF(AND(M98=1,L98="입원 전"),1,0)</f>
        <v>0</v>
      </c>
      <c r="O98" s="8">
        <f>M98-N98</f>
        <v>0</v>
      </c>
      <c r="P98" s="8">
        <v>1</v>
      </c>
      <c r="Q98" t="b">
        <f>IF(L98="입원기간",G98-C98)</f>
        <v>0</v>
      </c>
      <c r="R98">
        <f>IF(L98="입원 후",G98-D98)</f>
        <v>2</v>
      </c>
      <c r="S98">
        <f>IF(L98="입원 후",G98-D98, G98-C98)</f>
        <v>2</v>
      </c>
      <c r="T98">
        <f>IF(L98="입원 전", 0, IF(L98="입원기간", 1, 2))</f>
        <v>2</v>
      </c>
      <c r="U98">
        <v>2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s="8" customFormat="1">
      <c r="A99">
        <v>99</v>
      </c>
      <c r="B99" s="7" t="s">
        <v>996</v>
      </c>
      <c r="C99" s="7" t="s">
        <v>426</v>
      </c>
      <c r="D99" s="7" t="s">
        <v>426</v>
      </c>
      <c r="E99" s="7" t="s">
        <v>11</v>
      </c>
      <c r="F99" s="7" t="s">
        <v>12</v>
      </c>
      <c r="G99" s="7" t="s">
        <v>419</v>
      </c>
      <c r="H99" s="7" t="s">
        <v>14</v>
      </c>
      <c r="I99" s="7"/>
      <c r="J99" s="7" t="s">
        <v>15</v>
      </c>
      <c r="K99" s="8">
        <f>D99-C99+1</f>
        <v>1</v>
      </c>
      <c r="L99" s="8" t="str">
        <f>IF(AND(C99&lt;=G99,G99&lt;=D99),"입원기간",IF(G99&lt;C99,"입원 전",IF(D99&lt;G99,"입원 후","x")))</f>
        <v>입원 전</v>
      </c>
      <c r="M99" s="8">
        <v>1</v>
      </c>
      <c r="N99" s="8">
        <f>IF(AND(M99=1,L99="입원 전"),1,0)</f>
        <v>1</v>
      </c>
      <c r="O99" s="8">
        <f>M99-N99</f>
        <v>0</v>
      </c>
      <c r="P99" s="8">
        <v>3</v>
      </c>
      <c r="Q99" t="b">
        <f>IF(L99="입원기간",G99-C99)</f>
        <v>0</v>
      </c>
      <c r="R99" t="b">
        <f>IF(L99="입원 후",G99-D99)</f>
        <v>0</v>
      </c>
      <c r="S99">
        <f>IF(L99="입원 후",G99-D99, G99-C99)</f>
        <v>-5</v>
      </c>
      <c r="T99">
        <f>IF(L99="입원 전", 0, IF(L99="입원기간", 1, 2))</f>
        <v>0</v>
      </c>
      <c r="U99">
        <v>2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s="8" customFormat="1">
      <c r="A100" s="4">
        <v>100</v>
      </c>
      <c r="B100" s="7" t="s">
        <v>772</v>
      </c>
      <c r="C100" s="7" t="s">
        <v>773</v>
      </c>
      <c r="D100" s="7" t="s">
        <v>773</v>
      </c>
      <c r="E100" s="7" t="s">
        <v>11</v>
      </c>
      <c r="F100" s="7" t="s">
        <v>12</v>
      </c>
      <c r="G100" s="7" t="s">
        <v>774</v>
      </c>
      <c r="H100" s="7" t="s">
        <v>14</v>
      </c>
      <c r="I100" s="7"/>
      <c r="J100" s="7" t="s">
        <v>15</v>
      </c>
      <c r="K100" s="8">
        <f>D100-C100+1</f>
        <v>1</v>
      </c>
      <c r="L100" s="8" t="str">
        <f>IF(AND(C100&lt;=G100,G100&lt;=D100),"입원기간",IF(G100&lt;C100,"입원 전",IF(D100&lt;G100,"입원 후","x")))</f>
        <v>입원 전</v>
      </c>
      <c r="M100" s="8">
        <v>1</v>
      </c>
      <c r="N100" s="8">
        <f>IF(AND(M100=1,L100="입원 전"),1,0)</f>
        <v>1</v>
      </c>
      <c r="O100" s="8">
        <f>M100-N100</f>
        <v>0</v>
      </c>
      <c r="P100" s="8">
        <v>2</v>
      </c>
      <c r="Q100" t="b">
        <f>IF(L100="입원기간",G100-C100)</f>
        <v>0</v>
      </c>
      <c r="R100" t="b">
        <f>IF(L100="입원 후",G100-D100)</f>
        <v>0</v>
      </c>
      <c r="S100">
        <f>IF(L100="입원 후",G100-D100, G100-C100)</f>
        <v>-233</v>
      </c>
      <c r="T100">
        <f>IF(L100="입원 전", 0, IF(L100="입원기간", 1, 2))</f>
        <v>0</v>
      </c>
      <c r="U100">
        <v>2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s="8" customFormat="1">
      <c r="A101">
        <v>101</v>
      </c>
      <c r="B101" s="7" t="s">
        <v>1127</v>
      </c>
      <c r="C101" s="7" t="s">
        <v>868</v>
      </c>
      <c r="D101" s="7" t="s">
        <v>410</v>
      </c>
      <c r="E101" s="7" t="s">
        <v>11</v>
      </c>
      <c r="F101" s="7" t="s">
        <v>12</v>
      </c>
      <c r="G101" s="7" t="s">
        <v>420</v>
      </c>
      <c r="H101" s="7" t="s">
        <v>14</v>
      </c>
      <c r="I101" s="7"/>
      <c r="J101" s="7" t="s">
        <v>71</v>
      </c>
      <c r="K101" s="8">
        <f>D101-C101+1</f>
        <v>7</v>
      </c>
      <c r="L101" s="8" t="str">
        <f>IF(AND(C101&lt;=G101,G101&lt;=D101),"입원기간",IF(G101&lt;C101,"입원 전",IF(D101&lt;G101,"입원 후","x")))</f>
        <v>입원기간</v>
      </c>
      <c r="M101" s="8">
        <v>0</v>
      </c>
      <c r="N101" s="8">
        <f>IF(AND(M101=1,L101="입원 전"),1,0)</f>
        <v>0</v>
      </c>
      <c r="O101" s="8">
        <f>M101-N101</f>
        <v>0</v>
      </c>
      <c r="P101" s="8">
        <v>2</v>
      </c>
      <c r="Q101">
        <f>IF(L101="입원기간",G101-C101)</f>
        <v>3</v>
      </c>
      <c r="R101" t="b">
        <f>IF(L101="입원 후",G101-D101)</f>
        <v>0</v>
      </c>
      <c r="S101">
        <f>IF(L101="입원 후",G101-D101, G101-C101)</f>
        <v>3</v>
      </c>
      <c r="T101">
        <f>IF(L101="입원 전", 0, IF(L101="입원기간", 1, 2))</f>
        <v>1</v>
      </c>
      <c r="U101">
        <v>2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s="8" customFormat="1">
      <c r="A102" s="4">
        <v>102</v>
      </c>
      <c r="B102" s="7" t="s">
        <v>864</v>
      </c>
      <c r="C102" s="7" t="s">
        <v>620</v>
      </c>
      <c r="D102" s="7" t="s">
        <v>865</v>
      </c>
      <c r="E102" s="7" t="s">
        <v>11</v>
      </c>
      <c r="F102" s="7" t="s">
        <v>92</v>
      </c>
      <c r="G102" s="7" t="s">
        <v>866</v>
      </c>
      <c r="H102" s="7" t="s">
        <v>14</v>
      </c>
      <c r="I102" s="7"/>
      <c r="J102" s="7" t="s">
        <v>15</v>
      </c>
      <c r="K102" s="8">
        <f>D102-C102+1</f>
        <v>33</v>
      </c>
      <c r="L102" s="8" t="str">
        <f>IF(AND(C102&lt;=G102,G102&lt;=D102),"입원기간",IF(G102&lt;C102,"입원 전",IF(D102&lt;G102,"입원 후","x")))</f>
        <v>입원 후</v>
      </c>
      <c r="M102" s="8">
        <v>1</v>
      </c>
      <c r="N102" s="8">
        <f>IF(AND(M102=1,L102="입원 전"),1,0)</f>
        <v>0</v>
      </c>
      <c r="O102" s="8">
        <f>M102-N102</f>
        <v>1</v>
      </c>
      <c r="P102" s="8">
        <v>4</v>
      </c>
      <c r="Q102" t="b">
        <f>IF(L102="입원기간",G102-C102)</f>
        <v>0</v>
      </c>
      <c r="R102">
        <f>IF(L102="입원 후",G102-D102)</f>
        <v>6</v>
      </c>
      <c r="S102">
        <f>IF(L102="입원 후",G102-D102, G102-C102)</f>
        <v>6</v>
      </c>
      <c r="T102">
        <f>IF(L102="입원 전", 0, IF(L102="입원기간", 1, 2))</f>
        <v>2</v>
      </c>
      <c r="U102">
        <v>2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s="8" customFormat="1">
      <c r="A103">
        <v>103</v>
      </c>
      <c r="B103" s="7" t="s">
        <v>930</v>
      </c>
      <c r="C103" s="7" t="s">
        <v>931</v>
      </c>
      <c r="D103" s="7" t="s">
        <v>931</v>
      </c>
      <c r="E103" s="7" t="s">
        <v>28</v>
      </c>
      <c r="F103" s="7" t="s">
        <v>12</v>
      </c>
      <c r="G103" s="7" t="s">
        <v>362</v>
      </c>
      <c r="H103" s="7" t="s">
        <v>14</v>
      </c>
      <c r="I103" s="7"/>
      <c r="J103" s="7" t="s">
        <v>15</v>
      </c>
      <c r="K103" s="8">
        <f>D103-C103+1</f>
        <v>1</v>
      </c>
      <c r="L103" s="8" t="str">
        <f>IF(AND(C103&lt;=G103,G103&lt;=D103),"입원기간",IF(G103&lt;C103,"입원 전",IF(D103&lt;G103,"입원 후","x")))</f>
        <v>입원 전</v>
      </c>
      <c r="M103" s="8">
        <v>1</v>
      </c>
      <c r="N103" s="8">
        <f>IF(AND(M103=1,L103="입원 전"),1,0)</f>
        <v>1</v>
      </c>
      <c r="O103" s="8">
        <f>M103-N103</f>
        <v>0</v>
      </c>
      <c r="P103" s="8">
        <v>1</v>
      </c>
      <c r="Q103" t="b">
        <f>IF(L103="입원기간",G103-C103)</f>
        <v>0</v>
      </c>
      <c r="R103" t="b">
        <f>IF(L103="입원 후",G103-D103)</f>
        <v>0</v>
      </c>
      <c r="S103">
        <f>IF(L103="입원 후",G103-D103, G103-C103)</f>
        <v>-13</v>
      </c>
      <c r="T103">
        <f>IF(L103="입원 전", 0, IF(L103="입원기간", 1, 2))</f>
        <v>0</v>
      </c>
      <c r="U103">
        <v>2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s="8" customFormat="1">
      <c r="A104" s="4">
        <v>104</v>
      </c>
      <c r="B104" s="7" t="s">
        <v>1128</v>
      </c>
      <c r="C104" s="7" t="s">
        <v>931</v>
      </c>
      <c r="D104" s="7" t="s">
        <v>847</v>
      </c>
      <c r="E104" s="7" t="s">
        <v>28</v>
      </c>
      <c r="F104" s="7" t="s">
        <v>92</v>
      </c>
      <c r="G104" s="7" t="s">
        <v>425</v>
      </c>
      <c r="H104" s="7" t="s">
        <v>14</v>
      </c>
      <c r="I104" s="7"/>
      <c r="J104" s="7" t="s">
        <v>15</v>
      </c>
      <c r="K104" s="8">
        <f>D104-C104+1</f>
        <v>31</v>
      </c>
      <c r="L104" s="8" t="str">
        <f>IF(AND(C104&lt;=G104,G104&lt;=D104),"입원기간",IF(G104&lt;C104,"입원 전",IF(D104&lt;G104,"입원 후","x")))</f>
        <v>입원 후</v>
      </c>
      <c r="M104" s="8">
        <v>1</v>
      </c>
      <c r="N104" s="8">
        <f>IF(AND(M104=1,L104="입원 전"),1,0)</f>
        <v>0</v>
      </c>
      <c r="O104" s="8">
        <f>M104-N104</f>
        <v>1</v>
      </c>
      <c r="P104" s="8">
        <v>0</v>
      </c>
      <c r="Q104" t="b">
        <f>IF(L104="입원기간",G104-C104)</f>
        <v>0</v>
      </c>
      <c r="R104">
        <f>IF(L104="입원 후",G104-D104)</f>
        <v>3</v>
      </c>
      <c r="S104">
        <f>IF(L104="입원 후",G104-D104, G104-C104)</f>
        <v>3</v>
      </c>
      <c r="T104">
        <f>IF(L104="입원 전", 0, IF(L104="입원기간", 1, 2))</f>
        <v>2</v>
      </c>
      <c r="U104">
        <v>2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8" customFormat="1">
      <c r="A105">
        <v>105</v>
      </c>
      <c r="B105" s="7" t="s">
        <v>1066</v>
      </c>
      <c r="C105" s="7" t="s">
        <v>1067</v>
      </c>
      <c r="D105" s="7" t="s">
        <v>586</v>
      </c>
      <c r="E105" s="7" t="s">
        <v>11</v>
      </c>
      <c r="F105" s="7" t="s">
        <v>12</v>
      </c>
      <c r="G105" s="7" t="s">
        <v>1013</v>
      </c>
      <c r="H105" s="7" t="s">
        <v>14</v>
      </c>
      <c r="I105" s="7"/>
      <c r="J105" s="7" t="s">
        <v>15</v>
      </c>
      <c r="K105" s="8">
        <f>D105-C105+1</f>
        <v>2</v>
      </c>
      <c r="L105" s="8" t="str">
        <f>IF(AND(C105&lt;=G105,G105&lt;=D105),"입원기간",IF(G105&lt;C105,"입원 전",IF(D105&lt;G105,"입원 후","x")))</f>
        <v>입원 전</v>
      </c>
      <c r="M105" s="8">
        <v>1</v>
      </c>
      <c r="N105" s="8">
        <f>IF(AND(M105=1,L105="입원 전"),1,0)</f>
        <v>1</v>
      </c>
      <c r="O105" s="8">
        <f>M105-N105</f>
        <v>0</v>
      </c>
      <c r="P105" s="8">
        <v>10</v>
      </c>
      <c r="Q105" t="b">
        <f>IF(L105="입원기간",G105-C105)</f>
        <v>0</v>
      </c>
      <c r="R105" t="b">
        <f>IF(L105="입원 후",G105-D105)</f>
        <v>0</v>
      </c>
      <c r="S105">
        <f>IF(L105="입원 후",G105-D105, G105-C105)</f>
        <v>-3</v>
      </c>
      <c r="T105">
        <f>IF(L105="입원 전", 0, IF(L105="입원기간", 1, 2))</f>
        <v>0</v>
      </c>
      <c r="U105">
        <v>2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8" customFormat="1">
      <c r="A106" s="4">
        <v>106</v>
      </c>
      <c r="B106" s="7" t="s">
        <v>1119</v>
      </c>
      <c r="C106" s="7" t="s">
        <v>423</v>
      </c>
      <c r="D106" s="7" t="s">
        <v>702</v>
      </c>
      <c r="E106" s="7" t="s">
        <v>28</v>
      </c>
      <c r="F106" s="7" t="s">
        <v>92</v>
      </c>
      <c r="G106" s="7" t="s">
        <v>313</v>
      </c>
      <c r="H106" s="7" t="s">
        <v>14</v>
      </c>
      <c r="I106" s="7"/>
      <c r="J106" s="7" t="s">
        <v>15</v>
      </c>
      <c r="K106" s="8">
        <f>D106-C106+1</f>
        <v>33</v>
      </c>
      <c r="L106" s="8" t="str">
        <f>IF(AND(C106&lt;=G106,G106&lt;=D106),"입원기간",IF(G106&lt;C106,"입원 전",IF(D106&lt;G106,"입원 후","x")))</f>
        <v>입원 후</v>
      </c>
      <c r="M106" s="8">
        <v>1</v>
      </c>
      <c r="N106" s="8">
        <f>IF(AND(M106=1,L106="입원 전"),1,0)</f>
        <v>0</v>
      </c>
      <c r="O106" s="8">
        <f>M106-N106</f>
        <v>1</v>
      </c>
      <c r="P106" s="8">
        <v>9</v>
      </c>
      <c r="Q106" t="b">
        <f>IF(L106="입원기간",G106-C106)</f>
        <v>0</v>
      </c>
      <c r="R106">
        <f>IF(L106="입원 후",G106-D106)</f>
        <v>34</v>
      </c>
      <c r="S106">
        <f>IF(L106="입원 후",G106-D106, G106-C106)</f>
        <v>34</v>
      </c>
      <c r="T106">
        <f>IF(L106="입원 전", 0, IF(L106="입원기간", 1, 2))</f>
        <v>2</v>
      </c>
      <c r="U106">
        <v>2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8" customFormat="1">
      <c r="A107">
        <v>107</v>
      </c>
      <c r="B107" s="7" t="s">
        <v>156</v>
      </c>
      <c r="C107" s="7" t="s">
        <v>157</v>
      </c>
      <c r="D107" s="7" t="s">
        <v>158</v>
      </c>
      <c r="E107" s="7" t="s">
        <v>11</v>
      </c>
      <c r="F107" s="7" t="s">
        <v>92</v>
      </c>
      <c r="G107" s="7" t="s">
        <v>159</v>
      </c>
      <c r="H107" s="7" t="s">
        <v>14</v>
      </c>
      <c r="I107" s="7"/>
      <c r="J107" s="7" t="s">
        <v>160</v>
      </c>
      <c r="K107" s="8">
        <f>D107-C107+1</f>
        <v>4</v>
      </c>
      <c r="L107" s="8" t="str">
        <f>IF(AND(C107&lt;=G107,G107&lt;=D107),"입원기간",IF(G107&lt;C107,"입원 전",IF(D107&lt;G107,"입원 후","x")))</f>
        <v>입원 후</v>
      </c>
      <c r="M107" s="8">
        <v>1</v>
      </c>
      <c r="N107" s="8">
        <f>IF(AND(M107=1,L107="입원 전"),1,0)</f>
        <v>0</v>
      </c>
      <c r="O107" s="8">
        <f>M107-N107</f>
        <v>1</v>
      </c>
      <c r="P107" s="8">
        <v>1</v>
      </c>
      <c r="Q107" t="b">
        <f>IF(L107="입원기간",G107-C107)</f>
        <v>0</v>
      </c>
      <c r="R107">
        <f>IF(L107="입원 후",G107-D107)</f>
        <v>190</v>
      </c>
      <c r="S107">
        <f>IF(L107="입원 후",G107-D107, G107-C107)</f>
        <v>190</v>
      </c>
      <c r="T107">
        <f>IF(L107="입원 전", 0, IF(L107="입원기간", 1, 2))</f>
        <v>2</v>
      </c>
      <c r="U107">
        <v>2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8" customFormat="1">
      <c r="A108" s="4">
        <v>108</v>
      </c>
      <c r="B108" s="7" t="s">
        <v>1012</v>
      </c>
      <c r="C108" s="7" t="s">
        <v>847</v>
      </c>
      <c r="D108" s="7" t="s">
        <v>847</v>
      </c>
      <c r="E108" s="7" t="s">
        <v>28</v>
      </c>
      <c r="F108" s="7" t="s">
        <v>92</v>
      </c>
      <c r="G108" s="7" t="s">
        <v>359</v>
      </c>
      <c r="H108" s="7" t="s">
        <v>14</v>
      </c>
      <c r="I108" s="7"/>
      <c r="J108" s="7" t="s">
        <v>15</v>
      </c>
      <c r="K108" s="8">
        <f>D108-C108+1</f>
        <v>1</v>
      </c>
      <c r="L108" s="8" t="str">
        <f>IF(AND(C108&lt;=G108,G108&lt;=D108),"입원기간",IF(G108&lt;C108,"입원 전",IF(D108&lt;G108,"입원 후","x")))</f>
        <v>입원 전</v>
      </c>
      <c r="M108" s="8">
        <v>1</v>
      </c>
      <c r="N108" s="8">
        <f>IF(AND(M108=1,L108="입원 전"),1,0)</f>
        <v>1</v>
      </c>
      <c r="O108" s="8">
        <f>M108-N108</f>
        <v>0</v>
      </c>
      <c r="P108" s="8">
        <v>10</v>
      </c>
      <c r="Q108" t="b">
        <f>IF(L108="입원기간",G108-C108)</f>
        <v>0</v>
      </c>
      <c r="R108" t="b">
        <f>IF(L108="입원 후",G108-D108)</f>
        <v>0</v>
      </c>
      <c r="S108">
        <f>IF(L108="입원 후",G108-D108, G108-C108)</f>
        <v>-16</v>
      </c>
      <c r="T108">
        <f>IF(L108="입원 전", 0, IF(L108="입원기간", 1, 2))</f>
        <v>0</v>
      </c>
      <c r="U108">
        <v>2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8" customFormat="1">
      <c r="A109">
        <v>109</v>
      </c>
      <c r="B109" s="7" t="s">
        <v>1046</v>
      </c>
      <c r="C109" s="7" t="s">
        <v>421</v>
      </c>
      <c r="D109" s="7" t="s">
        <v>421</v>
      </c>
      <c r="E109" s="7" t="s">
        <v>28</v>
      </c>
      <c r="F109" s="7" t="s">
        <v>12</v>
      </c>
      <c r="G109" s="7" t="s">
        <v>425</v>
      </c>
      <c r="H109" s="7" t="s">
        <v>14</v>
      </c>
      <c r="I109" s="7"/>
      <c r="J109" s="7" t="s">
        <v>15</v>
      </c>
      <c r="K109" s="8">
        <f>D109-C109+1</f>
        <v>1</v>
      </c>
      <c r="L109" s="8" t="str">
        <f>IF(AND(C109&lt;=G109,G109&lt;=D109),"입원기간",IF(G109&lt;C109,"입원 전",IF(D109&lt;G109,"입원 후","x")))</f>
        <v>입원 전</v>
      </c>
      <c r="M109" s="8">
        <v>1</v>
      </c>
      <c r="N109" s="8">
        <f>IF(AND(M109=1,L109="입원 전"),1,0)</f>
        <v>1</v>
      </c>
      <c r="O109" s="8">
        <f>M109-N109</f>
        <v>0</v>
      </c>
      <c r="P109" s="8">
        <v>22</v>
      </c>
      <c r="Q109" t="b">
        <f>IF(L109="입원기간",G109-C109)</f>
        <v>0</v>
      </c>
      <c r="R109" t="b">
        <f>IF(L109="입원 후",G109-D109)</f>
        <v>0</v>
      </c>
      <c r="S109">
        <f>IF(L109="입원 후",G109-D109, G109-C109)</f>
        <v>-19</v>
      </c>
      <c r="T109">
        <f>IF(L109="입원 전", 0, IF(L109="입원기간", 1, 2))</f>
        <v>0</v>
      </c>
      <c r="U109">
        <v>2</v>
      </c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8" customFormat="1">
      <c r="A110" s="4">
        <v>110</v>
      </c>
      <c r="B110" s="7" t="s">
        <v>239</v>
      </c>
      <c r="C110" s="7" t="s">
        <v>240</v>
      </c>
      <c r="D110" s="7" t="s">
        <v>241</v>
      </c>
      <c r="E110" s="7" t="s">
        <v>28</v>
      </c>
      <c r="F110" s="7" t="s">
        <v>92</v>
      </c>
      <c r="G110" s="7" t="s">
        <v>242</v>
      </c>
      <c r="H110" s="7" t="s">
        <v>14</v>
      </c>
      <c r="I110" s="7"/>
      <c r="J110" s="7" t="s">
        <v>15</v>
      </c>
      <c r="K110" s="8">
        <f>D110-C110+1</f>
        <v>24</v>
      </c>
      <c r="L110" s="8" t="str">
        <f>IF(AND(C110&lt;=G110,G110&lt;=D110),"입원기간",IF(G110&lt;C110,"입원 전",IF(D110&lt;G110,"입원 후","x")))</f>
        <v>입원기간</v>
      </c>
      <c r="M110" s="8">
        <v>1</v>
      </c>
      <c r="N110" s="8">
        <f>IF(AND(M110=1,L110="입원 전"),1,0)</f>
        <v>0</v>
      </c>
      <c r="O110" s="8">
        <f>M110-N110</f>
        <v>1</v>
      </c>
      <c r="P110" s="8">
        <v>2</v>
      </c>
      <c r="Q110">
        <f>IF(L110="입원기간",G110-C110)</f>
        <v>14</v>
      </c>
      <c r="R110" t="b">
        <f>IF(L110="입원 후",G110-D110)</f>
        <v>0</v>
      </c>
      <c r="S110">
        <f>IF(L110="입원 후",G110-D110, G110-C110)</f>
        <v>14</v>
      </c>
      <c r="T110">
        <f>IF(L110="입원 전", 0, IF(L110="입원기간", 1, 2))</f>
        <v>1</v>
      </c>
      <c r="U110">
        <v>2</v>
      </c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8" customFormat="1">
      <c r="A111">
        <v>111</v>
      </c>
      <c r="B111" s="7" t="s">
        <v>1132</v>
      </c>
      <c r="C111" s="7" t="s">
        <v>404</v>
      </c>
      <c r="D111" s="7" t="s">
        <v>588</v>
      </c>
      <c r="E111" s="7" t="s">
        <v>11</v>
      </c>
      <c r="F111" s="7" t="s">
        <v>12</v>
      </c>
      <c r="G111" s="7" t="s">
        <v>69</v>
      </c>
      <c r="H111" s="7" t="s">
        <v>14</v>
      </c>
      <c r="I111" s="7"/>
      <c r="J111" s="7" t="s">
        <v>15</v>
      </c>
      <c r="K111" s="8">
        <f>D111-C111+1</f>
        <v>20</v>
      </c>
      <c r="L111" s="8" t="str">
        <f>IF(AND(C111&lt;=G111,G111&lt;=D111),"입원기간",IF(G111&lt;C111,"입원 전",IF(D111&lt;G111,"입원 후","x")))</f>
        <v>입원 후</v>
      </c>
      <c r="M111" s="8">
        <v>1</v>
      </c>
      <c r="N111" s="8">
        <f>IF(AND(M111=1,L111="입원 전"),1,0)</f>
        <v>0</v>
      </c>
      <c r="O111" s="8">
        <f>M111-N111</f>
        <v>1</v>
      </c>
      <c r="P111" s="8">
        <v>3</v>
      </c>
      <c r="Q111" t="b">
        <f>IF(L111="입원기간",G111-C111)</f>
        <v>0</v>
      </c>
      <c r="R111">
        <f>IF(L111="입원 후",G111-D111)</f>
        <v>41</v>
      </c>
      <c r="S111">
        <f>IF(L111="입원 후",G111-D111, G111-C111)</f>
        <v>41</v>
      </c>
      <c r="T111">
        <f>IF(L111="입원 전", 0, IF(L111="입원기간", 1, 2))</f>
        <v>2</v>
      </c>
      <c r="U111">
        <v>2</v>
      </c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8" customFormat="1">
      <c r="A112" s="4">
        <v>112</v>
      </c>
      <c r="B112" s="7" t="s">
        <v>880</v>
      </c>
      <c r="C112" s="7" t="s">
        <v>881</v>
      </c>
      <c r="D112" s="7" t="s">
        <v>882</v>
      </c>
      <c r="E112" s="7" t="s">
        <v>11</v>
      </c>
      <c r="F112" s="7" t="s">
        <v>12</v>
      </c>
      <c r="G112" s="7" t="s">
        <v>588</v>
      </c>
      <c r="H112" s="7" t="s">
        <v>14</v>
      </c>
      <c r="I112" s="7"/>
      <c r="J112" s="7" t="s">
        <v>71</v>
      </c>
      <c r="K112" s="8">
        <f>D112-C112+1</f>
        <v>10</v>
      </c>
      <c r="L112" s="8" t="str">
        <f>IF(AND(C112&lt;=G112,G112&lt;=D112),"입원기간",IF(G112&lt;C112,"입원 전",IF(D112&lt;G112,"입원 후","x")))</f>
        <v>입원기간</v>
      </c>
      <c r="M112" s="8">
        <v>0</v>
      </c>
      <c r="N112" s="8">
        <f>IF(AND(M112=1,L112="입원 전"),1,0)</f>
        <v>0</v>
      </c>
      <c r="O112" s="8">
        <f>M112-N112</f>
        <v>0</v>
      </c>
      <c r="P112" s="8">
        <v>15</v>
      </c>
      <c r="Q112">
        <f>IF(L112="입원기간",G112-C112)</f>
        <v>4</v>
      </c>
      <c r="R112" t="b">
        <f>IF(L112="입원 후",G112-D112)</f>
        <v>0</v>
      </c>
      <c r="S112">
        <f>IF(L112="입원 후",G112-D112, G112-C112)</f>
        <v>4</v>
      </c>
      <c r="T112">
        <f>IF(L112="입원 전", 0, IF(L112="입원기간", 1, 2))</f>
        <v>1</v>
      </c>
      <c r="U112">
        <v>2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8" customFormat="1">
      <c r="A113">
        <v>113</v>
      </c>
      <c r="B113" s="7" t="s">
        <v>1138</v>
      </c>
      <c r="C113" s="7" t="s">
        <v>881</v>
      </c>
      <c r="D113" s="7" t="s">
        <v>741</v>
      </c>
      <c r="E113" s="7" t="s">
        <v>28</v>
      </c>
      <c r="F113" s="7" t="s">
        <v>12</v>
      </c>
      <c r="G113" s="7" t="s">
        <v>243</v>
      </c>
      <c r="H113" s="7" t="s">
        <v>14</v>
      </c>
      <c r="I113" s="7"/>
      <c r="J113" s="7" t="s">
        <v>15</v>
      </c>
      <c r="K113" s="8">
        <f>D113-C113+1</f>
        <v>34</v>
      </c>
      <c r="L113" s="8" t="str">
        <f>IF(AND(C113&lt;=G113,G113&lt;=D113),"입원기간",IF(G113&lt;C113,"입원 전",IF(D113&lt;G113,"입원 후","x")))</f>
        <v>입원기간</v>
      </c>
      <c r="M113" s="8">
        <v>1</v>
      </c>
      <c r="N113" s="8">
        <f>IF(AND(M113=1,L113="입원 전"),1,0)</f>
        <v>0</v>
      </c>
      <c r="O113" s="8">
        <f>M113-N113</f>
        <v>1</v>
      </c>
      <c r="P113" s="8">
        <v>0</v>
      </c>
      <c r="Q113">
        <f>IF(L113="입원기간",G113-C113)</f>
        <v>3</v>
      </c>
      <c r="R113" t="b">
        <f>IF(L113="입원 후",G113-D113)</f>
        <v>0</v>
      </c>
      <c r="S113">
        <f>IF(L113="입원 후",G113-D113, G113-C113)</f>
        <v>3</v>
      </c>
      <c r="T113">
        <f>IF(L113="입원 전", 0, IF(L113="입원기간", 1, 2))</f>
        <v>1</v>
      </c>
      <c r="U113">
        <v>2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s="8" customFormat="1">
      <c r="A114" s="4">
        <v>114</v>
      </c>
      <c r="B114" s="7" t="s">
        <v>739</v>
      </c>
      <c r="C114" s="7" t="s">
        <v>740</v>
      </c>
      <c r="D114" s="7" t="s">
        <v>741</v>
      </c>
      <c r="E114" s="7" t="s">
        <v>11</v>
      </c>
      <c r="F114" s="7" t="s">
        <v>12</v>
      </c>
      <c r="G114" s="7" t="s">
        <v>742</v>
      </c>
      <c r="H114" s="7" t="s">
        <v>14</v>
      </c>
      <c r="I114" s="7"/>
      <c r="J114" s="7" t="s">
        <v>15</v>
      </c>
      <c r="K114" s="8">
        <f>D114-C114+1</f>
        <v>33</v>
      </c>
      <c r="L114" s="8" t="str">
        <f>IF(AND(C114&lt;=G114,G114&lt;=D114),"입원기간",IF(G114&lt;C114,"입원 전",IF(D114&lt;G114,"입원 후","x")))</f>
        <v>입원 후</v>
      </c>
      <c r="M114" s="8">
        <v>1</v>
      </c>
      <c r="N114" s="8">
        <f>IF(AND(M114=1,L114="입원 전"),1,0)</f>
        <v>0</v>
      </c>
      <c r="O114" s="8">
        <f>M114-N114</f>
        <v>1</v>
      </c>
      <c r="P114" s="8">
        <v>1</v>
      </c>
      <c r="Q114" t="b">
        <f>IF(L114="입원기간",G114-C114)</f>
        <v>0</v>
      </c>
      <c r="R114">
        <f>IF(L114="입원 후",G114-D114)</f>
        <v>35</v>
      </c>
      <c r="S114">
        <f>IF(L114="입원 후",G114-D114, G114-C114)</f>
        <v>35</v>
      </c>
      <c r="T114">
        <f>IF(L114="입원 전", 0, IF(L114="입원기간", 1, 2))</f>
        <v>2</v>
      </c>
      <c r="U114">
        <v>2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s="8" customFormat="1">
      <c r="A115">
        <v>115</v>
      </c>
      <c r="B115" s="7" t="s">
        <v>1004</v>
      </c>
      <c r="C115" s="7" t="s">
        <v>314</v>
      </c>
      <c r="D115" s="7" t="s">
        <v>570</v>
      </c>
      <c r="E115" s="7" t="s">
        <v>28</v>
      </c>
      <c r="F115" s="7" t="s">
        <v>12</v>
      </c>
      <c r="G115" s="7" t="s">
        <v>726</v>
      </c>
      <c r="H115" s="7" t="s">
        <v>14</v>
      </c>
      <c r="I115" s="7"/>
      <c r="J115" s="7" t="s">
        <v>15</v>
      </c>
      <c r="K115" s="8">
        <f>D115-C115+1</f>
        <v>25</v>
      </c>
      <c r="L115" s="8" t="str">
        <f>IF(AND(C115&lt;=G115,G115&lt;=D115),"입원기간",IF(G115&lt;C115,"입원 전",IF(D115&lt;G115,"입원 후","x")))</f>
        <v>입원 후</v>
      </c>
      <c r="M115" s="8">
        <v>1</v>
      </c>
      <c r="N115" s="8">
        <f>IF(AND(M115=1,L115="입원 전"),1,0)</f>
        <v>0</v>
      </c>
      <c r="O115" s="8">
        <f>M115-N115</f>
        <v>1</v>
      </c>
      <c r="P115" s="8">
        <v>5</v>
      </c>
      <c r="Q115" t="b">
        <f>IF(L115="입원기간",G115-C115)</f>
        <v>0</v>
      </c>
      <c r="R115">
        <f>IF(L115="입원 후",G115-D115)</f>
        <v>166</v>
      </c>
      <c r="S115">
        <f>IF(L115="입원 후",G115-D115, G115-C115)</f>
        <v>166</v>
      </c>
      <c r="T115">
        <f>IF(L115="입원 전", 0, IF(L115="입원기간", 1, 2))</f>
        <v>2</v>
      </c>
      <c r="U115">
        <v>2</v>
      </c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s="8" customFormat="1">
      <c r="A116" s="4">
        <v>116</v>
      </c>
      <c r="B116" s="7" t="s">
        <v>1137</v>
      </c>
      <c r="C116" s="7" t="s">
        <v>432</v>
      </c>
      <c r="D116" s="7" t="s">
        <v>70</v>
      </c>
      <c r="E116" s="7" t="s">
        <v>11</v>
      </c>
      <c r="F116" s="7" t="s">
        <v>12</v>
      </c>
      <c r="G116" s="7" t="s">
        <v>634</v>
      </c>
      <c r="H116" s="7" t="s">
        <v>14</v>
      </c>
      <c r="I116" s="7"/>
      <c r="J116" s="7" t="s">
        <v>15</v>
      </c>
      <c r="K116" s="8">
        <f>D116-C116+1</f>
        <v>10</v>
      </c>
      <c r="L116" s="8" t="str">
        <f>IF(AND(C116&lt;=G116,G116&lt;=D116),"입원기간",IF(G116&lt;C116,"입원 전",IF(D116&lt;G116,"입원 후","x")))</f>
        <v>입원기간</v>
      </c>
      <c r="M116" s="8">
        <v>1</v>
      </c>
      <c r="N116" s="8">
        <f>IF(AND(M116=1,L116="입원 전"),1,0)</f>
        <v>0</v>
      </c>
      <c r="O116" s="8">
        <f>M116-N116</f>
        <v>1</v>
      </c>
      <c r="P116" s="8">
        <v>5</v>
      </c>
      <c r="Q116">
        <f>IF(L116="입원기간",G116-C116)</f>
        <v>3</v>
      </c>
      <c r="R116" t="b">
        <f>IF(L116="입원 후",G116-D116)</f>
        <v>0</v>
      </c>
      <c r="S116">
        <f>IF(L116="입원 후",G116-D116, G116-C116)</f>
        <v>3</v>
      </c>
      <c r="T116">
        <f>IF(L116="입원 전", 0, IF(L116="입원기간", 1, 2))</f>
        <v>1</v>
      </c>
      <c r="U116">
        <v>2</v>
      </c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s="8" customFormat="1">
      <c r="A117">
        <v>117</v>
      </c>
      <c r="B117" s="7" t="s">
        <v>1136</v>
      </c>
      <c r="C117" s="7" t="s">
        <v>634</v>
      </c>
      <c r="D117" s="7" t="s">
        <v>830</v>
      </c>
      <c r="E117" s="7" t="s">
        <v>11</v>
      </c>
      <c r="F117" s="7" t="s">
        <v>92</v>
      </c>
      <c r="G117" s="7" t="s">
        <v>313</v>
      </c>
      <c r="H117" s="7" t="s">
        <v>14</v>
      </c>
      <c r="I117" s="7"/>
      <c r="J117" s="7" t="s">
        <v>15</v>
      </c>
      <c r="K117" s="8">
        <f>D117-C117+1</f>
        <v>6</v>
      </c>
      <c r="L117" s="8" t="str">
        <f>IF(AND(C117&lt;=G117,G117&lt;=D117),"입원기간",IF(G117&lt;C117,"입원 전",IF(D117&lt;G117,"입원 후","x")))</f>
        <v>입원 전</v>
      </c>
      <c r="M117" s="8">
        <v>1</v>
      </c>
      <c r="N117" s="8">
        <f>IF(AND(M117=1,L117="입원 전"),1,0)</f>
        <v>1</v>
      </c>
      <c r="O117" s="8">
        <f>M117-N117</f>
        <v>0</v>
      </c>
      <c r="P117" s="8">
        <v>0</v>
      </c>
      <c r="Q117" t="b">
        <f>IF(L117="입원기간",G117-C117)</f>
        <v>0</v>
      </c>
      <c r="R117" t="b">
        <f>IF(L117="입원 후",G117-D117)</f>
        <v>0</v>
      </c>
      <c r="S117">
        <f>IF(L117="입원 후",G117-D117, G117-C117)</f>
        <v>-1</v>
      </c>
      <c r="T117">
        <f>IF(L117="입원 전", 0, IF(L117="입원기간", 1, 2))</f>
        <v>0</v>
      </c>
      <c r="U117">
        <v>2</v>
      </c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s="8" customFormat="1">
      <c r="A118" s="4">
        <v>118</v>
      </c>
      <c r="B118" s="7" t="s">
        <v>919</v>
      </c>
      <c r="C118" s="7" t="s">
        <v>634</v>
      </c>
      <c r="D118" s="7" t="s">
        <v>634</v>
      </c>
      <c r="E118" s="7" t="s">
        <v>28</v>
      </c>
      <c r="F118" s="7" t="s">
        <v>92</v>
      </c>
      <c r="G118" s="7" t="s">
        <v>588</v>
      </c>
      <c r="H118" s="7" t="s">
        <v>14</v>
      </c>
      <c r="I118" s="7"/>
      <c r="J118" s="7" t="s">
        <v>15</v>
      </c>
      <c r="K118" s="8">
        <f>D118-C118+1</f>
        <v>1</v>
      </c>
      <c r="L118" s="8" t="str">
        <f>IF(AND(C118&lt;=G118,G118&lt;=D118),"입원기간",IF(G118&lt;C118,"입원 전",IF(D118&lt;G118,"입원 후","x")))</f>
        <v>입원 전</v>
      </c>
      <c r="M118" s="8">
        <v>1</v>
      </c>
      <c r="N118" s="8">
        <f>IF(AND(M118=1,L118="입원 전"),1,0)</f>
        <v>1</v>
      </c>
      <c r="O118" s="8">
        <f>M118-N118</f>
        <v>0</v>
      </c>
      <c r="P118" s="8">
        <v>3</v>
      </c>
      <c r="Q118" t="b">
        <f>IF(L118="입원기간",G118-C118)</f>
        <v>0</v>
      </c>
      <c r="R118" t="b">
        <f>IF(L118="입원 후",G118-D118)</f>
        <v>0</v>
      </c>
      <c r="S118">
        <f>IF(L118="입원 후",G118-D118, G118-C118)</f>
        <v>-10</v>
      </c>
      <c r="T118">
        <f>IF(L118="입원 전", 0, IF(L118="입원기간", 1, 2))</f>
        <v>0</v>
      </c>
      <c r="U118">
        <v>2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s="8" customFormat="1">
      <c r="A119">
        <v>119</v>
      </c>
      <c r="B119" s="7" t="s">
        <v>310</v>
      </c>
      <c r="C119" s="7" t="s">
        <v>311</v>
      </c>
      <c r="D119" s="7" t="s">
        <v>312</v>
      </c>
      <c r="E119" s="7" t="s">
        <v>28</v>
      </c>
      <c r="F119" s="7" t="s">
        <v>92</v>
      </c>
      <c r="G119" s="7" t="s">
        <v>313</v>
      </c>
      <c r="H119" s="7" t="s">
        <v>14</v>
      </c>
      <c r="I119" s="7"/>
      <c r="J119" s="7" t="s">
        <v>15</v>
      </c>
      <c r="K119" s="8">
        <f>D119-C119+1</f>
        <v>11</v>
      </c>
      <c r="L119" s="8" t="str">
        <f>IF(AND(C119&lt;=G119,G119&lt;=D119),"입원기간",IF(G119&lt;C119,"입원 전",IF(D119&lt;G119,"입원 후","x")))</f>
        <v>입원 전</v>
      </c>
      <c r="M119" s="8">
        <v>1</v>
      </c>
      <c r="N119" s="8">
        <f>IF(AND(M119=1,L119="입원 전"),1,0)</f>
        <v>1</v>
      </c>
      <c r="O119" s="8">
        <f>M119-N119</f>
        <v>0</v>
      </c>
      <c r="P119" s="8">
        <v>2</v>
      </c>
      <c r="Q119" t="b">
        <f>IF(L119="입원기간",G119-C119)</f>
        <v>0</v>
      </c>
      <c r="R119" t="b">
        <f>IF(L119="입원 후",G119-D119)</f>
        <v>0</v>
      </c>
      <c r="S119">
        <f>IF(L119="입원 후",G119-D119, G119-C119)</f>
        <v>-3</v>
      </c>
      <c r="T119">
        <f>IF(L119="입원 전", 0, IF(L119="입원기간", 1, 2))</f>
        <v>0</v>
      </c>
      <c r="U119">
        <v>2</v>
      </c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s="8" customFormat="1">
      <c r="A120" s="4">
        <v>120</v>
      </c>
      <c r="B120" s="7" t="s">
        <v>650</v>
      </c>
      <c r="C120" s="7" t="s">
        <v>353</v>
      </c>
      <c r="D120" s="7" t="s">
        <v>430</v>
      </c>
      <c r="E120" s="7" t="s">
        <v>28</v>
      </c>
      <c r="F120" s="7" t="s">
        <v>92</v>
      </c>
      <c r="G120" s="7" t="s">
        <v>651</v>
      </c>
      <c r="H120" s="7" t="s">
        <v>14</v>
      </c>
      <c r="I120" s="7"/>
      <c r="J120" s="7" t="s">
        <v>71</v>
      </c>
      <c r="K120" s="8">
        <f>D120-C120+1</f>
        <v>2</v>
      </c>
      <c r="L120" s="8" t="str">
        <f>IF(AND(C120&lt;=G120,G120&lt;=D120),"입원기간",IF(G120&lt;C120,"입원 전",IF(D120&lt;G120,"입원 후","x")))</f>
        <v>입원 전</v>
      </c>
      <c r="M120" s="8">
        <v>0</v>
      </c>
      <c r="N120" s="8">
        <f>IF(AND(M120=1,L120="입원 전"),1,0)</f>
        <v>0</v>
      </c>
      <c r="O120" s="8">
        <f>M120-N120</f>
        <v>0</v>
      </c>
      <c r="P120" s="8">
        <v>1</v>
      </c>
      <c r="Q120" t="b">
        <f>IF(L120="입원기간",G120-C120)</f>
        <v>0</v>
      </c>
      <c r="R120" t="b">
        <f>IF(L120="입원 후",G120-D120)</f>
        <v>0</v>
      </c>
      <c r="S120">
        <f>IF(L120="입원 후",G120-D120, G120-C120)</f>
        <v>-7</v>
      </c>
      <c r="T120">
        <f>IF(L120="입원 전", 0, IF(L120="입원기간", 1, 2))</f>
        <v>0</v>
      </c>
      <c r="U120">
        <v>2</v>
      </c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s="8" customFormat="1">
      <c r="A121">
        <v>121</v>
      </c>
      <c r="B121" s="7" t="s">
        <v>766</v>
      </c>
      <c r="C121" s="7" t="s">
        <v>632</v>
      </c>
      <c r="D121" s="7" t="s">
        <v>570</v>
      </c>
      <c r="E121" s="7" t="s">
        <v>11</v>
      </c>
      <c r="F121" s="7" t="s">
        <v>12</v>
      </c>
      <c r="G121" s="7" t="s">
        <v>66</v>
      </c>
      <c r="H121" s="7" t="s">
        <v>14</v>
      </c>
      <c r="I121" s="7"/>
      <c r="J121" s="7" t="s">
        <v>71</v>
      </c>
      <c r="K121" s="8">
        <f>D121-C121+1</f>
        <v>10</v>
      </c>
      <c r="L121" s="8" t="str">
        <f>IF(AND(C121&lt;=G121,G121&lt;=D121),"입원기간",IF(G121&lt;C121,"입원 전",IF(D121&lt;G121,"입원 후","x")))</f>
        <v>입원 후</v>
      </c>
      <c r="M121" s="8">
        <v>0</v>
      </c>
      <c r="N121" s="8">
        <f>IF(AND(M121=1,L121="입원 전"),1,0)</f>
        <v>0</v>
      </c>
      <c r="O121" s="8">
        <f>M121-N121</f>
        <v>0</v>
      </c>
      <c r="P121" s="8">
        <v>4</v>
      </c>
      <c r="Q121" t="b">
        <f>IF(L121="입원기간",G121-C121)</f>
        <v>0</v>
      </c>
      <c r="R121">
        <f>IF(L121="입원 후",G121-D121)</f>
        <v>29</v>
      </c>
      <c r="S121">
        <f>IF(L121="입원 후",G121-D121, G121-C121)</f>
        <v>29</v>
      </c>
      <c r="T121">
        <f>IF(L121="입원 전", 0, IF(L121="입원기간", 1, 2))</f>
        <v>2</v>
      </c>
      <c r="U121">
        <v>2</v>
      </c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s="8" customFormat="1">
      <c r="A122" s="4">
        <v>122</v>
      </c>
      <c r="B122" s="7" t="s">
        <v>1131</v>
      </c>
      <c r="C122" s="7" t="s">
        <v>312</v>
      </c>
      <c r="D122" s="7" t="s">
        <v>822</v>
      </c>
      <c r="E122" s="7" t="s">
        <v>28</v>
      </c>
      <c r="F122" s="7" t="s">
        <v>12</v>
      </c>
      <c r="G122" s="7" t="s">
        <v>444</v>
      </c>
      <c r="H122" s="7" t="s">
        <v>14</v>
      </c>
      <c r="I122" s="7"/>
      <c r="J122" s="7" t="s">
        <v>15</v>
      </c>
      <c r="K122" s="8">
        <f>D122-C122+1</f>
        <v>24</v>
      </c>
      <c r="L122" s="8" t="str">
        <f>IF(AND(C122&lt;=G122,G122&lt;=D122),"입원기간",IF(G122&lt;C122,"입원 전",IF(D122&lt;G122,"입원 후","x")))</f>
        <v>입원 후</v>
      </c>
      <c r="M122" s="8">
        <v>1</v>
      </c>
      <c r="N122" s="8">
        <f>IF(AND(M122=1,L122="입원 전"),1,0)</f>
        <v>0</v>
      </c>
      <c r="O122" s="8">
        <f>M122-N122</f>
        <v>1</v>
      </c>
      <c r="P122" s="8">
        <v>5</v>
      </c>
      <c r="Q122" t="b">
        <f>IF(L122="입원기간",G122-C122)</f>
        <v>0</v>
      </c>
      <c r="R122">
        <f>IF(L122="입원 후",G122-D122)</f>
        <v>18</v>
      </c>
      <c r="S122">
        <f>IF(L122="입원 후",G122-D122, G122-C122)</f>
        <v>18</v>
      </c>
      <c r="T122">
        <f>IF(L122="입원 전", 0, IF(L122="입원기간", 1, 2))</f>
        <v>2</v>
      </c>
      <c r="U122">
        <v>2</v>
      </c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s="8" customFormat="1">
      <c r="A123">
        <v>123</v>
      </c>
      <c r="B123" s="7" t="s">
        <v>814</v>
      </c>
      <c r="C123" s="7" t="s">
        <v>341</v>
      </c>
      <c r="D123" s="7" t="s">
        <v>438</v>
      </c>
      <c r="E123" s="7" t="s">
        <v>28</v>
      </c>
      <c r="F123" s="7" t="s">
        <v>92</v>
      </c>
      <c r="G123" s="7" t="s">
        <v>167</v>
      </c>
      <c r="H123" s="7" t="s">
        <v>14</v>
      </c>
      <c r="I123" s="7"/>
      <c r="J123" s="7" t="s">
        <v>15</v>
      </c>
      <c r="K123" s="8">
        <f>D123-C123+1</f>
        <v>20</v>
      </c>
      <c r="L123" s="8" t="str">
        <f>IF(AND(C123&lt;=G123,G123&lt;=D123),"입원기간",IF(G123&lt;C123,"입원 전",IF(D123&lt;G123,"입원 후","x")))</f>
        <v>입원 후</v>
      </c>
      <c r="M123" s="8">
        <v>1</v>
      </c>
      <c r="N123" s="8">
        <f>IF(AND(M123=1,L123="입원 전"),1,0)</f>
        <v>0</v>
      </c>
      <c r="O123" s="8">
        <f>M123-N123</f>
        <v>1</v>
      </c>
      <c r="P123" s="8">
        <v>1</v>
      </c>
      <c r="Q123" t="b">
        <f>IF(L123="입원기간",G123-C123)</f>
        <v>0</v>
      </c>
      <c r="R123">
        <f>IF(L123="입원 후",G123-D123)</f>
        <v>60</v>
      </c>
      <c r="S123">
        <f>IF(L123="입원 후",G123-D123, G123-C123)</f>
        <v>60</v>
      </c>
      <c r="T123">
        <f>IF(L123="입원 전", 0, IF(L123="입원기간", 1, 2))</f>
        <v>2</v>
      </c>
      <c r="U123">
        <v>2</v>
      </c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s="8" customFormat="1">
      <c r="A124" s="4">
        <v>124</v>
      </c>
      <c r="B124" s="7" t="s">
        <v>771</v>
      </c>
      <c r="C124" s="7" t="s">
        <v>570</v>
      </c>
      <c r="D124" s="7" t="s">
        <v>744</v>
      </c>
      <c r="E124" s="7" t="s">
        <v>28</v>
      </c>
      <c r="F124" s="7" t="s">
        <v>92</v>
      </c>
      <c r="G124" s="7" t="s">
        <v>313</v>
      </c>
      <c r="H124" s="7" t="s">
        <v>14</v>
      </c>
      <c r="I124" s="7"/>
      <c r="J124" s="7" t="s">
        <v>71</v>
      </c>
      <c r="K124" s="8">
        <f>D124-C124+1</f>
        <v>11</v>
      </c>
      <c r="L124" s="8" t="str">
        <f>IF(AND(C124&lt;=G124,G124&lt;=D124),"입원기간",IF(G124&lt;C124,"입원 전",IF(D124&lt;G124,"입원 후","x")))</f>
        <v>입원 전</v>
      </c>
      <c r="M124" s="8">
        <v>0</v>
      </c>
      <c r="N124" s="8">
        <f>IF(AND(M124=1,L124="입원 전"),1,0)</f>
        <v>0</v>
      </c>
      <c r="O124" s="8">
        <f>M124-N124</f>
        <v>0</v>
      </c>
      <c r="P124" s="8">
        <v>3</v>
      </c>
      <c r="Q124" t="b">
        <f>IF(L124="입원기간",G124-C124)</f>
        <v>0</v>
      </c>
      <c r="R124" t="b">
        <f>IF(L124="입원 후",G124-D124)</f>
        <v>0</v>
      </c>
      <c r="S124">
        <f>IF(L124="입원 후",G124-D124, G124-C124)</f>
        <v>-17</v>
      </c>
      <c r="T124">
        <f>IF(L124="입원 전", 0, IF(L124="입원기간", 1, 2))</f>
        <v>0</v>
      </c>
      <c r="U124">
        <v>2</v>
      </c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s="8" customFormat="1">
      <c r="A125">
        <v>125</v>
      </c>
      <c r="B125" s="7" t="s">
        <v>1050</v>
      </c>
      <c r="C125" s="7" t="s">
        <v>570</v>
      </c>
      <c r="D125" s="7" t="s">
        <v>1051</v>
      </c>
      <c r="E125" s="7" t="s">
        <v>11</v>
      </c>
      <c r="F125" s="7" t="s">
        <v>12</v>
      </c>
      <c r="G125" s="7" t="s">
        <v>745</v>
      </c>
      <c r="H125" s="7" t="s">
        <v>14</v>
      </c>
      <c r="I125" s="7"/>
      <c r="J125" s="7" t="s">
        <v>15</v>
      </c>
      <c r="K125" s="8">
        <f>D125-C125+1</f>
        <v>27</v>
      </c>
      <c r="L125" s="8" t="str">
        <f>IF(AND(C125&lt;=G125,G125&lt;=D125),"입원기간",IF(G125&lt;C125,"입원 전",IF(D125&lt;G125,"입원 후","x")))</f>
        <v>입원 후</v>
      </c>
      <c r="M125" s="8">
        <v>1</v>
      </c>
      <c r="N125" s="8">
        <f>IF(AND(M125=1,L125="입원 전"),1,0)</f>
        <v>0</v>
      </c>
      <c r="O125" s="8">
        <f>M125-N125</f>
        <v>1</v>
      </c>
      <c r="P125" s="8">
        <v>0</v>
      </c>
      <c r="Q125" t="b">
        <f>IF(L125="입원기간",G125-C125)</f>
        <v>0</v>
      </c>
      <c r="R125">
        <f>IF(L125="입원 후",G125-D125)</f>
        <v>5</v>
      </c>
      <c r="S125">
        <f>IF(L125="입원 후",G125-D125, G125-C125)</f>
        <v>5</v>
      </c>
      <c r="T125">
        <f>IF(L125="입원 전", 0, IF(L125="입원기간", 1, 2))</f>
        <v>2</v>
      </c>
      <c r="U125">
        <v>2</v>
      </c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s="8" customFormat="1">
      <c r="A126" s="4">
        <v>126</v>
      </c>
      <c r="B126" s="7" t="s">
        <v>569</v>
      </c>
      <c r="C126" s="7" t="s">
        <v>570</v>
      </c>
      <c r="D126" s="7" t="s">
        <v>435</v>
      </c>
      <c r="E126" s="7" t="s">
        <v>28</v>
      </c>
      <c r="F126" s="7" t="s">
        <v>92</v>
      </c>
      <c r="G126" s="7" t="s">
        <v>473</v>
      </c>
      <c r="H126" s="7" t="s">
        <v>14</v>
      </c>
      <c r="I126" s="7"/>
      <c r="J126" s="7" t="s">
        <v>15</v>
      </c>
      <c r="K126" s="8">
        <f>D126-C126+1</f>
        <v>3</v>
      </c>
      <c r="L126" s="8" t="str">
        <f>IF(AND(C126&lt;=G126,G126&lt;=D126),"입원기간",IF(G126&lt;C126,"입원 전",IF(D126&lt;G126,"입원 후","x")))</f>
        <v>입원 전</v>
      </c>
      <c r="M126" s="8">
        <v>1</v>
      </c>
      <c r="N126" s="8">
        <f>IF(AND(M126=1,L126="입원 전"),1,0)</f>
        <v>1</v>
      </c>
      <c r="O126" s="8">
        <f>M126-N126</f>
        <v>0</v>
      </c>
      <c r="P126" s="8">
        <v>0</v>
      </c>
      <c r="Q126" t="b">
        <f>IF(L126="입원기간",G126-C126)</f>
        <v>0</v>
      </c>
      <c r="R126" t="b">
        <f>IF(L126="입원 후",G126-D126)</f>
        <v>0</v>
      </c>
      <c r="S126">
        <f>IF(L126="입원 후",G126-D126, G126-C126)</f>
        <v>-134</v>
      </c>
      <c r="T126">
        <f>IF(L126="입원 전", 0, IF(L126="입원기간", 1, 2))</f>
        <v>0</v>
      </c>
      <c r="U126">
        <v>2</v>
      </c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s="8" customFormat="1">
      <c r="A127">
        <v>127</v>
      </c>
      <c r="B127" s="7" t="s">
        <v>1103</v>
      </c>
      <c r="C127" s="7" t="s">
        <v>570</v>
      </c>
      <c r="D127" s="7" t="s">
        <v>131</v>
      </c>
      <c r="E127" s="7" t="s">
        <v>11</v>
      </c>
      <c r="F127" s="7" t="s">
        <v>12</v>
      </c>
      <c r="G127" s="7" t="s">
        <v>1013</v>
      </c>
      <c r="H127" s="7" t="s">
        <v>14</v>
      </c>
      <c r="I127" s="7"/>
      <c r="J127" s="7" t="s">
        <v>15</v>
      </c>
      <c r="K127" s="8">
        <f>D127-C127+1</f>
        <v>26</v>
      </c>
      <c r="L127" s="8" t="str">
        <f>IF(AND(C127&lt;=G127,G127&lt;=D127),"입원기간",IF(G127&lt;C127,"입원 전",IF(D127&lt;G127,"입원 후","x")))</f>
        <v>입원 전</v>
      </c>
      <c r="M127" s="8">
        <v>1</v>
      </c>
      <c r="N127" s="8">
        <f>IF(AND(M127=1,L127="입원 전"),1,0)</f>
        <v>1</v>
      </c>
      <c r="O127" s="8">
        <f>M127-N127</f>
        <v>0</v>
      </c>
      <c r="P127" s="8">
        <v>0</v>
      </c>
      <c r="Q127" t="b">
        <f>IF(L127="입원기간",G127-C127)</f>
        <v>0</v>
      </c>
      <c r="R127" t="b">
        <f>IF(L127="입원 후",G127-D127)</f>
        <v>0</v>
      </c>
      <c r="S127">
        <f>IF(L127="입원 후",G127-D127, G127-C127)</f>
        <v>-95</v>
      </c>
      <c r="T127">
        <f>IF(L127="입원 전", 0, IF(L127="입원기간", 1, 2))</f>
        <v>0</v>
      </c>
      <c r="U127">
        <v>2</v>
      </c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s="8" customFormat="1">
      <c r="A128" s="4">
        <v>128</v>
      </c>
      <c r="B128" s="7" t="s">
        <v>333</v>
      </c>
      <c r="C128" s="7" t="s">
        <v>334</v>
      </c>
      <c r="D128" s="7" t="s">
        <v>131</v>
      </c>
      <c r="E128" s="7" t="s">
        <v>28</v>
      </c>
      <c r="F128" s="7" t="s">
        <v>12</v>
      </c>
      <c r="G128" s="7" t="s">
        <v>335</v>
      </c>
      <c r="H128" s="7" t="s">
        <v>14</v>
      </c>
      <c r="I128" s="7"/>
      <c r="J128" s="7" t="s">
        <v>15</v>
      </c>
      <c r="K128" s="8">
        <f>D128-C128+1</f>
        <v>21</v>
      </c>
      <c r="L128" s="8" t="str">
        <f>IF(AND(C128&lt;=G128,G128&lt;=D128),"입원기간",IF(G128&lt;C128,"입원 전",IF(D128&lt;G128,"입원 후","x")))</f>
        <v>입원 후</v>
      </c>
      <c r="M128" s="8">
        <v>1</v>
      </c>
      <c r="N128" s="8">
        <f>IF(AND(M128=1,L128="입원 전"),1,0)</f>
        <v>0</v>
      </c>
      <c r="O128" s="8">
        <f>M128-N128</f>
        <v>1</v>
      </c>
      <c r="P128" s="8">
        <v>5</v>
      </c>
      <c r="Q128" t="b">
        <f>IF(L128="입원기간",G128-C128)</f>
        <v>0</v>
      </c>
      <c r="R128">
        <f>IF(L128="입원 후",G128-D128)</f>
        <v>29</v>
      </c>
      <c r="S128">
        <f>IF(L128="입원 후",G128-D128, G128-C128)</f>
        <v>29</v>
      </c>
      <c r="T128">
        <f>IF(L128="입원 전", 0, IF(L128="입원기간", 1, 2))</f>
        <v>2</v>
      </c>
      <c r="U128">
        <v>2</v>
      </c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s="8" customFormat="1">
      <c r="A129">
        <v>129</v>
      </c>
      <c r="B129" s="7" t="s">
        <v>429</v>
      </c>
      <c r="C129" s="7" t="s">
        <v>334</v>
      </c>
      <c r="D129" s="7" t="s">
        <v>343</v>
      </c>
      <c r="E129" s="7" t="s">
        <v>11</v>
      </c>
      <c r="F129" s="7" t="s">
        <v>12</v>
      </c>
      <c r="G129" s="7" t="s">
        <v>178</v>
      </c>
      <c r="H129" s="7" t="s">
        <v>14</v>
      </c>
      <c r="I129" s="7"/>
      <c r="J129" s="7" t="s">
        <v>15</v>
      </c>
      <c r="K129" s="8">
        <f>D129-C129+1</f>
        <v>35</v>
      </c>
      <c r="L129" s="8" t="str">
        <f>IF(AND(C129&lt;=G129,G129&lt;=D129),"입원기간",IF(G129&lt;C129,"입원 전",IF(D129&lt;G129,"입원 후","x")))</f>
        <v>입원 후</v>
      </c>
      <c r="M129" s="8">
        <v>1</v>
      </c>
      <c r="N129" s="8">
        <f>IF(AND(M129=1,L129="입원 전"),1,0)</f>
        <v>0</v>
      </c>
      <c r="O129" s="8">
        <f>M129-N129</f>
        <v>1</v>
      </c>
      <c r="P129" s="8">
        <v>0</v>
      </c>
      <c r="Q129" t="b">
        <f>IF(L129="입원기간",G129-C129)</f>
        <v>0</v>
      </c>
      <c r="R129">
        <f>IF(L129="입원 후",G129-D129)</f>
        <v>114</v>
      </c>
      <c r="S129">
        <f>IF(L129="입원 후",G129-D129, G129-C129)</f>
        <v>114</v>
      </c>
      <c r="T129">
        <f>IF(L129="입원 전", 0, IF(L129="입원기간", 1, 2))</f>
        <v>2</v>
      </c>
      <c r="U129">
        <v>2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s="8" customFormat="1">
      <c r="A130" s="4">
        <v>130</v>
      </c>
      <c r="B130" s="7" t="s">
        <v>129</v>
      </c>
      <c r="C130" s="7" t="s">
        <v>72</v>
      </c>
      <c r="D130" s="7" t="s">
        <v>72</v>
      </c>
      <c r="E130" s="7" t="s">
        <v>28</v>
      </c>
      <c r="F130" s="7" t="s">
        <v>12</v>
      </c>
      <c r="G130" s="7" t="s">
        <v>130</v>
      </c>
      <c r="H130" s="7" t="s">
        <v>14</v>
      </c>
      <c r="I130" s="7"/>
      <c r="J130" s="7" t="s">
        <v>71</v>
      </c>
      <c r="K130" s="8">
        <f>D130-C130+1</f>
        <v>1</v>
      </c>
      <c r="L130" s="8" t="str">
        <f>IF(AND(C130&lt;=G130,G130&lt;=D130),"입원기간",IF(G130&lt;C130,"입원 전",IF(D130&lt;G130,"입원 후","x")))</f>
        <v>입원 후</v>
      </c>
      <c r="M130" s="8">
        <v>0</v>
      </c>
      <c r="N130" s="8">
        <f>IF(AND(M130=1,L130="입원 전"),1,0)</f>
        <v>0</v>
      </c>
      <c r="O130" s="8">
        <f>M130-N130</f>
        <v>0</v>
      </c>
      <c r="P130" s="8">
        <v>3</v>
      </c>
      <c r="Q130" t="b">
        <f>IF(L130="입원기간",G130-C130)</f>
        <v>0</v>
      </c>
      <c r="R130">
        <f>IF(L130="입원 후",G130-D130)</f>
        <v>1</v>
      </c>
      <c r="S130">
        <f>IF(L130="입원 후",G130-D130, G130-C130)</f>
        <v>1</v>
      </c>
      <c r="T130">
        <f>IF(L130="입원 전", 0, IF(L130="입원기간", 1, 2))</f>
        <v>2</v>
      </c>
      <c r="U130">
        <v>2</v>
      </c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s="8" customFormat="1">
      <c r="A131">
        <v>131</v>
      </c>
      <c r="B131" s="7" t="s">
        <v>58</v>
      </c>
      <c r="C131" s="7" t="s">
        <v>59</v>
      </c>
      <c r="D131" s="7" t="s">
        <v>60</v>
      </c>
      <c r="E131" s="7" t="s">
        <v>28</v>
      </c>
      <c r="F131" s="7" t="s">
        <v>12</v>
      </c>
      <c r="G131" s="7" t="s">
        <v>61</v>
      </c>
      <c r="H131" s="7" t="s">
        <v>14</v>
      </c>
      <c r="I131" s="7"/>
      <c r="J131" s="7" t="s">
        <v>15</v>
      </c>
      <c r="K131" s="8">
        <f>D131-C131+1</f>
        <v>22</v>
      </c>
      <c r="L131" s="8" t="str">
        <f>IF(AND(C131&lt;=G131,G131&lt;=D131),"입원기간",IF(G131&lt;C131,"입원 전",IF(D131&lt;G131,"입원 후","x")))</f>
        <v>입원 후</v>
      </c>
      <c r="M131" s="8">
        <v>1</v>
      </c>
      <c r="N131" s="8">
        <f>IF(AND(M131=1,L131="입원 전"),1,0)</f>
        <v>0</v>
      </c>
      <c r="O131" s="8">
        <f>M131-N131</f>
        <v>1</v>
      </c>
      <c r="P131" s="8">
        <v>4</v>
      </c>
      <c r="Q131" t="b">
        <f>IF(L131="입원기간",G131-C131)</f>
        <v>0</v>
      </c>
      <c r="R131">
        <f>IF(L131="입원 후",G131-D131)</f>
        <v>52</v>
      </c>
      <c r="S131">
        <f>IF(L131="입원 후",G131-D131, G131-C131)</f>
        <v>52</v>
      </c>
      <c r="T131">
        <f>IF(L131="입원 전", 0, IF(L131="입원기간", 1, 2))</f>
        <v>2</v>
      </c>
      <c r="U131">
        <v>2</v>
      </c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s="8" customFormat="1">
      <c r="A132" s="4">
        <v>132</v>
      </c>
      <c r="B132" s="7" t="s">
        <v>1138</v>
      </c>
      <c r="C132" s="7" t="s">
        <v>177</v>
      </c>
      <c r="D132" s="7" t="s">
        <v>177</v>
      </c>
      <c r="E132" s="7" t="s">
        <v>28</v>
      </c>
      <c r="F132" s="7" t="s">
        <v>12</v>
      </c>
      <c r="G132" s="7" t="s">
        <v>353</v>
      </c>
      <c r="H132" s="7" t="s">
        <v>14</v>
      </c>
      <c r="I132" s="7"/>
      <c r="J132" s="7" t="s">
        <v>15</v>
      </c>
      <c r="K132" s="8">
        <f>D132-C132+1</f>
        <v>1</v>
      </c>
      <c r="L132" s="8" t="str">
        <f>IF(AND(C132&lt;=G132,G132&lt;=D132),"입원기간",IF(G132&lt;C132,"입원 전",IF(D132&lt;G132,"입원 후","x")))</f>
        <v>입원 전</v>
      </c>
      <c r="M132" s="8">
        <v>1</v>
      </c>
      <c r="N132" s="8">
        <f>IF(AND(M132=1,L132="입원 전"),1,0)</f>
        <v>1</v>
      </c>
      <c r="O132" s="8">
        <f>M132-N132</f>
        <v>0</v>
      </c>
      <c r="P132" s="8">
        <v>1</v>
      </c>
      <c r="Q132" t="b">
        <f>IF(L132="입원기간",G132-C132)</f>
        <v>0</v>
      </c>
      <c r="R132" t="b">
        <f>IF(L132="입원 후",G132-D132)</f>
        <v>0</v>
      </c>
      <c r="S132">
        <f>IF(L132="입원 후",G132-D132, G132-C132)</f>
        <v>-26</v>
      </c>
      <c r="T132">
        <f>IF(L132="입원 전", 0, IF(L132="입원기간", 1, 2))</f>
        <v>0</v>
      </c>
      <c r="U132">
        <v>2</v>
      </c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s="8" customFormat="1">
      <c r="A133">
        <v>133</v>
      </c>
      <c r="B133" s="7" t="s">
        <v>1011</v>
      </c>
      <c r="C133" s="7" t="s">
        <v>69</v>
      </c>
      <c r="D133" s="7" t="s">
        <v>64</v>
      </c>
      <c r="E133" s="7" t="s">
        <v>11</v>
      </c>
      <c r="F133" s="7" t="s">
        <v>92</v>
      </c>
      <c r="G133" s="7" t="s">
        <v>130</v>
      </c>
      <c r="H133" s="7" t="s">
        <v>14</v>
      </c>
      <c r="I133" s="7"/>
      <c r="J133" s="7" t="s">
        <v>15</v>
      </c>
      <c r="K133" s="8">
        <f>D133-C133+1</f>
        <v>8</v>
      </c>
      <c r="L133" s="8" t="str">
        <f>IF(AND(C133&lt;=G133,G133&lt;=D133),"입원기간",IF(G133&lt;C133,"입원 전",IF(D133&lt;G133,"입원 후","x")))</f>
        <v>입원 전</v>
      </c>
      <c r="M133" s="8">
        <v>1</v>
      </c>
      <c r="N133" s="8">
        <f>IF(AND(M133=1,L133="입원 전"),1,0)</f>
        <v>1</v>
      </c>
      <c r="O133" s="8">
        <f>M133-N133</f>
        <v>0</v>
      </c>
      <c r="P133" s="8">
        <v>2</v>
      </c>
      <c r="Q133" t="b">
        <f>IF(L133="입원기간",G133-C133)</f>
        <v>0</v>
      </c>
      <c r="R133" t="b">
        <f>IF(L133="입원 후",G133-D133)</f>
        <v>0</v>
      </c>
      <c r="S133">
        <f>IF(L133="입원 후",G133-D133, G133-C133)</f>
        <v>-6</v>
      </c>
      <c r="T133">
        <f>IF(L133="입원 전", 0, IF(L133="입원기간", 1, 2))</f>
        <v>0</v>
      </c>
      <c r="U133">
        <v>2</v>
      </c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s="8" customFormat="1">
      <c r="A134" s="4">
        <v>134</v>
      </c>
      <c r="B134" s="7" t="s">
        <v>821</v>
      </c>
      <c r="C134" s="7" t="s">
        <v>822</v>
      </c>
      <c r="D134" s="7" t="s">
        <v>822</v>
      </c>
      <c r="E134" s="7" t="s">
        <v>28</v>
      </c>
      <c r="F134" s="7" t="s">
        <v>12</v>
      </c>
      <c r="G134" s="7" t="s">
        <v>547</v>
      </c>
      <c r="H134" s="7" t="s">
        <v>14</v>
      </c>
      <c r="I134" s="7"/>
      <c r="J134" s="7" t="s">
        <v>15</v>
      </c>
      <c r="K134" s="8">
        <f>D134-C134+1</f>
        <v>1</v>
      </c>
      <c r="L134" s="8" t="str">
        <f>IF(AND(C134&lt;=G134,G134&lt;=D134),"입원기간",IF(G134&lt;C134,"입원 전",IF(D134&lt;G134,"입원 후","x")))</f>
        <v>입원 후</v>
      </c>
      <c r="M134" s="8">
        <v>1</v>
      </c>
      <c r="N134" s="8">
        <f>IF(AND(M134=1,L134="입원 전"),1,0)</f>
        <v>0</v>
      </c>
      <c r="O134" s="8">
        <f>M134-N134</f>
        <v>1</v>
      </c>
      <c r="P134" s="8">
        <v>4</v>
      </c>
      <c r="Q134" t="b">
        <f>IF(L134="입원기간",G134-C134)</f>
        <v>0</v>
      </c>
      <c r="R134">
        <f>IF(L134="입원 후",G134-D134)</f>
        <v>54</v>
      </c>
      <c r="S134">
        <f>IF(L134="입원 후",G134-D134, G134-C134)</f>
        <v>54</v>
      </c>
      <c r="T134">
        <f>IF(L134="입원 전", 0, IF(L134="입원기간", 1, 2))</f>
        <v>2</v>
      </c>
      <c r="U134">
        <v>2</v>
      </c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s="8" customFormat="1">
      <c r="A135">
        <v>135</v>
      </c>
      <c r="B135" s="7" t="s">
        <v>821</v>
      </c>
      <c r="C135" s="7" t="s">
        <v>822</v>
      </c>
      <c r="D135" s="7" t="s">
        <v>171</v>
      </c>
      <c r="E135" s="7" t="s">
        <v>28</v>
      </c>
      <c r="F135" s="7" t="s">
        <v>12</v>
      </c>
      <c r="G135" s="7" t="s">
        <v>546</v>
      </c>
      <c r="H135" s="7" t="s">
        <v>14</v>
      </c>
      <c r="I135" s="7"/>
      <c r="J135" s="7" t="s">
        <v>15</v>
      </c>
      <c r="K135" s="8">
        <f>D135-C135+1</f>
        <v>16</v>
      </c>
      <c r="L135" s="8" t="str">
        <f>IF(AND(C135&lt;=G135,G135&lt;=D135),"입원기간",IF(G135&lt;C135,"입원 전",IF(D135&lt;G135,"입원 후","x")))</f>
        <v>입원 후</v>
      </c>
      <c r="M135" s="8">
        <v>1</v>
      </c>
      <c r="N135" s="8">
        <f>IF(AND(M135=1,L135="입원 전"),1,0)</f>
        <v>0</v>
      </c>
      <c r="O135" s="8">
        <f>M135-N135</f>
        <v>1</v>
      </c>
      <c r="P135" s="8">
        <v>0</v>
      </c>
      <c r="Q135" t="b">
        <f>IF(L135="입원기간",G135-C135)</f>
        <v>0</v>
      </c>
      <c r="R135">
        <f>IF(L135="입원 후",G135-D135)</f>
        <v>237</v>
      </c>
      <c r="S135">
        <f>IF(L135="입원 후",G135-D135, G135-C135)</f>
        <v>237</v>
      </c>
      <c r="T135">
        <f>IF(L135="입원 전", 0, IF(L135="입원기간", 1, 2))</f>
        <v>2</v>
      </c>
      <c r="U135">
        <v>2</v>
      </c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s="8" customFormat="1">
      <c r="A136" s="4">
        <v>136</v>
      </c>
      <c r="B136" s="7" t="s">
        <v>1083</v>
      </c>
      <c r="C136" s="7" t="s">
        <v>174</v>
      </c>
      <c r="D136" s="7" t="s">
        <v>174</v>
      </c>
      <c r="E136" s="7" t="s">
        <v>28</v>
      </c>
      <c r="F136" s="7" t="s">
        <v>12</v>
      </c>
      <c r="G136" s="7" t="s">
        <v>243</v>
      </c>
      <c r="H136" s="7" t="s">
        <v>14</v>
      </c>
      <c r="I136" s="7"/>
      <c r="J136" s="7" t="s">
        <v>15</v>
      </c>
      <c r="K136" s="8">
        <f>D136-C136+1</f>
        <v>1</v>
      </c>
      <c r="L136" s="8" t="str">
        <f>IF(AND(C136&lt;=G136,G136&lt;=D136),"입원기간",IF(G136&lt;C136,"입원 전",IF(D136&lt;G136,"입원 후","x")))</f>
        <v>입원 전</v>
      </c>
      <c r="M136" s="8">
        <v>1</v>
      </c>
      <c r="N136" s="8">
        <f>IF(AND(M136=1,L136="입원 전"),1,0)</f>
        <v>1</v>
      </c>
      <c r="O136" s="8">
        <f>M136-N136</f>
        <v>0</v>
      </c>
      <c r="P136" s="8">
        <v>1</v>
      </c>
      <c r="Q136" t="b">
        <f>IF(L136="입원기간",G136-C136)</f>
        <v>0</v>
      </c>
      <c r="R136" t="b">
        <f>IF(L136="입원 후",G136-D136)</f>
        <v>0</v>
      </c>
      <c r="S136">
        <f>IF(L136="입원 후",G136-D136, G136-C136)</f>
        <v>-47</v>
      </c>
      <c r="T136">
        <f>IF(L136="입원 전", 0, IF(L136="입원기간", 1, 2))</f>
        <v>0</v>
      </c>
      <c r="U136">
        <v>2</v>
      </c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s="8" customFormat="1">
      <c r="A137">
        <v>137</v>
      </c>
      <c r="B137" s="7" t="s">
        <v>366</v>
      </c>
      <c r="C137" s="7" t="s">
        <v>367</v>
      </c>
      <c r="D137" s="7" t="s">
        <v>367</v>
      </c>
      <c r="E137" s="7" t="s">
        <v>11</v>
      </c>
      <c r="F137" s="7" t="s">
        <v>92</v>
      </c>
      <c r="G137" s="7" t="s">
        <v>368</v>
      </c>
      <c r="H137" s="7" t="s">
        <v>14</v>
      </c>
      <c r="I137" s="7"/>
      <c r="J137" s="7" t="s">
        <v>15</v>
      </c>
      <c r="K137" s="8">
        <f>D137-C137+1</f>
        <v>1</v>
      </c>
      <c r="L137" s="8" t="str">
        <f>IF(AND(C137&lt;=G137,G137&lt;=D137),"입원기간",IF(G137&lt;C137,"입원 전",IF(D137&lt;G137,"입원 후","x")))</f>
        <v>입원 후</v>
      </c>
      <c r="M137" s="8">
        <v>1</v>
      </c>
      <c r="N137" s="8">
        <f>IF(AND(M137=1,L137="입원 전"),1,0)</f>
        <v>0</v>
      </c>
      <c r="O137" s="8">
        <f>M137-N137</f>
        <v>1</v>
      </c>
      <c r="P137" s="8">
        <v>3</v>
      </c>
      <c r="Q137" t="b">
        <f>IF(L137="입원기간",G137-C137)</f>
        <v>0</v>
      </c>
      <c r="R137">
        <f>IF(L137="입원 후",G137-D137)</f>
        <v>28</v>
      </c>
      <c r="S137">
        <f>IF(L137="입원 후",G137-D137, G137-C137)</f>
        <v>28</v>
      </c>
      <c r="T137">
        <f>IF(L137="입원 전", 0, IF(L137="입원기간", 1, 2))</f>
        <v>2</v>
      </c>
      <c r="U137">
        <v>2</v>
      </c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s="8" customFormat="1">
      <c r="A138" s="4">
        <v>138</v>
      </c>
      <c r="B138" s="7" t="s">
        <v>1010</v>
      </c>
      <c r="C138" s="7" t="s">
        <v>747</v>
      </c>
      <c r="D138" s="7" t="s">
        <v>60</v>
      </c>
      <c r="E138" s="7" t="s">
        <v>11</v>
      </c>
      <c r="F138" s="7" t="s">
        <v>12</v>
      </c>
      <c r="G138" s="7" t="s">
        <v>130</v>
      </c>
      <c r="H138" s="7" t="s">
        <v>14</v>
      </c>
      <c r="I138" s="7"/>
      <c r="J138" s="7" t="s">
        <v>71</v>
      </c>
      <c r="K138" s="8">
        <f>D138-C138+1</f>
        <v>10</v>
      </c>
      <c r="L138" s="8" t="str">
        <f>IF(AND(C138&lt;=G138,G138&lt;=D138),"입원기간",IF(G138&lt;C138,"입원 전",IF(D138&lt;G138,"입원 후","x")))</f>
        <v>입원 전</v>
      </c>
      <c r="M138" s="8">
        <v>0</v>
      </c>
      <c r="N138" s="8">
        <f>IF(AND(M138=1,L138="입원 전"),1,0)</f>
        <v>0</v>
      </c>
      <c r="O138" s="8">
        <f>M138-N138</f>
        <v>0</v>
      </c>
      <c r="P138" s="8">
        <v>1</v>
      </c>
      <c r="Q138" t="b">
        <f>IF(L138="입원기간",G138-C138)</f>
        <v>0</v>
      </c>
      <c r="R138" t="b">
        <f>IF(L138="입원 후",G138-D138)</f>
        <v>0</v>
      </c>
      <c r="S138">
        <f>IF(L138="입원 후",G138-D138, G138-C138)</f>
        <v>-15</v>
      </c>
      <c r="T138">
        <f>IF(L138="입원 전", 0, IF(L138="입원기간", 1, 2))</f>
        <v>0</v>
      </c>
      <c r="U138">
        <v>2</v>
      </c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s="8" customFormat="1">
      <c r="A139">
        <v>139</v>
      </c>
      <c r="B139" s="7" t="s">
        <v>924</v>
      </c>
      <c r="C139" s="7" t="s">
        <v>175</v>
      </c>
      <c r="D139" s="7" t="s">
        <v>630</v>
      </c>
      <c r="E139" s="7" t="s">
        <v>28</v>
      </c>
      <c r="F139" s="7" t="s">
        <v>92</v>
      </c>
      <c r="G139" s="7" t="s">
        <v>72</v>
      </c>
      <c r="H139" s="7" t="s">
        <v>14</v>
      </c>
      <c r="I139" s="7"/>
      <c r="J139" s="7" t="s">
        <v>71</v>
      </c>
      <c r="K139" s="8">
        <f>D139-C139+1</f>
        <v>32</v>
      </c>
      <c r="L139" s="8" t="str">
        <f>IF(AND(C139&lt;=G139,G139&lt;=D139),"입원기간",IF(G139&lt;C139,"입원 전",IF(D139&lt;G139,"입원 후","x")))</f>
        <v>입원 전</v>
      </c>
      <c r="M139" s="8">
        <v>0</v>
      </c>
      <c r="N139" s="8">
        <f>IF(AND(M139=1,L139="입원 전"),1,0)</f>
        <v>0</v>
      </c>
      <c r="O139" s="8">
        <f>M139-N139</f>
        <v>0</v>
      </c>
      <c r="P139" s="8">
        <v>3</v>
      </c>
      <c r="Q139" t="b">
        <f>IF(L139="입원기간",G139-C139)</f>
        <v>0</v>
      </c>
      <c r="R139" t="b">
        <f>IF(L139="입원 후",G139-D139)</f>
        <v>0</v>
      </c>
      <c r="S139">
        <f>IF(L139="입원 후",G139-D139, G139-C139)</f>
        <v>-19</v>
      </c>
      <c r="T139">
        <f>IF(L139="입원 전", 0, IF(L139="입원기간", 1, 2))</f>
        <v>0</v>
      </c>
      <c r="U139">
        <v>2</v>
      </c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s="8" customFormat="1">
      <c r="A140" s="4">
        <v>140</v>
      </c>
      <c r="B140" s="7" t="s">
        <v>921</v>
      </c>
      <c r="C140" s="7" t="s">
        <v>66</v>
      </c>
      <c r="D140" s="7" t="s">
        <v>922</v>
      </c>
      <c r="E140" s="7" t="s">
        <v>11</v>
      </c>
      <c r="F140" s="7" t="s">
        <v>12</v>
      </c>
      <c r="G140" s="7" t="s">
        <v>332</v>
      </c>
      <c r="H140" s="7" t="s">
        <v>14</v>
      </c>
      <c r="I140" s="7"/>
      <c r="J140" s="7" t="s">
        <v>15</v>
      </c>
      <c r="K140" s="8">
        <f>D140-C140+1</f>
        <v>12</v>
      </c>
      <c r="L140" s="8" t="str">
        <f>IF(AND(C140&lt;=G140,G140&lt;=D140),"입원기간",IF(G140&lt;C140,"입원 전",IF(D140&lt;G140,"입원 후","x")))</f>
        <v>입원 후</v>
      </c>
      <c r="M140" s="8">
        <v>1</v>
      </c>
      <c r="N140" s="8">
        <f>IF(AND(M140=1,L140="입원 전"),1,0)</f>
        <v>0</v>
      </c>
      <c r="O140" s="8">
        <f>M140-N140</f>
        <v>1</v>
      </c>
      <c r="P140" s="8">
        <v>2</v>
      </c>
      <c r="Q140" t="b">
        <f>IF(L140="입원기간",G140-C140)</f>
        <v>0</v>
      </c>
      <c r="R140">
        <f>IF(L140="입원 후",G140-D140)</f>
        <v>42</v>
      </c>
      <c r="S140">
        <f>IF(L140="입원 후",G140-D140, G140-C140)</f>
        <v>42</v>
      </c>
      <c r="T140">
        <f>IF(L140="입원 전", 0, IF(L140="입원기간", 1, 2))</f>
        <v>2</v>
      </c>
      <c r="U140">
        <v>2</v>
      </c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s="8" customFormat="1">
      <c r="A141">
        <v>141</v>
      </c>
      <c r="B141" s="7" t="s">
        <v>983</v>
      </c>
      <c r="C141" s="7" t="s">
        <v>338</v>
      </c>
      <c r="D141" s="7" t="s">
        <v>415</v>
      </c>
      <c r="E141" s="7" t="s">
        <v>28</v>
      </c>
      <c r="F141" s="7" t="s">
        <v>12</v>
      </c>
      <c r="G141" s="7" t="s">
        <v>984</v>
      </c>
      <c r="H141" s="7" t="s">
        <v>14</v>
      </c>
      <c r="I141" s="7"/>
      <c r="J141" s="7" t="s">
        <v>71</v>
      </c>
      <c r="K141" s="8">
        <f>D141-C141+1</f>
        <v>22</v>
      </c>
      <c r="L141" s="8" t="str">
        <f>IF(AND(C141&lt;=G141,G141&lt;=D141),"입원기간",IF(G141&lt;C141,"입원 전",IF(D141&lt;G141,"입원 후","x")))</f>
        <v>입원기간</v>
      </c>
      <c r="M141" s="8">
        <v>0</v>
      </c>
      <c r="N141" s="8">
        <f>IF(AND(M141=1,L141="입원 전"),1,0)</f>
        <v>0</v>
      </c>
      <c r="O141" s="8">
        <f>M141-N141</f>
        <v>0</v>
      </c>
      <c r="P141" s="8">
        <v>3</v>
      </c>
      <c r="Q141">
        <f>IF(L141="입원기간",G141-C141)</f>
        <v>3</v>
      </c>
      <c r="R141" t="b">
        <f>IF(L141="입원 후",G141-D141)</f>
        <v>0</v>
      </c>
      <c r="S141">
        <f>IF(L141="입원 후",G141-D141, G141-C141)</f>
        <v>3</v>
      </c>
      <c r="T141">
        <f>IF(L141="입원 전", 0, IF(L141="입원기간", 1, 2))</f>
        <v>1</v>
      </c>
      <c r="U141">
        <v>2</v>
      </c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s="8" customFormat="1">
      <c r="A142" s="4">
        <v>142</v>
      </c>
      <c r="B142" s="7" t="s">
        <v>1081</v>
      </c>
      <c r="C142" s="7" t="s">
        <v>171</v>
      </c>
      <c r="D142" s="7" t="s">
        <v>343</v>
      </c>
      <c r="E142" s="7" t="s">
        <v>28</v>
      </c>
      <c r="F142" s="7" t="s">
        <v>12</v>
      </c>
      <c r="G142" s="7" t="s">
        <v>63</v>
      </c>
      <c r="H142" s="7" t="s">
        <v>14</v>
      </c>
      <c r="I142" s="7"/>
      <c r="J142" s="7" t="s">
        <v>15</v>
      </c>
      <c r="K142" s="8">
        <f>D142-C142+1</f>
        <v>6</v>
      </c>
      <c r="L142" s="8" t="str">
        <f>IF(AND(C142&lt;=G142,G142&lt;=D142),"입원기간",IF(G142&lt;C142,"입원 전",IF(D142&lt;G142,"입원 후","x")))</f>
        <v>입원기간</v>
      </c>
      <c r="M142" s="8">
        <v>1</v>
      </c>
      <c r="N142" s="8">
        <f>IF(AND(M142=1,L142="입원 전"),1,0)</f>
        <v>0</v>
      </c>
      <c r="O142" s="8">
        <f>M142-N142</f>
        <v>1</v>
      </c>
      <c r="P142" s="8">
        <v>2</v>
      </c>
      <c r="Q142">
        <f>IF(L142="입원기간",G142-C142)</f>
        <v>2</v>
      </c>
      <c r="R142" t="b">
        <f>IF(L142="입원 후",G142-D142)</f>
        <v>0</v>
      </c>
      <c r="S142">
        <f>IF(L142="입원 후",G142-D142, G142-C142)</f>
        <v>2</v>
      </c>
      <c r="T142">
        <f>IF(L142="입원 전", 0, IF(L142="입원기간", 1, 2))</f>
        <v>1</v>
      </c>
      <c r="U142">
        <v>2</v>
      </c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s="8" customFormat="1">
      <c r="A143">
        <v>143</v>
      </c>
      <c r="B143" s="7" t="s">
        <v>1149</v>
      </c>
      <c r="C143" s="7" t="s">
        <v>444</v>
      </c>
      <c r="D143" s="7" t="s">
        <v>505</v>
      </c>
      <c r="E143" s="7" t="s">
        <v>11</v>
      </c>
      <c r="F143" s="7" t="s">
        <v>12</v>
      </c>
      <c r="G143" s="7" t="s">
        <v>630</v>
      </c>
      <c r="H143" s="7" t="s">
        <v>14</v>
      </c>
      <c r="I143" s="7"/>
      <c r="J143" s="7" t="s">
        <v>71</v>
      </c>
      <c r="K143" s="8">
        <f>D143-C143+1</f>
        <v>13</v>
      </c>
      <c r="L143" s="8" t="str">
        <f>IF(AND(C143&lt;=G143,G143&lt;=D143),"입원기간",IF(G143&lt;C143,"입원 전",IF(D143&lt;G143,"입원 후","x")))</f>
        <v>입원 후</v>
      </c>
      <c r="M143" s="8">
        <v>0</v>
      </c>
      <c r="N143" s="8">
        <f>IF(AND(M143=1,L143="입원 전"),1,0)</f>
        <v>0</v>
      </c>
      <c r="O143" s="8">
        <f>M143-N143</f>
        <v>0</v>
      </c>
      <c r="P143" s="8">
        <v>3</v>
      </c>
      <c r="Q143" t="b">
        <f>IF(L143="입원기간",G143-C143)</f>
        <v>0</v>
      </c>
      <c r="R143">
        <f>IF(L143="입원 후",G143-D143)</f>
        <v>9</v>
      </c>
      <c r="S143">
        <f>IF(L143="입원 후",G143-D143, G143-C143)</f>
        <v>9</v>
      </c>
      <c r="T143">
        <f>IF(L143="입원 전", 0, IF(L143="입원기간", 1, 2))</f>
        <v>2</v>
      </c>
      <c r="U143">
        <v>2</v>
      </c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s="8" customFormat="1">
      <c r="A144" s="4">
        <v>144</v>
      </c>
      <c r="B144" s="7" t="s">
        <v>1150</v>
      </c>
      <c r="C144" s="7" t="s">
        <v>922</v>
      </c>
      <c r="D144" s="7" t="s">
        <v>335</v>
      </c>
      <c r="E144" s="7" t="s">
        <v>28</v>
      </c>
      <c r="F144" s="7" t="s">
        <v>12</v>
      </c>
      <c r="G144" s="7" t="s">
        <v>301</v>
      </c>
      <c r="H144" s="7" t="s">
        <v>14</v>
      </c>
      <c r="I144" s="7"/>
      <c r="J144" s="7" t="s">
        <v>15</v>
      </c>
      <c r="K144" s="8">
        <f>D144-C144+1</f>
        <v>15</v>
      </c>
      <c r="L144" s="8" t="str">
        <f>IF(AND(C144&lt;=G144,G144&lt;=D144),"입원기간",IF(G144&lt;C144,"입원 전",IF(D144&lt;G144,"입원 후","x")))</f>
        <v>입원 후</v>
      </c>
      <c r="M144" s="8">
        <v>1</v>
      </c>
      <c r="N144" s="8">
        <f>IF(AND(M144=1,L144="입원 전"),1,0)</f>
        <v>0</v>
      </c>
      <c r="O144" s="8">
        <f>M144-N144</f>
        <v>1</v>
      </c>
      <c r="P144" s="8">
        <v>3</v>
      </c>
      <c r="Q144" t="b">
        <f>IF(L144="입원기간",G144-C144)</f>
        <v>0</v>
      </c>
      <c r="R144">
        <f>IF(L144="입원 후",G144-D144)</f>
        <v>26</v>
      </c>
      <c r="S144">
        <f>IF(L144="입원 후",G144-D144, G144-C144)</f>
        <v>26</v>
      </c>
      <c r="T144">
        <f>IF(L144="입원 전", 0, IF(L144="입원기간", 1, 2))</f>
        <v>2</v>
      </c>
      <c r="U144">
        <v>2</v>
      </c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s="8" customFormat="1">
      <c r="A145">
        <v>145</v>
      </c>
      <c r="B145" s="7" t="s">
        <v>706</v>
      </c>
      <c r="C145" s="7" t="s">
        <v>65</v>
      </c>
      <c r="D145" s="7" t="s">
        <v>417</v>
      </c>
      <c r="E145" s="7" t="s">
        <v>28</v>
      </c>
      <c r="F145" s="7" t="s">
        <v>12</v>
      </c>
      <c r="G145" s="7" t="s">
        <v>436</v>
      </c>
      <c r="H145" s="7" t="s">
        <v>14</v>
      </c>
      <c r="I145" s="7"/>
      <c r="J145" s="7" t="s">
        <v>15</v>
      </c>
      <c r="K145" s="8">
        <f>D145-C145+1</f>
        <v>18</v>
      </c>
      <c r="L145" s="8" t="str">
        <f>IF(AND(C145&lt;=G145,G145&lt;=D145),"입원기간",IF(G145&lt;C145,"입원 전",IF(D145&lt;G145,"입원 후","x")))</f>
        <v>입원 후</v>
      </c>
      <c r="M145" s="8">
        <v>1</v>
      </c>
      <c r="N145" s="8">
        <f>IF(AND(M145=1,L145="입원 전"),1,0)</f>
        <v>0</v>
      </c>
      <c r="O145" s="8">
        <f>M145-N145</f>
        <v>1</v>
      </c>
      <c r="P145" s="8">
        <v>3</v>
      </c>
      <c r="Q145" t="b">
        <f>IF(L145="입원기간",G145-C145)</f>
        <v>0</v>
      </c>
      <c r="R145">
        <f>IF(L145="입원 후",G145-D145)</f>
        <v>53</v>
      </c>
      <c r="S145">
        <f>IF(L145="입원 후",G145-D145, G145-C145)</f>
        <v>53</v>
      </c>
      <c r="T145">
        <f>IF(L145="입원 전", 0, IF(L145="입원기간", 1, 2))</f>
        <v>2</v>
      </c>
      <c r="U145">
        <v>2</v>
      </c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s="8" customFormat="1">
      <c r="A146" s="4">
        <v>146</v>
      </c>
      <c r="B146" s="7" t="s">
        <v>915</v>
      </c>
      <c r="C146" s="7" t="s">
        <v>368</v>
      </c>
      <c r="D146" s="7" t="s">
        <v>335</v>
      </c>
      <c r="E146" s="7" t="s">
        <v>11</v>
      </c>
      <c r="F146" s="7" t="s">
        <v>12</v>
      </c>
      <c r="G146" s="7" t="s">
        <v>68</v>
      </c>
      <c r="H146" s="7" t="s">
        <v>14</v>
      </c>
      <c r="I146" s="7"/>
      <c r="J146" s="7" t="s">
        <v>15</v>
      </c>
      <c r="K146" s="8">
        <f>D146-C146+1</f>
        <v>4</v>
      </c>
      <c r="L146" s="8" t="str">
        <f>IF(AND(C146&lt;=G146,G146&lt;=D146),"입원기간",IF(G146&lt;C146,"입원 전",IF(D146&lt;G146,"입원 후","x")))</f>
        <v>입원 전</v>
      </c>
      <c r="M146" s="8">
        <v>1</v>
      </c>
      <c r="N146" s="8">
        <f>IF(AND(M146=1,L146="입원 전"),1,0)</f>
        <v>1</v>
      </c>
      <c r="O146" s="8">
        <f>M146-N146</f>
        <v>0</v>
      </c>
      <c r="P146" s="8">
        <v>8</v>
      </c>
      <c r="Q146" t="b">
        <f>IF(L146="입원기간",G146-C146)</f>
        <v>0</v>
      </c>
      <c r="R146" t="b">
        <f>IF(L146="입원 후",G146-D146)</f>
        <v>0</v>
      </c>
      <c r="S146">
        <f>IF(L146="입원 후",G146-D146, G146-C146)</f>
        <v>-1</v>
      </c>
      <c r="T146">
        <f>IF(L146="입원 전", 0, IF(L146="입원기간", 1, 2))</f>
        <v>0</v>
      </c>
      <c r="U146">
        <v>2</v>
      </c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s="8" customFormat="1">
      <c r="A147">
        <v>147</v>
      </c>
      <c r="B147" s="7" t="s">
        <v>1152</v>
      </c>
      <c r="C147" s="7" t="s">
        <v>368</v>
      </c>
      <c r="D147" s="7" t="s">
        <v>978</v>
      </c>
      <c r="E147" s="7" t="s">
        <v>11</v>
      </c>
      <c r="F147" s="7" t="s">
        <v>12</v>
      </c>
      <c r="G147" s="7" t="s">
        <v>439</v>
      </c>
      <c r="H147" s="7" t="s">
        <v>14</v>
      </c>
      <c r="I147" s="7"/>
      <c r="J147" s="7" t="s">
        <v>15</v>
      </c>
      <c r="K147" s="8">
        <f>D147-C147+1</f>
        <v>11</v>
      </c>
      <c r="L147" s="8" t="str">
        <f>IF(AND(C147&lt;=G147,G147&lt;=D147),"입원기간",IF(G147&lt;C147,"입원 전",IF(D147&lt;G147,"입원 후","x")))</f>
        <v>입원 후</v>
      </c>
      <c r="M147" s="8">
        <v>1</v>
      </c>
      <c r="N147" s="8">
        <f>IF(AND(M147=1,L147="입원 전"),1,0)</f>
        <v>0</v>
      </c>
      <c r="O147" s="8">
        <f>M147-N147</f>
        <v>1</v>
      </c>
      <c r="P147" s="8">
        <v>0</v>
      </c>
      <c r="Q147" t="b">
        <f>IF(L147="입원기간",G147-C147)</f>
        <v>0</v>
      </c>
      <c r="R147">
        <f>IF(L147="입원 후",G147-D147)</f>
        <v>38</v>
      </c>
      <c r="S147">
        <f>IF(L147="입원 후",G147-D147, G147-C147)</f>
        <v>38</v>
      </c>
      <c r="T147">
        <f>IF(L147="입원 전", 0, IF(L147="입원기간", 1, 2))</f>
        <v>2</v>
      </c>
      <c r="U147">
        <v>2</v>
      </c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s="8" customFormat="1">
      <c r="A148" s="4">
        <v>148</v>
      </c>
      <c r="B148" s="7" t="s">
        <v>715</v>
      </c>
      <c r="C148" s="7" t="s">
        <v>73</v>
      </c>
      <c r="D148" s="7" t="s">
        <v>716</v>
      </c>
      <c r="E148" s="7" t="s">
        <v>28</v>
      </c>
      <c r="F148" s="7" t="s">
        <v>12</v>
      </c>
      <c r="G148" s="7" t="s">
        <v>73</v>
      </c>
      <c r="H148" s="7" t="s">
        <v>14</v>
      </c>
      <c r="I148" s="7"/>
      <c r="J148" s="7" t="s">
        <v>71</v>
      </c>
      <c r="K148" s="8">
        <f>D148-C148+1</f>
        <v>9</v>
      </c>
      <c r="L148" s="8" t="str">
        <f>IF(AND(C148&lt;=G148,G148&lt;=D148),"입원기간",IF(G148&lt;C148,"입원 전",IF(D148&lt;G148,"입원 후","x")))</f>
        <v>입원기간</v>
      </c>
      <c r="M148" s="8">
        <v>0</v>
      </c>
      <c r="N148" s="8">
        <f>IF(AND(M148=1,L148="입원 전"),1,0)</f>
        <v>0</v>
      </c>
      <c r="O148" s="8">
        <f>M148-N148</f>
        <v>0</v>
      </c>
      <c r="P148" s="8">
        <v>6</v>
      </c>
      <c r="Q148">
        <f>IF(L148="입원기간",G148-C148)</f>
        <v>0</v>
      </c>
      <c r="R148" t="b">
        <f>IF(L148="입원 후",G148-D148)</f>
        <v>0</v>
      </c>
      <c r="S148">
        <f>IF(L148="입원 후",G148-D148, G148-C148)</f>
        <v>0</v>
      </c>
      <c r="T148">
        <f>IF(L148="입원 전", 0, IF(L148="입원기간", 1, 2))</f>
        <v>1</v>
      </c>
      <c r="U148">
        <v>2</v>
      </c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s="8" customFormat="1">
      <c r="A149">
        <v>149</v>
      </c>
      <c r="B149" s="7" t="s">
        <v>1109</v>
      </c>
      <c r="C149" s="7" t="s">
        <v>417</v>
      </c>
      <c r="D149" s="7" t="s">
        <v>534</v>
      </c>
      <c r="E149" s="7" t="s">
        <v>11</v>
      </c>
      <c r="F149" s="7" t="s">
        <v>12</v>
      </c>
      <c r="G149" s="7" t="s">
        <v>345</v>
      </c>
      <c r="H149" s="7" t="s">
        <v>14</v>
      </c>
      <c r="I149" s="7"/>
      <c r="J149" s="7" t="s">
        <v>15</v>
      </c>
      <c r="K149" s="8">
        <f>D149-C149+1</f>
        <v>63</v>
      </c>
      <c r="L149" s="8" t="str">
        <f>IF(AND(C149&lt;=G149,G149&lt;=D149),"입원기간",IF(G149&lt;C149,"입원 전",IF(D149&lt;G149,"입원 후","x")))</f>
        <v>입원기간</v>
      </c>
      <c r="M149" s="8">
        <v>1</v>
      </c>
      <c r="N149" s="8">
        <f>IF(AND(M149=1,L149="입원 전"),1,0)</f>
        <v>0</v>
      </c>
      <c r="O149" s="8">
        <f>M149-N149</f>
        <v>1</v>
      </c>
      <c r="P149" s="8">
        <v>3</v>
      </c>
      <c r="Q149">
        <f>IF(L149="입원기간",G149-C149)</f>
        <v>35</v>
      </c>
      <c r="R149" t="b">
        <f>IF(L149="입원 후",G149-D149)</f>
        <v>0</v>
      </c>
      <c r="S149">
        <f>IF(L149="입원 후",G149-D149, G149-C149)</f>
        <v>35</v>
      </c>
      <c r="T149">
        <f>IF(L149="입원 전", 0, IF(L149="입원기간", 1, 2))</f>
        <v>1</v>
      </c>
      <c r="U149">
        <v>2</v>
      </c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s="8" customFormat="1">
      <c r="A150" s="4">
        <v>150</v>
      </c>
      <c r="B150" s="9" t="s">
        <v>1029</v>
      </c>
      <c r="C150" s="9" t="s">
        <v>978</v>
      </c>
      <c r="D150" s="9" t="s">
        <v>685</v>
      </c>
      <c r="E150" s="9" t="s">
        <v>28</v>
      </c>
      <c r="F150" s="9" t="s">
        <v>92</v>
      </c>
      <c r="G150" s="9" t="s">
        <v>328</v>
      </c>
      <c r="H150" s="9" t="s">
        <v>14</v>
      </c>
      <c r="I150" s="9"/>
      <c r="J150" s="9" t="s">
        <v>15</v>
      </c>
      <c r="K150" s="10">
        <f>D150-C150+1</f>
        <v>64</v>
      </c>
      <c r="L150" s="10" t="str">
        <f>IF(AND(C150&lt;=G150,G150&lt;=D150),"입원기간",IF(G150&lt;C150,"입원 전",IF(D150&lt;G150,"입원 후","x")))</f>
        <v>입원기간</v>
      </c>
      <c r="M150" s="10">
        <v>1</v>
      </c>
      <c r="N150" s="10">
        <f>IF(AND(M150=1,L150="입원 전"),1,0)</f>
        <v>0</v>
      </c>
      <c r="O150" s="10">
        <f>M150-N150</f>
        <v>1</v>
      </c>
      <c r="P150" s="10">
        <v>1</v>
      </c>
      <c r="Q150">
        <f>IF(L150="입원기간",G150-C150)</f>
        <v>35</v>
      </c>
      <c r="R150" t="b">
        <f>IF(L150="입원 후",G150-D150)</f>
        <v>0</v>
      </c>
      <c r="S150">
        <f>IF(L150="입원 후",G150-D150, G150-C150)</f>
        <v>35</v>
      </c>
      <c r="T150">
        <f>IF(L150="입원 전", 0, IF(L150="입원기간", 1, 2))</f>
        <v>1</v>
      </c>
      <c r="U150">
        <v>3</v>
      </c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s="10" customFormat="1">
      <c r="A151">
        <v>151</v>
      </c>
      <c r="B151" s="9" t="s">
        <v>649</v>
      </c>
      <c r="C151" s="9" t="s">
        <v>168</v>
      </c>
      <c r="D151" s="9" t="s">
        <v>332</v>
      </c>
      <c r="E151" s="9" t="s">
        <v>11</v>
      </c>
      <c r="F151" s="9" t="s">
        <v>12</v>
      </c>
      <c r="G151" s="9" t="s">
        <v>567</v>
      </c>
      <c r="H151" s="9" t="s">
        <v>14</v>
      </c>
      <c r="I151" s="9"/>
      <c r="J151" s="9" t="s">
        <v>15</v>
      </c>
      <c r="K151" s="10">
        <f>D151-C151+1</f>
        <v>21</v>
      </c>
      <c r="L151" s="10" t="str">
        <f>IF(AND(C151&lt;=G151,G151&lt;=D151),"입원기간",IF(G151&lt;C151,"입원 전",IF(D151&lt;G151,"입원 후","x")))</f>
        <v>입원 후</v>
      </c>
      <c r="M151" s="10">
        <v>1</v>
      </c>
      <c r="N151" s="10">
        <f>IF(AND(M151=1,L151="입원 전"),1,0)</f>
        <v>0</v>
      </c>
      <c r="O151" s="10">
        <f>M151-N151</f>
        <v>1</v>
      </c>
      <c r="P151" s="10">
        <v>1</v>
      </c>
      <c r="Q151" t="b">
        <f>IF(L151="입원기간",G151-C151)</f>
        <v>0</v>
      </c>
      <c r="R151">
        <f>IF(L151="입원 후",G151-D151)</f>
        <v>46</v>
      </c>
      <c r="S151">
        <f>IF(L151="입원 후",G151-D151, G151-C151)</f>
        <v>46</v>
      </c>
      <c r="T151">
        <f>IF(L151="입원 전", 0, IF(L151="입원기간", 1, 2))</f>
        <v>2</v>
      </c>
      <c r="U151">
        <v>3</v>
      </c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s="10" customFormat="1">
      <c r="A152" s="4">
        <v>152</v>
      </c>
      <c r="B152" s="9" t="s">
        <v>828</v>
      </c>
      <c r="C152" s="9" t="s">
        <v>829</v>
      </c>
      <c r="D152" s="9" t="s">
        <v>829</v>
      </c>
      <c r="E152" s="9" t="s">
        <v>11</v>
      </c>
      <c r="F152" s="9" t="s">
        <v>12</v>
      </c>
      <c r="G152" s="9" t="s">
        <v>743</v>
      </c>
      <c r="H152" s="9" t="s">
        <v>14</v>
      </c>
      <c r="I152" s="9"/>
      <c r="J152" s="9" t="s">
        <v>15</v>
      </c>
      <c r="K152" s="10">
        <f>D152-C152+1</f>
        <v>1</v>
      </c>
      <c r="L152" s="10" t="str">
        <f>IF(AND(C152&lt;=G152,G152&lt;=D152),"입원기간",IF(G152&lt;C152,"입원 전",IF(D152&lt;G152,"입원 후","x")))</f>
        <v>입원 전</v>
      </c>
      <c r="M152" s="10">
        <v>1</v>
      </c>
      <c r="N152" s="10">
        <f>IF(AND(M152=1,L152="입원 전"),1,0)</f>
        <v>1</v>
      </c>
      <c r="O152" s="10">
        <f>M152-N152</f>
        <v>0</v>
      </c>
      <c r="P152" s="10">
        <v>1</v>
      </c>
      <c r="Q152" t="b">
        <f>IF(L152="입원기간",G152-C152)</f>
        <v>0</v>
      </c>
      <c r="R152" t="b">
        <f>IF(L152="입원 후",G152-D152)</f>
        <v>0</v>
      </c>
      <c r="S152">
        <f>IF(L152="입원 후",G152-D152, G152-C152)</f>
        <v>-18</v>
      </c>
      <c r="T152">
        <f>IF(L152="입원 전", 0, IF(L152="입원기간", 1, 2))</f>
        <v>0</v>
      </c>
      <c r="U152">
        <v>3</v>
      </c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s="10" customFormat="1">
      <c r="A153">
        <v>153</v>
      </c>
      <c r="B153" s="9" t="s">
        <v>753</v>
      </c>
      <c r="C153" s="9" t="s">
        <v>754</v>
      </c>
      <c r="D153" s="9" t="s">
        <v>330</v>
      </c>
      <c r="E153" s="9" t="s">
        <v>11</v>
      </c>
      <c r="F153" s="9" t="s">
        <v>12</v>
      </c>
      <c r="G153" s="9" t="s">
        <v>755</v>
      </c>
      <c r="H153" s="9" t="s">
        <v>14</v>
      </c>
      <c r="I153" s="9"/>
      <c r="J153" s="9" t="s">
        <v>15</v>
      </c>
      <c r="K153" s="10">
        <f>D153-C153+1</f>
        <v>8</v>
      </c>
      <c r="L153" s="10" t="str">
        <f>IF(AND(C153&lt;=G153,G153&lt;=D153),"입원기간",IF(G153&lt;C153,"입원 전",IF(D153&lt;G153,"입원 후","x")))</f>
        <v>입원 후</v>
      </c>
      <c r="M153" s="10">
        <v>1</v>
      </c>
      <c r="N153" s="10">
        <f>IF(AND(M153=1,L153="입원 전"),1,0)</f>
        <v>0</v>
      </c>
      <c r="O153" s="10">
        <f>M153-N153</f>
        <v>1</v>
      </c>
      <c r="P153" s="10">
        <v>5</v>
      </c>
      <c r="Q153" t="b">
        <f>IF(L153="입원기간",G153-C153)</f>
        <v>0</v>
      </c>
      <c r="R153">
        <f>IF(L153="입원 후",G153-D153)</f>
        <v>101</v>
      </c>
      <c r="S153">
        <f>IF(L153="입원 후",G153-D153, G153-C153)</f>
        <v>101</v>
      </c>
      <c r="T153">
        <f>IF(L153="입원 전", 0, IF(L153="입원기간", 1, 2))</f>
        <v>2</v>
      </c>
      <c r="U153">
        <v>3</v>
      </c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s="10" customFormat="1">
      <c r="A154" s="4">
        <v>154</v>
      </c>
      <c r="B154" s="9" t="s">
        <v>1108</v>
      </c>
      <c r="C154" s="9" t="s">
        <v>67</v>
      </c>
      <c r="D154" s="9" t="s">
        <v>344</v>
      </c>
      <c r="E154" s="9" t="s">
        <v>11</v>
      </c>
      <c r="F154" s="9" t="s">
        <v>12</v>
      </c>
      <c r="G154" s="9" t="s">
        <v>1005</v>
      </c>
      <c r="H154" s="9" t="s">
        <v>14</v>
      </c>
      <c r="I154" s="9"/>
      <c r="J154" s="9" t="s">
        <v>15</v>
      </c>
      <c r="K154" s="10">
        <f>D154-C154+1</f>
        <v>4</v>
      </c>
      <c r="L154" s="10" t="str">
        <f>IF(AND(C154&lt;=G154,G154&lt;=D154),"입원기간",IF(G154&lt;C154,"입원 전",IF(D154&lt;G154,"입원 후","x")))</f>
        <v>입원 후</v>
      </c>
      <c r="M154" s="10">
        <v>1</v>
      </c>
      <c r="N154" s="10">
        <f>IF(AND(M154=1,L154="입원 전"),1,0)</f>
        <v>0</v>
      </c>
      <c r="O154" s="10">
        <f>M154-N154</f>
        <v>1</v>
      </c>
      <c r="P154" s="10">
        <v>3</v>
      </c>
      <c r="Q154" t="b">
        <f>IF(L154="입원기간",G154-C154)</f>
        <v>0</v>
      </c>
      <c r="R154">
        <f>IF(L154="입원 후",G154-D154)</f>
        <v>71</v>
      </c>
      <c r="S154">
        <f>IF(L154="입원 후",G154-D154, G154-C154)</f>
        <v>71</v>
      </c>
      <c r="T154">
        <f>IF(L154="입원 전", 0, IF(L154="입원기간", 1, 2))</f>
        <v>2</v>
      </c>
      <c r="U154">
        <v>3</v>
      </c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s="10" customFormat="1">
      <c r="A155">
        <v>155</v>
      </c>
      <c r="B155" s="9" t="s">
        <v>1147</v>
      </c>
      <c r="C155" s="9" t="s">
        <v>618</v>
      </c>
      <c r="D155" s="9" t="s">
        <v>815</v>
      </c>
      <c r="E155" s="9" t="s">
        <v>28</v>
      </c>
      <c r="F155" s="9" t="s">
        <v>12</v>
      </c>
      <c r="G155" s="9" t="s">
        <v>337</v>
      </c>
      <c r="H155" s="9" t="s">
        <v>14</v>
      </c>
      <c r="I155" s="9"/>
      <c r="J155" s="9" t="s">
        <v>15</v>
      </c>
      <c r="K155" s="10">
        <f>D155-C155+1</f>
        <v>13</v>
      </c>
      <c r="L155" s="10" t="str">
        <f>IF(AND(C155&lt;=G155,G155&lt;=D155),"입원기간",IF(G155&lt;C155,"입원 전",IF(D155&lt;G155,"입원 후","x")))</f>
        <v>입원 후</v>
      </c>
      <c r="M155" s="10">
        <v>1</v>
      </c>
      <c r="N155" s="10">
        <f>IF(AND(M155=1,L155="입원 전"),1,0)</f>
        <v>0</v>
      </c>
      <c r="O155" s="10">
        <f>M155-N155</f>
        <v>1</v>
      </c>
      <c r="P155" s="10">
        <v>1</v>
      </c>
      <c r="Q155" t="b">
        <f>IF(L155="입원기간",G155-C155)</f>
        <v>0</v>
      </c>
      <c r="R155">
        <f>IF(L155="입원 후",G155-D155)</f>
        <v>18</v>
      </c>
      <c r="S155">
        <f>IF(L155="입원 후",G155-D155, G155-C155)</f>
        <v>18</v>
      </c>
      <c r="T155">
        <f>IF(L155="입원 전", 0, IF(L155="입원기간", 1, 2))</f>
        <v>2</v>
      </c>
      <c r="U155">
        <v>3</v>
      </c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s="10" customFormat="1">
      <c r="A156" s="4">
        <v>156</v>
      </c>
      <c r="B156" s="9" t="s">
        <v>898</v>
      </c>
      <c r="C156" s="9" t="s">
        <v>344</v>
      </c>
      <c r="D156" s="9" t="s">
        <v>300</v>
      </c>
      <c r="E156" s="9" t="s">
        <v>28</v>
      </c>
      <c r="F156" s="9" t="s">
        <v>92</v>
      </c>
      <c r="G156" s="9" t="s">
        <v>303</v>
      </c>
      <c r="H156" s="9" t="s">
        <v>14</v>
      </c>
      <c r="I156" s="9"/>
      <c r="J156" s="9" t="s">
        <v>15</v>
      </c>
      <c r="K156" s="10">
        <f>D156-C156+1</f>
        <v>14</v>
      </c>
      <c r="L156" s="10" t="str">
        <f>IF(AND(C156&lt;=G156,G156&lt;=D156),"입원기간",IF(G156&lt;C156,"입원 전",IF(D156&lt;G156,"입원 후","x")))</f>
        <v>입원 후</v>
      </c>
      <c r="M156" s="10">
        <v>1</v>
      </c>
      <c r="N156" s="10">
        <f>IF(AND(M156=1,L156="입원 전"),1,0)</f>
        <v>0</v>
      </c>
      <c r="O156" s="10">
        <f>M156-N156</f>
        <v>1</v>
      </c>
      <c r="P156" s="10">
        <v>2</v>
      </c>
      <c r="Q156" t="b">
        <f>IF(L156="입원기간",G156-C156)</f>
        <v>0</v>
      </c>
      <c r="R156">
        <f>IF(L156="입원 후",G156-D156)</f>
        <v>14</v>
      </c>
      <c r="S156">
        <f>IF(L156="입원 후",G156-D156, G156-C156)</f>
        <v>14</v>
      </c>
      <c r="T156">
        <f>IF(L156="입원 전", 0, IF(L156="입원기간", 1, 2))</f>
        <v>2</v>
      </c>
      <c r="U156">
        <v>3</v>
      </c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s="10" customFormat="1">
      <c r="A157">
        <v>157</v>
      </c>
      <c r="B157" s="9" t="s">
        <v>1058</v>
      </c>
      <c r="C157" s="9" t="s">
        <v>330</v>
      </c>
      <c r="D157" s="9" t="s">
        <v>300</v>
      </c>
      <c r="E157" s="9" t="s">
        <v>11</v>
      </c>
      <c r="F157" s="9" t="s">
        <v>92</v>
      </c>
      <c r="G157" s="9" t="s">
        <v>61</v>
      </c>
      <c r="H157" s="9" t="s">
        <v>14</v>
      </c>
      <c r="I157" s="9"/>
      <c r="J157" s="9" t="s">
        <v>15</v>
      </c>
      <c r="K157" s="10">
        <f>D157-C157+1</f>
        <v>13</v>
      </c>
      <c r="L157" s="10" t="str">
        <f>IF(AND(C157&lt;=G157,G157&lt;=D157),"입원기간",IF(G157&lt;C157,"입원 전",IF(D157&lt;G157,"입원 후","x")))</f>
        <v>입원기간</v>
      </c>
      <c r="M157" s="10">
        <v>1</v>
      </c>
      <c r="N157" s="10">
        <f>IF(AND(M157=1,L157="입원 전"),1,0)</f>
        <v>0</v>
      </c>
      <c r="O157" s="10">
        <f>M157-N157</f>
        <v>1</v>
      </c>
      <c r="P157" s="10">
        <v>1</v>
      </c>
      <c r="Q157">
        <f>IF(L157="입원기간",G157-C157)</f>
        <v>10</v>
      </c>
      <c r="R157" t="b">
        <f>IF(L157="입원 후",G157-D157)</f>
        <v>0</v>
      </c>
      <c r="S157">
        <f>IF(L157="입원 후",G157-D157, G157-C157)</f>
        <v>10</v>
      </c>
      <c r="T157">
        <f>IF(L157="입원 전", 0, IF(L157="입원기간", 1, 2))</f>
        <v>1</v>
      </c>
      <c r="U157">
        <v>3</v>
      </c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s="10" customFormat="1">
      <c r="A158" s="4">
        <v>158</v>
      </c>
      <c r="B158" s="9" t="s">
        <v>855</v>
      </c>
      <c r="C158" s="9" t="s">
        <v>62</v>
      </c>
      <c r="D158" s="9" t="s">
        <v>332</v>
      </c>
      <c r="E158" s="9" t="s">
        <v>28</v>
      </c>
      <c r="F158" s="9" t="s">
        <v>12</v>
      </c>
      <c r="G158" s="9" t="s">
        <v>856</v>
      </c>
      <c r="H158" s="9" t="s">
        <v>14</v>
      </c>
      <c r="I158" s="9"/>
      <c r="J158" s="9" t="s">
        <v>15</v>
      </c>
      <c r="K158" s="10">
        <f>D158-C158+1</f>
        <v>5</v>
      </c>
      <c r="L158" s="10" t="str">
        <f>IF(AND(C158&lt;=G158,G158&lt;=D158),"입원기간",IF(G158&lt;C158,"입원 전",IF(D158&lt;G158,"입원 후","x")))</f>
        <v>입원 후</v>
      </c>
      <c r="M158" s="10">
        <v>1</v>
      </c>
      <c r="N158" s="10">
        <f>IF(AND(M158=1,L158="입원 전"),1,0)</f>
        <v>0</v>
      </c>
      <c r="O158" s="10">
        <f>M158-N158</f>
        <v>1</v>
      </c>
      <c r="P158" s="10">
        <v>3</v>
      </c>
      <c r="Q158" t="b">
        <f>IF(L158="입원기간",G158-C158)</f>
        <v>0</v>
      </c>
      <c r="R158">
        <f>IF(L158="입원 후",G158-D158)</f>
        <v>51</v>
      </c>
      <c r="S158">
        <f>IF(L158="입원 후",G158-D158, G158-C158)</f>
        <v>51</v>
      </c>
      <c r="T158">
        <f>IF(L158="입원 전", 0, IF(L158="입원기간", 1, 2))</f>
        <v>2</v>
      </c>
      <c r="U158">
        <v>3</v>
      </c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s="10" customFormat="1">
      <c r="A159">
        <v>159</v>
      </c>
      <c r="B159" s="9" t="s">
        <v>1157</v>
      </c>
      <c r="C159" s="9" t="s">
        <v>301</v>
      </c>
      <c r="D159" s="9" t="s">
        <v>301</v>
      </c>
      <c r="E159" s="9" t="s">
        <v>28</v>
      </c>
      <c r="F159" s="9" t="s">
        <v>12</v>
      </c>
      <c r="G159" s="9" t="s">
        <v>330</v>
      </c>
      <c r="H159" s="9" t="s">
        <v>14</v>
      </c>
      <c r="I159" s="9"/>
      <c r="J159" s="9" t="s">
        <v>15</v>
      </c>
      <c r="K159" s="10">
        <f>D159-C159+1</f>
        <v>1</v>
      </c>
      <c r="L159" s="10" t="str">
        <f>IF(AND(C159&lt;=G159,G159&lt;=D159),"입원기간",IF(G159&lt;C159,"입원 전",IF(D159&lt;G159,"입원 후","x")))</f>
        <v>입원 전</v>
      </c>
      <c r="M159" s="10">
        <v>1</v>
      </c>
      <c r="N159" s="10">
        <f>IF(AND(M159=1,L159="입원 전"),1,0)</f>
        <v>1</v>
      </c>
      <c r="O159" s="10">
        <f>M159-N159</f>
        <v>0</v>
      </c>
      <c r="P159" s="10">
        <v>2</v>
      </c>
      <c r="Q159" t="b">
        <f>IF(L159="입원기간",G159-C159)</f>
        <v>0</v>
      </c>
      <c r="R159" t="b">
        <f>IF(L159="입원 후",G159-D159)</f>
        <v>0</v>
      </c>
      <c r="S159">
        <f>IF(L159="입원 후",G159-D159, G159-C159)</f>
        <v>-5</v>
      </c>
      <c r="T159">
        <f>IF(L159="입원 전", 0, IF(L159="입원기간", 1, 2))</f>
        <v>0</v>
      </c>
      <c r="U159">
        <v>3</v>
      </c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s="10" customFormat="1">
      <c r="A160" s="4">
        <v>160</v>
      </c>
      <c r="B160" s="9" t="s">
        <v>674</v>
      </c>
      <c r="C160" s="9" t="s">
        <v>433</v>
      </c>
      <c r="D160" s="9" t="s">
        <v>300</v>
      </c>
      <c r="E160" s="9" t="s">
        <v>28</v>
      </c>
      <c r="F160" s="9" t="s">
        <v>92</v>
      </c>
      <c r="G160" s="9" t="s">
        <v>299</v>
      </c>
      <c r="H160" s="9" t="s">
        <v>14</v>
      </c>
      <c r="I160" s="9"/>
      <c r="J160" s="9" t="s">
        <v>15</v>
      </c>
      <c r="K160" s="10">
        <f>D160-C160+1</f>
        <v>2</v>
      </c>
      <c r="L160" s="10" t="str">
        <f>IF(AND(C160&lt;=G160,G160&lt;=D160),"입원기간",IF(G160&lt;C160,"입원 전",IF(D160&lt;G160,"입원 후","x")))</f>
        <v>입원 후</v>
      </c>
      <c r="M160" s="10">
        <v>1</v>
      </c>
      <c r="N160" s="10">
        <f>IF(AND(M160=1,L160="입원 전"),1,0)</f>
        <v>0</v>
      </c>
      <c r="O160" s="10">
        <f>M160-N160</f>
        <v>1</v>
      </c>
      <c r="P160" s="10">
        <v>6</v>
      </c>
      <c r="Q160" t="b">
        <f>IF(L160="입원기간",G160-C160)</f>
        <v>0</v>
      </c>
      <c r="R160">
        <f>IF(L160="입원 후",G160-D160)</f>
        <v>20</v>
      </c>
      <c r="S160">
        <f>IF(L160="입원 후",G160-D160, G160-C160)</f>
        <v>20</v>
      </c>
      <c r="T160">
        <f>IF(L160="입원 전", 0, IF(L160="입원기간", 1, 2))</f>
        <v>2</v>
      </c>
      <c r="U160">
        <v>3</v>
      </c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s="10" customFormat="1">
      <c r="A161">
        <v>161</v>
      </c>
      <c r="B161" s="9" t="s">
        <v>811</v>
      </c>
      <c r="C161" s="9" t="s">
        <v>339</v>
      </c>
      <c r="D161" s="9" t="s">
        <v>329</v>
      </c>
      <c r="E161" s="9" t="s">
        <v>11</v>
      </c>
      <c r="F161" s="9" t="s">
        <v>92</v>
      </c>
      <c r="G161" s="9" t="s">
        <v>173</v>
      </c>
      <c r="H161" s="9" t="s">
        <v>14</v>
      </c>
      <c r="I161" s="9"/>
      <c r="J161" s="9" t="s">
        <v>15</v>
      </c>
      <c r="K161" s="10">
        <f>D161-C161+1</f>
        <v>23</v>
      </c>
      <c r="L161" s="10" t="str">
        <f>IF(AND(C161&lt;=G161,G161&lt;=D161),"입원기간",IF(G161&lt;C161,"입원 전",IF(D161&lt;G161,"입원 후","x")))</f>
        <v>입원기간</v>
      </c>
      <c r="M161" s="10">
        <v>1</v>
      </c>
      <c r="N161" s="10">
        <f>IF(AND(M161=1,L161="입원 전"),1,0)</f>
        <v>0</v>
      </c>
      <c r="O161" s="10">
        <f>M161-N161</f>
        <v>1</v>
      </c>
      <c r="P161" s="10">
        <v>2</v>
      </c>
      <c r="Q161">
        <f>IF(L161="입원기간",G161-C161)</f>
        <v>16</v>
      </c>
      <c r="R161" t="b">
        <f>IF(L161="입원 후",G161-D161)</f>
        <v>0</v>
      </c>
      <c r="S161">
        <f>IF(L161="입원 후",G161-D161, G161-C161)</f>
        <v>16</v>
      </c>
      <c r="T161">
        <f>IF(L161="입원 전", 0, IF(L161="입원기간", 1, 2))</f>
        <v>1</v>
      </c>
      <c r="U161">
        <v>3</v>
      </c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s="10" customFormat="1">
      <c r="A162" s="4">
        <v>162</v>
      </c>
      <c r="B162" s="9" t="s">
        <v>1116</v>
      </c>
      <c r="C162" s="9" t="s">
        <v>331</v>
      </c>
      <c r="D162" s="9" t="s">
        <v>299</v>
      </c>
      <c r="E162" s="9" t="s">
        <v>28</v>
      </c>
      <c r="F162" s="9" t="s">
        <v>12</v>
      </c>
      <c r="G162" s="9" t="s">
        <v>345</v>
      </c>
      <c r="H162" s="9" t="s">
        <v>14</v>
      </c>
      <c r="I162" s="9"/>
      <c r="J162" s="9" t="s">
        <v>15</v>
      </c>
      <c r="K162" s="10">
        <f>D162-C162+1</f>
        <v>19</v>
      </c>
      <c r="L162" s="10" t="str">
        <f>IF(AND(C162&lt;=G162,G162&lt;=D162),"입원기간",IF(G162&lt;C162,"입원 전",IF(D162&lt;G162,"입원 후","x")))</f>
        <v>입원기간</v>
      </c>
      <c r="M162" s="10">
        <v>1</v>
      </c>
      <c r="N162" s="10">
        <f>IF(AND(M162=1,L162="입원 전"),1,0)</f>
        <v>0</v>
      </c>
      <c r="O162" s="10">
        <f>M162-N162</f>
        <v>1</v>
      </c>
      <c r="P162" s="10">
        <v>1</v>
      </c>
      <c r="Q162">
        <f>IF(L162="입원기간",G162-C162)</f>
        <v>6</v>
      </c>
      <c r="R162" t="b">
        <f>IF(L162="입원 후",G162-D162)</f>
        <v>0</v>
      </c>
      <c r="S162">
        <f>IF(L162="입원 후",G162-D162, G162-C162)</f>
        <v>6</v>
      </c>
      <c r="T162">
        <f>IF(L162="입원 전", 0, IF(L162="입원기간", 1, 2))</f>
        <v>1</v>
      </c>
      <c r="U162">
        <v>3</v>
      </c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s="10" customFormat="1">
      <c r="A163">
        <v>163</v>
      </c>
      <c r="B163" s="9" t="s">
        <v>614</v>
      </c>
      <c r="C163" s="9" t="s">
        <v>615</v>
      </c>
      <c r="D163" s="9" t="s">
        <v>326</v>
      </c>
      <c r="E163" s="9" t="s">
        <v>11</v>
      </c>
      <c r="F163" s="9" t="s">
        <v>12</v>
      </c>
      <c r="G163" s="9" t="s">
        <v>616</v>
      </c>
      <c r="H163" s="9" t="s">
        <v>14</v>
      </c>
      <c r="I163" s="9"/>
      <c r="J163" s="9" t="s">
        <v>15</v>
      </c>
      <c r="K163" s="10">
        <f>D163-C163+1</f>
        <v>13</v>
      </c>
      <c r="L163" s="10" t="str">
        <f>IF(AND(C163&lt;=G163,G163&lt;=D163),"입원기간",IF(G163&lt;C163,"입원 전",IF(D163&lt;G163,"입원 후","x")))</f>
        <v>입원 후</v>
      </c>
      <c r="M163" s="10">
        <v>1</v>
      </c>
      <c r="N163" s="10">
        <f>IF(AND(M163=1,L163="입원 전"),1,0)</f>
        <v>0</v>
      </c>
      <c r="O163" s="10">
        <f>M163-N163</f>
        <v>1</v>
      </c>
      <c r="P163" s="10">
        <v>2</v>
      </c>
      <c r="Q163" t="b">
        <f>IF(L163="입원기간",G163-C163)</f>
        <v>0</v>
      </c>
      <c r="R163">
        <f>IF(L163="입원 후",G163-D163)</f>
        <v>18</v>
      </c>
      <c r="S163">
        <f>IF(L163="입원 후",G163-D163, G163-C163)</f>
        <v>18</v>
      </c>
      <c r="T163">
        <f>IF(L163="입원 전", 0, IF(L163="입원기간", 1, 2))</f>
        <v>2</v>
      </c>
      <c r="U163">
        <v>3</v>
      </c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s="10" customFormat="1">
      <c r="A164" s="4">
        <v>164</v>
      </c>
      <c r="B164" s="9" t="s">
        <v>970</v>
      </c>
      <c r="C164" s="9" t="s">
        <v>345</v>
      </c>
      <c r="D164" s="9" t="s">
        <v>636</v>
      </c>
      <c r="E164" s="9" t="s">
        <v>11</v>
      </c>
      <c r="F164" s="9" t="s">
        <v>92</v>
      </c>
      <c r="G164" s="9" t="s">
        <v>498</v>
      </c>
      <c r="H164" s="9" t="s">
        <v>14</v>
      </c>
      <c r="I164" s="9"/>
      <c r="J164" s="9" t="s">
        <v>71</v>
      </c>
      <c r="K164" s="10">
        <f>D164-C164+1</f>
        <v>6</v>
      </c>
      <c r="L164" s="10" t="str">
        <f>IF(AND(C164&lt;=G164,G164&lt;=D164),"입원기간",IF(G164&lt;C164,"입원 전",IF(D164&lt;G164,"입원 후","x")))</f>
        <v>입원 후</v>
      </c>
      <c r="M164" s="10">
        <v>0</v>
      </c>
      <c r="N164" s="10">
        <f>IF(AND(M164=1,L164="입원 전"),1,0)</f>
        <v>0</v>
      </c>
      <c r="O164" s="10">
        <f>M164-N164</f>
        <v>0</v>
      </c>
      <c r="P164" s="10">
        <v>4</v>
      </c>
      <c r="Q164" t="b">
        <f>IF(L164="입원기간",G164-C164)</f>
        <v>0</v>
      </c>
      <c r="R164">
        <f>IF(L164="입원 후",G164-D164)</f>
        <v>87</v>
      </c>
      <c r="S164">
        <f>IF(L164="입원 후",G164-D164, G164-C164)</f>
        <v>87</v>
      </c>
      <c r="T164">
        <f>IF(L164="입원 전", 0, IF(L164="입원기간", 1, 2))</f>
        <v>2</v>
      </c>
      <c r="U164">
        <v>3</v>
      </c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s="10" customFormat="1">
      <c r="A165">
        <v>165</v>
      </c>
      <c r="B165" s="9" t="s">
        <v>1143</v>
      </c>
      <c r="C165" s="9" t="s">
        <v>328</v>
      </c>
      <c r="D165" s="9" t="s">
        <v>326</v>
      </c>
      <c r="E165" s="9" t="s">
        <v>11</v>
      </c>
      <c r="F165" s="9" t="s">
        <v>12</v>
      </c>
      <c r="G165" s="9" t="s">
        <v>808</v>
      </c>
      <c r="H165" s="9" t="s">
        <v>14</v>
      </c>
      <c r="I165" s="9"/>
      <c r="J165" s="9" t="s">
        <v>15</v>
      </c>
      <c r="K165" s="10">
        <f>D165-C165+1</f>
        <v>8</v>
      </c>
      <c r="L165" s="10" t="str">
        <f>IF(AND(C165&lt;=G165,G165&lt;=D165),"입원기간",IF(G165&lt;C165,"입원 전",IF(D165&lt;G165,"입원 후","x")))</f>
        <v>입원 후</v>
      </c>
      <c r="M165" s="10">
        <v>1</v>
      </c>
      <c r="N165" s="10">
        <f>IF(AND(M165=1,L165="입원 전"),1,0)</f>
        <v>0</v>
      </c>
      <c r="O165" s="10">
        <f>M165-N165</f>
        <v>1</v>
      </c>
      <c r="P165" s="10">
        <v>1</v>
      </c>
      <c r="Q165" t="b">
        <f>IF(L165="입원기간",G165-C165)</f>
        <v>0</v>
      </c>
      <c r="R165">
        <f>IF(L165="입원 후",G165-D165)</f>
        <v>87</v>
      </c>
      <c r="S165">
        <f>IF(L165="입원 후",G165-D165, G165-C165)</f>
        <v>87</v>
      </c>
      <c r="T165">
        <f>IF(L165="입원 전", 0, IF(L165="입원기간", 1, 2))</f>
        <v>2</v>
      </c>
      <c r="U165">
        <v>3</v>
      </c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s="10" customFormat="1">
      <c r="A166" s="4">
        <v>166</v>
      </c>
      <c r="B166" s="9" t="s">
        <v>827</v>
      </c>
      <c r="C166" s="9" t="s">
        <v>328</v>
      </c>
      <c r="D166" s="9" t="s">
        <v>329</v>
      </c>
      <c r="E166" s="9" t="s">
        <v>11</v>
      </c>
      <c r="F166" s="9" t="s">
        <v>92</v>
      </c>
      <c r="G166" s="9" t="s">
        <v>299</v>
      </c>
      <c r="H166" s="9" t="s">
        <v>14</v>
      </c>
      <c r="I166" s="9"/>
      <c r="J166" s="9" t="s">
        <v>15</v>
      </c>
      <c r="K166" s="10">
        <f>D166-C166+1</f>
        <v>15</v>
      </c>
      <c r="L166" s="10" t="str">
        <f>IF(AND(C166&lt;=G166,G166&lt;=D166),"입원기간",IF(G166&lt;C166,"입원 전",IF(D166&lt;G166,"입원 후","x")))</f>
        <v>입원기간</v>
      </c>
      <c r="M166" s="10">
        <v>1</v>
      </c>
      <c r="N166" s="10">
        <f>IF(AND(M166=1,L166="입원 전"),1,0)</f>
        <v>0</v>
      </c>
      <c r="O166" s="10">
        <f>M166-N166</f>
        <v>1</v>
      </c>
      <c r="P166" s="10">
        <v>0</v>
      </c>
      <c r="Q166">
        <f>IF(L166="입원기간",G166-C166)</f>
        <v>11</v>
      </c>
      <c r="R166" t="b">
        <f>IF(L166="입원 후",G166-D166)</f>
        <v>0</v>
      </c>
      <c r="S166">
        <f>IF(L166="입원 후",G166-D166, G166-C166)</f>
        <v>11</v>
      </c>
      <c r="T166">
        <f>IF(L166="입원 전", 0, IF(L166="입원기간", 1, 2))</f>
        <v>1</v>
      </c>
      <c r="U166">
        <v>3</v>
      </c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s="10" customFormat="1">
      <c r="A167">
        <v>167</v>
      </c>
      <c r="B167" s="9" t="s">
        <v>782</v>
      </c>
      <c r="C167" s="9" t="s">
        <v>783</v>
      </c>
      <c r="D167" s="9" t="s">
        <v>337</v>
      </c>
      <c r="E167" s="9" t="s">
        <v>11</v>
      </c>
      <c r="F167" s="9" t="s">
        <v>12</v>
      </c>
      <c r="G167" s="9" t="s">
        <v>504</v>
      </c>
      <c r="H167" s="9" t="s">
        <v>14</v>
      </c>
      <c r="I167" s="9"/>
      <c r="J167" s="9" t="s">
        <v>15</v>
      </c>
      <c r="K167" s="10">
        <f>D167-C167+1</f>
        <v>5</v>
      </c>
      <c r="L167" s="10" t="str">
        <f>IF(AND(C167&lt;=G167,G167&lt;=D167),"입원기간",IF(G167&lt;C167,"입원 전",IF(D167&lt;G167,"입원 후","x")))</f>
        <v>입원 후</v>
      </c>
      <c r="M167" s="10">
        <v>1</v>
      </c>
      <c r="N167" s="10">
        <f>IF(AND(M167=1,L167="입원 전"),1,0)</f>
        <v>0</v>
      </c>
      <c r="O167" s="10">
        <f>M167-N167</f>
        <v>1</v>
      </c>
      <c r="P167" s="10">
        <v>2</v>
      </c>
      <c r="Q167" t="b">
        <f>IF(L167="입원기간",G167-C167)</f>
        <v>0</v>
      </c>
      <c r="R167">
        <f>IF(L167="입원 후",G167-D167)</f>
        <v>13</v>
      </c>
      <c r="S167">
        <f>IF(L167="입원 후",G167-D167, G167-C167)</f>
        <v>13</v>
      </c>
      <c r="T167">
        <f>IF(L167="입원 전", 0, IF(L167="입원기간", 1, 2))</f>
        <v>2</v>
      </c>
      <c r="U167">
        <v>3</v>
      </c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s="10" customFormat="1">
      <c r="A168" s="4">
        <v>168</v>
      </c>
      <c r="B168" s="9" t="s">
        <v>1016</v>
      </c>
      <c r="C168" s="9" t="s">
        <v>173</v>
      </c>
      <c r="D168" s="9" t="s">
        <v>675</v>
      </c>
      <c r="E168" s="9" t="s">
        <v>11</v>
      </c>
      <c r="F168" s="9" t="s">
        <v>12</v>
      </c>
      <c r="G168" s="9" t="s">
        <v>685</v>
      </c>
      <c r="H168" s="9" t="s">
        <v>14</v>
      </c>
      <c r="I168" s="9"/>
      <c r="J168" s="9" t="s">
        <v>15</v>
      </c>
      <c r="K168" s="10">
        <f>D168-C168+1</f>
        <v>14</v>
      </c>
      <c r="L168" s="10" t="str">
        <f>IF(AND(C168&lt;=G168,G168&lt;=D168),"입원기간",IF(G168&lt;C168,"입원 전",IF(D168&lt;G168,"입원 후","x")))</f>
        <v>입원 후</v>
      </c>
      <c r="M168" s="10">
        <v>1</v>
      </c>
      <c r="N168" s="10">
        <f>IF(AND(M168=1,L168="입원 전"),1,0)</f>
        <v>0</v>
      </c>
      <c r="O168" s="10">
        <f>M168-N168</f>
        <v>1</v>
      </c>
      <c r="P168" s="10">
        <v>6</v>
      </c>
      <c r="Q168" t="b">
        <f>IF(L168="입원기간",G168-C168)</f>
        <v>0</v>
      </c>
      <c r="R168">
        <f>IF(L168="입원 후",G168-D168)</f>
        <v>7</v>
      </c>
      <c r="S168">
        <f>IF(L168="입원 후",G168-D168, G168-C168)</f>
        <v>7</v>
      </c>
      <c r="T168">
        <f>IF(L168="입원 전", 0, IF(L168="입원기간", 1, 2))</f>
        <v>2</v>
      </c>
      <c r="U168">
        <v>3</v>
      </c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s="10" customFormat="1">
      <c r="A169">
        <v>169</v>
      </c>
      <c r="B169" s="9" t="s">
        <v>861</v>
      </c>
      <c r="C169" s="17" t="s">
        <v>437</v>
      </c>
      <c r="D169" s="17" t="s">
        <v>327</v>
      </c>
      <c r="E169" s="9" t="s">
        <v>11</v>
      </c>
      <c r="F169" s="9" t="s">
        <v>92</v>
      </c>
      <c r="G169" s="9" t="s">
        <v>327</v>
      </c>
      <c r="H169" s="9" t="s">
        <v>14</v>
      </c>
      <c r="I169" s="9"/>
      <c r="J169" s="9" t="s">
        <v>15</v>
      </c>
      <c r="K169" s="10">
        <f>D169-C169+1</f>
        <v>0</v>
      </c>
      <c r="L169" s="10" t="str">
        <f>IF(AND(C169&lt;=G169,G169&lt;=D169),"입원기간",IF(G169&lt;C169,"입원 전",IF(D169&lt;G169,"입원 후","x")))</f>
        <v>입원 전</v>
      </c>
      <c r="M169" s="10">
        <v>1</v>
      </c>
      <c r="N169" s="10">
        <f>IF(AND(M169=1,L169="입원 전"),1,0)</f>
        <v>1</v>
      </c>
      <c r="O169" s="10">
        <f>M169-N169</f>
        <v>0</v>
      </c>
      <c r="P169" s="10">
        <v>2</v>
      </c>
      <c r="Q169" t="b">
        <f>IF(L169="입원기간",G169-C169)</f>
        <v>0</v>
      </c>
      <c r="R169" t="b">
        <f>IF(L169="입원 후",G169-D169)</f>
        <v>0</v>
      </c>
      <c r="S169">
        <f>IF(L169="입원 후",G169-D169, G169-C169)</f>
        <v>-1</v>
      </c>
      <c r="T169">
        <f>IF(L169="입원 전", 0, IF(L169="입원기간", 1, 2))</f>
        <v>0</v>
      </c>
      <c r="U169">
        <v>3</v>
      </c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s="10" customFormat="1">
      <c r="A170" s="4">
        <v>170</v>
      </c>
      <c r="B170" s="9" t="s">
        <v>298</v>
      </c>
      <c r="C170" s="9" t="s">
        <v>299</v>
      </c>
      <c r="D170" s="9" t="s">
        <v>299</v>
      </c>
      <c r="E170" s="9" t="s">
        <v>28</v>
      </c>
      <c r="F170" s="9" t="s">
        <v>12</v>
      </c>
      <c r="G170" s="9" t="s">
        <v>300</v>
      </c>
      <c r="H170" s="9" t="s">
        <v>14</v>
      </c>
      <c r="I170" s="9"/>
      <c r="J170" s="9" t="s">
        <v>15</v>
      </c>
      <c r="K170" s="10">
        <f>D170-C170+1</f>
        <v>1</v>
      </c>
      <c r="L170" s="10" t="str">
        <f>IF(AND(C170&lt;=G170,G170&lt;=D170),"입원기간",IF(G170&lt;C170,"입원 전",IF(D170&lt;G170,"입원 후","x")))</f>
        <v>입원 전</v>
      </c>
      <c r="M170" s="10">
        <v>1</v>
      </c>
      <c r="N170" s="10">
        <f>IF(AND(M170=1,L170="입원 전"),1,0)</f>
        <v>1</v>
      </c>
      <c r="O170" s="10">
        <f>M170-N170</f>
        <v>0</v>
      </c>
      <c r="P170" s="10">
        <v>1</v>
      </c>
      <c r="Q170" t="b">
        <f>IF(L170="입원기간",G170-C170)</f>
        <v>0</v>
      </c>
      <c r="R170" t="b">
        <f>IF(L170="입원 후",G170-D170)</f>
        <v>0</v>
      </c>
      <c r="S170">
        <f>IF(L170="입원 후",G170-D170, G170-C170)</f>
        <v>-20</v>
      </c>
      <c r="T170">
        <f>IF(L170="입원 전", 0, IF(L170="입원기간", 1, 2))</f>
        <v>0</v>
      </c>
      <c r="U170">
        <v>3</v>
      </c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s="10" customFormat="1">
      <c r="A171">
        <v>171</v>
      </c>
      <c r="B171" s="9" t="s">
        <v>844</v>
      </c>
      <c r="C171" s="9" t="s">
        <v>299</v>
      </c>
      <c r="D171" s="9" t="s">
        <v>325</v>
      </c>
      <c r="E171" s="9" t="s">
        <v>28</v>
      </c>
      <c r="F171" s="9" t="s">
        <v>12</v>
      </c>
      <c r="G171" s="9" t="s">
        <v>110</v>
      </c>
      <c r="H171" s="9" t="s">
        <v>14</v>
      </c>
      <c r="I171" s="9"/>
      <c r="J171" s="9" t="s">
        <v>15</v>
      </c>
      <c r="K171" s="10">
        <f>D171-C171+1</f>
        <v>10</v>
      </c>
      <c r="L171" s="10" t="str">
        <f>IF(AND(C171&lt;=G171,G171&lt;=D171),"입원기간",IF(G171&lt;C171,"입원 전",IF(D171&lt;G171,"입원 후","x")))</f>
        <v>입원 후</v>
      </c>
      <c r="M171" s="10">
        <v>1</v>
      </c>
      <c r="N171" s="10">
        <f>IF(AND(M171=1,L171="입원 전"),1,0)</f>
        <v>0</v>
      </c>
      <c r="O171" s="10">
        <f>M171-N171</f>
        <v>1</v>
      </c>
      <c r="P171" s="10">
        <v>0</v>
      </c>
      <c r="Q171" t="b">
        <f>IF(L171="입원기간",G171-C171)</f>
        <v>0</v>
      </c>
      <c r="R171">
        <f>IF(L171="입원 후",G171-D171)</f>
        <v>82</v>
      </c>
      <c r="S171">
        <f>IF(L171="입원 후",G171-D171, G171-C171)</f>
        <v>82</v>
      </c>
      <c r="T171">
        <f>IF(L171="입원 전", 0, IF(L171="입원기간", 1, 2))</f>
        <v>2</v>
      </c>
      <c r="U171">
        <v>3</v>
      </c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s="10" customFormat="1">
      <c r="A172" s="4">
        <v>172</v>
      </c>
      <c r="B172" s="9" t="s">
        <v>1021</v>
      </c>
      <c r="C172" s="9" t="s">
        <v>299</v>
      </c>
      <c r="D172" s="9" t="s">
        <v>336</v>
      </c>
      <c r="E172" s="9" t="s">
        <v>28</v>
      </c>
      <c r="F172" s="9" t="s">
        <v>12</v>
      </c>
      <c r="G172" s="9" t="s">
        <v>756</v>
      </c>
      <c r="H172" s="9" t="s">
        <v>14</v>
      </c>
      <c r="I172" s="9"/>
      <c r="J172" s="9" t="s">
        <v>15</v>
      </c>
      <c r="K172" s="10">
        <f>D172-C172+1</f>
        <v>17</v>
      </c>
      <c r="L172" s="10" t="str">
        <f>IF(AND(C172&lt;=G172,G172&lt;=D172),"입원기간",IF(G172&lt;C172,"입원 전",IF(D172&lt;G172,"입원 후","x")))</f>
        <v>입원 후</v>
      </c>
      <c r="M172" s="10">
        <v>1</v>
      </c>
      <c r="N172" s="10">
        <f>IF(AND(M172=1,L172="입원 전"),1,0)</f>
        <v>0</v>
      </c>
      <c r="O172" s="10">
        <f>M172-N172</f>
        <v>1</v>
      </c>
      <c r="P172" s="10">
        <v>0</v>
      </c>
      <c r="Q172" t="b">
        <f>IF(L172="입원기간",G172-C172)</f>
        <v>0</v>
      </c>
      <c r="R172">
        <f>IF(L172="입원 후",G172-D172)</f>
        <v>60</v>
      </c>
      <c r="S172">
        <f>IF(L172="입원 후",G172-D172, G172-C172)</f>
        <v>60</v>
      </c>
      <c r="T172">
        <f>IF(L172="입원 전", 0, IF(L172="입원기간", 1, 2))</f>
        <v>2</v>
      </c>
      <c r="U172">
        <v>3</v>
      </c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s="10" customFormat="1">
      <c r="A173">
        <v>173</v>
      </c>
      <c r="B173" s="9" t="s">
        <v>899</v>
      </c>
      <c r="C173" s="9" t="s">
        <v>346</v>
      </c>
      <c r="D173" s="9" t="s">
        <v>346</v>
      </c>
      <c r="E173" s="9" t="s">
        <v>11</v>
      </c>
      <c r="F173" s="9" t="s">
        <v>92</v>
      </c>
      <c r="G173" s="9" t="s">
        <v>299</v>
      </c>
      <c r="H173" s="9" t="s">
        <v>14</v>
      </c>
      <c r="I173" s="9"/>
      <c r="J173" s="9" t="s">
        <v>15</v>
      </c>
      <c r="K173" s="10">
        <f>D173-C173+1</f>
        <v>1</v>
      </c>
      <c r="L173" s="10" t="str">
        <f>IF(AND(C173&lt;=G173,G173&lt;=D173),"입원기간",IF(G173&lt;C173,"입원 전",IF(D173&lt;G173,"입원 후","x")))</f>
        <v>입원 전</v>
      </c>
      <c r="M173" s="10">
        <v>1</v>
      </c>
      <c r="N173" s="10">
        <f>IF(AND(M173=1,L173="입원 전"),1,0)</f>
        <v>1</v>
      </c>
      <c r="O173" s="10">
        <f>M173-N173</f>
        <v>0</v>
      </c>
      <c r="P173" s="10">
        <v>2</v>
      </c>
      <c r="Q173" t="b">
        <f>IF(L173="입원기간",G173-C173)</f>
        <v>0</v>
      </c>
      <c r="R173" t="b">
        <f>IF(L173="입원 후",G173-D173)</f>
        <v>0</v>
      </c>
      <c r="S173">
        <f>IF(L173="입원 후",G173-D173, G173-C173)</f>
        <v>-2</v>
      </c>
      <c r="T173">
        <f>IF(L173="입원 전", 0, IF(L173="입원기간", 1, 2))</f>
        <v>0</v>
      </c>
      <c r="U173">
        <v>3</v>
      </c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s="10" customFormat="1">
      <c r="A174" s="4">
        <v>174</v>
      </c>
      <c r="B174" s="9" t="s">
        <v>902</v>
      </c>
      <c r="C174" s="9" t="s">
        <v>159</v>
      </c>
      <c r="D174" s="9" t="s">
        <v>534</v>
      </c>
      <c r="E174" s="9" t="s">
        <v>11</v>
      </c>
      <c r="F174" s="9" t="s">
        <v>92</v>
      </c>
      <c r="G174" s="9" t="s">
        <v>616</v>
      </c>
      <c r="H174" s="9" t="s">
        <v>14</v>
      </c>
      <c r="I174" s="9"/>
      <c r="J174" s="9" t="s">
        <v>15</v>
      </c>
      <c r="K174" s="10">
        <f>D174-C174+1</f>
        <v>12</v>
      </c>
      <c r="L174" s="10" t="str">
        <f>IF(AND(C174&lt;=G174,G174&lt;=D174),"입원기간",IF(G174&lt;C174,"입원 전",IF(D174&lt;G174,"입원 후","x")))</f>
        <v>입원기간</v>
      </c>
      <c r="M174" s="10">
        <v>1</v>
      </c>
      <c r="N174" s="10">
        <f>IF(AND(M174=1,L174="입원 전"),1,0)</f>
        <v>0</v>
      </c>
      <c r="O174" s="10">
        <f>M174-N174</f>
        <v>1</v>
      </c>
      <c r="P174" s="10">
        <v>2</v>
      </c>
      <c r="Q174">
        <f>IF(L174="입원기간",G174-C174)</f>
        <v>10</v>
      </c>
      <c r="R174" t="b">
        <f>IF(L174="입원 후",G174-D174)</f>
        <v>0</v>
      </c>
      <c r="S174">
        <f>IF(L174="입원 후",G174-D174, G174-C174)</f>
        <v>10</v>
      </c>
      <c r="T174">
        <f>IF(L174="입원 전", 0, IF(L174="입원기간", 1, 2))</f>
        <v>1</v>
      </c>
      <c r="U174">
        <v>3</v>
      </c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s="10" customFormat="1">
      <c r="A175">
        <v>175</v>
      </c>
      <c r="B175" s="9" t="s">
        <v>1145</v>
      </c>
      <c r="C175" s="9" t="s">
        <v>638</v>
      </c>
      <c r="D175" s="9" t="s">
        <v>325</v>
      </c>
      <c r="E175" s="9" t="s">
        <v>28</v>
      </c>
      <c r="F175" s="9" t="s">
        <v>12</v>
      </c>
      <c r="G175" s="9" t="s">
        <v>823</v>
      </c>
      <c r="H175" s="9" t="s">
        <v>14</v>
      </c>
      <c r="I175" s="9"/>
      <c r="J175" s="9" t="s">
        <v>15</v>
      </c>
      <c r="K175" s="10">
        <f>D175-C175+1</f>
        <v>3</v>
      </c>
      <c r="L175" s="10" t="str">
        <f>IF(AND(C175&lt;=G175,G175&lt;=D175),"입원기간",IF(G175&lt;C175,"입원 전",IF(D175&lt;G175,"입원 후","x")))</f>
        <v>입원 후</v>
      </c>
      <c r="M175" s="10">
        <v>1</v>
      </c>
      <c r="N175" s="10">
        <f>IF(AND(M175=1,L175="입원 전"),1,0)</f>
        <v>0</v>
      </c>
      <c r="O175" s="10">
        <f>M175-N175</f>
        <v>1</v>
      </c>
      <c r="P175" s="10">
        <v>0</v>
      </c>
      <c r="Q175" t="b">
        <f>IF(L175="입원기간",G175-C175)</f>
        <v>0</v>
      </c>
      <c r="R175">
        <f>IF(L175="입원 후",G175-D175)</f>
        <v>25</v>
      </c>
      <c r="S175">
        <f>IF(L175="입원 후",G175-D175, G175-C175)</f>
        <v>25</v>
      </c>
      <c r="T175">
        <f>IF(L175="입원 전", 0, IF(L175="입원기간", 1, 2))</f>
        <v>2</v>
      </c>
      <c r="U175">
        <v>3</v>
      </c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s="10" customFormat="1">
      <c r="A176" s="4">
        <v>176</v>
      </c>
      <c r="B176" s="9" t="s">
        <v>684</v>
      </c>
      <c r="C176" s="9" t="s">
        <v>638</v>
      </c>
      <c r="D176" s="9" t="s">
        <v>325</v>
      </c>
      <c r="E176" s="9" t="s">
        <v>11</v>
      </c>
      <c r="F176" s="9" t="s">
        <v>12</v>
      </c>
      <c r="G176" s="9" t="s">
        <v>675</v>
      </c>
      <c r="H176" s="9" t="s">
        <v>14</v>
      </c>
      <c r="I176" s="9"/>
      <c r="J176" s="9" t="s">
        <v>15</v>
      </c>
      <c r="K176" s="10">
        <f>D176-C176+1</f>
        <v>3</v>
      </c>
      <c r="L176" s="10" t="str">
        <f>IF(AND(C176&lt;=G176,G176&lt;=D176),"입원기간",IF(G176&lt;C176,"입원 전",IF(D176&lt;G176,"입원 후","x")))</f>
        <v>입원 후</v>
      </c>
      <c r="M176" s="10">
        <v>1</v>
      </c>
      <c r="N176" s="10">
        <f>IF(AND(M176=1,L176="입원 전"),1,0)</f>
        <v>0</v>
      </c>
      <c r="O176" s="10">
        <f>M176-N176</f>
        <v>1</v>
      </c>
      <c r="P176" s="10">
        <v>3</v>
      </c>
      <c r="Q176" t="b">
        <f>IF(L176="입원기간",G176-C176)</f>
        <v>0</v>
      </c>
      <c r="R176">
        <f>IF(L176="입원 후",G176-D176)</f>
        <v>1</v>
      </c>
      <c r="S176">
        <f>IF(L176="입원 후",G176-D176, G176-C176)</f>
        <v>1</v>
      </c>
      <c r="T176">
        <f>IF(L176="입원 전", 0, IF(L176="입원기간", 1, 2))</f>
        <v>2</v>
      </c>
      <c r="U176">
        <v>3</v>
      </c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s="10" customFormat="1">
      <c r="A177">
        <v>177</v>
      </c>
      <c r="B177" s="9" t="s">
        <v>800</v>
      </c>
      <c r="C177" s="9" t="s">
        <v>504</v>
      </c>
      <c r="D177" s="9" t="s">
        <v>440</v>
      </c>
      <c r="E177" s="9" t="s">
        <v>11</v>
      </c>
      <c r="F177" s="9" t="s">
        <v>12</v>
      </c>
      <c r="G177" s="9" t="s">
        <v>539</v>
      </c>
      <c r="H177" s="9" t="s">
        <v>14</v>
      </c>
      <c r="I177" s="9"/>
      <c r="J177" s="9" t="s">
        <v>163</v>
      </c>
      <c r="K177" s="10">
        <f>D177-C177+1</f>
        <v>20</v>
      </c>
      <c r="L177" s="10" t="str">
        <f>IF(AND(C177&lt;=G177,G177&lt;=D177),"입원기간",IF(G177&lt;C177,"입원 전",IF(D177&lt;G177,"입원 후","x")))</f>
        <v>입원 후</v>
      </c>
      <c r="M177" s="10">
        <v>1</v>
      </c>
      <c r="N177" s="10">
        <f>IF(AND(M177=1,L177="입원 전"),1,0)</f>
        <v>0</v>
      </c>
      <c r="O177" s="10">
        <f>M177-N177</f>
        <v>1</v>
      </c>
      <c r="P177" s="10">
        <v>1</v>
      </c>
      <c r="Q177" t="b">
        <f>IF(L177="입원기간",G177-C177)</f>
        <v>0</v>
      </c>
      <c r="R177">
        <f>IF(L177="입원 후",G177-D177)</f>
        <v>52</v>
      </c>
      <c r="S177">
        <f>IF(L177="입원 후",G177-D177, G177-C177)</f>
        <v>52</v>
      </c>
      <c r="T177">
        <f>IF(L177="입원 전", 0, IF(L177="입원기간", 1, 2))</f>
        <v>2</v>
      </c>
      <c r="U177">
        <v>3</v>
      </c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s="10" customFormat="1">
      <c r="A178" s="4">
        <v>178</v>
      </c>
      <c r="B178" s="9" t="s">
        <v>324</v>
      </c>
      <c r="C178" s="9" t="s">
        <v>325</v>
      </c>
      <c r="D178" s="9" t="s">
        <v>325</v>
      </c>
      <c r="E178" s="9" t="s">
        <v>11</v>
      </c>
      <c r="F178" s="9" t="s">
        <v>92</v>
      </c>
      <c r="G178" s="9" t="s">
        <v>326</v>
      </c>
      <c r="H178" s="9" t="s">
        <v>14</v>
      </c>
      <c r="I178" s="9"/>
      <c r="J178" s="9" t="s">
        <v>15</v>
      </c>
      <c r="K178" s="10">
        <f>D178-C178+1</f>
        <v>1</v>
      </c>
      <c r="L178" s="10" t="str">
        <f>IF(AND(C178&lt;=G178,G178&lt;=D178),"입원기간",IF(G178&lt;C178,"입원 전",IF(D178&lt;G178,"입원 후","x")))</f>
        <v>입원 전</v>
      </c>
      <c r="M178" s="10">
        <v>1</v>
      </c>
      <c r="N178" s="10">
        <f>IF(AND(M178=1,L178="입원 전"),1,0)</f>
        <v>1</v>
      </c>
      <c r="O178" s="10">
        <f>M178-N178</f>
        <v>0</v>
      </c>
      <c r="P178" s="10">
        <v>1</v>
      </c>
      <c r="Q178" t="b">
        <f>IF(L178="입원기간",G178-C178)</f>
        <v>0</v>
      </c>
      <c r="R178" t="b">
        <f>IF(L178="입원 후",G178-D178)</f>
        <v>0</v>
      </c>
      <c r="S178">
        <f>IF(L178="입원 후",G178-D178, G178-C178)</f>
        <v>-13</v>
      </c>
      <c r="T178">
        <f>IF(L178="입원 전", 0, IF(L178="입원기간", 1, 2))</f>
        <v>0</v>
      </c>
      <c r="U178">
        <v>3</v>
      </c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s="10" customFormat="1">
      <c r="A179">
        <v>179</v>
      </c>
      <c r="B179" s="9" t="s">
        <v>604</v>
      </c>
      <c r="C179" s="9" t="s">
        <v>325</v>
      </c>
      <c r="D179" s="9" t="s">
        <v>566</v>
      </c>
      <c r="E179" s="9" t="s">
        <v>11</v>
      </c>
      <c r="F179" s="9" t="s">
        <v>92</v>
      </c>
      <c r="G179" s="9" t="s">
        <v>107</v>
      </c>
      <c r="H179" s="9" t="s">
        <v>14</v>
      </c>
      <c r="I179" s="9"/>
      <c r="J179" s="9" t="s">
        <v>15</v>
      </c>
      <c r="K179" s="10">
        <f>D179-C179+1</f>
        <v>20</v>
      </c>
      <c r="L179" s="10" t="str">
        <f>IF(AND(C179&lt;=G179,G179&lt;=D179),"입원기간",IF(G179&lt;C179,"입원 전",IF(D179&lt;G179,"입원 후","x")))</f>
        <v>입원 후</v>
      </c>
      <c r="M179" s="10">
        <v>1</v>
      </c>
      <c r="N179" s="10">
        <f>IF(AND(M179=1,L179="입원 전"),1,0)</f>
        <v>0</v>
      </c>
      <c r="O179" s="10">
        <f>M179-N179</f>
        <v>1</v>
      </c>
      <c r="P179" s="10">
        <v>0</v>
      </c>
      <c r="Q179" t="b">
        <f>IF(L179="입원기간",G179-C179)</f>
        <v>0</v>
      </c>
      <c r="R179">
        <f>IF(L179="입원 후",G179-D179)</f>
        <v>73</v>
      </c>
      <c r="S179">
        <f>IF(L179="입원 후",G179-D179, G179-C179)</f>
        <v>73</v>
      </c>
      <c r="T179">
        <f>IF(L179="입원 전", 0, IF(L179="입원기간", 1, 2))</f>
        <v>2</v>
      </c>
      <c r="U179">
        <v>3</v>
      </c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s="10" customFormat="1">
      <c r="A180" s="4">
        <v>180</v>
      </c>
      <c r="B180" s="9" t="s">
        <v>503</v>
      </c>
      <c r="C180" s="9" t="s">
        <v>325</v>
      </c>
      <c r="D180" s="9" t="s">
        <v>325</v>
      </c>
      <c r="E180" s="9" t="s">
        <v>11</v>
      </c>
      <c r="F180" s="9" t="s">
        <v>92</v>
      </c>
      <c r="G180" s="9" t="s">
        <v>504</v>
      </c>
      <c r="H180" s="9" t="s">
        <v>14</v>
      </c>
      <c r="I180" s="9"/>
      <c r="J180" s="9" t="s">
        <v>15</v>
      </c>
      <c r="K180" s="10">
        <f>D180-C180+1</f>
        <v>1</v>
      </c>
      <c r="L180" s="10" t="str">
        <f>IF(AND(C180&lt;=G180,G180&lt;=D180),"입원기간",IF(G180&lt;C180,"입원 전",IF(D180&lt;G180,"입원 후","x")))</f>
        <v>입원 전</v>
      </c>
      <c r="M180" s="10">
        <v>1</v>
      </c>
      <c r="N180" s="10">
        <f>IF(AND(M180=1,L180="입원 전"),1,0)</f>
        <v>1</v>
      </c>
      <c r="O180" s="10">
        <f>M180-N180</f>
        <v>0</v>
      </c>
      <c r="P180" s="10">
        <v>0</v>
      </c>
      <c r="Q180" t="b">
        <f>IF(L180="입원기간",G180-C180)</f>
        <v>0</v>
      </c>
      <c r="R180" t="b">
        <f>IF(L180="입원 후",G180-D180)</f>
        <v>0</v>
      </c>
      <c r="S180">
        <f>IF(L180="입원 후",G180-D180, G180-C180)</f>
        <v>-1</v>
      </c>
      <c r="T180">
        <f>IF(L180="입원 전", 0, IF(L180="입원기간", 1, 2))</f>
        <v>0</v>
      </c>
      <c r="U180">
        <v>3</v>
      </c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s="10" customFormat="1">
      <c r="A181">
        <v>181</v>
      </c>
      <c r="B181" s="9" t="s">
        <v>1111</v>
      </c>
      <c r="C181" s="9" t="s">
        <v>675</v>
      </c>
      <c r="D181" s="9" t="s">
        <v>563</v>
      </c>
      <c r="E181" s="9" t="s">
        <v>28</v>
      </c>
      <c r="F181" s="9" t="s">
        <v>92</v>
      </c>
      <c r="G181" s="9" t="s">
        <v>336</v>
      </c>
      <c r="H181" s="9" t="s">
        <v>14</v>
      </c>
      <c r="I181" s="9"/>
      <c r="J181" s="9" t="s">
        <v>15</v>
      </c>
      <c r="K181" s="10">
        <f>D181-C181+1</f>
        <v>33</v>
      </c>
      <c r="L181" s="10" t="str">
        <f>IF(AND(C181&lt;=G181,G181&lt;=D181),"입원기간",IF(G181&lt;C181,"입원 전",IF(D181&lt;G181,"입원 후","x")))</f>
        <v>입원기간</v>
      </c>
      <c r="M181" s="10">
        <v>1</v>
      </c>
      <c r="N181" s="10">
        <f>IF(AND(M181=1,L181="입원 전"),1,0)</f>
        <v>0</v>
      </c>
      <c r="O181" s="10">
        <f>M181-N181</f>
        <v>1</v>
      </c>
      <c r="P181" s="10">
        <v>0</v>
      </c>
      <c r="Q181">
        <f>IF(L181="입원기간",G181-C181)</f>
        <v>6</v>
      </c>
      <c r="R181" t="b">
        <f>IF(L181="입원 후",G181-D181)</f>
        <v>0</v>
      </c>
      <c r="S181">
        <f>IF(L181="입원 후",G181-D181, G181-C181)</f>
        <v>6</v>
      </c>
      <c r="T181">
        <f>IF(L181="입원 전", 0, IF(L181="입원기간", 1, 2))</f>
        <v>1</v>
      </c>
      <c r="U181">
        <v>3</v>
      </c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s="10" customFormat="1">
      <c r="A182" s="4">
        <v>182</v>
      </c>
      <c r="B182" s="9" t="s">
        <v>1134</v>
      </c>
      <c r="C182" s="9" t="s">
        <v>675</v>
      </c>
      <c r="D182" s="9" t="s">
        <v>685</v>
      </c>
      <c r="E182" s="9" t="s">
        <v>28</v>
      </c>
      <c r="F182" s="9" t="s">
        <v>12</v>
      </c>
      <c r="G182" s="9" t="s">
        <v>746</v>
      </c>
      <c r="H182" s="9" t="s">
        <v>14</v>
      </c>
      <c r="I182" s="9"/>
      <c r="J182" s="9" t="s">
        <v>71</v>
      </c>
      <c r="K182" s="10">
        <f>D182-C182+1</f>
        <v>8</v>
      </c>
      <c r="L182" s="10" t="str">
        <f>IF(AND(C182&lt;=G182,G182&lt;=D182),"입원기간",IF(G182&lt;C182,"입원 전",IF(D182&lt;G182,"입원 후","x")))</f>
        <v>입원 후</v>
      </c>
      <c r="M182" s="10">
        <v>0</v>
      </c>
      <c r="N182" s="10">
        <f>IF(AND(M182=1,L182="입원 전"),1,0)</f>
        <v>0</v>
      </c>
      <c r="O182" s="10">
        <f>M182-N182</f>
        <v>0</v>
      </c>
      <c r="P182" s="10">
        <v>1</v>
      </c>
      <c r="Q182" t="b">
        <f>IF(L182="입원기간",G182-C182)</f>
        <v>0</v>
      </c>
      <c r="R182">
        <f>IF(L182="입원 후",G182-D182)</f>
        <v>26</v>
      </c>
      <c r="S182">
        <f>IF(L182="입원 후",G182-D182, G182-C182)</f>
        <v>26</v>
      </c>
      <c r="T182">
        <f>IF(L182="입원 전", 0, IF(L182="입원기간", 1, 2))</f>
        <v>2</v>
      </c>
      <c r="U182">
        <v>3</v>
      </c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s="10" customFormat="1">
      <c r="A183">
        <v>183</v>
      </c>
      <c r="B183" s="9" t="s">
        <v>647</v>
      </c>
      <c r="C183" s="9" t="s">
        <v>441</v>
      </c>
      <c r="D183" s="9" t="s">
        <v>392</v>
      </c>
      <c r="E183" s="9" t="s">
        <v>11</v>
      </c>
      <c r="F183" s="9" t="s">
        <v>92</v>
      </c>
      <c r="G183" s="9" t="s">
        <v>392</v>
      </c>
      <c r="H183" s="9" t="s">
        <v>14</v>
      </c>
      <c r="I183" s="9"/>
      <c r="J183" s="9" t="s">
        <v>15</v>
      </c>
      <c r="K183" s="10">
        <f>D183-C183+1</f>
        <v>45</v>
      </c>
      <c r="L183" s="10" t="str">
        <f>IF(AND(C183&lt;=G183,G183&lt;=D183),"입원기간",IF(G183&lt;C183,"입원 전",IF(D183&lt;G183,"입원 후","x")))</f>
        <v>입원기간</v>
      </c>
      <c r="M183" s="10">
        <v>1</v>
      </c>
      <c r="N183" s="10">
        <f>IF(AND(M183=1,L183="입원 전"),1,0)</f>
        <v>0</v>
      </c>
      <c r="O183" s="10">
        <f>M183-N183</f>
        <v>1</v>
      </c>
      <c r="P183" s="10">
        <v>3</v>
      </c>
      <c r="Q183">
        <f>IF(L183="입원기간",G183-C183)</f>
        <v>44</v>
      </c>
      <c r="R183" t="b">
        <f>IF(L183="입원 후",G183-D183)</f>
        <v>0</v>
      </c>
      <c r="S183">
        <f>IF(L183="입원 후",G183-D183, G183-C183)</f>
        <v>44</v>
      </c>
      <c r="T183">
        <f>IF(L183="입원 전", 0, IF(L183="입원기간", 1, 2))</f>
        <v>1</v>
      </c>
      <c r="U183">
        <v>3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s="10" customFormat="1">
      <c r="A184" s="4">
        <v>184</v>
      </c>
      <c r="B184" s="9" t="s">
        <v>533</v>
      </c>
      <c r="C184" s="9" t="s">
        <v>534</v>
      </c>
      <c r="D184" s="9" t="s">
        <v>535</v>
      </c>
      <c r="E184" s="9" t="s">
        <v>11</v>
      </c>
      <c r="F184" s="9" t="s">
        <v>92</v>
      </c>
      <c r="G184" s="9" t="s">
        <v>536</v>
      </c>
      <c r="H184" s="9" t="s">
        <v>14</v>
      </c>
      <c r="I184" s="9"/>
      <c r="J184" s="9" t="s">
        <v>15</v>
      </c>
      <c r="K184" s="10">
        <f>D184-C184+1</f>
        <v>58</v>
      </c>
      <c r="L184" s="10" t="str">
        <f>IF(AND(C184&lt;=G184,G184&lt;=D184),"입원기간",IF(G184&lt;C184,"입원 전",IF(D184&lt;G184,"입원 후","x")))</f>
        <v>입원 전</v>
      </c>
      <c r="M184" s="10">
        <v>1</v>
      </c>
      <c r="N184" s="10">
        <f>IF(AND(M184=1,L184="입원 전"),1,0)</f>
        <v>1</v>
      </c>
      <c r="O184" s="10">
        <f>M184-N184</f>
        <v>0</v>
      </c>
      <c r="P184" s="10">
        <v>2</v>
      </c>
      <c r="Q184" t="b">
        <f>IF(L184="입원기간",G184-C184)</f>
        <v>0</v>
      </c>
      <c r="R184" t="b">
        <f>IF(L184="입원 후",G184-D184)</f>
        <v>0</v>
      </c>
      <c r="S184">
        <f>IF(L184="입원 후",G184-D184, G184-C184)</f>
        <v>-70</v>
      </c>
      <c r="T184">
        <f>IF(L184="입원 전", 0, IF(L184="입원기간", 1, 2))</f>
        <v>0</v>
      </c>
      <c r="U184">
        <v>3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s="10" customFormat="1">
      <c r="A185">
        <v>185</v>
      </c>
      <c r="B185" s="9" t="s">
        <v>838</v>
      </c>
      <c r="C185" s="9" t="s">
        <v>442</v>
      </c>
      <c r="D185" s="9" t="s">
        <v>442</v>
      </c>
      <c r="E185" s="9" t="s">
        <v>28</v>
      </c>
      <c r="F185" s="9" t="s">
        <v>12</v>
      </c>
      <c r="G185" s="9" t="s">
        <v>563</v>
      </c>
      <c r="H185" s="9" t="s">
        <v>14</v>
      </c>
      <c r="I185" s="9"/>
      <c r="J185" s="9" t="s">
        <v>15</v>
      </c>
      <c r="K185" s="10">
        <f>D185-C185+1</f>
        <v>1</v>
      </c>
      <c r="L185" s="10" t="str">
        <f>IF(AND(C185&lt;=G185,G185&lt;=D185),"입원기간",IF(G185&lt;C185,"입원 전",IF(D185&lt;G185,"입원 후","x")))</f>
        <v>입원 후</v>
      </c>
      <c r="M185" s="10">
        <v>1</v>
      </c>
      <c r="N185" s="10">
        <f>IF(AND(M185=1,L185="입원 전"),1,0)</f>
        <v>0</v>
      </c>
      <c r="O185" s="10">
        <f>M185-N185</f>
        <v>1</v>
      </c>
      <c r="P185" s="10">
        <v>5</v>
      </c>
      <c r="Q185" t="b">
        <f>IF(L185="입원기간",G185-C185)</f>
        <v>0</v>
      </c>
      <c r="R185">
        <f>IF(L185="입원 후",G185-D185)</f>
        <v>22</v>
      </c>
      <c r="S185">
        <f>IF(L185="입원 후",G185-D185, G185-C185)</f>
        <v>22</v>
      </c>
      <c r="T185">
        <f>IF(L185="입원 전", 0, IF(L185="입원기간", 1, 2))</f>
        <v>2</v>
      </c>
      <c r="U185">
        <v>3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s="10" customFormat="1">
      <c r="A186" s="4">
        <v>186</v>
      </c>
      <c r="B186" s="9" t="s">
        <v>390</v>
      </c>
      <c r="C186" s="9" t="s">
        <v>342</v>
      </c>
      <c r="D186" s="9" t="s">
        <v>391</v>
      </c>
      <c r="E186" s="9" t="s">
        <v>11</v>
      </c>
      <c r="F186" s="9" t="s">
        <v>12</v>
      </c>
      <c r="G186" s="9" t="s">
        <v>292</v>
      </c>
      <c r="H186" s="9" t="s">
        <v>14</v>
      </c>
      <c r="I186" s="9"/>
      <c r="J186" s="9" t="s">
        <v>15</v>
      </c>
      <c r="K186" s="10">
        <f>D186-C186+1</f>
        <v>28</v>
      </c>
      <c r="L186" s="10" t="str">
        <f>IF(AND(C186&lt;=G186,G186&lt;=D186),"입원기간",IF(G186&lt;C186,"입원 전",IF(D186&lt;G186,"입원 후","x")))</f>
        <v>입원 후</v>
      </c>
      <c r="M186" s="10">
        <v>1</v>
      </c>
      <c r="N186" s="10">
        <f>IF(AND(M186=1,L186="입원 전"),1,0)</f>
        <v>0</v>
      </c>
      <c r="O186" s="10">
        <f>M186-N186</f>
        <v>1</v>
      </c>
      <c r="P186" s="10">
        <v>0</v>
      </c>
      <c r="Q186" t="b">
        <f>IF(L186="입원기간",G186-C186)</f>
        <v>0</v>
      </c>
      <c r="R186">
        <f>IF(L186="입원 후",G186-D186)</f>
        <v>6</v>
      </c>
      <c r="S186">
        <f>IF(L186="입원 후",G186-D186, G186-C186)</f>
        <v>6</v>
      </c>
      <c r="T186">
        <f>IF(L186="입원 전", 0, IF(L186="입원기간", 1, 2))</f>
        <v>2</v>
      </c>
      <c r="U186">
        <v>3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s="10" customFormat="1">
      <c r="A187">
        <v>187</v>
      </c>
      <c r="B187" s="9" t="s">
        <v>936</v>
      </c>
      <c r="C187" s="9" t="s">
        <v>342</v>
      </c>
      <c r="D187" s="9" t="s">
        <v>176</v>
      </c>
      <c r="E187" s="9" t="s">
        <v>28</v>
      </c>
      <c r="F187" s="9" t="s">
        <v>12</v>
      </c>
      <c r="G187" s="9" t="s">
        <v>493</v>
      </c>
      <c r="H187" s="9" t="s">
        <v>14</v>
      </c>
      <c r="I187" s="9"/>
      <c r="J187" s="9" t="s">
        <v>57</v>
      </c>
      <c r="K187" s="10">
        <f>D187-C187+1</f>
        <v>3</v>
      </c>
      <c r="L187" s="10" t="str">
        <f>IF(AND(C187&lt;=G187,G187&lt;=D187),"입원기간",IF(G187&lt;C187,"입원 전",IF(D187&lt;G187,"입원 후","x")))</f>
        <v>입원 후</v>
      </c>
      <c r="M187" s="10">
        <v>1</v>
      </c>
      <c r="N187" s="10">
        <f>IF(AND(M187=1,L187="입원 전"),1,0)</f>
        <v>0</v>
      </c>
      <c r="O187" s="10">
        <f>M187-N187</f>
        <v>1</v>
      </c>
      <c r="P187" s="10">
        <v>3</v>
      </c>
      <c r="Q187" t="b">
        <f>IF(L187="입원기간",G187-C187)</f>
        <v>0</v>
      </c>
      <c r="R187">
        <f>IF(L187="입원 후",G187-D187)</f>
        <v>5</v>
      </c>
      <c r="S187">
        <f>IF(L187="입원 후",G187-D187, G187-C187)</f>
        <v>5</v>
      </c>
      <c r="T187">
        <f>IF(L187="입원 전", 0, IF(L187="입원기간", 1, 2))</f>
        <v>2</v>
      </c>
      <c r="U187">
        <v>3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s="10" customFormat="1">
      <c r="A188" s="4">
        <v>188</v>
      </c>
      <c r="B188" s="9" t="s">
        <v>289</v>
      </c>
      <c r="C188" s="9" t="s">
        <v>290</v>
      </c>
      <c r="D188" s="9" t="s">
        <v>291</v>
      </c>
      <c r="E188" s="9" t="s">
        <v>28</v>
      </c>
      <c r="F188" s="9" t="s">
        <v>12</v>
      </c>
      <c r="G188" s="9" t="s">
        <v>292</v>
      </c>
      <c r="H188" s="9" t="s">
        <v>14</v>
      </c>
      <c r="I188" s="9"/>
      <c r="J188" s="9" t="s">
        <v>71</v>
      </c>
      <c r="K188" s="10">
        <f>D188-C188+1</f>
        <v>28</v>
      </c>
      <c r="L188" s="10" t="str">
        <f>IF(AND(C188&lt;=G188,G188&lt;=D188),"입원기간",IF(G188&lt;C188,"입원 전",IF(D188&lt;G188,"입원 후","x")))</f>
        <v>입원 후</v>
      </c>
      <c r="M188" s="10">
        <v>0</v>
      </c>
      <c r="N188" s="10">
        <f>IF(AND(M188=1,L188="입원 전"),1,0)</f>
        <v>0</v>
      </c>
      <c r="O188" s="10">
        <f>M188-N188</f>
        <v>0</v>
      </c>
      <c r="P188" s="10">
        <v>1</v>
      </c>
      <c r="Q188" t="b">
        <f>IF(L188="입원기간",G188-C188)</f>
        <v>0</v>
      </c>
      <c r="R188">
        <f>IF(L188="입원 후",G188-D188)</f>
        <v>5</v>
      </c>
      <c r="S188">
        <f>IF(L188="입원 후",G188-D188, G188-C188)</f>
        <v>5</v>
      </c>
      <c r="T188">
        <f>IF(L188="입원 전", 0, IF(L188="입원기간", 1, 2))</f>
        <v>2</v>
      </c>
      <c r="U188">
        <v>3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s="10" customFormat="1">
      <c r="A189">
        <v>189</v>
      </c>
      <c r="B189" s="9" t="s">
        <v>816</v>
      </c>
      <c r="C189" s="9" t="s">
        <v>440</v>
      </c>
      <c r="D189" s="9" t="s">
        <v>493</v>
      </c>
      <c r="E189" s="9" t="s">
        <v>11</v>
      </c>
      <c r="F189" s="9" t="s">
        <v>12</v>
      </c>
      <c r="G189" s="9" t="s">
        <v>566</v>
      </c>
      <c r="H189" s="9" t="s">
        <v>14</v>
      </c>
      <c r="I189" s="9"/>
      <c r="J189" s="9" t="s">
        <v>15</v>
      </c>
      <c r="K189" s="10">
        <f>D189-C189+1</f>
        <v>4</v>
      </c>
      <c r="L189" s="10" t="str">
        <f>IF(AND(C189&lt;=G189,G189&lt;=D189),"입원기간",IF(G189&lt;C189,"입원 전",IF(D189&lt;G189,"입원 후","x")))</f>
        <v>입원기간</v>
      </c>
      <c r="M189" s="10">
        <v>1</v>
      </c>
      <c r="N189" s="10">
        <f>IF(AND(M189=1,L189="입원 전"),1,0)</f>
        <v>0</v>
      </c>
      <c r="O189" s="10">
        <f>M189-N189</f>
        <v>1</v>
      </c>
      <c r="P189" s="10">
        <v>3</v>
      </c>
      <c r="Q189">
        <f>IF(L189="입원기간",G189-C189)</f>
        <v>1</v>
      </c>
      <c r="R189" t="b">
        <f>IF(L189="입원 후",G189-D189)</f>
        <v>0</v>
      </c>
      <c r="S189">
        <f>IF(L189="입원 후",G189-D189, G189-C189)</f>
        <v>1</v>
      </c>
      <c r="T189">
        <f>IF(L189="입원 전", 0, IF(L189="입원기간", 1, 2))</f>
        <v>1</v>
      </c>
      <c r="U189">
        <v>3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s="10" customFormat="1">
      <c r="A190" s="4">
        <v>190</v>
      </c>
      <c r="B190" s="9" t="s">
        <v>1156</v>
      </c>
      <c r="C190" s="9" t="s">
        <v>686</v>
      </c>
      <c r="D190" s="9" t="s">
        <v>725</v>
      </c>
      <c r="E190" s="9" t="s">
        <v>11</v>
      </c>
      <c r="F190" s="9" t="s">
        <v>12</v>
      </c>
      <c r="G190" s="9" t="s">
        <v>1087</v>
      </c>
      <c r="H190" s="9" t="s">
        <v>14</v>
      </c>
      <c r="I190" s="9"/>
      <c r="J190" s="9" t="s">
        <v>15</v>
      </c>
      <c r="K190" s="10">
        <f>D190-C190+1</f>
        <v>22</v>
      </c>
      <c r="L190" s="10" t="str">
        <f>IF(AND(C190&lt;=G190,G190&lt;=D190),"입원기간",IF(G190&lt;C190,"입원 전",IF(D190&lt;G190,"입원 후","x")))</f>
        <v>입원기간</v>
      </c>
      <c r="M190" s="10">
        <v>1</v>
      </c>
      <c r="N190" s="10">
        <f>IF(AND(M190=1,L190="입원 전"),1,0)</f>
        <v>0</v>
      </c>
      <c r="O190" s="10">
        <f>M190-N190</f>
        <v>1</v>
      </c>
      <c r="P190" s="10">
        <v>4</v>
      </c>
      <c r="Q190">
        <f>IF(L190="입원기간",G190-C190)</f>
        <v>17</v>
      </c>
      <c r="R190" t="b">
        <f>IF(L190="입원 후",G190-D190)</f>
        <v>0</v>
      </c>
      <c r="S190">
        <f>IF(L190="입원 후",G190-D190, G190-C190)</f>
        <v>17</v>
      </c>
      <c r="T190">
        <f>IF(L190="입원 전", 0, IF(L190="입원기간", 1, 2))</f>
        <v>1</v>
      </c>
      <c r="U190">
        <v>3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s="10" customFormat="1">
      <c r="A191">
        <v>191</v>
      </c>
      <c r="B191" s="9" t="s">
        <v>896</v>
      </c>
      <c r="C191" s="9" t="s">
        <v>1073</v>
      </c>
      <c r="D191" s="9" t="s">
        <v>391</v>
      </c>
      <c r="E191" s="9" t="s">
        <v>11</v>
      </c>
      <c r="F191" s="9" t="s">
        <v>12</v>
      </c>
      <c r="G191" s="9" t="s">
        <v>393</v>
      </c>
      <c r="H191" s="9" t="s">
        <v>14</v>
      </c>
      <c r="I191" s="9"/>
      <c r="J191" s="9" t="s">
        <v>15</v>
      </c>
      <c r="K191" s="10">
        <f>D191-C191+1</f>
        <v>18</v>
      </c>
      <c r="L191" s="10" t="str">
        <f>IF(AND(C191&lt;=G191,G191&lt;=D191),"입원기간",IF(G191&lt;C191,"입원 전",IF(D191&lt;G191,"입원 후","x")))</f>
        <v>입원기간</v>
      </c>
      <c r="M191" s="10">
        <v>1</v>
      </c>
      <c r="N191" s="10">
        <f>IF(AND(M191=1,L191="입원 전"),1,0)</f>
        <v>0</v>
      </c>
      <c r="O191" s="10">
        <f>M191-N191</f>
        <v>1</v>
      </c>
      <c r="P191" s="10">
        <v>2</v>
      </c>
      <c r="Q191">
        <f>IF(L191="입원기간",G191-C191)</f>
        <v>16</v>
      </c>
      <c r="R191" t="b">
        <f>IF(L191="입원 후",G191-D191)</f>
        <v>0</v>
      </c>
      <c r="S191">
        <f>IF(L191="입원 후",G191-D191, G191-C191)</f>
        <v>16</v>
      </c>
      <c r="T191">
        <f>IF(L191="입원 전", 0, IF(L191="입원기간", 1, 2))</f>
        <v>1</v>
      </c>
      <c r="U191">
        <v>3</v>
      </c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s="10" customFormat="1">
      <c r="A192" s="4">
        <v>192</v>
      </c>
      <c r="B192" s="9" t="s">
        <v>968</v>
      </c>
      <c r="C192" s="9" t="s">
        <v>434</v>
      </c>
      <c r="D192" s="9" t="s">
        <v>937</v>
      </c>
      <c r="E192" s="9" t="s">
        <v>11</v>
      </c>
      <c r="F192" s="9" t="s">
        <v>12</v>
      </c>
      <c r="G192" s="9" t="s">
        <v>746</v>
      </c>
      <c r="H192" s="9" t="s">
        <v>14</v>
      </c>
      <c r="I192" s="9"/>
      <c r="J192" s="9" t="s">
        <v>57</v>
      </c>
      <c r="K192" s="10">
        <f>D192-C192+1</f>
        <v>11</v>
      </c>
      <c r="L192" s="10" t="str">
        <f>IF(AND(C192&lt;=G192,G192&lt;=D192),"입원기간",IF(G192&lt;C192,"입원 전",IF(D192&lt;G192,"입원 후","x")))</f>
        <v>입원기간</v>
      </c>
      <c r="M192" s="10">
        <v>1</v>
      </c>
      <c r="N192" s="10">
        <f>IF(AND(M192=1,L192="입원 전"),1,0)</f>
        <v>0</v>
      </c>
      <c r="O192" s="10">
        <f>M192-N192</f>
        <v>1</v>
      </c>
      <c r="P192" s="10">
        <v>2</v>
      </c>
      <c r="Q192">
        <f>IF(L192="입원기간",G192-C192)</f>
        <v>8</v>
      </c>
      <c r="R192" t="b">
        <f>IF(L192="입원 후",G192-D192)</f>
        <v>0</v>
      </c>
      <c r="S192">
        <f>IF(L192="입원 후",G192-D192, G192-C192)</f>
        <v>8</v>
      </c>
      <c r="T192">
        <f>IF(L192="입원 전", 0, IF(L192="입원기간", 1, 2))</f>
        <v>1</v>
      </c>
      <c r="U192">
        <v>3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s="10" customFormat="1">
      <c r="A193">
        <v>193</v>
      </c>
      <c r="B193" s="9" t="s">
        <v>559</v>
      </c>
      <c r="C193" s="9" t="s">
        <v>494</v>
      </c>
      <c r="D193" s="9" t="s">
        <v>178</v>
      </c>
      <c r="E193" s="9" t="s">
        <v>28</v>
      </c>
      <c r="F193" s="9" t="s">
        <v>12</v>
      </c>
      <c r="G193" s="9" t="s">
        <v>560</v>
      </c>
      <c r="H193" s="9" t="s">
        <v>14</v>
      </c>
      <c r="I193" s="9"/>
      <c r="J193" s="9" t="s">
        <v>71</v>
      </c>
      <c r="K193" s="10">
        <f>D193-C193+1</f>
        <v>10</v>
      </c>
      <c r="L193" s="10" t="str">
        <f>IF(AND(C193&lt;=G193,G193&lt;=D193),"입원기간",IF(G193&lt;C193,"입원 전",IF(D193&lt;G193,"입원 후","x")))</f>
        <v>입원 후</v>
      </c>
      <c r="M193" s="10">
        <v>0</v>
      </c>
      <c r="N193" s="10">
        <f>IF(AND(M193=1,L193="입원 전"),1,0)</f>
        <v>0</v>
      </c>
      <c r="O193" s="10">
        <f>M193-N193</f>
        <v>0</v>
      </c>
      <c r="P193" s="10">
        <v>2</v>
      </c>
      <c r="Q193" t="b">
        <f>IF(L193="입원기간",G193-C193)</f>
        <v>0</v>
      </c>
      <c r="R193">
        <f>IF(L193="입원 후",G193-D193)</f>
        <v>38</v>
      </c>
      <c r="S193">
        <f>IF(L193="입원 후",G193-D193, G193-C193)</f>
        <v>38</v>
      </c>
      <c r="T193">
        <f>IF(L193="입원 전", 0, IF(L193="입원기간", 1, 2))</f>
        <v>2</v>
      </c>
      <c r="U193">
        <v>3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s="10" customFormat="1">
      <c r="A194" s="4">
        <v>194</v>
      </c>
      <c r="B194" s="9" t="s">
        <v>1164</v>
      </c>
      <c r="C194" s="9" t="s">
        <v>701</v>
      </c>
      <c r="D194" s="9" t="s">
        <v>560</v>
      </c>
      <c r="E194" s="9" t="s">
        <v>11</v>
      </c>
      <c r="F194" s="9" t="s">
        <v>92</v>
      </c>
      <c r="G194" s="9" t="s">
        <v>539</v>
      </c>
      <c r="H194" s="9" t="s">
        <v>14</v>
      </c>
      <c r="I194" s="9"/>
      <c r="J194" s="9" t="s">
        <v>15</v>
      </c>
      <c r="K194" s="10">
        <f>D194-C194+1</f>
        <v>44</v>
      </c>
      <c r="L194" s="10" t="str">
        <f>IF(AND(C194&lt;=G194,G194&lt;=D194),"입원기간",IF(G194&lt;C194,"입원 전",IF(D194&lt;G194,"입원 후","x")))</f>
        <v>입원기간</v>
      </c>
      <c r="M194" s="10">
        <v>1</v>
      </c>
      <c r="N194" s="10">
        <f>IF(AND(M194=1,L194="입원 전"),1,0)</f>
        <v>0</v>
      </c>
      <c r="O194" s="10">
        <f>M194-N194</f>
        <v>1</v>
      </c>
      <c r="P194" s="10">
        <v>4</v>
      </c>
      <c r="Q194">
        <f>IF(L194="입원기간",G194-C194)</f>
        <v>38</v>
      </c>
      <c r="R194" t="b">
        <f>IF(L194="입원 후",G194-D194)</f>
        <v>0</v>
      </c>
      <c r="S194">
        <f>IF(L194="입원 후",G194-D194, G194-C194)</f>
        <v>38</v>
      </c>
      <c r="T194">
        <f>IF(L194="입원 전", 0, IF(L194="입원기간", 1, 2))</f>
        <v>1</v>
      </c>
      <c r="U194">
        <v>3</v>
      </c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s="10" customFormat="1">
      <c r="A195">
        <v>195</v>
      </c>
      <c r="B195" s="9" t="s">
        <v>723</v>
      </c>
      <c r="C195" s="9" t="s">
        <v>724</v>
      </c>
      <c r="D195" s="9" t="s">
        <v>724</v>
      </c>
      <c r="E195" s="9" t="s">
        <v>28</v>
      </c>
      <c r="F195" s="9" t="s">
        <v>92</v>
      </c>
      <c r="G195" s="9" t="s">
        <v>725</v>
      </c>
      <c r="H195" s="9" t="s">
        <v>14</v>
      </c>
      <c r="I195" s="9"/>
      <c r="J195" s="9" t="s">
        <v>15</v>
      </c>
      <c r="K195" s="10">
        <f>D195-C195+1</f>
        <v>1</v>
      </c>
      <c r="L195" s="10" t="str">
        <f>IF(AND(C195&lt;=G195,G195&lt;=D195),"입원기간",IF(G195&lt;C195,"입원 전",IF(D195&lt;G195,"입원 후","x")))</f>
        <v>입원 후</v>
      </c>
      <c r="M195" s="10">
        <v>1</v>
      </c>
      <c r="N195" s="10">
        <f>IF(AND(M195=1,L195="입원 전"),1,0)</f>
        <v>0</v>
      </c>
      <c r="O195" s="10">
        <f>M195-N195</f>
        <v>1</v>
      </c>
      <c r="P195" s="10">
        <v>6</v>
      </c>
      <c r="Q195" t="b">
        <f>IF(L195="입원기간",G195-C195)</f>
        <v>0</v>
      </c>
      <c r="R195">
        <f>IF(L195="입원 후",G195-D195)</f>
        <v>5</v>
      </c>
      <c r="S195">
        <f>IF(L195="입원 후",G195-D195, G195-C195)</f>
        <v>5</v>
      </c>
      <c r="T195">
        <f>IF(L195="입원 전", 0, IF(L195="입원기간", 1, 2))</f>
        <v>2</v>
      </c>
      <c r="U195">
        <v>3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s="10" customFormat="1">
      <c r="A196" s="4">
        <v>196</v>
      </c>
      <c r="B196" s="9" t="s">
        <v>762</v>
      </c>
      <c r="C196" s="9" t="s">
        <v>724</v>
      </c>
      <c r="D196" s="9" t="s">
        <v>392</v>
      </c>
      <c r="E196" s="9" t="s">
        <v>28</v>
      </c>
      <c r="F196" s="9" t="s">
        <v>12</v>
      </c>
      <c r="G196" s="9" t="s">
        <v>291</v>
      </c>
      <c r="H196" s="9" t="s">
        <v>14</v>
      </c>
      <c r="I196" s="9"/>
      <c r="J196" s="9" t="s">
        <v>15</v>
      </c>
      <c r="K196" s="10">
        <f>D196-C196+1</f>
        <v>11</v>
      </c>
      <c r="L196" s="10" t="str">
        <f>IF(AND(C196&lt;=G196,G196&lt;=D196),"입원기간",IF(G196&lt;C196,"입원 전",IF(D196&lt;G196,"입원 후","x")))</f>
        <v>입원기간</v>
      </c>
      <c r="M196" s="10">
        <v>1</v>
      </c>
      <c r="N196" s="10">
        <f>IF(AND(M196=1,L196="입원 전"),1,0)</f>
        <v>0</v>
      </c>
      <c r="O196" s="10">
        <f>M196-N196</f>
        <v>1</v>
      </c>
      <c r="P196" s="10">
        <v>0</v>
      </c>
      <c r="Q196">
        <f>IF(L196="입원기간",G196-C196)</f>
        <v>4</v>
      </c>
      <c r="R196" t="b">
        <f>IF(L196="입원 후",G196-D196)</f>
        <v>0</v>
      </c>
      <c r="S196">
        <f>IF(L196="입원 후",G196-D196, G196-C196)</f>
        <v>4</v>
      </c>
      <c r="T196">
        <f>IF(L196="입원 전", 0, IF(L196="입원기간", 1, 2))</f>
        <v>1</v>
      </c>
      <c r="U196">
        <v>3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s="10" customFormat="1">
      <c r="A197">
        <v>197</v>
      </c>
      <c r="B197" s="9" t="s">
        <v>1155</v>
      </c>
      <c r="C197" s="9" t="s">
        <v>391</v>
      </c>
      <c r="D197" s="9" t="s">
        <v>786</v>
      </c>
      <c r="E197" s="9" t="s">
        <v>11</v>
      </c>
      <c r="F197" s="9" t="s">
        <v>92</v>
      </c>
      <c r="G197" s="9" t="s">
        <v>946</v>
      </c>
      <c r="H197" s="9" t="s">
        <v>14</v>
      </c>
      <c r="I197" s="9"/>
      <c r="J197" s="9" t="s">
        <v>15</v>
      </c>
      <c r="K197" s="10">
        <f>D197-C197+1</f>
        <v>24</v>
      </c>
      <c r="L197" s="10" t="str">
        <f>IF(AND(C197&lt;=G197,G197&lt;=D197),"입원기간",IF(G197&lt;C197,"입원 전",IF(D197&lt;G197,"입원 후","x")))</f>
        <v>입원 후</v>
      </c>
      <c r="M197" s="10">
        <v>1</v>
      </c>
      <c r="N197" s="10">
        <f>IF(AND(M197=1,L197="입원 전"),1,0)</f>
        <v>0</v>
      </c>
      <c r="O197" s="10">
        <f>M197-N197</f>
        <v>1</v>
      </c>
      <c r="P197" s="10">
        <v>3</v>
      </c>
      <c r="Q197" t="b">
        <f>IF(L197="입원기간",G197-C197)</f>
        <v>0</v>
      </c>
      <c r="R197">
        <f>IF(L197="입원 후",G197-D197)</f>
        <v>19</v>
      </c>
      <c r="S197">
        <f>IF(L197="입원 후",G197-D197, G197-C197)</f>
        <v>19</v>
      </c>
      <c r="T197">
        <f>IF(L197="입원 전", 0, IF(L197="입원기간", 1, 2))</f>
        <v>2</v>
      </c>
      <c r="U197">
        <v>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s="10" customFormat="1">
      <c r="A198" s="4">
        <v>198</v>
      </c>
      <c r="B198" s="9" t="s">
        <v>682</v>
      </c>
      <c r="C198" s="9" t="s">
        <v>443</v>
      </c>
      <c r="D198" s="9" t="s">
        <v>443</v>
      </c>
      <c r="E198" s="9" t="s">
        <v>11</v>
      </c>
      <c r="F198" s="9" t="s">
        <v>92</v>
      </c>
      <c r="G198" s="9" t="s">
        <v>393</v>
      </c>
      <c r="H198" s="9" t="s">
        <v>14</v>
      </c>
      <c r="I198" s="9"/>
      <c r="J198" s="9" t="s">
        <v>57</v>
      </c>
      <c r="K198" s="10">
        <f>D198-C198+1</f>
        <v>1</v>
      </c>
      <c r="L198" s="10" t="str">
        <f>IF(AND(C198&lt;=G198,G198&lt;=D198),"입원기간",IF(G198&lt;C198,"입원 전",IF(D198&lt;G198,"입원 후","x")))</f>
        <v>입원 전</v>
      </c>
      <c r="M198" s="10">
        <v>1</v>
      </c>
      <c r="N198" s="10">
        <f>IF(AND(M198=1,L198="입원 전"),1,0)</f>
        <v>1</v>
      </c>
      <c r="O198" s="10">
        <f>M198-N198</f>
        <v>0</v>
      </c>
      <c r="P198" s="10">
        <v>4</v>
      </c>
      <c r="Q198" t="b">
        <f>IF(L198="입원기간",G198-C198)</f>
        <v>0</v>
      </c>
      <c r="R198" t="b">
        <f>IF(L198="입원 후",G198-D198)</f>
        <v>0</v>
      </c>
      <c r="S198">
        <f>IF(L198="입원 후",G198-D198, G198-C198)</f>
        <v>-5</v>
      </c>
      <c r="T198">
        <f>IF(L198="입원 전", 0, IF(L198="입원기간", 1, 2))</f>
        <v>0</v>
      </c>
      <c r="U198">
        <v>3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s="10" customFormat="1">
      <c r="A199">
        <v>199</v>
      </c>
      <c r="B199" s="9" t="s">
        <v>1085</v>
      </c>
      <c r="C199" s="9" t="s">
        <v>292</v>
      </c>
      <c r="D199" s="9" t="s">
        <v>700</v>
      </c>
      <c r="E199" s="9" t="s">
        <v>11</v>
      </c>
      <c r="F199" s="9" t="s">
        <v>92</v>
      </c>
      <c r="G199" s="9" t="s">
        <v>1086</v>
      </c>
      <c r="H199" s="9" t="s">
        <v>14</v>
      </c>
      <c r="I199" s="9"/>
      <c r="J199" s="9" t="s">
        <v>57</v>
      </c>
      <c r="K199" s="10">
        <f>D199-C199+1</f>
        <v>11</v>
      </c>
      <c r="L199" s="10" t="str">
        <f>IF(AND(C199&lt;=G199,G199&lt;=D199),"입원기간",IF(G199&lt;C199,"입원 전",IF(D199&lt;G199,"입원 후","x")))</f>
        <v>입원 전</v>
      </c>
      <c r="M199" s="10">
        <v>1</v>
      </c>
      <c r="N199" s="10">
        <f>IF(AND(M199=1,L199="입원 전"),1,0)</f>
        <v>1</v>
      </c>
      <c r="O199" s="10">
        <f>M199-N199</f>
        <v>0</v>
      </c>
      <c r="P199" s="10">
        <v>2</v>
      </c>
      <c r="Q199" t="b">
        <f>IF(L199="입원기간",G199-C199)</f>
        <v>0</v>
      </c>
      <c r="R199" t="b">
        <f>IF(L199="입원 후",G199-D199)</f>
        <v>0</v>
      </c>
      <c r="S199">
        <f>IF(L199="입원 후",G199-D199, G199-C199)</f>
        <v>-16</v>
      </c>
      <c r="T199">
        <f>IF(L199="입원 전", 0, IF(L199="입원기간", 1, 2))</f>
        <v>0</v>
      </c>
      <c r="U199">
        <v>3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s="10" customFormat="1">
      <c r="A200" s="4">
        <v>200</v>
      </c>
      <c r="B200" s="9" t="s">
        <v>492</v>
      </c>
      <c r="C200" s="9" t="s">
        <v>180</v>
      </c>
      <c r="D200" s="9" t="s">
        <v>179</v>
      </c>
      <c r="E200" s="9" t="s">
        <v>28</v>
      </c>
      <c r="F200" s="9" t="s">
        <v>12</v>
      </c>
      <c r="G200" s="9" t="s">
        <v>431</v>
      </c>
      <c r="H200" s="9" t="s">
        <v>14</v>
      </c>
      <c r="I200" s="9"/>
      <c r="J200" s="9" t="s">
        <v>15</v>
      </c>
      <c r="K200" s="10">
        <f>D200-C200+1</f>
        <v>15</v>
      </c>
      <c r="L200" s="10" t="str">
        <f>IF(AND(C200&lt;=G200,G200&lt;=D200),"입원기간",IF(G200&lt;C200,"입원 전",IF(D200&lt;G200,"입원 후","x")))</f>
        <v>입원기간</v>
      </c>
      <c r="M200" s="10">
        <v>1</v>
      </c>
      <c r="N200" s="10">
        <f>IF(AND(M200=1,L200="입원 전"),1,0)</f>
        <v>0</v>
      </c>
      <c r="O200" s="10">
        <f>M200-N200</f>
        <v>1</v>
      </c>
      <c r="P200" s="10">
        <v>0</v>
      </c>
      <c r="Q200">
        <f>IF(L200="입원기간",G200-C200)</f>
        <v>1</v>
      </c>
      <c r="R200" t="b">
        <f>IF(L200="입원 후",G200-D200)</f>
        <v>0</v>
      </c>
      <c r="S200">
        <f>IF(L200="입원 후",G200-D200, G200-C200)</f>
        <v>1</v>
      </c>
      <c r="T200">
        <f>IF(L200="입원 전", 0, IF(L200="입원기간", 1, 2))</f>
        <v>1</v>
      </c>
      <c r="U200">
        <v>3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s="10" customFormat="1">
      <c r="A201">
        <v>201</v>
      </c>
      <c r="B201" s="9" t="s">
        <v>785</v>
      </c>
      <c r="C201" s="9" t="s">
        <v>180</v>
      </c>
      <c r="D201" s="9" t="s">
        <v>180</v>
      </c>
      <c r="E201" s="9" t="s">
        <v>11</v>
      </c>
      <c r="F201" s="9" t="s">
        <v>12</v>
      </c>
      <c r="G201" s="9" t="s">
        <v>700</v>
      </c>
      <c r="H201" s="9" t="s">
        <v>14</v>
      </c>
      <c r="I201" s="9"/>
      <c r="J201" s="9" t="s">
        <v>15</v>
      </c>
      <c r="K201" s="10">
        <f>D201-C201+1</f>
        <v>1</v>
      </c>
      <c r="L201" s="10" t="str">
        <f>IF(AND(C201&lt;=G201,G201&lt;=D201),"입원기간",IF(G201&lt;C201,"입원 전",IF(D201&lt;G201,"입원 후","x")))</f>
        <v>입원 후</v>
      </c>
      <c r="M201" s="10">
        <v>1</v>
      </c>
      <c r="N201" s="10">
        <f>IF(AND(M201=1,L201="입원 전"),1,0)</f>
        <v>0</v>
      </c>
      <c r="O201" s="10">
        <f>M201-N201</f>
        <v>1</v>
      </c>
      <c r="P201" s="10">
        <v>4</v>
      </c>
      <c r="Q201" t="b">
        <f>IF(L201="입원기간",G201-C201)</f>
        <v>0</v>
      </c>
      <c r="R201">
        <f>IF(L201="입원 후",G201-D201)</f>
        <v>6</v>
      </c>
      <c r="S201">
        <f>IF(L201="입원 후",G201-D201, G201-C201)</f>
        <v>6</v>
      </c>
      <c r="T201">
        <f>IF(L201="입원 전", 0, IF(L201="입원기간", 1, 2))</f>
        <v>2</v>
      </c>
      <c r="U201">
        <v>3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s="10" customFormat="1">
      <c r="A202" s="4">
        <v>202</v>
      </c>
      <c r="B202" s="9" t="s">
        <v>1049</v>
      </c>
      <c r="C202" s="9" t="s">
        <v>562</v>
      </c>
      <c r="D202" s="9" t="s">
        <v>564</v>
      </c>
      <c r="E202" s="9" t="s">
        <v>11</v>
      </c>
      <c r="F202" s="9" t="s">
        <v>12</v>
      </c>
      <c r="G202" s="9" t="s">
        <v>1030</v>
      </c>
      <c r="H202" s="9" t="s">
        <v>14</v>
      </c>
      <c r="I202" s="9"/>
      <c r="J202" s="9" t="s">
        <v>71</v>
      </c>
      <c r="K202" s="10">
        <f>D202-C202+1</f>
        <v>8</v>
      </c>
      <c r="L202" s="10" t="str">
        <f>IF(AND(C202&lt;=G202,G202&lt;=D202),"입원기간",IF(G202&lt;C202,"입원 전",IF(D202&lt;G202,"입원 후","x")))</f>
        <v>입원 후</v>
      </c>
      <c r="M202" s="10">
        <v>0</v>
      </c>
      <c r="N202" s="10">
        <f>IF(AND(M202=1,L202="입원 전"),1,0)</f>
        <v>0</v>
      </c>
      <c r="O202" s="10">
        <f>M202-N202</f>
        <v>0</v>
      </c>
      <c r="P202" s="10">
        <v>3</v>
      </c>
      <c r="Q202" t="b">
        <f>IF(L202="입원기간",G202-C202)</f>
        <v>0</v>
      </c>
      <c r="R202">
        <f>IF(L202="입원 후",G202-D202)</f>
        <v>5</v>
      </c>
      <c r="S202">
        <f>IF(L202="입원 후",G202-D202, G202-C202)</f>
        <v>5</v>
      </c>
      <c r="T202">
        <f>IF(L202="입원 전", 0, IF(L202="입원기간", 1, 2))</f>
        <v>2</v>
      </c>
      <c r="U202">
        <v>3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s="10" customFormat="1">
      <c r="A203">
        <v>203</v>
      </c>
      <c r="B203" s="9" t="s">
        <v>944</v>
      </c>
      <c r="C203" s="9" t="s">
        <v>446</v>
      </c>
      <c r="D203" s="9" t="s">
        <v>786</v>
      </c>
      <c r="E203" s="9" t="s">
        <v>28</v>
      </c>
      <c r="F203" s="9" t="s">
        <v>92</v>
      </c>
      <c r="G203" s="9" t="s">
        <v>648</v>
      </c>
      <c r="H203" s="9" t="s">
        <v>14</v>
      </c>
      <c r="I203" s="9"/>
      <c r="J203" s="9" t="s">
        <v>15</v>
      </c>
      <c r="K203" s="10">
        <f>D203-C203+1</f>
        <v>10</v>
      </c>
      <c r="L203" s="10" t="str">
        <f>IF(AND(C203&lt;=G203,G203&lt;=D203),"입원기간",IF(G203&lt;C203,"입원 전",IF(D203&lt;G203,"입원 후","x")))</f>
        <v>입원기간</v>
      </c>
      <c r="M203" s="10">
        <v>1</v>
      </c>
      <c r="N203" s="10">
        <f>IF(AND(M203=1,L203="입원 전"),1,0)</f>
        <v>0</v>
      </c>
      <c r="O203" s="10">
        <f>M203-N203</f>
        <v>1</v>
      </c>
      <c r="P203" s="10">
        <v>1</v>
      </c>
      <c r="Q203">
        <f>IF(L203="입원기간",G203-C203)</f>
        <v>7</v>
      </c>
      <c r="R203" t="b">
        <f>IF(L203="입원 후",G203-D203)</f>
        <v>0</v>
      </c>
      <c r="S203">
        <f>IF(L203="입원 후",G203-D203, G203-C203)</f>
        <v>7</v>
      </c>
      <c r="T203">
        <f>IF(L203="입원 전", 0, IF(L203="입원기간", 1, 2))</f>
        <v>1</v>
      </c>
      <c r="U203">
        <v>3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s="10" customFormat="1">
      <c r="A204" s="4">
        <v>204</v>
      </c>
      <c r="B204" s="9" t="s">
        <v>652</v>
      </c>
      <c r="C204" s="9" t="s">
        <v>170</v>
      </c>
      <c r="D204" s="9" t="s">
        <v>653</v>
      </c>
      <c r="E204" s="9" t="s">
        <v>28</v>
      </c>
      <c r="F204" s="9" t="s">
        <v>92</v>
      </c>
      <c r="G204" s="9" t="s">
        <v>561</v>
      </c>
      <c r="H204" s="9" t="s">
        <v>14</v>
      </c>
      <c r="I204" s="9"/>
      <c r="J204" s="9" t="s">
        <v>71</v>
      </c>
      <c r="K204" s="10">
        <f>D204-C204+1</f>
        <v>19</v>
      </c>
      <c r="L204" s="10" t="str">
        <f>IF(AND(C204&lt;=G204,G204&lt;=D204),"입원기간",IF(G204&lt;C204,"입원 전",IF(D204&lt;G204,"입원 후","x")))</f>
        <v>입원 후</v>
      </c>
      <c r="M204" s="10">
        <v>0</v>
      </c>
      <c r="N204" s="10">
        <f>IF(AND(M204=1,L204="입원 전"),1,0)</f>
        <v>0</v>
      </c>
      <c r="O204" s="10">
        <f>M204-N204</f>
        <v>0</v>
      </c>
      <c r="P204" s="10">
        <v>3</v>
      </c>
      <c r="Q204" t="b">
        <f>IF(L204="입원기간",G204-C204)</f>
        <v>0</v>
      </c>
      <c r="R204">
        <f>IF(L204="입원 후",G204-D204)</f>
        <v>14</v>
      </c>
      <c r="S204">
        <f>IF(L204="입원 후",G204-D204, G204-C204)</f>
        <v>14</v>
      </c>
      <c r="T204">
        <f>IF(L204="입원 전", 0, IF(L204="입원기간", 1, 2))</f>
        <v>2</v>
      </c>
      <c r="U204">
        <v>3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s="10" customFormat="1">
      <c r="A205">
        <v>205</v>
      </c>
      <c r="B205" s="9" t="s">
        <v>1043</v>
      </c>
      <c r="C205" s="9" t="s">
        <v>170</v>
      </c>
      <c r="D205" s="9" t="s">
        <v>786</v>
      </c>
      <c r="E205" s="9" t="s">
        <v>28</v>
      </c>
      <c r="F205" s="9" t="s">
        <v>12</v>
      </c>
      <c r="G205" s="9" t="s">
        <v>975</v>
      </c>
      <c r="H205" s="9" t="s">
        <v>14</v>
      </c>
      <c r="I205" s="9"/>
      <c r="J205" s="9" t="s">
        <v>15</v>
      </c>
      <c r="K205" s="10">
        <f>D205-C205+1</f>
        <v>7</v>
      </c>
      <c r="L205" s="10" t="str">
        <f>IF(AND(C205&lt;=G205,G205&lt;=D205),"입원기간",IF(G205&lt;C205,"입원 전",IF(D205&lt;G205,"입원 후","x")))</f>
        <v>입원 후</v>
      </c>
      <c r="M205" s="10">
        <v>1</v>
      </c>
      <c r="N205" s="10">
        <f>IF(AND(M205=1,L205="입원 전"),1,0)</f>
        <v>0</v>
      </c>
      <c r="O205" s="10">
        <f>M205-N205</f>
        <v>1</v>
      </c>
      <c r="P205" s="10">
        <v>0</v>
      </c>
      <c r="Q205" t="b">
        <f>IF(L205="입원기간",G205-C205)</f>
        <v>0</v>
      </c>
      <c r="R205">
        <f>IF(L205="입원 후",G205-D205)</f>
        <v>83</v>
      </c>
      <c r="S205">
        <f>IF(L205="입원 후",G205-D205, G205-C205)</f>
        <v>83</v>
      </c>
      <c r="T205">
        <f>IF(L205="입원 전", 0, IF(L205="입원기간", 1, 2))</f>
        <v>2</v>
      </c>
      <c r="U205">
        <v>3</v>
      </c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s="10" customFormat="1">
      <c r="A206" s="4">
        <v>206</v>
      </c>
      <c r="B206" s="9" t="s">
        <v>1135</v>
      </c>
      <c r="C206" s="9" t="s">
        <v>564</v>
      </c>
      <c r="D206" s="9" t="s">
        <v>179</v>
      </c>
      <c r="E206" s="9" t="s">
        <v>11</v>
      </c>
      <c r="F206" s="9" t="s">
        <v>92</v>
      </c>
      <c r="G206" s="9" t="s">
        <v>755</v>
      </c>
      <c r="H206" s="9" t="s">
        <v>14</v>
      </c>
      <c r="I206" s="9"/>
      <c r="J206" s="9" t="s">
        <v>15</v>
      </c>
      <c r="K206" s="10">
        <f>D206-C206+1</f>
        <v>5</v>
      </c>
      <c r="L206" s="10" t="str">
        <f>IF(AND(C206&lt;=G206,G206&lt;=D206),"입원기간",IF(G206&lt;C206,"입원 전",IF(D206&lt;G206,"입원 후","x")))</f>
        <v>입원 전</v>
      </c>
      <c r="M206" s="10">
        <v>1</v>
      </c>
      <c r="N206" s="10">
        <f>IF(AND(M206=1,L206="입원 전"),1,0)</f>
        <v>1</v>
      </c>
      <c r="O206" s="10">
        <f>M206-N206</f>
        <v>0</v>
      </c>
      <c r="P206" s="10">
        <v>3</v>
      </c>
      <c r="Q206" t="b">
        <f>IF(L206="입원기간",G206-C206)</f>
        <v>0</v>
      </c>
      <c r="R206" t="b">
        <f>IF(L206="입원 후",G206-D206)</f>
        <v>0</v>
      </c>
      <c r="S206">
        <f>IF(L206="입원 후",G206-D206, G206-C206)</f>
        <v>-1</v>
      </c>
      <c r="T206">
        <f>IF(L206="입원 전", 0, IF(L206="입원기간", 1, 2))</f>
        <v>0</v>
      </c>
      <c r="U206">
        <v>3</v>
      </c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s="10" customFormat="1">
      <c r="A207">
        <v>207</v>
      </c>
      <c r="B207" s="9" t="s">
        <v>1160</v>
      </c>
      <c r="C207" s="9" t="s">
        <v>648</v>
      </c>
      <c r="D207" s="9" t="s">
        <v>179</v>
      </c>
      <c r="E207" s="9" t="s">
        <v>11</v>
      </c>
      <c r="F207" s="9" t="s">
        <v>12</v>
      </c>
      <c r="G207" s="9" t="s">
        <v>945</v>
      </c>
      <c r="H207" s="9" t="s">
        <v>14</v>
      </c>
      <c r="I207" s="9"/>
      <c r="J207" s="9" t="s">
        <v>15</v>
      </c>
      <c r="K207" s="10">
        <f>D207-C207+1</f>
        <v>4</v>
      </c>
      <c r="L207" s="10" t="str">
        <f>IF(AND(C207&lt;=G207,G207&lt;=D207),"입원기간",IF(G207&lt;C207,"입원 전",IF(D207&lt;G207,"입원 후","x")))</f>
        <v>입원 후</v>
      </c>
      <c r="M207" s="10">
        <v>1</v>
      </c>
      <c r="N207" s="10">
        <f>IF(AND(M207=1,L207="입원 전"),1,0)</f>
        <v>0</v>
      </c>
      <c r="O207" s="10">
        <f>M207-N207</f>
        <v>1</v>
      </c>
      <c r="P207" s="10">
        <v>1</v>
      </c>
      <c r="Q207" t="b">
        <f>IF(L207="입원기간",G207-C207)</f>
        <v>0</v>
      </c>
      <c r="R207">
        <f>IF(L207="입원 후",G207-D207)</f>
        <v>4</v>
      </c>
      <c r="S207">
        <f>IF(L207="입원 후",G207-D207, G207-C207)</f>
        <v>4</v>
      </c>
      <c r="T207">
        <f>IF(L207="입원 전", 0, IF(L207="입원기간", 1, 2))</f>
        <v>2</v>
      </c>
      <c r="U207">
        <v>3</v>
      </c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s="10" customFormat="1">
      <c r="A208" s="4">
        <v>208</v>
      </c>
      <c r="B208" s="9" t="s">
        <v>1117</v>
      </c>
      <c r="C208" s="9" t="s">
        <v>565</v>
      </c>
      <c r="D208" s="9" t="s">
        <v>498</v>
      </c>
      <c r="E208" s="9" t="s">
        <v>11</v>
      </c>
      <c r="F208" s="9" t="s">
        <v>92</v>
      </c>
      <c r="G208" s="9" t="s">
        <v>103</v>
      </c>
      <c r="H208" s="9" t="s">
        <v>14</v>
      </c>
      <c r="I208" s="9"/>
      <c r="J208" s="9" t="s">
        <v>15</v>
      </c>
      <c r="K208" s="10">
        <f>D208-C208+1</f>
        <v>4</v>
      </c>
      <c r="L208" s="10" t="str">
        <f>IF(AND(C208&lt;=G208,G208&lt;=D208),"입원기간",IF(G208&lt;C208,"입원 전",IF(D208&lt;G208,"입원 후","x")))</f>
        <v>입원 후</v>
      </c>
      <c r="M208" s="10">
        <v>1</v>
      </c>
      <c r="N208" s="10">
        <f>IF(AND(M208=1,L208="입원 전"),1,0)</f>
        <v>0</v>
      </c>
      <c r="O208" s="10">
        <f>M208-N208</f>
        <v>1</v>
      </c>
      <c r="P208" s="10">
        <v>0</v>
      </c>
      <c r="Q208" t="b">
        <f>IF(L208="입원기간",G208-C208)</f>
        <v>0</v>
      </c>
      <c r="R208">
        <f>IF(L208="입원 후",G208-D208)</f>
        <v>82</v>
      </c>
      <c r="S208">
        <f>IF(L208="입원 후",G208-D208, G208-C208)</f>
        <v>82</v>
      </c>
      <c r="T208">
        <f>IF(L208="입원 전", 0, IF(L208="입원기간", 1, 2))</f>
        <v>2</v>
      </c>
      <c r="U208">
        <v>3</v>
      </c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s="10" customFormat="1">
      <c r="A209">
        <v>209</v>
      </c>
      <c r="B209" s="9" t="s">
        <v>635</v>
      </c>
      <c r="C209" s="9" t="s">
        <v>565</v>
      </c>
      <c r="D209" s="9" t="s">
        <v>114</v>
      </c>
      <c r="E209" s="9" t="s">
        <v>11</v>
      </c>
      <c r="F209" s="9" t="s">
        <v>12</v>
      </c>
      <c r="G209" s="9" t="s">
        <v>320</v>
      </c>
      <c r="H209" s="9" t="s">
        <v>14</v>
      </c>
      <c r="I209" s="9"/>
      <c r="J209" s="9" t="s">
        <v>71</v>
      </c>
      <c r="K209" s="10">
        <f>D209-C209+1</f>
        <v>5</v>
      </c>
      <c r="L209" s="10" t="str">
        <f>IF(AND(C209&lt;=G209,G209&lt;=D209),"입원기간",IF(G209&lt;C209,"입원 전",IF(D209&lt;G209,"입원 후","x")))</f>
        <v>입원 전</v>
      </c>
      <c r="M209" s="10">
        <v>0</v>
      </c>
      <c r="N209" s="10">
        <f>IF(AND(M209=1,L209="입원 전"),1,0)</f>
        <v>0</v>
      </c>
      <c r="O209" s="10">
        <f>M209-N209</f>
        <v>0</v>
      </c>
      <c r="P209" s="10">
        <v>6</v>
      </c>
      <c r="Q209" t="b">
        <f>IF(L209="입원기간",G209-C209)</f>
        <v>0</v>
      </c>
      <c r="R209" t="b">
        <f>IF(L209="입원 후",G209-D209)</f>
        <v>0</v>
      </c>
      <c r="S209">
        <f>IF(L209="입원 후",G209-D209, G209-C209)</f>
        <v>-519</v>
      </c>
      <c r="T209">
        <f>IF(L209="입원 전", 0, IF(L209="입원기간", 1, 2))</f>
        <v>0</v>
      </c>
      <c r="U209">
        <v>3</v>
      </c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s="10" customFormat="1">
      <c r="A210" s="4">
        <v>210</v>
      </c>
      <c r="B210" s="9" t="s">
        <v>302</v>
      </c>
      <c r="C210" s="9" t="s">
        <v>565</v>
      </c>
      <c r="D210" s="9" t="s">
        <v>114</v>
      </c>
      <c r="E210" s="9" t="s">
        <v>11</v>
      </c>
      <c r="F210" s="9" t="s">
        <v>92</v>
      </c>
      <c r="G210" s="9" t="s">
        <v>552</v>
      </c>
      <c r="H210" s="9" t="s">
        <v>14</v>
      </c>
      <c r="I210" s="9"/>
      <c r="J210" s="9" t="s">
        <v>71</v>
      </c>
      <c r="K210" s="10">
        <f>D210-C210+1</f>
        <v>5</v>
      </c>
      <c r="L210" s="10" t="str">
        <f>IF(AND(C210&lt;=G210,G210&lt;=D210),"입원기간",IF(G210&lt;C210,"입원 전",IF(D210&lt;G210,"입원 후","x")))</f>
        <v>입원 후</v>
      </c>
      <c r="M210" s="10">
        <v>0</v>
      </c>
      <c r="N210" s="10">
        <f>IF(AND(M210=1,L210="입원 전"),1,0)</f>
        <v>0</v>
      </c>
      <c r="O210" s="10">
        <f>M210-N210</f>
        <v>0</v>
      </c>
      <c r="P210" s="10">
        <v>0</v>
      </c>
      <c r="Q210" t="b">
        <f>IF(L210="입원기간",G210-C210)</f>
        <v>0</v>
      </c>
      <c r="R210">
        <f>IF(L210="입원 후",G210-D210)</f>
        <v>34</v>
      </c>
      <c r="S210">
        <f>IF(L210="입원 후",G210-D210, G210-C210)</f>
        <v>34</v>
      </c>
      <c r="T210">
        <f>IF(L210="입원 전", 0, IF(L210="입원기간", 1, 2))</f>
        <v>2</v>
      </c>
      <c r="U210">
        <v>3</v>
      </c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s="10" customFormat="1">
      <c r="A211">
        <v>211</v>
      </c>
      <c r="B211" s="9" t="s">
        <v>624</v>
      </c>
      <c r="C211" s="9" t="s">
        <v>945</v>
      </c>
      <c r="D211" s="9" t="s">
        <v>114</v>
      </c>
      <c r="E211" s="9" t="s">
        <v>11</v>
      </c>
      <c r="F211" s="9" t="s">
        <v>12</v>
      </c>
      <c r="G211" s="9" t="s">
        <v>550</v>
      </c>
      <c r="H211" s="9" t="s">
        <v>14</v>
      </c>
      <c r="I211" s="9"/>
      <c r="J211" s="9" t="s">
        <v>15</v>
      </c>
      <c r="K211" s="10">
        <f>D211-C211+1</f>
        <v>4</v>
      </c>
      <c r="L211" s="10" t="str">
        <f>IF(AND(C211&lt;=G211,G211&lt;=D211),"입원기간",IF(G211&lt;C211,"입원 전",IF(D211&lt;G211,"입원 후","x")))</f>
        <v>입원 후</v>
      </c>
      <c r="M211" s="10">
        <v>1</v>
      </c>
      <c r="N211" s="10">
        <f>IF(AND(M211=1,L211="입원 전"),1,0)</f>
        <v>0</v>
      </c>
      <c r="O211" s="10">
        <f>M211-N211</f>
        <v>1</v>
      </c>
      <c r="P211" s="10">
        <v>1</v>
      </c>
      <c r="Q211" t="b">
        <f>IF(L211="입원기간",G211-C211)</f>
        <v>0</v>
      </c>
      <c r="R211">
        <f>IF(L211="입원 후",G211-D211)</f>
        <v>118</v>
      </c>
      <c r="S211">
        <f>IF(L211="입원 후",G211-D211, G211-C211)</f>
        <v>118</v>
      </c>
      <c r="T211">
        <f>IF(L211="입원 전", 0, IF(L211="입원기간", 1, 2))</f>
        <v>2</v>
      </c>
      <c r="U211">
        <v>3</v>
      </c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s="10" customFormat="1">
      <c r="A212" s="4">
        <v>212</v>
      </c>
      <c r="B212" s="9" t="s">
        <v>497</v>
      </c>
      <c r="C212" s="9" t="s">
        <v>498</v>
      </c>
      <c r="D212" s="9" t="s">
        <v>112</v>
      </c>
      <c r="E212" s="9" t="s">
        <v>28</v>
      </c>
      <c r="F212" s="9" t="s">
        <v>92</v>
      </c>
      <c r="G212" s="9" t="s">
        <v>499</v>
      </c>
      <c r="H212" s="9" t="s">
        <v>14</v>
      </c>
      <c r="I212" s="9"/>
      <c r="J212" s="9" t="s">
        <v>57</v>
      </c>
      <c r="K212" s="10">
        <f>D212-C212+1</f>
        <v>7</v>
      </c>
      <c r="L212" s="10" t="str">
        <f>IF(AND(C212&lt;=G212,G212&lt;=D212),"입원기간",IF(G212&lt;C212,"입원 전",IF(D212&lt;G212,"입원 후","x")))</f>
        <v>입원 후</v>
      </c>
      <c r="M212" s="10">
        <v>1</v>
      </c>
      <c r="N212" s="10">
        <f>IF(AND(M212=1,L212="입원 전"),1,0)</f>
        <v>0</v>
      </c>
      <c r="O212" s="10">
        <f>M212-N212</f>
        <v>1</v>
      </c>
      <c r="P212" s="10">
        <v>2</v>
      </c>
      <c r="Q212" t="b">
        <f>IF(L212="입원기간",G212-C212)</f>
        <v>0</v>
      </c>
      <c r="R212">
        <f>IF(L212="입원 후",G212-D212)</f>
        <v>1</v>
      </c>
      <c r="S212">
        <f>IF(L212="입원 후",G212-D212, G212-C212)</f>
        <v>1</v>
      </c>
      <c r="T212">
        <f>IF(L212="입원 전", 0, IF(L212="입원기간", 1, 2))</f>
        <v>2</v>
      </c>
      <c r="U212">
        <v>3</v>
      </c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s="10" customFormat="1">
      <c r="A213">
        <v>213</v>
      </c>
      <c r="B213" s="9" t="s">
        <v>807</v>
      </c>
      <c r="C213" s="9" t="s">
        <v>808</v>
      </c>
      <c r="D213" s="9" t="s">
        <v>105</v>
      </c>
      <c r="E213" s="9" t="s">
        <v>11</v>
      </c>
      <c r="F213" s="9" t="s">
        <v>92</v>
      </c>
      <c r="G213" s="9" t="s">
        <v>481</v>
      </c>
      <c r="H213" s="9" t="s">
        <v>14</v>
      </c>
      <c r="I213" s="9"/>
      <c r="J213" s="9" t="s">
        <v>15</v>
      </c>
      <c r="K213" s="10">
        <f>D213-C213+1</f>
        <v>11</v>
      </c>
      <c r="L213" s="10" t="str">
        <f>IF(AND(C213&lt;=G213,G213&lt;=D213),"입원기간",IF(G213&lt;C213,"입원 전",IF(D213&lt;G213,"입원 후","x")))</f>
        <v>입원 후</v>
      </c>
      <c r="M213" s="10">
        <v>1</v>
      </c>
      <c r="N213" s="10">
        <f>IF(AND(M213=1,L213="입원 전"),1,0)</f>
        <v>0</v>
      </c>
      <c r="O213" s="10">
        <f>M213-N213</f>
        <v>1</v>
      </c>
      <c r="P213" s="10">
        <v>3</v>
      </c>
      <c r="Q213" t="b">
        <f>IF(L213="입원기간",G213-C213)</f>
        <v>0</v>
      </c>
      <c r="R213">
        <f>IF(L213="입원 후",G213-D213)</f>
        <v>74</v>
      </c>
      <c r="S213">
        <f>IF(L213="입원 후",G213-D213, G213-C213)</f>
        <v>74</v>
      </c>
      <c r="T213">
        <f>IF(L213="입원 전", 0, IF(L213="입원기간", 1, 2))</f>
        <v>2</v>
      </c>
      <c r="U213">
        <v>3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s="10" customFormat="1">
      <c r="A214" s="4">
        <v>214</v>
      </c>
      <c r="B214" s="9" t="s">
        <v>1169</v>
      </c>
      <c r="C214" s="9" t="s">
        <v>560</v>
      </c>
      <c r="D214" s="9" t="s">
        <v>113</v>
      </c>
      <c r="E214" s="9" t="s">
        <v>11</v>
      </c>
      <c r="F214" s="9" t="s">
        <v>12</v>
      </c>
      <c r="G214" s="9" t="s">
        <v>808</v>
      </c>
      <c r="H214" s="9" t="s">
        <v>14</v>
      </c>
      <c r="I214" s="9"/>
      <c r="J214" s="9" t="s">
        <v>15</v>
      </c>
      <c r="K214" s="10">
        <f>D214-C214+1</f>
        <v>6</v>
      </c>
      <c r="L214" s="10" t="str">
        <f>IF(AND(C214&lt;=G214,G214&lt;=D214),"입원기간",IF(G214&lt;C214,"입원 전",IF(D214&lt;G214,"입원 후","x")))</f>
        <v>입원 전</v>
      </c>
      <c r="M214" s="10">
        <v>1</v>
      </c>
      <c r="N214" s="10">
        <f>IF(AND(M214=1,L214="입원 전"),1,0)</f>
        <v>1</v>
      </c>
      <c r="O214" s="10">
        <f>M214-N214</f>
        <v>0</v>
      </c>
      <c r="P214" s="10">
        <v>1</v>
      </c>
      <c r="Q214" t="b">
        <f>IF(L214="입원기간",G214-C214)</f>
        <v>0</v>
      </c>
      <c r="R214" t="b">
        <f>IF(L214="입원 후",G214-D214)</f>
        <v>0</v>
      </c>
      <c r="S214">
        <f>IF(L214="입원 후",G214-D214, G214-C214)</f>
        <v>-1</v>
      </c>
      <c r="T214">
        <f>IF(L214="입원 전", 0, IF(L214="입원기간", 1, 2))</f>
        <v>0</v>
      </c>
      <c r="U214">
        <v>3</v>
      </c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s="10" customFormat="1">
      <c r="A215">
        <v>215</v>
      </c>
      <c r="B215" s="9" t="s">
        <v>917</v>
      </c>
      <c r="C215" s="9" t="s">
        <v>112</v>
      </c>
      <c r="D215" s="9" t="s">
        <v>499</v>
      </c>
      <c r="E215" s="9" t="s">
        <v>11</v>
      </c>
      <c r="F215" s="9" t="s">
        <v>12</v>
      </c>
      <c r="G215" s="9" t="s">
        <v>918</v>
      </c>
      <c r="H215" s="9" t="s">
        <v>14</v>
      </c>
      <c r="I215" s="9"/>
      <c r="J215" s="9" t="s">
        <v>15</v>
      </c>
      <c r="K215" s="10">
        <f>D215-C215+1</f>
        <v>2</v>
      </c>
      <c r="L215" s="10" t="str">
        <f>IF(AND(C215&lt;=G215,G215&lt;=D215),"입원기간",IF(G215&lt;C215,"입원 전",IF(D215&lt;G215,"입원 후","x")))</f>
        <v>입원 후</v>
      </c>
      <c r="M215" s="10">
        <v>1</v>
      </c>
      <c r="N215" s="10">
        <f>IF(AND(M215=1,L215="입원 전"),1,0)</f>
        <v>0</v>
      </c>
      <c r="O215" s="10">
        <f>M215-N215</f>
        <v>1</v>
      </c>
      <c r="P215" s="10">
        <v>0</v>
      </c>
      <c r="Q215" t="b">
        <f>IF(L215="입원기간",G215-C215)</f>
        <v>0</v>
      </c>
      <c r="R215">
        <f>IF(L215="입원 후",G215-D215)</f>
        <v>3</v>
      </c>
      <c r="S215">
        <f>IF(L215="입원 후",G215-D215, G215-C215)</f>
        <v>3</v>
      </c>
      <c r="T215">
        <f>IF(L215="입원 전", 0, IF(L215="입원기간", 1, 2))</f>
        <v>2</v>
      </c>
      <c r="U215">
        <v>3</v>
      </c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s="10" customFormat="1">
      <c r="A216" s="4">
        <v>216</v>
      </c>
      <c r="B216" s="9" t="s">
        <v>445</v>
      </c>
      <c r="C216" s="9" t="s">
        <v>112</v>
      </c>
      <c r="D216" s="9" t="s">
        <v>105</v>
      </c>
      <c r="E216" s="9" t="s">
        <v>11</v>
      </c>
      <c r="F216" s="9" t="s">
        <v>12</v>
      </c>
      <c r="G216" s="9" t="s">
        <v>446</v>
      </c>
      <c r="H216" s="9" t="s">
        <v>14</v>
      </c>
      <c r="I216" s="9"/>
      <c r="J216" s="9" t="s">
        <v>71</v>
      </c>
      <c r="K216" s="10">
        <f>D216-C216+1</f>
        <v>8</v>
      </c>
      <c r="L216" s="10" t="str">
        <f>IF(AND(C216&lt;=G216,G216&lt;=D216),"입원기간",IF(G216&lt;C216,"입원 전",IF(D216&lt;G216,"입원 후","x")))</f>
        <v>입원 전</v>
      </c>
      <c r="M216" s="10">
        <v>0</v>
      </c>
      <c r="N216" s="10">
        <f>IF(AND(M216=1,L216="입원 전"),1,0)</f>
        <v>0</v>
      </c>
      <c r="O216" s="10">
        <f>M216-N216</f>
        <v>0</v>
      </c>
      <c r="P216" s="10">
        <v>2</v>
      </c>
      <c r="Q216" t="b">
        <f>IF(L216="입원기간",G216-C216)</f>
        <v>0</v>
      </c>
      <c r="R216" t="b">
        <f>IF(L216="입원 후",G216-D216)</f>
        <v>0</v>
      </c>
      <c r="S216">
        <f>IF(L216="입원 후",G216-D216, G216-C216)</f>
        <v>-22</v>
      </c>
      <c r="T216">
        <f>IF(L216="입원 전", 0, IF(L216="입원기간", 1, 2))</f>
        <v>0</v>
      </c>
      <c r="U216">
        <v>3</v>
      </c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s="10" customFormat="1">
      <c r="A217">
        <v>217</v>
      </c>
      <c r="B217" s="9" t="s">
        <v>1015</v>
      </c>
      <c r="C217" s="9" t="s">
        <v>112</v>
      </c>
      <c r="D217" s="9" t="s">
        <v>112</v>
      </c>
      <c r="E217" s="9" t="s">
        <v>28</v>
      </c>
      <c r="F217" s="9" t="s">
        <v>92</v>
      </c>
      <c r="G217" s="9" t="s">
        <v>178</v>
      </c>
      <c r="H217" s="9" t="s">
        <v>14</v>
      </c>
      <c r="I217" s="9"/>
      <c r="J217" s="9" t="s">
        <v>484</v>
      </c>
      <c r="K217" s="10">
        <f>D217-C217+1</f>
        <v>1</v>
      </c>
      <c r="L217" s="10" t="str">
        <f>IF(AND(C217&lt;=G217,G217&lt;=D217),"입원기간",IF(G217&lt;C217,"입원 전",IF(D217&lt;G217,"입원 후","x")))</f>
        <v>입원 전</v>
      </c>
      <c r="M217" s="10">
        <v>1</v>
      </c>
      <c r="N217" s="10">
        <f>IF(AND(M217=1,L217="입원 전"),1,0)</f>
        <v>1</v>
      </c>
      <c r="O217" s="10">
        <f>M217-N217</f>
        <v>0</v>
      </c>
      <c r="P217" s="10">
        <v>0</v>
      </c>
      <c r="Q217" t="b">
        <f>IF(L217="입원기간",G217-C217)</f>
        <v>0</v>
      </c>
      <c r="R217" t="b">
        <f>IF(L217="입원 후",G217-D217)</f>
        <v>0</v>
      </c>
      <c r="S217">
        <f>IF(L217="입원 후",G217-D217, G217-C217)</f>
        <v>-40</v>
      </c>
      <c r="T217">
        <f>IF(L217="입원 전", 0, IF(L217="입원기간", 1, 2))</f>
        <v>0</v>
      </c>
      <c r="U217">
        <v>3</v>
      </c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s="10" customFormat="1">
      <c r="A218" s="4">
        <v>218</v>
      </c>
      <c r="B218" s="9" t="s">
        <v>111</v>
      </c>
      <c r="C218" s="9" t="s">
        <v>112</v>
      </c>
      <c r="D218" s="9" t="s">
        <v>113</v>
      </c>
      <c r="E218" s="9" t="s">
        <v>28</v>
      </c>
      <c r="F218" s="9" t="s">
        <v>92</v>
      </c>
      <c r="G218" s="9" t="s">
        <v>114</v>
      </c>
      <c r="H218" s="9" t="s">
        <v>14</v>
      </c>
      <c r="I218" s="9"/>
      <c r="J218" s="9" t="s">
        <v>15</v>
      </c>
      <c r="K218" s="10">
        <f>D218-C218+1</f>
        <v>4</v>
      </c>
      <c r="L218" s="10" t="str">
        <f>IF(AND(C218&lt;=G218,G218&lt;=D218),"입원기간",IF(G218&lt;C218,"입원 전",IF(D218&lt;G218,"입원 후","x")))</f>
        <v>입원 전</v>
      </c>
      <c r="M218" s="10">
        <v>1</v>
      </c>
      <c r="N218" s="10">
        <f>IF(AND(M218=1,L218="입원 전"),1,0)</f>
        <v>1</v>
      </c>
      <c r="O218" s="10">
        <f>M218-N218</f>
        <v>0</v>
      </c>
      <c r="P218" s="10">
        <v>0</v>
      </c>
      <c r="Q218" t="b">
        <f>IF(L218="입원기간",G218-C218)</f>
        <v>0</v>
      </c>
      <c r="R218" t="b">
        <f>IF(L218="입원 후",G218-D218)</f>
        <v>0</v>
      </c>
      <c r="S218">
        <f>IF(L218="입원 후",G218-D218, G218-C218)</f>
        <v>-5</v>
      </c>
      <c r="T218">
        <f>IF(L218="입원 전", 0, IF(L218="입원기간", 1, 2))</f>
        <v>0</v>
      </c>
      <c r="U218">
        <v>3</v>
      </c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s="10" customFormat="1">
      <c r="A219">
        <v>219</v>
      </c>
      <c r="B219" s="9" t="s">
        <v>690</v>
      </c>
      <c r="C219" s="9" t="s">
        <v>105</v>
      </c>
      <c r="D219" s="9" t="s">
        <v>557</v>
      </c>
      <c r="E219" s="9" t="s">
        <v>28</v>
      </c>
      <c r="F219" s="9" t="s">
        <v>12</v>
      </c>
      <c r="G219" s="9" t="s">
        <v>560</v>
      </c>
      <c r="H219" s="9" t="s">
        <v>14</v>
      </c>
      <c r="I219" s="9"/>
      <c r="J219" s="9" t="s">
        <v>15</v>
      </c>
      <c r="K219" s="10">
        <f>D219-C219+1</f>
        <v>12</v>
      </c>
      <c r="L219" s="10" t="str">
        <f>IF(AND(C219&lt;=G219,G219&lt;=D219),"입원기간",IF(G219&lt;C219,"입원 전",IF(D219&lt;G219,"입원 후","x")))</f>
        <v>입원 전</v>
      </c>
      <c r="M219" s="10">
        <v>1</v>
      </c>
      <c r="N219" s="10">
        <f>IF(AND(M219=1,L219="입원 전"),1,0)</f>
        <v>1</v>
      </c>
      <c r="O219" s="10">
        <f>M219-N219</f>
        <v>0</v>
      </c>
      <c r="P219" s="10">
        <v>0</v>
      </c>
      <c r="Q219" t="b">
        <f>IF(L219="입원기간",G219-C219)</f>
        <v>0</v>
      </c>
      <c r="R219" t="b">
        <f>IF(L219="입원 후",G219-D219)</f>
        <v>0</v>
      </c>
      <c r="S219">
        <f>IF(L219="입원 후",G219-D219, G219-C219)</f>
        <v>-9</v>
      </c>
      <c r="T219">
        <f>IF(L219="입원 전", 0, IF(L219="입원기간", 1, 2))</f>
        <v>0</v>
      </c>
      <c r="U219">
        <v>3</v>
      </c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s="10" customFormat="1">
      <c r="A220" s="4">
        <v>220</v>
      </c>
      <c r="B220" s="9" t="s">
        <v>104</v>
      </c>
      <c r="C220" s="9" t="s">
        <v>105</v>
      </c>
      <c r="D220" s="9" t="s">
        <v>106</v>
      </c>
      <c r="E220" s="9" t="s">
        <v>28</v>
      </c>
      <c r="F220" s="9" t="s">
        <v>92</v>
      </c>
      <c r="G220" s="9" t="s">
        <v>78</v>
      </c>
      <c r="H220" s="9" t="s">
        <v>14</v>
      </c>
      <c r="I220" s="9"/>
      <c r="J220" s="9" t="s">
        <v>15</v>
      </c>
      <c r="K220" s="10">
        <f>D220-C220+1</f>
        <v>4</v>
      </c>
      <c r="L220" s="10" t="str">
        <f>IF(AND(C220&lt;=G220,G220&lt;=D220),"입원기간",IF(G220&lt;C220,"입원 전",IF(D220&lt;G220,"입원 후","x")))</f>
        <v>입원 후</v>
      </c>
      <c r="M220" s="10">
        <v>1</v>
      </c>
      <c r="N220" s="10">
        <f>IF(AND(M220=1,L220="입원 전"),1,0)</f>
        <v>0</v>
      </c>
      <c r="O220" s="10">
        <f>M220-N220</f>
        <v>1</v>
      </c>
      <c r="P220" s="10">
        <v>7</v>
      </c>
      <c r="Q220" t="b">
        <f>IF(L220="입원기간",G220-C220)</f>
        <v>0</v>
      </c>
      <c r="R220">
        <f>IF(L220="입원 후",G220-D220)</f>
        <v>4</v>
      </c>
      <c r="S220">
        <f>IF(L220="입원 후",G220-D220, G220-C220)</f>
        <v>4</v>
      </c>
      <c r="T220">
        <f>IF(L220="입원 전", 0, IF(L220="입원기간", 1, 2))</f>
        <v>2</v>
      </c>
      <c r="U220">
        <v>3</v>
      </c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s="10" customFormat="1">
      <c r="A221">
        <v>221</v>
      </c>
      <c r="B221" s="9" t="s">
        <v>1175</v>
      </c>
      <c r="C221" s="9" t="s">
        <v>106</v>
      </c>
      <c r="D221" s="9" t="s">
        <v>837</v>
      </c>
      <c r="E221" s="9" t="s">
        <v>11</v>
      </c>
      <c r="F221" s="9" t="s">
        <v>12</v>
      </c>
      <c r="G221" s="9" t="s">
        <v>537</v>
      </c>
      <c r="H221" s="9" t="s">
        <v>14</v>
      </c>
      <c r="I221" s="9"/>
      <c r="J221" s="9" t="s">
        <v>15</v>
      </c>
      <c r="K221" s="10">
        <f>D221-C221+1</f>
        <v>23</v>
      </c>
      <c r="L221" s="10" t="str">
        <f>IF(AND(C221&lt;=G221,G221&lt;=D221),"입원기간",IF(G221&lt;C221,"입원 전",IF(D221&lt;G221,"입원 후","x")))</f>
        <v>입원 후</v>
      </c>
      <c r="M221" s="10">
        <v>1</v>
      </c>
      <c r="N221" s="10">
        <f>IF(AND(M221=1,L221="입원 전"),1,0)</f>
        <v>0</v>
      </c>
      <c r="O221" s="10">
        <f>M221-N221</f>
        <v>1</v>
      </c>
      <c r="P221" s="10">
        <v>3</v>
      </c>
      <c r="Q221" t="b">
        <f>IF(L221="입원기간",G221-C221)</f>
        <v>0</v>
      </c>
      <c r="R221">
        <f>IF(L221="입원 후",G221-D221)</f>
        <v>4</v>
      </c>
      <c r="S221">
        <f>IF(L221="입원 후",G221-D221, G221-C221)</f>
        <v>4</v>
      </c>
      <c r="T221">
        <f>IF(L221="입원 전", 0, IF(L221="입원기간", 1, 2))</f>
        <v>2</v>
      </c>
      <c r="U221">
        <v>3</v>
      </c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s="10" customFormat="1">
      <c r="A222" s="4">
        <v>222</v>
      </c>
      <c r="B222" s="9" t="s">
        <v>76</v>
      </c>
      <c r="C222" s="9" t="s">
        <v>77</v>
      </c>
      <c r="D222" s="9" t="s">
        <v>77</v>
      </c>
      <c r="E222" s="9" t="s">
        <v>28</v>
      </c>
      <c r="F222" s="9" t="s">
        <v>12</v>
      </c>
      <c r="G222" s="9" t="s">
        <v>78</v>
      </c>
      <c r="H222" s="9" t="s">
        <v>14</v>
      </c>
      <c r="I222" s="9"/>
      <c r="J222" s="9" t="s">
        <v>15</v>
      </c>
      <c r="K222" s="10">
        <f>D222-C222+1</f>
        <v>1</v>
      </c>
      <c r="L222" s="10" t="str">
        <f>IF(AND(C222&lt;=G222,G222&lt;=D222),"입원기간",IF(G222&lt;C222,"입원 전",IF(D222&lt;G222,"입원 후","x")))</f>
        <v>입원 후</v>
      </c>
      <c r="M222" s="10">
        <v>1</v>
      </c>
      <c r="N222" s="10">
        <f>IF(AND(M222=1,L222="입원 전"),1,0)</f>
        <v>0</v>
      </c>
      <c r="O222" s="10">
        <f>M222-N222</f>
        <v>1</v>
      </c>
      <c r="P222" s="10">
        <v>1</v>
      </c>
      <c r="Q222" t="b">
        <f>IF(L222="입원기간",G222-C222)</f>
        <v>0</v>
      </c>
      <c r="R222">
        <f>IF(L222="입원 후",G222-D222)</f>
        <v>3</v>
      </c>
      <c r="S222">
        <f>IF(L222="입원 후",G222-D222, G222-C222)</f>
        <v>3</v>
      </c>
      <c r="T222">
        <f>IF(L222="입원 전", 0, IF(L222="입원기간", 1, 2))</f>
        <v>2</v>
      </c>
      <c r="U222">
        <v>3</v>
      </c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s="10" customFormat="1">
      <c r="A223">
        <v>223</v>
      </c>
      <c r="B223" s="9" t="s">
        <v>711</v>
      </c>
      <c r="C223" s="9" t="s">
        <v>77</v>
      </c>
      <c r="D223" s="9" t="s">
        <v>712</v>
      </c>
      <c r="E223" s="9" t="s">
        <v>28</v>
      </c>
      <c r="F223" s="9" t="s">
        <v>92</v>
      </c>
      <c r="G223" s="9" t="s">
        <v>499</v>
      </c>
      <c r="H223" s="9" t="s">
        <v>14</v>
      </c>
      <c r="I223" s="9"/>
      <c r="J223" s="9" t="s">
        <v>15</v>
      </c>
      <c r="K223" s="10">
        <f>D223-C223+1</f>
        <v>25</v>
      </c>
      <c r="L223" s="10" t="str">
        <f>IF(AND(C223&lt;=G223,G223&lt;=D223),"입원기간",IF(G223&lt;C223,"입원 전",IF(D223&lt;G223,"입원 후","x")))</f>
        <v>입원 전</v>
      </c>
      <c r="M223" s="10">
        <v>1</v>
      </c>
      <c r="N223" s="10">
        <f>IF(AND(M223=1,L223="입원 전"),1,0)</f>
        <v>1</v>
      </c>
      <c r="O223" s="10">
        <f>M223-N223</f>
        <v>0</v>
      </c>
      <c r="P223" s="10">
        <v>0</v>
      </c>
      <c r="Q223" t="b">
        <f>IF(L223="입원기간",G223-C223)</f>
        <v>0</v>
      </c>
      <c r="R223" t="b">
        <f>IF(L223="입원 후",G223-D223)</f>
        <v>0</v>
      </c>
      <c r="S223">
        <f>IF(L223="입원 후",G223-D223, G223-C223)</f>
        <v>-10</v>
      </c>
      <c r="T223">
        <f>IF(L223="입원 전", 0, IF(L223="입원기간", 1, 2))</f>
        <v>0</v>
      </c>
      <c r="U223">
        <v>3</v>
      </c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s="10" customFormat="1">
      <c r="A224" s="4">
        <v>224</v>
      </c>
      <c r="B224" s="9" t="s">
        <v>891</v>
      </c>
      <c r="C224" s="9" t="s">
        <v>77</v>
      </c>
      <c r="D224" s="9" t="s">
        <v>544</v>
      </c>
      <c r="E224" s="9" t="s">
        <v>11</v>
      </c>
      <c r="F224" s="9" t="s">
        <v>92</v>
      </c>
      <c r="G224" s="9" t="s">
        <v>109</v>
      </c>
      <c r="H224" s="9" t="s">
        <v>14</v>
      </c>
      <c r="I224" s="9"/>
      <c r="J224" s="9" t="s">
        <v>15</v>
      </c>
      <c r="K224" s="10">
        <f>D224-C224+1</f>
        <v>40</v>
      </c>
      <c r="L224" s="10" t="str">
        <f>IF(AND(C224&lt;=G224,G224&lt;=D224),"입원기간",IF(G224&lt;C224,"입원 전",IF(D224&lt;G224,"입원 후","x")))</f>
        <v>입원기간</v>
      </c>
      <c r="M224" s="10">
        <v>1</v>
      </c>
      <c r="N224" s="10">
        <f>IF(AND(M224=1,L224="입원 전"),1,0)</f>
        <v>0</v>
      </c>
      <c r="O224" s="10">
        <f>M224-N224</f>
        <v>1</v>
      </c>
      <c r="P224" s="10">
        <v>0</v>
      </c>
      <c r="Q224">
        <f>IF(L224="입원기간",G224-C224)</f>
        <v>10</v>
      </c>
      <c r="R224" t="b">
        <f>IF(L224="입원 후",G224-D224)</f>
        <v>0</v>
      </c>
      <c r="S224">
        <f>IF(L224="입원 후",G224-D224, G224-C224)</f>
        <v>10</v>
      </c>
      <c r="T224">
        <f>IF(L224="입원 전", 0, IF(L224="입원기간", 1, 2))</f>
        <v>1</v>
      </c>
      <c r="U224">
        <v>3</v>
      </c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s="10" customFormat="1">
      <c r="A225">
        <v>225</v>
      </c>
      <c r="B225" s="9" t="s">
        <v>834</v>
      </c>
      <c r="C225" s="9" t="s">
        <v>561</v>
      </c>
      <c r="D225" s="9" t="s">
        <v>835</v>
      </c>
      <c r="E225" s="9" t="s">
        <v>11</v>
      </c>
      <c r="F225" s="9" t="s">
        <v>12</v>
      </c>
      <c r="G225" s="9" t="s">
        <v>836</v>
      </c>
      <c r="H225" s="9" t="s">
        <v>14</v>
      </c>
      <c r="I225" s="9"/>
      <c r="J225" s="9" t="s">
        <v>15</v>
      </c>
      <c r="K225" s="10">
        <f>D225-C225+1</f>
        <v>13</v>
      </c>
      <c r="L225" s="10" t="str">
        <f>IF(AND(C225&lt;=G225,G225&lt;=D225),"입원기간",IF(G225&lt;C225,"입원 전",IF(D225&lt;G225,"입원 후","x")))</f>
        <v>입원 후</v>
      </c>
      <c r="M225" s="10">
        <v>1</v>
      </c>
      <c r="N225" s="10">
        <f>IF(AND(M225=1,L225="입원 전"),1,0)</f>
        <v>0</v>
      </c>
      <c r="O225" s="10">
        <f>M225-N225</f>
        <v>1</v>
      </c>
      <c r="P225" s="10">
        <v>2</v>
      </c>
      <c r="Q225" t="b">
        <f>IF(L225="입원기간",G225-C225)</f>
        <v>0</v>
      </c>
      <c r="R225">
        <f>IF(L225="입원 후",G225-D225)</f>
        <v>21</v>
      </c>
      <c r="S225">
        <f>IF(L225="입원 후",G225-D225, G225-C225)</f>
        <v>21</v>
      </c>
      <c r="T225">
        <f>IF(L225="입원 전", 0, IF(L225="입원기간", 1, 2))</f>
        <v>2</v>
      </c>
      <c r="U225">
        <v>3</v>
      </c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s="10" customFormat="1">
      <c r="A226" s="4">
        <v>226</v>
      </c>
      <c r="B226" s="9" t="s">
        <v>556</v>
      </c>
      <c r="C226" s="9" t="s">
        <v>557</v>
      </c>
      <c r="D226" s="9" t="s">
        <v>558</v>
      </c>
      <c r="E226" s="9" t="s">
        <v>11</v>
      </c>
      <c r="F226" s="9" t="s">
        <v>92</v>
      </c>
      <c r="G226" s="9" t="s">
        <v>107</v>
      </c>
      <c r="H226" s="9" t="s">
        <v>14</v>
      </c>
      <c r="I226" s="9"/>
      <c r="J226" s="9" t="s">
        <v>15</v>
      </c>
      <c r="K226" s="10">
        <f>D226-C226+1</f>
        <v>10</v>
      </c>
      <c r="L226" s="10" t="str">
        <f>IF(AND(C226&lt;=G226,G226&lt;=D226),"입원기간",IF(G226&lt;C226,"입원 전",IF(D226&lt;G226,"입원 후","x")))</f>
        <v>입원 전</v>
      </c>
      <c r="M226" s="10">
        <v>1</v>
      </c>
      <c r="N226" s="10">
        <f>IF(AND(M226=1,L226="입원 전"),1,0)</f>
        <v>1</v>
      </c>
      <c r="O226" s="10">
        <f>M226-N226</f>
        <v>0</v>
      </c>
      <c r="P226" s="10">
        <v>5</v>
      </c>
      <c r="Q226" t="b">
        <f>IF(L226="입원기간",G226-C226)</f>
        <v>0</v>
      </c>
      <c r="R226" t="b">
        <f>IF(L226="입원 후",G226-D226)</f>
        <v>0</v>
      </c>
      <c r="S226">
        <f>IF(L226="입원 후",G226-D226, G226-C226)</f>
        <v>-3</v>
      </c>
      <c r="T226">
        <f>IF(L226="입원 전", 0, IF(L226="입원기간", 1, 2))</f>
        <v>0</v>
      </c>
      <c r="U226">
        <v>3</v>
      </c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s="10" customFormat="1">
      <c r="A227">
        <v>227</v>
      </c>
      <c r="B227" s="9" t="s">
        <v>1052</v>
      </c>
      <c r="C227" s="9" t="s">
        <v>691</v>
      </c>
      <c r="D227" s="9" t="s">
        <v>537</v>
      </c>
      <c r="E227" s="9" t="s">
        <v>28</v>
      </c>
      <c r="F227" s="9" t="s">
        <v>12</v>
      </c>
      <c r="G227" s="9" t="s">
        <v>109</v>
      </c>
      <c r="H227" s="9" t="s">
        <v>14</v>
      </c>
      <c r="I227" s="9"/>
      <c r="J227" s="9" t="s">
        <v>15</v>
      </c>
      <c r="K227" s="10">
        <f>D227-C227+1</f>
        <v>17</v>
      </c>
      <c r="L227" s="10" t="str">
        <f>IF(AND(C227&lt;=G227,G227&lt;=D227),"입원기간",IF(G227&lt;C227,"입원 전",IF(D227&lt;G227,"입원 후","x")))</f>
        <v>입원기간</v>
      </c>
      <c r="M227" s="10">
        <v>1</v>
      </c>
      <c r="N227" s="10">
        <f>IF(AND(M227=1,L227="입원 전"),1,0)</f>
        <v>0</v>
      </c>
      <c r="O227" s="10">
        <f>M227-N227</f>
        <v>1</v>
      </c>
      <c r="P227" s="10">
        <v>2</v>
      </c>
      <c r="Q227">
        <f>IF(L227="입원기간",G227-C227)</f>
        <v>1</v>
      </c>
      <c r="R227" t="b">
        <f>IF(L227="입원 후",G227-D227)</f>
        <v>0</v>
      </c>
      <c r="S227">
        <f>IF(L227="입원 후",G227-D227, G227-C227)</f>
        <v>1</v>
      </c>
      <c r="T227">
        <f>IF(L227="입원 전", 0, IF(L227="입원기간", 1, 2))</f>
        <v>1</v>
      </c>
      <c r="U227">
        <v>3</v>
      </c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s="10" customFormat="1">
      <c r="A228" s="4">
        <v>228</v>
      </c>
      <c r="B228" s="9" t="s">
        <v>877</v>
      </c>
      <c r="C228" s="9" t="s">
        <v>172</v>
      </c>
      <c r="D228" s="9" t="s">
        <v>165</v>
      </c>
      <c r="E228" s="9" t="s">
        <v>28</v>
      </c>
      <c r="F228" s="9" t="s">
        <v>12</v>
      </c>
      <c r="G228" s="9" t="s">
        <v>543</v>
      </c>
      <c r="H228" s="9" t="s">
        <v>14</v>
      </c>
      <c r="I228" s="9"/>
      <c r="J228" s="9" t="s">
        <v>15</v>
      </c>
      <c r="K228" s="10">
        <f>D228-C228+1</f>
        <v>81</v>
      </c>
      <c r="L228" s="10" t="str">
        <f>IF(AND(C228&lt;=G228,G228&lt;=D228),"입원기간",IF(G228&lt;C228,"입원 전",IF(D228&lt;G228,"입원 후","x")))</f>
        <v>입원 후</v>
      </c>
      <c r="M228" s="10">
        <v>1</v>
      </c>
      <c r="N228" s="10">
        <f>IF(AND(M228=1,L228="입원 전"),1,0)</f>
        <v>0</v>
      </c>
      <c r="O228" s="10">
        <f>M228-N228</f>
        <v>1</v>
      </c>
      <c r="P228" s="10">
        <v>10</v>
      </c>
      <c r="Q228" t="b">
        <f>IF(L228="입원기간",G228-C228)</f>
        <v>0</v>
      </c>
      <c r="R228">
        <f>IF(L228="입원 후",G228-D228)</f>
        <v>75</v>
      </c>
      <c r="S228">
        <f>IF(L228="입원 후",G228-D228, G228-C228)</f>
        <v>75</v>
      </c>
      <c r="T228">
        <f>IF(L228="입원 전", 0, IF(L228="입원기간", 1, 2))</f>
        <v>2</v>
      </c>
      <c r="U228">
        <v>3</v>
      </c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s="10" customFormat="1">
      <c r="A229">
        <v>229</v>
      </c>
      <c r="B229" s="9" t="s">
        <v>1095</v>
      </c>
      <c r="C229" s="9" t="s">
        <v>837</v>
      </c>
      <c r="D229" s="9" t="s">
        <v>892</v>
      </c>
      <c r="E229" s="9" t="s">
        <v>28</v>
      </c>
      <c r="F229" s="9" t="s">
        <v>12</v>
      </c>
      <c r="G229" s="9" t="s">
        <v>105</v>
      </c>
      <c r="H229" s="9" t="s">
        <v>14</v>
      </c>
      <c r="I229" s="9"/>
      <c r="J229" s="9" t="s">
        <v>71</v>
      </c>
      <c r="K229" s="10">
        <f>D229-C229+1</f>
        <v>11</v>
      </c>
      <c r="L229" s="10" t="str">
        <f>IF(AND(C229&lt;=G229,G229&lt;=D229),"입원기간",IF(G229&lt;C229,"입원 전",IF(D229&lt;G229,"입원 후","x")))</f>
        <v>입원 전</v>
      </c>
      <c r="M229" s="10">
        <v>0</v>
      </c>
      <c r="N229" s="10">
        <f>IF(AND(M229=1,L229="입원 전"),1,0)</f>
        <v>0</v>
      </c>
      <c r="O229" s="10">
        <f>M229-N229</f>
        <v>0</v>
      </c>
      <c r="P229" s="10">
        <v>2</v>
      </c>
      <c r="Q229" t="b">
        <f>IF(L229="입원기간",G229-C229)</f>
        <v>0</v>
      </c>
      <c r="R229" t="b">
        <f>IF(L229="입원 후",G229-D229)</f>
        <v>0</v>
      </c>
      <c r="S229">
        <f>IF(L229="입원 후",G229-D229, G229-C229)</f>
        <v>-25</v>
      </c>
      <c r="T229">
        <f>IF(L229="입원 전", 0, IF(L229="입원기간", 1, 2))</f>
        <v>0</v>
      </c>
      <c r="U229">
        <v>3</v>
      </c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s="10" customFormat="1">
      <c r="A230" s="4">
        <v>230</v>
      </c>
      <c r="B230" s="9" t="s">
        <v>1185</v>
      </c>
      <c r="C230" s="9" t="s">
        <v>166</v>
      </c>
      <c r="D230" s="9" t="s">
        <v>169</v>
      </c>
      <c r="E230" s="9" t="s">
        <v>28</v>
      </c>
      <c r="F230" s="9" t="s">
        <v>12</v>
      </c>
      <c r="G230" s="9" t="s">
        <v>380</v>
      </c>
      <c r="H230" s="9" t="s">
        <v>14</v>
      </c>
      <c r="I230" s="9"/>
      <c r="J230" s="9" t="s">
        <v>71</v>
      </c>
      <c r="K230" s="10">
        <f>D230-C230+1</f>
        <v>18</v>
      </c>
      <c r="L230" s="10" t="str">
        <f>IF(AND(C230&lt;=G230,G230&lt;=D230),"입원기간",IF(G230&lt;C230,"입원 전",IF(D230&lt;G230,"입원 후","x")))</f>
        <v>입원 후</v>
      </c>
      <c r="M230" s="10">
        <v>0</v>
      </c>
      <c r="N230" s="10">
        <f>IF(AND(M230=1,L230="입원 전"),1,0)</f>
        <v>0</v>
      </c>
      <c r="O230" s="10">
        <f>M230-N230</f>
        <v>0</v>
      </c>
      <c r="P230" s="10">
        <v>5</v>
      </c>
      <c r="Q230" t="b">
        <f>IF(L230="입원기간",G230-C230)</f>
        <v>0</v>
      </c>
      <c r="R230">
        <f>IF(L230="입원 후",G230-D230)</f>
        <v>105</v>
      </c>
      <c r="S230">
        <f>IF(L230="입원 후",G230-D230, G230-C230)</f>
        <v>105</v>
      </c>
      <c r="T230">
        <f>IF(L230="입원 전", 0, IF(L230="입원기간", 1, 2))</f>
        <v>2</v>
      </c>
      <c r="U230">
        <v>3</v>
      </c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s="10" customFormat="1">
      <c r="A231">
        <v>231</v>
      </c>
      <c r="B231" s="9" t="s">
        <v>510</v>
      </c>
      <c r="C231" s="9" t="s">
        <v>511</v>
      </c>
      <c r="D231" s="9" t="s">
        <v>103</v>
      </c>
      <c r="E231" s="9" t="s">
        <v>28</v>
      </c>
      <c r="F231" s="9" t="s">
        <v>92</v>
      </c>
      <c r="G231" s="9" t="s">
        <v>512</v>
      </c>
      <c r="H231" s="9" t="s">
        <v>14</v>
      </c>
      <c r="I231" s="9"/>
      <c r="J231" s="9" t="s">
        <v>15</v>
      </c>
      <c r="K231" s="10">
        <f>D231-C231+1</f>
        <v>38</v>
      </c>
      <c r="L231" s="10" t="str">
        <f>IF(AND(C231&lt;=G231,G231&lt;=D231),"입원기간",IF(G231&lt;C231,"입원 전",IF(D231&lt;G231,"입원 후","x")))</f>
        <v>입원기간</v>
      </c>
      <c r="M231" s="10">
        <v>1</v>
      </c>
      <c r="N231" s="10">
        <f>IF(AND(M231=1,L231="입원 전"),1,0)</f>
        <v>0</v>
      </c>
      <c r="O231" s="10">
        <f>M231-N231</f>
        <v>1</v>
      </c>
      <c r="P231" s="10">
        <v>0</v>
      </c>
      <c r="Q231">
        <f>IF(L231="입원기간",G231-C231)</f>
        <v>27</v>
      </c>
      <c r="R231" t="b">
        <f>IF(L231="입원 후",G231-D231)</f>
        <v>0</v>
      </c>
      <c r="S231">
        <f>IF(L231="입원 후",G231-D231, G231-C231)</f>
        <v>27</v>
      </c>
      <c r="T231">
        <f>IF(L231="입원 전", 0, IF(L231="입원기간", 1, 2))</f>
        <v>1</v>
      </c>
      <c r="U231">
        <v>3</v>
      </c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s="10" customFormat="1">
      <c r="A232" s="4">
        <v>232</v>
      </c>
      <c r="B232" s="9" t="s">
        <v>932</v>
      </c>
      <c r="C232" s="9" t="s">
        <v>511</v>
      </c>
      <c r="D232" s="9" t="s">
        <v>892</v>
      </c>
      <c r="E232" s="9" t="s">
        <v>28</v>
      </c>
      <c r="F232" s="9" t="s">
        <v>12</v>
      </c>
      <c r="G232" s="9" t="s">
        <v>105</v>
      </c>
      <c r="H232" s="9" t="s">
        <v>14</v>
      </c>
      <c r="I232" s="9"/>
      <c r="J232" s="9" t="s">
        <v>71</v>
      </c>
      <c r="K232" s="10">
        <f>D232-C232+1</f>
        <v>4</v>
      </c>
      <c r="L232" s="10" t="str">
        <f>IF(AND(C232&lt;=G232,G232&lt;=D232),"입원기간",IF(G232&lt;C232,"입원 전",IF(D232&lt;G232,"입원 후","x")))</f>
        <v>입원 전</v>
      </c>
      <c r="M232" s="10">
        <v>0</v>
      </c>
      <c r="N232" s="10">
        <f>IF(AND(M232=1,L232="입원 전"),1,0)</f>
        <v>0</v>
      </c>
      <c r="O232" s="10">
        <f>M232-N232</f>
        <v>0</v>
      </c>
      <c r="P232" s="10">
        <v>2</v>
      </c>
      <c r="Q232" t="b">
        <f>IF(L232="입원기간",G232-C232)</f>
        <v>0</v>
      </c>
      <c r="R232" t="b">
        <f>IF(L232="입원 후",G232-D232)</f>
        <v>0</v>
      </c>
      <c r="S232">
        <f>IF(L232="입원 후",G232-D232, G232-C232)</f>
        <v>-32</v>
      </c>
      <c r="T232">
        <f>IF(L232="입원 전", 0, IF(L232="입원기간", 1, 2))</f>
        <v>0</v>
      </c>
      <c r="U232">
        <v>3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s="10" customFormat="1">
      <c r="A233">
        <v>233</v>
      </c>
      <c r="B233" s="9" t="s">
        <v>1184</v>
      </c>
      <c r="C233" s="9" t="s">
        <v>568</v>
      </c>
      <c r="D233" s="9" t="s">
        <v>836</v>
      </c>
      <c r="E233" s="9" t="s">
        <v>11</v>
      </c>
      <c r="F233" s="9" t="s">
        <v>12</v>
      </c>
      <c r="G233" s="9" t="s">
        <v>381</v>
      </c>
      <c r="H233" s="9" t="s">
        <v>14</v>
      </c>
      <c r="I233" s="9"/>
      <c r="J233" s="9" t="s">
        <v>71</v>
      </c>
      <c r="K233" s="10">
        <f>D233-C233+1</f>
        <v>7</v>
      </c>
      <c r="L233" s="10" t="str">
        <f>IF(AND(C233&lt;=G233,G233&lt;=D233),"입원기간",IF(G233&lt;C233,"입원 전",IF(D233&lt;G233,"입원 후","x")))</f>
        <v>입원 후</v>
      </c>
      <c r="M233" s="10">
        <v>0</v>
      </c>
      <c r="N233" s="10">
        <f>IF(AND(M233=1,L233="입원 전"),1,0)</f>
        <v>0</v>
      </c>
      <c r="O233" s="10">
        <f>M233-N233</f>
        <v>0</v>
      </c>
      <c r="P233" s="10">
        <v>1</v>
      </c>
      <c r="Q233" t="b">
        <f>IF(L233="입원기간",G233-C233)</f>
        <v>0</v>
      </c>
      <c r="R233">
        <f>IF(L233="입원 후",G233-D233)</f>
        <v>68</v>
      </c>
      <c r="S233">
        <f>IF(L233="입원 후",G233-D233, G233-C233)</f>
        <v>68</v>
      </c>
      <c r="T233">
        <f>IF(L233="입원 전", 0, IF(L233="입원기간", 1, 2))</f>
        <v>2</v>
      </c>
      <c r="U233">
        <v>3</v>
      </c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s="10" customFormat="1">
      <c r="A234" s="4">
        <v>234</v>
      </c>
      <c r="B234" s="9" t="s">
        <v>748</v>
      </c>
      <c r="C234" s="9" t="s">
        <v>749</v>
      </c>
      <c r="D234" s="9" t="s">
        <v>749</v>
      </c>
      <c r="E234" s="9" t="s">
        <v>28</v>
      </c>
      <c r="F234" s="9" t="s">
        <v>92</v>
      </c>
      <c r="G234" s="9" t="s">
        <v>175</v>
      </c>
      <c r="H234" s="9" t="s">
        <v>14</v>
      </c>
      <c r="I234" s="9"/>
      <c r="J234" s="9" t="s">
        <v>15</v>
      </c>
      <c r="K234" s="10">
        <f>D234-C234+1</f>
        <v>1</v>
      </c>
      <c r="L234" s="10" t="str">
        <f>IF(AND(C234&lt;=G234,G234&lt;=D234),"입원기간",IF(G234&lt;C234,"입원 전",IF(D234&lt;G234,"입원 후","x")))</f>
        <v>입원 전</v>
      </c>
      <c r="M234" s="10">
        <v>1</v>
      </c>
      <c r="N234" s="10">
        <f>IF(AND(M234=1,L234="입원 전"),1,0)</f>
        <v>1</v>
      </c>
      <c r="O234" s="10">
        <f>M234-N234</f>
        <v>0</v>
      </c>
      <c r="P234" s="10">
        <v>1</v>
      </c>
      <c r="Q234" t="b">
        <f>IF(L234="입원기간",G234-C234)</f>
        <v>0</v>
      </c>
      <c r="R234" t="b">
        <f>IF(L234="입원 후",G234-D234)</f>
        <v>0</v>
      </c>
      <c r="S234">
        <f>IF(L234="입원 후",G234-D234, G234-C234)</f>
        <v>-207</v>
      </c>
      <c r="T234">
        <f>IF(L234="입원 전", 0, IF(L234="입원기간", 1, 2))</f>
        <v>0</v>
      </c>
      <c r="U234">
        <v>3</v>
      </c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s="10" customFormat="1">
      <c r="A235">
        <v>235</v>
      </c>
      <c r="B235" s="9" t="s">
        <v>969</v>
      </c>
      <c r="C235" s="9" t="s">
        <v>893</v>
      </c>
      <c r="D235" s="9" t="s">
        <v>544</v>
      </c>
      <c r="E235" s="9" t="s">
        <v>28</v>
      </c>
      <c r="F235" s="9" t="s">
        <v>12</v>
      </c>
      <c r="G235" s="9" t="s">
        <v>544</v>
      </c>
      <c r="H235" s="9" t="s">
        <v>14</v>
      </c>
      <c r="I235" s="9"/>
      <c r="J235" s="9" t="s">
        <v>15</v>
      </c>
      <c r="K235" s="10">
        <f>D235-C235+1</f>
        <v>2</v>
      </c>
      <c r="L235" s="10" t="str">
        <f>IF(AND(C235&lt;=G235,G235&lt;=D235),"입원기간",IF(G235&lt;C235,"입원 전",IF(D235&lt;G235,"입원 후","x")))</f>
        <v>입원기간</v>
      </c>
      <c r="M235" s="10">
        <v>1</v>
      </c>
      <c r="N235" s="10">
        <f>IF(AND(M235=1,L235="입원 전"),1,0)</f>
        <v>0</v>
      </c>
      <c r="O235" s="10">
        <f>M235-N235</f>
        <v>1</v>
      </c>
      <c r="P235" s="10">
        <v>8</v>
      </c>
      <c r="Q235">
        <f>IF(L235="입원기간",G235-C235)</f>
        <v>1</v>
      </c>
      <c r="R235" t="b">
        <f>IF(L235="입원 후",G235-D235)</f>
        <v>0</v>
      </c>
      <c r="S235">
        <f>IF(L235="입원 후",G235-D235, G235-C235)</f>
        <v>1</v>
      </c>
      <c r="T235">
        <f>IF(L235="입원 전", 0, IF(L235="입원기간", 1, 2))</f>
        <v>1</v>
      </c>
      <c r="U235">
        <v>3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10" customFormat="1">
      <c r="A236" s="4">
        <v>236</v>
      </c>
      <c r="B236" s="11" t="s">
        <v>971</v>
      </c>
      <c r="C236" s="11" t="s">
        <v>102</v>
      </c>
      <c r="D236" s="11" t="s">
        <v>958</v>
      </c>
      <c r="E236" s="11" t="s">
        <v>28</v>
      </c>
      <c r="F236" s="11" t="s">
        <v>12</v>
      </c>
      <c r="G236" s="11" t="s">
        <v>972</v>
      </c>
      <c r="H236" s="11" t="s">
        <v>14</v>
      </c>
      <c r="I236" s="11"/>
      <c r="J236" s="11" t="s">
        <v>15</v>
      </c>
      <c r="K236" s="12">
        <f>D236-C236+1</f>
        <v>50</v>
      </c>
      <c r="L236" s="12" t="str">
        <f>IF(AND(C236&lt;=G236,G236&lt;=D236),"입원기간",IF(G236&lt;C236,"입원 전",IF(D236&lt;G236,"입원 후","x")))</f>
        <v>입원 후</v>
      </c>
      <c r="M236" s="12">
        <v>1</v>
      </c>
      <c r="N236" s="12">
        <f>IF(AND(M236=1,L236="입원 전"),1,0)</f>
        <v>0</v>
      </c>
      <c r="O236" s="12">
        <f>M236-N236</f>
        <v>1</v>
      </c>
      <c r="P236" s="12">
        <v>14</v>
      </c>
      <c r="Q236" t="b">
        <f>IF(L236="입원기간",G236-C236)</f>
        <v>0</v>
      </c>
      <c r="R236">
        <f>IF(L236="입원 후",G236-D236)</f>
        <v>14</v>
      </c>
      <c r="S236">
        <f>IF(L236="입원 후",G236-D236, G236-C236)</f>
        <v>14</v>
      </c>
      <c r="T236">
        <f>IF(L236="입원 전", 0, IF(L236="입원기간", 1, 2))</f>
        <v>2</v>
      </c>
      <c r="U236">
        <v>4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12" customFormat="1">
      <c r="A237">
        <v>237</v>
      </c>
      <c r="B237" s="11" t="s">
        <v>1177</v>
      </c>
      <c r="C237" s="11" t="s">
        <v>704</v>
      </c>
      <c r="D237" s="11" t="s">
        <v>162</v>
      </c>
      <c r="E237" s="11" t="s">
        <v>28</v>
      </c>
      <c r="F237" s="11" t="s">
        <v>12</v>
      </c>
      <c r="G237" s="11" t="s">
        <v>538</v>
      </c>
      <c r="H237" s="11" t="s">
        <v>14</v>
      </c>
      <c r="I237" s="11"/>
      <c r="J237" s="11" t="s">
        <v>15</v>
      </c>
      <c r="K237" s="12">
        <f>D237-C237+1</f>
        <v>2</v>
      </c>
      <c r="L237" s="12" t="str">
        <f>IF(AND(C237&lt;=G237,G237&lt;=D237),"입원기간",IF(G237&lt;C237,"입원 전",IF(D237&lt;G237,"입원 후","x")))</f>
        <v>입원 전</v>
      </c>
      <c r="M237" s="12">
        <v>1</v>
      </c>
      <c r="N237" s="12">
        <f>IF(AND(M237=1,L237="입원 전"),1,0)</f>
        <v>1</v>
      </c>
      <c r="O237" s="12">
        <f>M237-N237</f>
        <v>0</v>
      </c>
      <c r="P237" s="12">
        <v>4</v>
      </c>
      <c r="Q237" t="b">
        <f>IF(L237="입원기간",G237-C237)</f>
        <v>0</v>
      </c>
      <c r="R237" t="b">
        <f>IF(L237="입원 후",G237-D237)</f>
        <v>0</v>
      </c>
      <c r="S237">
        <f>IF(L237="입원 후",G237-D237, G237-C237)</f>
        <v>-3</v>
      </c>
      <c r="T237">
        <f>IF(L237="입원 전", 0, IF(L237="입원기간", 1, 2))</f>
        <v>0</v>
      </c>
      <c r="U237">
        <v>4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12" customFormat="1">
      <c r="A238" s="4">
        <v>238</v>
      </c>
      <c r="B238" s="11" t="s">
        <v>1174</v>
      </c>
      <c r="C238" s="11" t="s">
        <v>162</v>
      </c>
      <c r="D238" s="11" t="s">
        <v>542</v>
      </c>
      <c r="E238" s="11" t="s">
        <v>28</v>
      </c>
      <c r="F238" s="11" t="s">
        <v>92</v>
      </c>
      <c r="G238" s="11" t="s">
        <v>84</v>
      </c>
      <c r="H238" s="11" t="s">
        <v>14</v>
      </c>
      <c r="I238" s="11"/>
      <c r="J238" s="11" t="s">
        <v>71</v>
      </c>
      <c r="K238" s="12">
        <f>D238-C238+1</f>
        <v>4</v>
      </c>
      <c r="L238" s="12" t="str">
        <f>IF(AND(C238&lt;=G238,G238&lt;=D238),"입원기간",IF(G238&lt;C238,"입원 전",IF(D238&lt;G238,"입원 후","x")))</f>
        <v>입원 후</v>
      </c>
      <c r="M238" s="12">
        <v>0</v>
      </c>
      <c r="N238" s="12">
        <f>IF(AND(M238=1,L238="입원 전"),1,0)</f>
        <v>0</v>
      </c>
      <c r="O238" s="12">
        <f>M238-N238</f>
        <v>0</v>
      </c>
      <c r="P238" s="12">
        <v>1</v>
      </c>
      <c r="Q238" t="b">
        <f>IF(L238="입원기간",G238-C238)</f>
        <v>0</v>
      </c>
      <c r="R238">
        <f>IF(L238="입원 후",G238-D238)</f>
        <v>136</v>
      </c>
      <c r="S238">
        <f>IF(L238="입원 후",G238-D238, G238-C238)</f>
        <v>136</v>
      </c>
      <c r="T238">
        <f>IF(L238="입원 전", 0, IF(L238="입원기간", 1, 2))</f>
        <v>2</v>
      </c>
      <c r="U238">
        <v>4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s="12" customFormat="1">
      <c r="A239">
        <v>239</v>
      </c>
      <c r="B239" s="11" t="s">
        <v>1158</v>
      </c>
      <c r="C239" s="11" t="s">
        <v>977</v>
      </c>
      <c r="D239" s="11" t="s">
        <v>1159</v>
      </c>
      <c r="E239" s="11" t="s">
        <v>28</v>
      </c>
      <c r="F239" s="11" t="s">
        <v>12</v>
      </c>
      <c r="G239" s="11" t="s">
        <v>537</v>
      </c>
      <c r="H239" s="11" t="s">
        <v>14</v>
      </c>
      <c r="I239" s="11"/>
      <c r="J239" s="11" t="s">
        <v>15</v>
      </c>
      <c r="K239" s="12">
        <f>D239-C239+1</f>
        <v>3</v>
      </c>
      <c r="L239" s="12" t="str">
        <f>IF(AND(C239&lt;=G239,G239&lt;=D239),"입원기간",IF(G239&lt;C239,"입원 전",IF(D239&lt;G239,"입원 후","x")))</f>
        <v>입원 전</v>
      </c>
      <c r="M239" s="12">
        <v>1</v>
      </c>
      <c r="N239" s="12">
        <f>IF(AND(M239=1,L239="입원 전"),1,0)</f>
        <v>1</v>
      </c>
      <c r="O239" s="12">
        <f>M239-N239</f>
        <v>0</v>
      </c>
      <c r="P239" s="12">
        <v>9</v>
      </c>
      <c r="Q239" t="b">
        <f>IF(L239="입원기간",G239-C239)</f>
        <v>0</v>
      </c>
      <c r="R239" t="b">
        <f>IF(L239="입원 후",G239-D239)</f>
        <v>0</v>
      </c>
      <c r="S239">
        <f>IF(L239="입원 후",G239-D239, G239-C239)</f>
        <v>-41</v>
      </c>
      <c r="T239">
        <f>IF(L239="입원 전", 0, IF(L239="입원기간", 1, 2))</f>
        <v>0</v>
      </c>
      <c r="U239">
        <v>4</v>
      </c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s="12" customFormat="1">
      <c r="A240" s="4">
        <v>240</v>
      </c>
      <c r="B240" s="11" t="s">
        <v>480</v>
      </c>
      <c r="C240" s="11" t="s">
        <v>481</v>
      </c>
      <c r="D240" s="11" t="s">
        <v>481</v>
      </c>
      <c r="E240" s="11" t="s">
        <v>11</v>
      </c>
      <c r="F240" s="11" t="s">
        <v>12</v>
      </c>
      <c r="G240" s="11" t="s">
        <v>162</v>
      </c>
      <c r="H240" s="11" t="s">
        <v>14</v>
      </c>
      <c r="I240" s="11"/>
      <c r="J240" s="11" t="s">
        <v>15</v>
      </c>
      <c r="K240" s="12">
        <f>D240-C240+1</f>
        <v>1</v>
      </c>
      <c r="L240" s="12" t="str">
        <f>IF(AND(C240&lt;=G240,G240&lt;=D240),"입원기간",IF(G240&lt;C240,"입원 전",IF(D240&lt;G240,"입원 후","x")))</f>
        <v>입원 전</v>
      </c>
      <c r="M240" s="12">
        <v>1</v>
      </c>
      <c r="N240" s="12">
        <f>IF(AND(M240=1,L240="입원 전"),1,0)</f>
        <v>1</v>
      </c>
      <c r="O240" s="12">
        <f>M240-N240</f>
        <v>0</v>
      </c>
      <c r="P240" s="12">
        <v>4</v>
      </c>
      <c r="Q240" t="b">
        <f>IF(L240="입원기간",G240-C240)</f>
        <v>0</v>
      </c>
      <c r="R240" t="b">
        <f>IF(L240="입원 후",G240-D240)</f>
        <v>0</v>
      </c>
      <c r="S240">
        <f>IF(L240="입원 후",G240-D240, G240-C240)</f>
        <v>-13</v>
      </c>
      <c r="T240">
        <f>IF(L240="입원 전", 0, IF(L240="입원기간", 1, 2))</f>
        <v>0</v>
      </c>
      <c r="U240">
        <v>4</v>
      </c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s="12" customFormat="1">
      <c r="A241">
        <v>241</v>
      </c>
      <c r="B241" s="11" t="s">
        <v>957</v>
      </c>
      <c r="C241" s="11" t="s">
        <v>541</v>
      </c>
      <c r="D241" s="11" t="s">
        <v>541</v>
      </c>
      <c r="E241" s="11" t="s">
        <v>11</v>
      </c>
      <c r="F241" s="11" t="s">
        <v>12</v>
      </c>
      <c r="G241" s="11" t="s">
        <v>760</v>
      </c>
      <c r="H241" s="11" t="s">
        <v>14</v>
      </c>
      <c r="I241" s="11"/>
      <c r="J241" s="11" t="s">
        <v>15</v>
      </c>
      <c r="K241" s="12">
        <f>D241-C241+1</f>
        <v>1</v>
      </c>
      <c r="L241" s="12" t="str">
        <f>IF(AND(C241&lt;=G241,G241&lt;=D241),"입원기간",IF(G241&lt;C241,"입원 전",IF(D241&lt;G241,"입원 후","x")))</f>
        <v>입원 후</v>
      </c>
      <c r="M241" s="12">
        <v>1</v>
      </c>
      <c r="N241" s="12">
        <f>IF(AND(M241=1,L241="입원 전"),1,0)</f>
        <v>0</v>
      </c>
      <c r="O241" s="12">
        <f>M241-N241</f>
        <v>1</v>
      </c>
      <c r="P241" s="12">
        <v>4</v>
      </c>
      <c r="Q241" t="b">
        <f>IF(L241="입원기간",G241-C241)</f>
        <v>0</v>
      </c>
      <c r="R241">
        <f>IF(L241="입원 후",G241-D241)</f>
        <v>109</v>
      </c>
      <c r="S241">
        <f>IF(L241="입원 후",G241-D241, G241-C241)</f>
        <v>109</v>
      </c>
      <c r="T241">
        <f>IF(L241="입원 전", 0, IF(L241="입원기간", 1, 2))</f>
        <v>2</v>
      </c>
      <c r="U241">
        <v>4</v>
      </c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s="12" customFormat="1">
      <c r="A242" s="4">
        <v>242</v>
      </c>
      <c r="B242" s="11" t="s">
        <v>950</v>
      </c>
      <c r="C242" s="11" t="s">
        <v>951</v>
      </c>
      <c r="D242" s="11" t="s">
        <v>952</v>
      </c>
      <c r="E242" s="11" t="s">
        <v>28</v>
      </c>
      <c r="F242" s="11" t="s">
        <v>12</v>
      </c>
      <c r="G242" s="11" t="s">
        <v>545</v>
      </c>
      <c r="H242" s="11" t="s">
        <v>14</v>
      </c>
      <c r="I242" s="11"/>
      <c r="J242" s="11" t="s">
        <v>15</v>
      </c>
      <c r="K242" s="12">
        <f>D242-C242+1</f>
        <v>20</v>
      </c>
      <c r="L242" s="12" t="str">
        <f>IF(AND(C242&lt;=G242,G242&lt;=D242),"입원기간",IF(G242&lt;C242,"입원 전",IF(D242&lt;G242,"입원 후","x")))</f>
        <v>입원 후</v>
      </c>
      <c r="M242" s="12">
        <v>1</v>
      </c>
      <c r="N242" s="12">
        <f>IF(AND(M242=1,L242="입원 전"),1,0)</f>
        <v>0</v>
      </c>
      <c r="O242" s="12">
        <f>M242-N242</f>
        <v>1</v>
      </c>
      <c r="P242" s="12">
        <v>1</v>
      </c>
      <c r="Q242" t="b">
        <f>IF(L242="입원기간",G242-C242)</f>
        <v>0</v>
      </c>
      <c r="R242">
        <f>IF(L242="입원 후",G242-D242)</f>
        <v>22</v>
      </c>
      <c r="S242">
        <f>IF(L242="입원 후",G242-D242, G242-C242)</f>
        <v>22</v>
      </c>
      <c r="T242">
        <f>IF(L242="입원 전", 0, IF(L242="입원기간", 1, 2))</f>
        <v>2</v>
      </c>
      <c r="U242">
        <v>4</v>
      </c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s="12" customFormat="1">
      <c r="A243">
        <v>243</v>
      </c>
      <c r="B243" s="11" t="s">
        <v>696</v>
      </c>
      <c r="C243" s="11" t="s">
        <v>697</v>
      </c>
      <c r="D243" s="11" t="s">
        <v>164</v>
      </c>
      <c r="E243" s="11" t="s">
        <v>11</v>
      </c>
      <c r="F243" s="11" t="s">
        <v>12</v>
      </c>
      <c r="G243" s="11" t="s">
        <v>434</v>
      </c>
      <c r="H243" s="11" t="s">
        <v>14</v>
      </c>
      <c r="I243" s="11"/>
      <c r="J243" s="11" t="s">
        <v>15</v>
      </c>
      <c r="K243" s="12">
        <f>D243-C243+1</f>
        <v>27</v>
      </c>
      <c r="L243" s="12" t="str">
        <f>IF(AND(C243&lt;=G243,G243&lt;=D243),"입원기간",IF(G243&lt;C243,"입원 전",IF(D243&lt;G243,"입원 후","x")))</f>
        <v>입원 전</v>
      </c>
      <c r="M243" s="12">
        <v>1</v>
      </c>
      <c r="N243" s="12">
        <f>IF(AND(M243=1,L243="입원 전"),1,0)</f>
        <v>1</v>
      </c>
      <c r="O243" s="12">
        <f>M243-N243</f>
        <v>0</v>
      </c>
      <c r="P243" s="12">
        <v>5</v>
      </c>
      <c r="Q243" t="b">
        <f>IF(L243="입원기간",G243-C243)</f>
        <v>0</v>
      </c>
      <c r="R243" t="b">
        <f>IF(L243="입원 후",G243-D243)</f>
        <v>0</v>
      </c>
      <c r="S243">
        <f>IF(L243="입원 후",G243-D243, G243-C243)</f>
        <v>-142</v>
      </c>
      <c r="T243">
        <f>IF(L243="입원 전", 0, IF(L243="입원기간", 1, 2))</f>
        <v>0</v>
      </c>
      <c r="U243">
        <v>4</v>
      </c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s="12" customFormat="1">
      <c r="A244" s="4">
        <v>244</v>
      </c>
      <c r="B244" s="11" t="s">
        <v>991</v>
      </c>
      <c r="C244" s="11" t="s">
        <v>703</v>
      </c>
      <c r="D244" s="11" t="s">
        <v>703</v>
      </c>
      <c r="E244" s="11" t="s">
        <v>11</v>
      </c>
      <c r="F244" s="11" t="s">
        <v>12</v>
      </c>
      <c r="G244" s="11" t="s">
        <v>992</v>
      </c>
      <c r="H244" s="11" t="s">
        <v>14</v>
      </c>
      <c r="I244" s="11"/>
      <c r="J244" s="11" t="s">
        <v>15</v>
      </c>
      <c r="K244" s="12">
        <f>D244-C244+1</f>
        <v>1</v>
      </c>
      <c r="L244" s="12" t="str">
        <f>IF(AND(C244&lt;=G244,G244&lt;=D244),"입원기간",IF(G244&lt;C244,"입원 전",IF(D244&lt;G244,"입원 후","x")))</f>
        <v>입원 전</v>
      </c>
      <c r="M244" s="12">
        <v>1</v>
      </c>
      <c r="N244" s="12">
        <f>IF(AND(M244=1,L244="입원 전"),1,0)</f>
        <v>1</v>
      </c>
      <c r="O244" s="12">
        <f>M244-N244</f>
        <v>0</v>
      </c>
      <c r="P244" s="12">
        <v>4</v>
      </c>
      <c r="Q244" t="b">
        <f>IF(L244="입원기간",G244-C244)</f>
        <v>0</v>
      </c>
      <c r="R244" t="b">
        <f>IF(L244="입원 후",G244-D244)</f>
        <v>0</v>
      </c>
      <c r="S244">
        <f>IF(L244="입원 후",G244-D244, G244-C244)</f>
        <v>-1</v>
      </c>
      <c r="T244">
        <f>IF(L244="입원 전", 0, IF(L244="입원기간", 1, 2))</f>
        <v>0</v>
      </c>
      <c r="U244">
        <v>4</v>
      </c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s="12" customFormat="1">
      <c r="A245">
        <v>245</v>
      </c>
      <c r="B245" s="11" t="s">
        <v>735</v>
      </c>
      <c r="C245" s="11" t="s">
        <v>513</v>
      </c>
      <c r="D245" s="11" t="s">
        <v>460</v>
      </c>
      <c r="E245" s="11" t="s">
        <v>28</v>
      </c>
      <c r="F245" s="11" t="s">
        <v>92</v>
      </c>
      <c r="G245" s="11" t="s">
        <v>99</v>
      </c>
      <c r="H245" s="11" t="s">
        <v>14</v>
      </c>
      <c r="I245" s="11"/>
      <c r="J245" s="11" t="s">
        <v>15</v>
      </c>
      <c r="K245" s="12">
        <f>D245-C245+1</f>
        <v>27</v>
      </c>
      <c r="L245" s="12" t="str">
        <f>IF(AND(C245&lt;=G245,G245&lt;=D245),"입원기간",IF(G245&lt;C245,"입원 전",IF(D245&lt;G245,"입원 후","x")))</f>
        <v>입원 후</v>
      </c>
      <c r="M245" s="12">
        <v>1</v>
      </c>
      <c r="N245" s="12">
        <f>IF(AND(M245=1,L245="입원 전"),1,0)</f>
        <v>0</v>
      </c>
      <c r="O245" s="12">
        <f>M245-N245</f>
        <v>1</v>
      </c>
      <c r="P245" s="12">
        <v>4</v>
      </c>
      <c r="Q245" t="b">
        <f>IF(L245="입원기간",G245-C245)</f>
        <v>0</v>
      </c>
      <c r="R245">
        <f>IF(L245="입원 후",G245-D245)</f>
        <v>210</v>
      </c>
      <c r="S245">
        <f>IF(L245="입원 후",G245-D245, G245-C245)</f>
        <v>210</v>
      </c>
      <c r="T245">
        <f>IF(L245="입원 전", 0, IF(L245="입원기간", 1, 2))</f>
        <v>2</v>
      </c>
      <c r="U245">
        <v>4</v>
      </c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s="12" customFormat="1">
      <c r="A246" s="4">
        <v>246</v>
      </c>
      <c r="B246" s="11" t="s">
        <v>779</v>
      </c>
      <c r="C246" s="11" t="s">
        <v>780</v>
      </c>
      <c r="D246" s="11" t="s">
        <v>250</v>
      </c>
      <c r="E246" s="11" t="s">
        <v>28</v>
      </c>
      <c r="F246" s="11" t="s">
        <v>12</v>
      </c>
      <c r="G246" s="11" t="s">
        <v>273</v>
      </c>
      <c r="H246" s="11" t="s">
        <v>14</v>
      </c>
      <c r="I246" s="11"/>
      <c r="J246" s="11" t="s">
        <v>15</v>
      </c>
      <c r="K246" s="12">
        <f>D246-C246+1</f>
        <v>34</v>
      </c>
      <c r="L246" s="12" t="str">
        <f>IF(AND(C246&lt;=G246,G246&lt;=D246),"입원기간",IF(G246&lt;C246,"입원 전",IF(D246&lt;G246,"입원 후","x")))</f>
        <v>입원 후</v>
      </c>
      <c r="M246" s="12">
        <v>1</v>
      </c>
      <c r="N246" s="12">
        <f>IF(AND(M246=1,L246="입원 전"),1,0)</f>
        <v>0</v>
      </c>
      <c r="O246" s="12">
        <f>M246-N246</f>
        <v>1</v>
      </c>
      <c r="P246" s="12">
        <v>5</v>
      </c>
      <c r="Q246" t="b">
        <f>IF(L246="입원기간",G246-C246)</f>
        <v>0</v>
      </c>
      <c r="R246">
        <f>IF(L246="입원 후",G246-D246)</f>
        <v>120</v>
      </c>
      <c r="S246">
        <f>IF(L246="입원 후",G246-D246, G246-C246)</f>
        <v>120</v>
      </c>
      <c r="T246">
        <f>IF(L246="입원 전", 0, IF(L246="입원기간", 1, 2))</f>
        <v>2</v>
      </c>
      <c r="U246">
        <v>4</v>
      </c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s="12" customFormat="1">
      <c r="A247">
        <v>247</v>
      </c>
      <c r="B247" s="11" t="s">
        <v>246</v>
      </c>
      <c r="C247" s="11" t="s">
        <v>247</v>
      </c>
      <c r="D247" s="11" t="s">
        <v>248</v>
      </c>
      <c r="E247" s="11" t="s">
        <v>11</v>
      </c>
      <c r="F247" s="11" t="s">
        <v>12</v>
      </c>
      <c r="G247" s="11" t="s">
        <v>248</v>
      </c>
      <c r="H247" s="11" t="s">
        <v>14</v>
      </c>
      <c r="I247" s="11"/>
      <c r="J247" s="11" t="s">
        <v>15</v>
      </c>
      <c r="K247" s="12">
        <f>D247-C247+1</f>
        <v>8</v>
      </c>
      <c r="L247" s="12" t="str">
        <f>IF(AND(C247&lt;=G247,G247&lt;=D247),"입원기간",IF(G247&lt;C247,"입원 전",IF(D247&lt;G247,"입원 후","x")))</f>
        <v>입원기간</v>
      </c>
      <c r="M247" s="12">
        <v>1</v>
      </c>
      <c r="N247" s="12">
        <f>IF(AND(M247=1,L247="입원 전"),1,0)</f>
        <v>0</v>
      </c>
      <c r="O247" s="12">
        <f>M247-N247</f>
        <v>1</v>
      </c>
      <c r="P247" s="12">
        <v>12</v>
      </c>
      <c r="Q247">
        <f>IF(L247="입원기간",G247-C247)</f>
        <v>7</v>
      </c>
      <c r="R247" t="b">
        <f>IF(L247="입원 후",G247-D247)</f>
        <v>0</v>
      </c>
      <c r="S247">
        <f>IF(L247="입원 후",G247-D247, G247-C247)</f>
        <v>7</v>
      </c>
      <c r="T247">
        <f>IF(L247="입원 전", 0, IF(L247="입원기간", 1, 2))</f>
        <v>1</v>
      </c>
      <c r="U247">
        <v>4</v>
      </c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s="12" customFormat="1">
      <c r="A248" s="4">
        <v>248</v>
      </c>
      <c r="B248" s="11" t="s">
        <v>376</v>
      </c>
      <c r="C248" s="11" t="s">
        <v>377</v>
      </c>
      <c r="D248" s="11" t="s">
        <v>377</v>
      </c>
      <c r="E248" s="11" t="s">
        <v>11</v>
      </c>
      <c r="F248" s="11" t="s">
        <v>12</v>
      </c>
      <c r="G248" s="11" t="s">
        <v>378</v>
      </c>
      <c r="H248" s="11" t="s">
        <v>14</v>
      </c>
      <c r="I248" s="11"/>
      <c r="J248" s="11" t="s">
        <v>15</v>
      </c>
      <c r="K248" s="12">
        <f>D248-C248+1</f>
        <v>1</v>
      </c>
      <c r="L248" s="12" t="str">
        <f>IF(AND(C248&lt;=G248,G248&lt;=D248),"입원기간",IF(G248&lt;C248,"입원 전",IF(D248&lt;G248,"입원 후","x")))</f>
        <v>입원 후</v>
      </c>
      <c r="M248" s="12">
        <v>1</v>
      </c>
      <c r="N248" s="12">
        <f>IF(AND(M248=1,L248="입원 전"),1,0)</f>
        <v>0</v>
      </c>
      <c r="O248" s="12">
        <f>M248-N248</f>
        <v>1</v>
      </c>
      <c r="P248" s="12">
        <v>2</v>
      </c>
      <c r="Q248" t="b">
        <f>IF(L248="입원기간",G248-C248)</f>
        <v>0</v>
      </c>
      <c r="R248">
        <f>IF(L248="입원 후",G248-D248)</f>
        <v>20</v>
      </c>
      <c r="S248">
        <f>IF(L248="입원 후",G248-D248, G248-C248)</f>
        <v>20</v>
      </c>
      <c r="T248">
        <f>IF(L248="입원 전", 0, IF(L248="입원기간", 1, 2))</f>
        <v>2</v>
      </c>
      <c r="U248">
        <v>4</v>
      </c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s="12" customFormat="1">
      <c r="A249">
        <v>249</v>
      </c>
      <c r="B249" s="11" t="s">
        <v>1186</v>
      </c>
      <c r="C249" s="11" t="s">
        <v>377</v>
      </c>
      <c r="D249" s="11" t="s">
        <v>976</v>
      </c>
      <c r="E249" s="11" t="s">
        <v>11</v>
      </c>
      <c r="F249" s="11" t="s">
        <v>12</v>
      </c>
      <c r="G249" s="11" t="s">
        <v>249</v>
      </c>
      <c r="H249" s="11" t="s">
        <v>14</v>
      </c>
      <c r="I249" s="11"/>
      <c r="J249" s="11" t="s">
        <v>15</v>
      </c>
      <c r="K249" s="12">
        <f>D249-C249+1</f>
        <v>18</v>
      </c>
      <c r="L249" s="12" t="str">
        <f>IF(AND(C249&lt;=G249,G249&lt;=D249),"입원기간",IF(G249&lt;C249,"입원 전",IF(D249&lt;G249,"입원 후","x")))</f>
        <v>입원 후</v>
      </c>
      <c r="M249" s="12">
        <v>1</v>
      </c>
      <c r="N249" s="12">
        <f>IF(AND(M249=1,L249="입원 전"),1,0)</f>
        <v>0</v>
      </c>
      <c r="O249" s="12">
        <f>M249-N249</f>
        <v>1</v>
      </c>
      <c r="P249" s="12">
        <v>0</v>
      </c>
      <c r="Q249" t="b">
        <f>IF(L249="입원기간",G249-C249)</f>
        <v>0</v>
      </c>
      <c r="R249">
        <f>IF(L249="입원 후",G249-D249)</f>
        <v>12</v>
      </c>
      <c r="S249">
        <f>IF(L249="입원 후",G249-D249, G249-C249)</f>
        <v>12</v>
      </c>
      <c r="T249">
        <f>IF(L249="입원 전", 0, IF(L249="입원기간", 1, 2))</f>
        <v>2</v>
      </c>
      <c r="U249">
        <v>4</v>
      </c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s="12" customFormat="1">
      <c r="A250" s="4">
        <v>250</v>
      </c>
      <c r="B250" s="11" t="s">
        <v>1178</v>
      </c>
      <c r="C250" s="11" t="s">
        <v>698</v>
      </c>
      <c r="D250" s="11" t="s">
        <v>1179</v>
      </c>
      <c r="E250" s="11" t="s">
        <v>28</v>
      </c>
      <c r="F250" s="11" t="s">
        <v>92</v>
      </c>
      <c r="G250" s="11" t="s">
        <v>86</v>
      </c>
      <c r="H250" s="11" t="s">
        <v>14</v>
      </c>
      <c r="I250" s="11"/>
      <c r="J250" s="11" t="s">
        <v>15</v>
      </c>
      <c r="K250" s="12">
        <f>D250-C250+1</f>
        <v>15</v>
      </c>
      <c r="L250" s="12" t="str">
        <f>IF(AND(C250&lt;=G250,G250&lt;=D250),"입원기간",IF(G250&lt;C250,"입원 전",IF(D250&lt;G250,"입원 후","x")))</f>
        <v>입원 후</v>
      </c>
      <c r="M250" s="12">
        <v>1</v>
      </c>
      <c r="N250" s="12">
        <f>IF(AND(M250=1,L250="입원 전"),1,0)</f>
        <v>0</v>
      </c>
      <c r="O250" s="12">
        <f>M250-N250</f>
        <v>1</v>
      </c>
      <c r="P250" s="12">
        <v>10</v>
      </c>
      <c r="Q250" t="b">
        <f>IF(L250="입원기간",G250-C250)</f>
        <v>0</v>
      </c>
      <c r="R250">
        <f>IF(L250="입원 후",G250-D250)</f>
        <v>88</v>
      </c>
      <c r="S250">
        <f>IF(L250="입원 후",G250-D250, G250-C250)</f>
        <v>88</v>
      </c>
      <c r="T250">
        <f>IF(L250="입원 전", 0, IF(L250="입원기간", 1, 2))</f>
        <v>2</v>
      </c>
      <c r="U250">
        <v>4</v>
      </c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s="12" customFormat="1">
      <c r="A251">
        <v>251</v>
      </c>
      <c r="B251" s="11" t="s">
        <v>812</v>
      </c>
      <c r="C251" s="11" t="s">
        <v>250</v>
      </c>
      <c r="D251" s="11" t="s">
        <v>18</v>
      </c>
      <c r="E251" s="11" t="s">
        <v>11</v>
      </c>
      <c r="F251" s="11" t="s">
        <v>12</v>
      </c>
      <c r="G251" s="11" t="s">
        <v>260</v>
      </c>
      <c r="H251" s="11" t="s">
        <v>14</v>
      </c>
      <c r="I251" s="11"/>
      <c r="J251" s="11" t="s">
        <v>71</v>
      </c>
      <c r="K251" s="12">
        <f>D251-C251+1</f>
        <v>148</v>
      </c>
      <c r="L251" s="12" t="str">
        <f>IF(AND(C251&lt;=G251,G251&lt;=D251),"입원기간",IF(G251&lt;C251,"입원 전",IF(D251&lt;G251,"입원 후","x")))</f>
        <v>입원기간</v>
      </c>
      <c r="M251" s="12">
        <v>0</v>
      </c>
      <c r="N251" s="12">
        <f>IF(AND(M251=1,L251="입원 전"),1,0)</f>
        <v>0</v>
      </c>
      <c r="O251" s="12">
        <f>M251-N251</f>
        <v>0</v>
      </c>
      <c r="P251" s="12">
        <v>9</v>
      </c>
      <c r="Q251">
        <f>IF(L251="입원기간",G251-C251)</f>
        <v>71</v>
      </c>
      <c r="R251" t="b">
        <f>IF(L251="입원 후",G251-D251)</f>
        <v>0</v>
      </c>
      <c r="S251">
        <f>IF(L251="입원 후",G251-D251, G251-C251)</f>
        <v>71</v>
      </c>
      <c r="T251">
        <f>IF(L251="입원 전", 0, IF(L251="입원기간", 1, 2))</f>
        <v>1</v>
      </c>
      <c r="U251">
        <v>4</v>
      </c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s="12" customFormat="1">
      <c r="A252" s="4">
        <v>252</v>
      </c>
      <c r="B252" s="11" t="s">
        <v>973</v>
      </c>
      <c r="C252" s="11" t="s">
        <v>453</v>
      </c>
      <c r="D252" s="11" t="s">
        <v>451</v>
      </c>
      <c r="E252" s="11" t="s">
        <v>28</v>
      </c>
      <c r="F252" s="11" t="s">
        <v>12</v>
      </c>
      <c r="G252" s="11" t="s">
        <v>224</v>
      </c>
      <c r="H252" s="11" t="s">
        <v>14</v>
      </c>
      <c r="I252" s="11"/>
      <c r="J252" s="11" t="s">
        <v>15</v>
      </c>
      <c r="K252" s="12">
        <f>D252-C252+1</f>
        <v>22</v>
      </c>
      <c r="L252" s="12" t="str">
        <f>IF(AND(C252&lt;=G252,G252&lt;=D252),"입원기간",IF(G252&lt;C252,"입원 전",IF(D252&lt;G252,"입원 후","x")))</f>
        <v>입원 전</v>
      </c>
      <c r="M252" s="12">
        <v>1</v>
      </c>
      <c r="N252" s="12">
        <f>IF(AND(M252=1,L252="입원 전"),1,0)</f>
        <v>1</v>
      </c>
      <c r="O252" s="12">
        <f>M252-N252</f>
        <v>0</v>
      </c>
      <c r="P252" s="12">
        <v>2</v>
      </c>
      <c r="Q252" t="b">
        <f>IF(L252="입원기간",G252-C252)</f>
        <v>0</v>
      </c>
      <c r="R252" t="b">
        <f>IF(L252="입원 후",G252-D252)</f>
        <v>0</v>
      </c>
      <c r="S252">
        <f>IF(L252="입원 후",G252-D252, G252-C252)</f>
        <v>-747</v>
      </c>
      <c r="T252">
        <f>IF(L252="입원 전", 0, IF(L252="입원기간", 1, 2))</f>
        <v>0</v>
      </c>
      <c r="U252">
        <v>4</v>
      </c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s="12" customFormat="1">
      <c r="A253">
        <v>253</v>
      </c>
      <c r="B253" s="11" t="s">
        <v>1199</v>
      </c>
      <c r="C253" s="11" t="s">
        <v>458</v>
      </c>
      <c r="D253" s="11" t="s">
        <v>262</v>
      </c>
      <c r="E253" s="11" t="s">
        <v>11</v>
      </c>
      <c r="F253" s="11" t="s">
        <v>12</v>
      </c>
      <c r="G253" s="11" t="s">
        <v>187</v>
      </c>
      <c r="H253" s="11" t="s">
        <v>14</v>
      </c>
      <c r="I253" s="11"/>
      <c r="J253" s="11" t="s">
        <v>15</v>
      </c>
      <c r="K253" s="12">
        <f>D253-C253+1</f>
        <v>9</v>
      </c>
      <c r="L253" s="12" t="str">
        <f>IF(AND(C253&lt;=G253,G253&lt;=D253),"입원기간",IF(G253&lt;C253,"입원 전",IF(D253&lt;G253,"입원 후","x")))</f>
        <v>입원 후</v>
      </c>
      <c r="M253" s="12">
        <v>1</v>
      </c>
      <c r="N253" s="12">
        <f>IF(AND(M253=1,L253="입원 전"),1,0)</f>
        <v>0</v>
      </c>
      <c r="O253" s="12">
        <f>M253-N253</f>
        <v>1</v>
      </c>
      <c r="P253" s="12">
        <v>7</v>
      </c>
      <c r="Q253" t="b">
        <f>IF(L253="입원기간",G253-C253)</f>
        <v>0</v>
      </c>
      <c r="R253">
        <f>IF(L253="입원 후",G253-D253)</f>
        <v>84</v>
      </c>
      <c r="S253">
        <f>IF(L253="입원 후",G253-D253, G253-C253)</f>
        <v>84</v>
      </c>
      <c r="T253">
        <f>IF(L253="입원 전", 0, IF(L253="입원기간", 1, 2))</f>
        <v>2</v>
      </c>
      <c r="U253">
        <v>4</v>
      </c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s="12" customFormat="1">
      <c r="A254" s="4">
        <v>254</v>
      </c>
      <c r="B254" s="11" t="s">
        <v>1084</v>
      </c>
      <c r="C254" s="11" t="s">
        <v>1054</v>
      </c>
      <c r="D254" s="11" t="s">
        <v>551</v>
      </c>
      <c r="E254" s="11" t="s">
        <v>28</v>
      </c>
      <c r="F254" s="11" t="s">
        <v>12</v>
      </c>
      <c r="G254" s="11" t="s">
        <v>452</v>
      </c>
      <c r="H254" s="11" t="s">
        <v>14</v>
      </c>
      <c r="I254" s="11"/>
      <c r="J254" s="11" t="s">
        <v>71</v>
      </c>
      <c r="K254" s="12">
        <f>D254-C254+1</f>
        <v>7</v>
      </c>
      <c r="L254" s="12" t="str">
        <f>IF(AND(C254&lt;=G254,G254&lt;=D254),"입원기간",IF(G254&lt;C254,"입원 전",IF(D254&lt;G254,"입원 후","x")))</f>
        <v>입원 전</v>
      </c>
      <c r="M254" s="12">
        <v>0</v>
      </c>
      <c r="N254" s="12">
        <f>IF(AND(M254=1,L254="입원 전"),1,0)</f>
        <v>0</v>
      </c>
      <c r="O254" s="12">
        <f>M254-N254</f>
        <v>0</v>
      </c>
      <c r="P254" s="12">
        <v>4</v>
      </c>
      <c r="Q254" t="b">
        <f>IF(L254="입원기간",G254-C254)</f>
        <v>0</v>
      </c>
      <c r="R254" t="b">
        <f>IF(L254="입원 후",G254-D254)</f>
        <v>0</v>
      </c>
      <c r="S254">
        <f>IF(L254="입원 후",G254-D254, G254-C254)</f>
        <v>-18</v>
      </c>
      <c r="T254">
        <f>IF(L254="입원 전", 0, IF(L254="입원기간", 1, 2))</f>
        <v>0</v>
      </c>
      <c r="U254">
        <v>4</v>
      </c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s="12" customFormat="1">
      <c r="A255">
        <v>255</v>
      </c>
      <c r="B255" s="11" t="s">
        <v>261</v>
      </c>
      <c r="C255" s="11" t="s">
        <v>262</v>
      </c>
      <c r="D255" s="11" t="s">
        <v>85</v>
      </c>
      <c r="E255" s="11" t="s">
        <v>11</v>
      </c>
      <c r="F255" s="11" t="s">
        <v>12</v>
      </c>
      <c r="G255" s="11" t="s">
        <v>263</v>
      </c>
      <c r="H255" s="11" t="s">
        <v>14</v>
      </c>
      <c r="I255" s="11"/>
      <c r="J255" s="11" t="s">
        <v>15</v>
      </c>
      <c r="K255" s="12">
        <f>D255-C255+1</f>
        <v>98</v>
      </c>
      <c r="L255" s="12" t="str">
        <f>IF(AND(C255&lt;=G255,G255&lt;=D255),"입원기간",IF(G255&lt;C255,"입원 전",IF(D255&lt;G255,"입원 후","x")))</f>
        <v>입원 후</v>
      </c>
      <c r="M255" s="12">
        <v>1</v>
      </c>
      <c r="N255" s="12">
        <f>IF(AND(M255=1,L255="입원 전"),1,0)</f>
        <v>0</v>
      </c>
      <c r="O255" s="12">
        <f>M255-N255</f>
        <v>1</v>
      </c>
      <c r="P255" s="12">
        <v>4</v>
      </c>
      <c r="Q255" t="b">
        <f>IF(L255="입원기간",G255-C255)</f>
        <v>0</v>
      </c>
      <c r="R255">
        <f>IF(L255="입원 후",G255-D255)</f>
        <v>121</v>
      </c>
      <c r="S255">
        <f>IF(L255="입원 후",G255-D255, G255-C255)</f>
        <v>121</v>
      </c>
      <c r="T255">
        <f>IF(L255="입원 전", 0, IF(L255="입원기간", 1, 2))</f>
        <v>2</v>
      </c>
      <c r="U255">
        <v>4</v>
      </c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s="12" customFormat="1">
      <c r="A256" s="4">
        <v>256</v>
      </c>
      <c r="B256" s="11" t="s">
        <v>769</v>
      </c>
      <c r="C256" s="11" t="s">
        <v>380</v>
      </c>
      <c r="D256" s="11" t="s">
        <v>770</v>
      </c>
      <c r="E256" s="11" t="s">
        <v>28</v>
      </c>
      <c r="F256" s="11" t="s">
        <v>92</v>
      </c>
      <c r="G256" s="11" t="s">
        <v>374</v>
      </c>
      <c r="H256" s="11" t="s">
        <v>14</v>
      </c>
      <c r="I256" s="11"/>
      <c r="J256" s="11" t="s">
        <v>15</v>
      </c>
      <c r="K256" s="12">
        <f>D256-C256+1</f>
        <v>10</v>
      </c>
      <c r="L256" s="12" t="str">
        <f>IF(AND(C256&lt;=G256,G256&lt;=D256),"입원기간",IF(G256&lt;C256,"입원 전",IF(D256&lt;G256,"입원 후","x")))</f>
        <v>입원 후</v>
      </c>
      <c r="M256" s="12">
        <v>1</v>
      </c>
      <c r="N256" s="12">
        <f>IF(AND(M256=1,L256="입원 전"),1,0)</f>
        <v>0</v>
      </c>
      <c r="O256" s="12">
        <f>M256-N256</f>
        <v>1</v>
      </c>
      <c r="P256" s="12">
        <v>5</v>
      </c>
      <c r="Q256" t="b">
        <f>IF(L256="입원기간",G256-C256)</f>
        <v>0</v>
      </c>
      <c r="R256">
        <f>IF(L256="입원 후",G256-D256)</f>
        <v>134</v>
      </c>
      <c r="S256">
        <f>IF(L256="입원 후",G256-D256, G256-C256)</f>
        <v>134</v>
      </c>
      <c r="T256">
        <f>IF(L256="입원 전", 0, IF(L256="입원기간", 1, 2))</f>
        <v>2</v>
      </c>
      <c r="U256">
        <v>4</v>
      </c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s="12" customFormat="1">
      <c r="A257">
        <v>257</v>
      </c>
      <c r="B257" s="11" t="s">
        <v>839</v>
      </c>
      <c r="C257" s="11" t="s">
        <v>451</v>
      </c>
      <c r="D257" s="11" t="s">
        <v>450</v>
      </c>
      <c r="E257" s="11" t="s">
        <v>11</v>
      </c>
      <c r="F257" s="11" t="s">
        <v>92</v>
      </c>
      <c r="G257" s="11" t="s">
        <v>260</v>
      </c>
      <c r="H257" s="11" t="s">
        <v>14</v>
      </c>
      <c r="I257" s="11"/>
      <c r="J257" s="11" t="s">
        <v>15</v>
      </c>
      <c r="K257" s="12">
        <f>D257-C257+1</f>
        <v>8</v>
      </c>
      <c r="L257" s="12" t="str">
        <f>IF(AND(C257&lt;=G257,G257&lt;=D257),"입원기간",IF(G257&lt;C257,"입원 전",IF(D257&lt;G257,"입원 후","x")))</f>
        <v>입원 후</v>
      </c>
      <c r="M257" s="12">
        <v>1</v>
      </c>
      <c r="N257" s="12">
        <f>IF(AND(M257=1,L257="입원 전"),1,0)</f>
        <v>0</v>
      </c>
      <c r="O257" s="12">
        <f>M257-N257</f>
        <v>1</v>
      </c>
      <c r="P257" s="12">
        <v>1</v>
      </c>
      <c r="Q257" t="b">
        <f>IF(L257="입원기간",G257-C257)</f>
        <v>0</v>
      </c>
      <c r="R257">
        <f>IF(L257="입원 후",G257-D257)</f>
        <v>41</v>
      </c>
      <c r="S257">
        <f>IF(L257="입원 후",G257-D257, G257-C257)</f>
        <v>41</v>
      </c>
      <c r="T257">
        <f>IF(L257="입원 전", 0, IF(L257="입원기간", 1, 2))</f>
        <v>2</v>
      </c>
      <c r="U257">
        <v>4</v>
      </c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s="12" customFormat="1">
      <c r="A258" s="4">
        <v>258</v>
      </c>
      <c r="B258" s="11" t="s">
        <v>89</v>
      </c>
      <c r="C258" s="11" t="s">
        <v>90</v>
      </c>
      <c r="D258" s="11" t="s">
        <v>91</v>
      </c>
      <c r="E258" s="11" t="s">
        <v>28</v>
      </c>
      <c r="F258" s="11" t="s">
        <v>92</v>
      </c>
      <c r="G258" s="11" t="s">
        <v>93</v>
      </c>
      <c r="H258" s="11" t="s">
        <v>14</v>
      </c>
      <c r="I258" s="11"/>
      <c r="J258" s="11" t="s">
        <v>15</v>
      </c>
      <c r="K258" s="12">
        <f>D258-C258+1</f>
        <v>15</v>
      </c>
      <c r="L258" s="12" t="str">
        <f>IF(AND(C258&lt;=G258,G258&lt;=D258),"입원기간",IF(G258&lt;C258,"입원 전",IF(D258&lt;G258,"입원 후","x")))</f>
        <v>입원 후</v>
      </c>
      <c r="M258" s="12">
        <v>1</v>
      </c>
      <c r="N258" s="12">
        <f>IF(AND(M258=1,L258="입원 전"),1,0)</f>
        <v>0</v>
      </c>
      <c r="O258" s="12">
        <f>M258-N258</f>
        <v>1</v>
      </c>
      <c r="P258" s="12">
        <v>5</v>
      </c>
      <c r="Q258" t="b">
        <f>IF(L258="입원기간",G258-C258)</f>
        <v>0</v>
      </c>
      <c r="R258">
        <f>IF(L258="입원 후",G258-D258)</f>
        <v>13</v>
      </c>
      <c r="S258">
        <f>IF(L258="입원 후",G258-D258, G258-C258)</f>
        <v>13</v>
      </c>
      <c r="T258">
        <f>IF(L258="입원 전", 0, IF(L258="입원기간", 1, 2))</f>
        <v>2</v>
      </c>
      <c r="U258">
        <v>4</v>
      </c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s="12" customFormat="1">
      <c r="A259">
        <v>259</v>
      </c>
      <c r="B259" s="11" t="s">
        <v>1068</v>
      </c>
      <c r="C259" s="11" t="s">
        <v>549</v>
      </c>
      <c r="D259" s="11" t="s">
        <v>516</v>
      </c>
      <c r="E259" s="11" t="s">
        <v>11</v>
      </c>
      <c r="F259" s="11" t="s">
        <v>12</v>
      </c>
      <c r="G259" s="11" t="s">
        <v>260</v>
      </c>
      <c r="H259" s="11" t="s">
        <v>14</v>
      </c>
      <c r="I259" s="11"/>
      <c r="J259" s="11" t="s">
        <v>71</v>
      </c>
      <c r="K259" s="12">
        <f>D259-C259+1</f>
        <v>50</v>
      </c>
      <c r="L259" s="12" t="str">
        <f>IF(AND(C259&lt;=G259,G259&lt;=D259),"입원기간",IF(G259&lt;C259,"입원 전",IF(D259&lt;G259,"입원 후","x")))</f>
        <v>입원기간</v>
      </c>
      <c r="M259" s="12">
        <v>0</v>
      </c>
      <c r="N259" s="12">
        <f>IF(AND(M259=1,L259="입원 전"),1,0)</f>
        <v>0</v>
      </c>
      <c r="O259" s="12">
        <f>M259-N259</f>
        <v>0</v>
      </c>
      <c r="P259" s="12">
        <v>6</v>
      </c>
      <c r="Q259">
        <f>IF(L259="입원기간",G259-C259)</f>
        <v>37</v>
      </c>
      <c r="R259" t="b">
        <f>IF(L259="입원 후",G259-D259)</f>
        <v>0</v>
      </c>
      <c r="S259">
        <f>IF(L259="입원 후",G259-D259, G259-C259)</f>
        <v>37</v>
      </c>
      <c r="T259">
        <f>IF(L259="입원 전", 0, IF(L259="입원기간", 1, 2))</f>
        <v>1</v>
      </c>
      <c r="U259">
        <v>4</v>
      </c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s="12" customFormat="1">
      <c r="A260" s="4">
        <v>260</v>
      </c>
      <c r="B260" s="11" t="s">
        <v>1202</v>
      </c>
      <c r="C260" s="11" t="s">
        <v>549</v>
      </c>
      <c r="D260" s="11" t="s">
        <v>455</v>
      </c>
      <c r="E260" s="11" t="s">
        <v>28</v>
      </c>
      <c r="F260" s="11" t="s">
        <v>12</v>
      </c>
      <c r="G260" s="11" t="s">
        <v>523</v>
      </c>
      <c r="H260" s="11" t="s">
        <v>14</v>
      </c>
      <c r="I260" s="11"/>
      <c r="J260" s="11" t="s">
        <v>15</v>
      </c>
      <c r="K260" s="12">
        <f>D260-C260+1</f>
        <v>4</v>
      </c>
      <c r="L260" s="12" t="str">
        <f>IF(AND(C260&lt;=G260,G260&lt;=D260),"입원기간",IF(G260&lt;C260,"입원 전",IF(D260&lt;G260,"입원 후","x")))</f>
        <v>입원 후</v>
      </c>
      <c r="M260" s="12">
        <v>1</v>
      </c>
      <c r="N260" s="12">
        <f>IF(AND(M260=1,L260="입원 전"),1,0)</f>
        <v>0</v>
      </c>
      <c r="O260" s="12">
        <f>M260-N260</f>
        <v>1</v>
      </c>
      <c r="P260" s="12">
        <v>0</v>
      </c>
      <c r="Q260" t="b">
        <f>IF(L260="입원기간",G260-C260)</f>
        <v>0</v>
      </c>
      <c r="R260">
        <f>IF(L260="입원 후",G260-D260)</f>
        <v>63</v>
      </c>
      <c r="S260">
        <f>IF(L260="입원 후",G260-D260, G260-C260)</f>
        <v>63</v>
      </c>
      <c r="T260">
        <f>IF(L260="입원 전", 0, IF(L260="입원기간", 1, 2))</f>
        <v>2</v>
      </c>
      <c r="U260">
        <v>4</v>
      </c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s="12" customFormat="1">
      <c r="A261">
        <v>261</v>
      </c>
      <c r="B261" s="11" t="s">
        <v>781</v>
      </c>
      <c r="C261" s="11" t="s">
        <v>455</v>
      </c>
      <c r="D261" s="11" t="s">
        <v>699</v>
      </c>
      <c r="E261" s="11" t="s">
        <v>11</v>
      </c>
      <c r="F261" s="11" t="s">
        <v>12</v>
      </c>
      <c r="G261" s="11" t="s">
        <v>737</v>
      </c>
      <c r="H261" s="11" t="s">
        <v>14</v>
      </c>
      <c r="I261" s="11"/>
      <c r="J261" s="11" t="s">
        <v>15</v>
      </c>
      <c r="K261" s="12">
        <f>D261-C261+1</f>
        <v>52</v>
      </c>
      <c r="L261" s="12" t="str">
        <f>IF(AND(C261&lt;=G261,G261&lt;=D261),"입원기간",IF(G261&lt;C261,"입원 전",IF(D261&lt;G261,"입원 후","x")))</f>
        <v>입원 후</v>
      </c>
      <c r="M261" s="12">
        <v>1</v>
      </c>
      <c r="N261" s="12">
        <f>IF(AND(M261=1,L261="입원 전"),1,0)</f>
        <v>0</v>
      </c>
      <c r="O261" s="12">
        <f>M261-N261</f>
        <v>1</v>
      </c>
      <c r="P261" s="12">
        <v>0</v>
      </c>
      <c r="Q261" t="b">
        <f>IF(L261="입원기간",G261-C261)</f>
        <v>0</v>
      </c>
      <c r="R261">
        <f>IF(L261="입원 후",G261-D261)</f>
        <v>25</v>
      </c>
      <c r="S261">
        <f>IF(L261="입원 후",G261-D261, G261-C261)</f>
        <v>25</v>
      </c>
      <c r="T261">
        <f>IF(L261="입원 전", 0, IF(L261="입원기간", 1, 2))</f>
        <v>2</v>
      </c>
      <c r="U261">
        <v>4</v>
      </c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s="12" customFormat="1">
      <c r="A262" s="4">
        <v>262</v>
      </c>
      <c r="B262" s="11" t="s">
        <v>1203</v>
      </c>
      <c r="C262" s="11" t="s">
        <v>455</v>
      </c>
      <c r="D262" s="11" t="s">
        <v>121</v>
      </c>
      <c r="E262" s="11" t="s">
        <v>11</v>
      </c>
      <c r="F262" s="11" t="s">
        <v>12</v>
      </c>
      <c r="G262" s="11" t="s">
        <v>127</v>
      </c>
      <c r="H262" s="11" t="s">
        <v>14</v>
      </c>
      <c r="I262" s="11"/>
      <c r="J262" s="11" t="s">
        <v>15</v>
      </c>
      <c r="K262" s="12">
        <f>D262-C262+1</f>
        <v>10</v>
      </c>
      <c r="L262" s="12" t="str">
        <f>IF(AND(C262&lt;=G262,G262&lt;=D262),"입원기간",IF(G262&lt;C262,"입원 전",IF(D262&lt;G262,"입원 후","x")))</f>
        <v>입원 후</v>
      </c>
      <c r="M262" s="12">
        <v>1</v>
      </c>
      <c r="N262" s="12">
        <f>IF(AND(M262=1,L262="입원 전"),1,0)</f>
        <v>0</v>
      </c>
      <c r="O262" s="12">
        <f>M262-N262</f>
        <v>1</v>
      </c>
      <c r="P262" s="12">
        <v>3</v>
      </c>
      <c r="Q262" t="b">
        <f>IF(L262="입원기간",G262-C262)</f>
        <v>0</v>
      </c>
      <c r="R262">
        <f>IF(L262="입원 후",G262-D262)</f>
        <v>31</v>
      </c>
      <c r="S262">
        <f>IF(L262="입원 후",G262-D262, G262-C262)</f>
        <v>31</v>
      </c>
      <c r="T262">
        <f>IF(L262="입원 전", 0, IF(L262="입원기간", 1, 2))</f>
        <v>2</v>
      </c>
      <c r="U262">
        <v>4</v>
      </c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s="12" customFormat="1">
      <c r="A263">
        <v>263</v>
      </c>
      <c r="B263" s="11" t="s">
        <v>1146</v>
      </c>
      <c r="C263" s="11" t="s">
        <v>379</v>
      </c>
      <c r="D263" s="11" t="s">
        <v>147</v>
      </c>
      <c r="E263" s="11" t="s">
        <v>28</v>
      </c>
      <c r="F263" s="11" t="s">
        <v>12</v>
      </c>
      <c r="G263" s="11" t="s">
        <v>600</v>
      </c>
      <c r="H263" s="11" t="s">
        <v>14</v>
      </c>
      <c r="I263" s="11"/>
      <c r="J263" s="11" t="s">
        <v>1006</v>
      </c>
      <c r="K263" s="12">
        <f>D263-C263+1</f>
        <v>16</v>
      </c>
      <c r="L263" s="12" t="str">
        <f>IF(AND(C263&lt;=G263,G263&lt;=D263),"입원기간",IF(G263&lt;C263,"입원 전",IF(D263&lt;G263,"입원 후","x")))</f>
        <v>입원 후</v>
      </c>
      <c r="M263" s="12">
        <v>1</v>
      </c>
      <c r="N263" s="12">
        <f>IF(AND(M263=1,L263="입원 전"),1,0)</f>
        <v>0</v>
      </c>
      <c r="O263" s="12">
        <f>M263-N263</f>
        <v>1</v>
      </c>
      <c r="P263" s="12">
        <v>1</v>
      </c>
      <c r="Q263" t="b">
        <f>IF(L263="입원기간",G263-C263)</f>
        <v>0</v>
      </c>
      <c r="R263">
        <f>IF(L263="입원 후",G263-D263)</f>
        <v>58</v>
      </c>
      <c r="S263">
        <f>IF(L263="입원 후",G263-D263, G263-C263)</f>
        <v>58</v>
      </c>
      <c r="T263">
        <f>IF(L263="입원 전", 0, IF(L263="입원기간", 1, 2))</f>
        <v>2</v>
      </c>
      <c r="U263">
        <v>4</v>
      </c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s="12" customFormat="1">
      <c r="A264" s="4">
        <v>264</v>
      </c>
      <c r="B264" s="11" t="s">
        <v>258</v>
      </c>
      <c r="C264" s="11" t="s">
        <v>259</v>
      </c>
      <c r="D264" s="11" t="s">
        <v>127</v>
      </c>
      <c r="E264" s="11" t="s">
        <v>11</v>
      </c>
      <c r="F264" s="11" t="s">
        <v>12</v>
      </c>
      <c r="G264" s="11" t="s">
        <v>260</v>
      </c>
      <c r="H264" s="11" t="s">
        <v>14</v>
      </c>
      <c r="I264" s="11"/>
      <c r="J264" s="11" t="s">
        <v>71</v>
      </c>
      <c r="K264" s="12">
        <f>D264-C264+1</f>
        <v>38</v>
      </c>
      <c r="L264" s="12" t="str">
        <f>IF(AND(C264&lt;=G264,G264&lt;=D264),"입원기간",IF(G264&lt;C264,"입원 전",IF(D264&lt;G264,"입원 후","x")))</f>
        <v>입원기간</v>
      </c>
      <c r="M264" s="12">
        <v>0</v>
      </c>
      <c r="N264" s="12">
        <f>IF(AND(M264=1,L264="입원 전"),1,0)</f>
        <v>0</v>
      </c>
      <c r="O264" s="12">
        <f>M264-N264</f>
        <v>0</v>
      </c>
      <c r="P264" s="12">
        <v>2</v>
      </c>
      <c r="Q264">
        <f>IF(L264="입원기간",G264-C264)</f>
        <v>31</v>
      </c>
      <c r="R264" t="b">
        <f>IF(L264="입원 후",G264-D264)</f>
        <v>0</v>
      </c>
      <c r="S264">
        <f>IF(L264="입원 후",G264-D264, G264-C264)</f>
        <v>31</v>
      </c>
      <c r="T264">
        <f>IF(L264="입원 전", 0, IF(L264="입원기간", 1, 2))</f>
        <v>1</v>
      </c>
      <c r="U264">
        <v>4</v>
      </c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s="12" customFormat="1">
      <c r="A265">
        <v>265</v>
      </c>
      <c r="B265" s="11" t="s">
        <v>878</v>
      </c>
      <c r="C265" s="11" t="s">
        <v>259</v>
      </c>
      <c r="D265" s="11" t="s">
        <v>126</v>
      </c>
      <c r="E265" s="11" t="s">
        <v>28</v>
      </c>
      <c r="F265" s="11" t="s">
        <v>12</v>
      </c>
      <c r="G265" s="11" t="s">
        <v>389</v>
      </c>
      <c r="H265" s="11" t="s">
        <v>14</v>
      </c>
      <c r="I265" s="11"/>
      <c r="J265" s="11" t="s">
        <v>15</v>
      </c>
      <c r="K265" s="12">
        <f>D265-C265+1</f>
        <v>29</v>
      </c>
      <c r="L265" s="12" t="str">
        <f>IF(AND(C265&lt;=G265,G265&lt;=D265),"입원기간",IF(G265&lt;C265,"입원 전",IF(D265&lt;G265,"입원 후","x")))</f>
        <v>입원 후</v>
      </c>
      <c r="M265" s="12">
        <v>1</v>
      </c>
      <c r="N265" s="12">
        <f>IF(AND(M265=1,L265="입원 전"),1,0)</f>
        <v>0</v>
      </c>
      <c r="O265" s="12">
        <f>M265-N265</f>
        <v>1</v>
      </c>
      <c r="P265" s="12">
        <v>0</v>
      </c>
      <c r="Q265" t="b">
        <f>IF(L265="입원기간",G265-C265)</f>
        <v>0</v>
      </c>
      <c r="R265">
        <f>IF(L265="입원 후",G265-D265)</f>
        <v>87</v>
      </c>
      <c r="S265">
        <f>IF(L265="입원 후",G265-D265, G265-C265)</f>
        <v>87</v>
      </c>
      <c r="T265">
        <f>IF(L265="입원 전", 0, IF(L265="입원기간", 1, 2))</f>
        <v>2</v>
      </c>
      <c r="U265">
        <v>4</v>
      </c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s="12" customFormat="1">
      <c r="A266" s="4">
        <v>266</v>
      </c>
      <c r="B266" s="27" t="s">
        <v>1139</v>
      </c>
      <c r="C266" s="27" t="s">
        <v>1140</v>
      </c>
      <c r="D266" s="27" t="s">
        <v>1141</v>
      </c>
      <c r="E266" s="27" t="s">
        <v>28</v>
      </c>
      <c r="F266" s="27" t="s">
        <v>12</v>
      </c>
      <c r="G266" s="27" t="s">
        <v>164</v>
      </c>
      <c r="H266" s="27" t="s">
        <v>14</v>
      </c>
      <c r="I266" s="27"/>
      <c r="J266" s="27" t="s">
        <v>53</v>
      </c>
      <c r="K266" s="12">
        <f>D266-C266+1</f>
        <v>4</v>
      </c>
      <c r="L266" s="12" t="str">
        <f>IF(AND(C266&lt;=G266,G266&lt;=D266),"입원기간",IF(G266&lt;C266,"입원 전",IF(D266&lt;G266,"입원 후","x")))</f>
        <v>입원 전</v>
      </c>
      <c r="M266" s="12">
        <v>1</v>
      </c>
      <c r="N266" s="12">
        <f>IF(AND(M266=1,L266="입원 전"),1,0)</f>
        <v>1</v>
      </c>
      <c r="O266" s="12">
        <f>M266-N266</f>
        <v>0</v>
      </c>
      <c r="P266" s="12">
        <v>4</v>
      </c>
      <c r="Q266" t="b">
        <f>IF(L266="입원기간",G266-C266)</f>
        <v>0</v>
      </c>
      <c r="R266" t="b">
        <f>IF(L266="입원 후",G266-D266)</f>
        <v>0</v>
      </c>
      <c r="S266">
        <f>IF(L266="입원 후",G266-D266, G266-C266)</f>
        <v>-64</v>
      </c>
      <c r="T266">
        <f>IF(L266="입원 전", 0, IF(L266="입원기간", 1, 2))</f>
        <v>0</v>
      </c>
      <c r="U266">
        <v>4</v>
      </c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s="12" customFormat="1">
      <c r="A267">
        <v>267</v>
      </c>
      <c r="B267" s="27" t="s">
        <v>1139</v>
      </c>
      <c r="C267" s="27" t="s">
        <v>1140</v>
      </c>
      <c r="D267" s="27" t="s">
        <v>1141</v>
      </c>
      <c r="E267" s="27" t="s">
        <v>28</v>
      </c>
      <c r="F267" s="27" t="s">
        <v>12</v>
      </c>
      <c r="G267" s="27" t="s">
        <v>164</v>
      </c>
      <c r="H267" s="27" t="s">
        <v>14</v>
      </c>
      <c r="I267" s="27"/>
      <c r="J267" s="27" t="s">
        <v>49</v>
      </c>
      <c r="K267" s="12">
        <f>D267-C267+1</f>
        <v>4</v>
      </c>
      <c r="L267" s="12" t="str">
        <f>IF(AND(C267&lt;=G267,G267&lt;=D267),"입원기간",IF(G267&lt;C267,"입원 전",IF(D267&lt;G267,"입원 후","x")))</f>
        <v>입원 전</v>
      </c>
      <c r="M267" s="12">
        <v>1</v>
      </c>
      <c r="N267" s="12">
        <f>IF(AND(M267=1,L267="입원 전"),1,0)</f>
        <v>1</v>
      </c>
      <c r="O267" s="12">
        <f>M267-N267</f>
        <v>0</v>
      </c>
      <c r="P267" s="12">
        <v>0</v>
      </c>
      <c r="Q267" t="b">
        <f>IF(L267="입원기간",G267-C267)</f>
        <v>0</v>
      </c>
      <c r="R267" t="b">
        <f>IF(L267="입원 후",G267-D267)</f>
        <v>0</v>
      </c>
      <c r="S267">
        <f>IF(L267="입원 후",G267-D267, G267-C267)</f>
        <v>-64</v>
      </c>
      <c r="T267">
        <f>IF(L267="입원 전", 0, IF(L267="입원기간", 1, 2))</f>
        <v>0</v>
      </c>
      <c r="U267">
        <v>4</v>
      </c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s="12" customFormat="1">
      <c r="A268" s="4">
        <v>268</v>
      </c>
      <c r="B268" s="11" t="s">
        <v>1139</v>
      </c>
      <c r="C268" s="11" t="s">
        <v>1140</v>
      </c>
      <c r="D268" s="11" t="s">
        <v>1141</v>
      </c>
      <c r="E268" s="11" t="s">
        <v>28</v>
      </c>
      <c r="F268" s="11" t="s">
        <v>12</v>
      </c>
      <c r="G268" s="11" t="s">
        <v>458</v>
      </c>
      <c r="H268" s="11" t="s">
        <v>14</v>
      </c>
      <c r="I268" s="11"/>
      <c r="J268" s="11" t="s">
        <v>57</v>
      </c>
      <c r="K268" s="12">
        <f>D268-C268+1</f>
        <v>4</v>
      </c>
      <c r="L268" s="12" t="str">
        <f>IF(AND(C268&lt;=G268,G268&lt;=D268),"입원기간",IF(G268&lt;C268,"입원 전",IF(D268&lt;G268,"입원 후","x")))</f>
        <v>입원 전</v>
      </c>
      <c r="M268" s="12">
        <v>1</v>
      </c>
      <c r="N268" s="12">
        <f>IF(AND(M268=1,L268="입원 전"),1,0)</f>
        <v>1</v>
      </c>
      <c r="O268" s="12">
        <f>M268-N268</f>
        <v>0</v>
      </c>
      <c r="P268" s="12">
        <v>0</v>
      </c>
      <c r="Q268" t="b">
        <f>IF(L268="입원기간",G268-C268)</f>
        <v>0</v>
      </c>
      <c r="R268" t="b">
        <f>IF(L268="입원 후",G268-D268)</f>
        <v>0</v>
      </c>
      <c r="S268">
        <f>IF(L268="입원 후",G268-D268, G268-C268)</f>
        <v>-35</v>
      </c>
      <c r="T268">
        <f>IF(L268="입원 전", 0, IF(L268="입원기간", 1, 2))</f>
        <v>0</v>
      </c>
      <c r="U268">
        <v>4</v>
      </c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s="12" customFormat="1">
      <c r="A269">
        <v>269</v>
      </c>
      <c r="B269" s="11" t="s">
        <v>920</v>
      </c>
      <c r="C269" s="11" t="s">
        <v>121</v>
      </c>
      <c r="D269" s="11" t="s">
        <v>457</v>
      </c>
      <c r="E269" s="11" t="s">
        <v>28</v>
      </c>
      <c r="F269" s="11" t="s">
        <v>12</v>
      </c>
      <c r="G269" s="11" t="s">
        <v>122</v>
      </c>
      <c r="H269" s="11" t="s">
        <v>14</v>
      </c>
      <c r="I269" s="11"/>
      <c r="J269" s="11" t="s">
        <v>71</v>
      </c>
      <c r="K269" s="12">
        <f>D269-C269+1</f>
        <v>14</v>
      </c>
      <c r="L269" s="12" t="str">
        <f>IF(AND(C269&lt;=G269,G269&lt;=D269),"입원기간",IF(G269&lt;C269,"입원 전",IF(D269&lt;G269,"입원 후","x")))</f>
        <v>입원 후</v>
      </c>
      <c r="M269" s="12">
        <v>0</v>
      </c>
      <c r="N269" s="12">
        <f>IF(AND(M269=1,L269="입원 전"),1,0)</f>
        <v>0</v>
      </c>
      <c r="O269" s="12">
        <f>M269-N269</f>
        <v>0</v>
      </c>
      <c r="P269" s="12">
        <v>2</v>
      </c>
      <c r="Q269" t="b">
        <f>IF(L269="입원기간",G269-C269)</f>
        <v>0</v>
      </c>
      <c r="R269">
        <f>IF(L269="입원 후",G269-D269)</f>
        <v>8</v>
      </c>
      <c r="S269">
        <f>IF(L269="입원 후",G269-D269, G269-C269)</f>
        <v>8</v>
      </c>
      <c r="T269">
        <f>IF(L269="입원 전", 0, IF(L269="입원기간", 1, 2))</f>
        <v>2</v>
      </c>
      <c r="U269">
        <v>4</v>
      </c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s="12" customFormat="1">
      <c r="A270" s="4">
        <v>270</v>
      </c>
      <c r="B270" s="11" t="s">
        <v>120</v>
      </c>
      <c r="C270" s="11" t="s">
        <v>121</v>
      </c>
      <c r="D270" s="11" t="s">
        <v>122</v>
      </c>
      <c r="E270" s="11" t="s">
        <v>11</v>
      </c>
      <c r="F270" s="11" t="s">
        <v>12</v>
      </c>
      <c r="G270" s="11" t="s">
        <v>123</v>
      </c>
      <c r="H270" s="11" t="s">
        <v>14</v>
      </c>
      <c r="I270" s="11"/>
      <c r="J270" s="11" t="s">
        <v>15</v>
      </c>
      <c r="K270" s="12">
        <f>D270-C270+1</f>
        <v>22</v>
      </c>
      <c r="L270" s="12" t="str">
        <f>IF(AND(C270&lt;=G270,G270&lt;=D270),"입원기간",IF(G270&lt;C270,"입원 전",IF(D270&lt;G270,"입원 후","x")))</f>
        <v>입원 후</v>
      </c>
      <c r="M270" s="12">
        <v>1</v>
      </c>
      <c r="N270" s="12">
        <f>IF(AND(M270=1,L270="입원 전"),1,0)</f>
        <v>0</v>
      </c>
      <c r="O270" s="12">
        <f>M270-N270</f>
        <v>1</v>
      </c>
      <c r="P270" s="12">
        <v>0</v>
      </c>
      <c r="Q270" t="b">
        <f>IF(L270="입원기간",G270-C270)</f>
        <v>0</v>
      </c>
      <c r="R270">
        <f>IF(L270="입원 후",G270-D270)</f>
        <v>17</v>
      </c>
      <c r="S270">
        <f>IF(L270="입원 후",G270-D270, G270-C270)</f>
        <v>17</v>
      </c>
      <c r="T270">
        <f>IF(L270="입원 전", 0, IF(L270="입원기간", 1, 2))</f>
        <v>2</v>
      </c>
      <c r="U270">
        <v>4</v>
      </c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s="12" customFormat="1">
      <c r="A271">
        <v>271</v>
      </c>
      <c r="B271" s="11" t="s">
        <v>1148</v>
      </c>
      <c r="C271" s="11" t="s">
        <v>94</v>
      </c>
      <c r="D271" s="11" t="s">
        <v>840</v>
      </c>
      <c r="E271" s="11" t="s">
        <v>28</v>
      </c>
      <c r="F271" s="11" t="s">
        <v>92</v>
      </c>
      <c r="G271" s="11" t="s">
        <v>980</v>
      </c>
      <c r="H271" s="11" t="s">
        <v>14</v>
      </c>
      <c r="I271" s="11"/>
      <c r="J271" s="11" t="s">
        <v>15</v>
      </c>
      <c r="K271" s="12">
        <f>D271-C271+1</f>
        <v>2</v>
      </c>
      <c r="L271" s="12" t="str">
        <f>IF(AND(C271&lt;=G271,G271&lt;=D271),"입원기간",IF(G271&lt;C271,"입원 전",IF(D271&lt;G271,"입원 후","x")))</f>
        <v>입원 전</v>
      </c>
      <c r="M271" s="12">
        <v>1</v>
      </c>
      <c r="N271" s="12">
        <f>IF(AND(M271=1,L271="입원 전"),1,0)</f>
        <v>1</v>
      </c>
      <c r="O271" s="12">
        <f>M271-N271</f>
        <v>0</v>
      </c>
      <c r="P271" s="12">
        <v>3</v>
      </c>
      <c r="Q271" t="b">
        <f>IF(L271="입원기간",G271-C271)</f>
        <v>0</v>
      </c>
      <c r="R271" t="b">
        <f>IF(L271="입원 후",G271-D271)</f>
        <v>0</v>
      </c>
      <c r="S271">
        <f>IF(L271="입원 후",G271-D271, G271-C271)</f>
        <v>-17</v>
      </c>
      <c r="T271">
        <f>IF(L271="입원 전", 0, IF(L271="입원기간", 1, 2))</f>
        <v>0</v>
      </c>
      <c r="U271">
        <v>4</v>
      </c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s="12" customFormat="1">
      <c r="A272" s="4">
        <v>272</v>
      </c>
      <c r="B272" s="11" t="s">
        <v>964</v>
      </c>
      <c r="C272" s="11" t="s">
        <v>965</v>
      </c>
      <c r="D272" s="11" t="s">
        <v>428</v>
      </c>
      <c r="E272" s="11" t="s">
        <v>28</v>
      </c>
      <c r="F272" s="11" t="s">
        <v>12</v>
      </c>
      <c r="G272" s="11" t="s">
        <v>266</v>
      </c>
      <c r="H272" s="11" t="s">
        <v>14</v>
      </c>
      <c r="I272" s="11"/>
      <c r="J272" s="11" t="s">
        <v>49</v>
      </c>
      <c r="K272" s="12">
        <f>D272-C272+1</f>
        <v>10</v>
      </c>
      <c r="L272" s="12" t="str">
        <f>IF(AND(C272&lt;=G272,G272&lt;=D272),"입원기간",IF(G272&lt;C272,"입원 전",IF(D272&lt;G272,"입원 후","x")))</f>
        <v>입원 후</v>
      </c>
      <c r="M272" s="12">
        <v>1</v>
      </c>
      <c r="N272" s="12">
        <f>IF(AND(M272=1,L272="입원 전"),1,0)</f>
        <v>0</v>
      </c>
      <c r="O272" s="12">
        <f>M272-N272</f>
        <v>1</v>
      </c>
      <c r="P272" s="12">
        <v>2</v>
      </c>
      <c r="Q272" t="b">
        <f>IF(L272="입원기간",G272-C272)</f>
        <v>0</v>
      </c>
      <c r="R272">
        <f>IF(L272="입원 후",G272-D272)</f>
        <v>38</v>
      </c>
      <c r="S272">
        <f>IF(L272="입원 후",G272-D272, G272-C272)</f>
        <v>38</v>
      </c>
      <c r="T272">
        <f>IF(L272="입원 전", 0, IF(L272="입원기간", 1, 2))</f>
        <v>2</v>
      </c>
      <c r="U272">
        <v>4</v>
      </c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s="12" customFormat="1">
      <c r="A273">
        <v>273</v>
      </c>
      <c r="B273" s="11" t="s">
        <v>831</v>
      </c>
      <c r="C273" s="11" t="s">
        <v>832</v>
      </c>
      <c r="D273" s="11" t="s">
        <v>760</v>
      </c>
      <c r="E273" s="11" t="s">
        <v>28</v>
      </c>
      <c r="F273" s="11" t="s">
        <v>12</v>
      </c>
      <c r="G273" s="11" t="s">
        <v>95</v>
      </c>
      <c r="H273" s="11" t="s">
        <v>14</v>
      </c>
      <c r="I273" s="11"/>
      <c r="J273" s="11" t="s">
        <v>71</v>
      </c>
      <c r="K273" s="12">
        <f>D273-C273+1</f>
        <v>4</v>
      </c>
      <c r="L273" s="12" t="str">
        <f>IF(AND(C273&lt;=G273,G273&lt;=D273),"입원기간",IF(G273&lt;C273,"입원 전",IF(D273&lt;G273,"입원 후","x")))</f>
        <v>입원기간</v>
      </c>
      <c r="M273" s="12">
        <v>0</v>
      </c>
      <c r="N273" s="12">
        <f>IF(AND(M273=1,L273="입원 전"),1,0)</f>
        <v>0</v>
      </c>
      <c r="O273" s="12">
        <f>M273-N273</f>
        <v>0</v>
      </c>
      <c r="P273" s="12">
        <v>3</v>
      </c>
      <c r="Q273">
        <f>IF(L273="입원기간",G273-C273)</f>
        <v>2</v>
      </c>
      <c r="R273" t="b">
        <f>IF(L273="입원 후",G273-D273)</f>
        <v>0</v>
      </c>
      <c r="S273">
        <f>IF(L273="입원 후",G273-D273, G273-C273)</f>
        <v>2</v>
      </c>
      <c r="T273">
        <f>IF(L273="입원 전", 0, IF(L273="입원기간", 1, 2))</f>
        <v>1</v>
      </c>
      <c r="U273">
        <v>4</v>
      </c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s="12" customFormat="1">
      <c r="A274" s="4">
        <v>274</v>
      </c>
      <c r="B274" s="11" t="s">
        <v>1188</v>
      </c>
      <c r="C274" s="11" t="s">
        <v>760</v>
      </c>
      <c r="D274" s="11" t="s">
        <v>83</v>
      </c>
      <c r="E274" s="11" t="s">
        <v>28</v>
      </c>
      <c r="F274" s="11" t="s">
        <v>12</v>
      </c>
      <c r="G274" s="11" t="s">
        <v>832</v>
      </c>
      <c r="H274" s="11" t="s">
        <v>14</v>
      </c>
      <c r="I274" s="11"/>
      <c r="J274" s="11" t="s">
        <v>15</v>
      </c>
      <c r="K274" s="12">
        <f>D274-C274+1</f>
        <v>2</v>
      </c>
      <c r="L274" s="12" t="str">
        <f>IF(AND(C274&lt;=G274,G274&lt;=D274),"입원기간",IF(G274&lt;C274,"입원 전",IF(D274&lt;G274,"입원 후","x")))</f>
        <v>입원 전</v>
      </c>
      <c r="M274" s="12">
        <v>1</v>
      </c>
      <c r="N274" s="12">
        <f>IF(AND(M274=1,L274="입원 전"),1,0)</f>
        <v>1</v>
      </c>
      <c r="O274" s="12">
        <f>M274-N274</f>
        <v>0</v>
      </c>
      <c r="P274" s="12">
        <v>0</v>
      </c>
      <c r="Q274" t="b">
        <f>IF(L274="입원기간",G274-C274)</f>
        <v>0</v>
      </c>
      <c r="R274" t="b">
        <f>IF(L274="입원 후",G274-D274)</f>
        <v>0</v>
      </c>
      <c r="S274">
        <f>IF(L274="입원 후",G274-D274, G274-C274)</f>
        <v>-3</v>
      </c>
      <c r="T274">
        <f>IF(L274="입원 전", 0, IF(L274="입원기간", 1, 2))</f>
        <v>0</v>
      </c>
      <c r="U274">
        <v>4</v>
      </c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s="12" customFormat="1">
      <c r="A275">
        <v>275</v>
      </c>
      <c r="B275" s="11" t="s">
        <v>759</v>
      </c>
      <c r="C275" s="11" t="s">
        <v>760</v>
      </c>
      <c r="D275" s="11" t="s">
        <v>80</v>
      </c>
      <c r="E275" s="11" t="s">
        <v>28</v>
      </c>
      <c r="F275" s="11" t="s">
        <v>92</v>
      </c>
      <c r="G275" s="11" t="s">
        <v>260</v>
      </c>
      <c r="H275" s="11" t="s">
        <v>14</v>
      </c>
      <c r="I275" s="11"/>
      <c r="J275" s="11" t="s">
        <v>71</v>
      </c>
      <c r="K275" s="12">
        <f>D275-C275+1</f>
        <v>18</v>
      </c>
      <c r="L275" s="12" t="str">
        <f>IF(AND(C275&lt;=G275,G275&lt;=D275),"입원기간",IF(G275&lt;C275,"입원 전",IF(D275&lt;G275,"입원 후","x")))</f>
        <v>입원기간</v>
      </c>
      <c r="M275" s="12">
        <v>0</v>
      </c>
      <c r="N275" s="12">
        <f>IF(AND(M275=1,L275="입원 전"),1,0)</f>
        <v>0</v>
      </c>
      <c r="O275" s="12">
        <f>M275-N275</f>
        <v>0</v>
      </c>
      <c r="P275" s="12">
        <v>3</v>
      </c>
      <c r="Q275">
        <f>IF(L275="입원기간",G275-C275)</f>
        <v>14</v>
      </c>
      <c r="R275" t="b">
        <f>IF(L275="입원 후",G275-D275)</f>
        <v>0</v>
      </c>
      <c r="S275">
        <f>IF(L275="입원 후",G275-D275, G275-C275)</f>
        <v>14</v>
      </c>
      <c r="T275">
        <f>IF(L275="입원 전", 0, IF(L275="입원기간", 1, 2))</f>
        <v>1</v>
      </c>
      <c r="U275">
        <v>4</v>
      </c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s="12" customFormat="1">
      <c r="A276" s="4">
        <v>276</v>
      </c>
      <c r="B276" s="11" t="s">
        <v>1194</v>
      </c>
      <c r="C276" s="11" t="s">
        <v>760</v>
      </c>
      <c r="D276" s="11" t="s">
        <v>502</v>
      </c>
      <c r="E276" s="11" t="s">
        <v>11</v>
      </c>
      <c r="F276" s="11" t="s">
        <v>12</v>
      </c>
      <c r="G276" s="11" t="s">
        <v>462</v>
      </c>
      <c r="H276" s="11" t="s">
        <v>14</v>
      </c>
      <c r="I276" s="11"/>
      <c r="J276" s="11" t="s">
        <v>15</v>
      </c>
      <c r="K276" s="12">
        <f>D276-C276+1</f>
        <v>8</v>
      </c>
      <c r="L276" s="12" t="str">
        <f>IF(AND(C276&lt;=G276,G276&lt;=D276),"입원기간",IF(G276&lt;C276,"입원 전",IF(D276&lt;G276,"입원 후","x")))</f>
        <v>입원 전</v>
      </c>
      <c r="M276" s="12">
        <v>1</v>
      </c>
      <c r="N276" s="12">
        <f>IF(AND(M276=1,L276="입원 전"),1,0)</f>
        <v>1</v>
      </c>
      <c r="O276" s="12">
        <f>M276-N276</f>
        <v>0</v>
      </c>
      <c r="P276" s="12">
        <v>0</v>
      </c>
      <c r="Q276" t="b">
        <f>IF(L276="입원기간",G276-C276)</f>
        <v>0</v>
      </c>
      <c r="R276" t="b">
        <f>IF(L276="입원 후",G276-D276)</f>
        <v>0</v>
      </c>
      <c r="S276">
        <f>IF(L276="입원 후",G276-D276, G276-C276)</f>
        <v>-5</v>
      </c>
      <c r="T276">
        <f>IF(L276="입원 전", 0, IF(L276="입원기간", 1, 2))</f>
        <v>0</v>
      </c>
      <c r="U276">
        <v>4</v>
      </c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s="12" customFormat="1">
      <c r="A277">
        <v>277</v>
      </c>
      <c r="B277" s="11" t="s">
        <v>479</v>
      </c>
      <c r="C277" s="11" t="s">
        <v>457</v>
      </c>
      <c r="D277" s="11" t="s">
        <v>266</v>
      </c>
      <c r="E277" s="11" t="s">
        <v>28</v>
      </c>
      <c r="F277" s="11" t="s">
        <v>92</v>
      </c>
      <c r="G277" s="11" t="s">
        <v>260</v>
      </c>
      <c r="H277" s="11" t="s">
        <v>14</v>
      </c>
      <c r="I277" s="11"/>
      <c r="J277" s="11" t="s">
        <v>71</v>
      </c>
      <c r="K277" s="12">
        <f>D277-C277+1</f>
        <v>40</v>
      </c>
      <c r="L277" s="12" t="str">
        <f>IF(AND(C277&lt;=G277,G277&lt;=D277),"입원기간",IF(G277&lt;C277,"입원 전",IF(D277&lt;G277,"입원 후","x")))</f>
        <v>입원기간</v>
      </c>
      <c r="M277" s="12">
        <v>0</v>
      </c>
      <c r="N277" s="12">
        <f>IF(AND(M277=1,L277="입원 전"),1,0)</f>
        <v>0</v>
      </c>
      <c r="O277" s="12">
        <f>M277-N277</f>
        <v>0</v>
      </c>
      <c r="P277" s="12">
        <v>2</v>
      </c>
      <c r="Q277">
        <f>IF(L277="입원기간",G277-C277)</f>
        <v>12</v>
      </c>
      <c r="R277" t="b">
        <f>IF(L277="입원 후",G277-D277)</f>
        <v>0</v>
      </c>
      <c r="S277">
        <f>IF(L277="입원 후",G277-D277, G277-C277)</f>
        <v>12</v>
      </c>
      <c r="T277">
        <f>IF(L277="입원 전", 0, IF(L277="입원기간", 1, 2))</f>
        <v>1</v>
      </c>
      <c r="U277">
        <v>4</v>
      </c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s="12" customFormat="1">
      <c r="A278" s="4">
        <v>278</v>
      </c>
      <c r="B278" s="11" t="s">
        <v>427</v>
      </c>
      <c r="C278" s="11" t="s">
        <v>428</v>
      </c>
      <c r="D278" s="11" t="s">
        <v>80</v>
      </c>
      <c r="E278" s="11" t="s">
        <v>11</v>
      </c>
      <c r="F278" s="11" t="s">
        <v>12</v>
      </c>
      <c r="G278" s="11" t="s">
        <v>260</v>
      </c>
      <c r="H278" s="11" t="s">
        <v>14</v>
      </c>
      <c r="I278" s="11"/>
      <c r="J278" s="11" t="s">
        <v>57</v>
      </c>
      <c r="K278" s="12">
        <f>D278-C278+1</f>
        <v>15</v>
      </c>
      <c r="L278" s="12" t="str">
        <f>IF(AND(C278&lt;=G278,G278&lt;=D278),"입원기간",IF(G278&lt;C278,"입원 전",IF(D278&lt;G278,"입원 후","x")))</f>
        <v>입원기간</v>
      </c>
      <c r="M278" s="12">
        <v>1</v>
      </c>
      <c r="N278" s="12">
        <f>IF(AND(M278=1,L278="입원 전"),1,0)</f>
        <v>0</v>
      </c>
      <c r="O278" s="12">
        <f>M278-N278</f>
        <v>1</v>
      </c>
      <c r="P278" s="12">
        <v>1</v>
      </c>
      <c r="Q278">
        <f>IF(L278="입원기간",G278-C278)</f>
        <v>11</v>
      </c>
      <c r="R278" t="b">
        <f>IF(L278="입원 후",G278-D278)</f>
        <v>0</v>
      </c>
      <c r="S278">
        <f>IF(L278="입원 후",G278-D278, G278-C278)</f>
        <v>11</v>
      </c>
      <c r="T278">
        <f>IF(L278="입원 전", 0, IF(L278="입원기간", 1, 2))</f>
        <v>1</v>
      </c>
      <c r="U278">
        <v>4</v>
      </c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s="12" customFormat="1">
      <c r="A279">
        <v>279</v>
      </c>
      <c r="B279" s="11" t="s">
        <v>1182</v>
      </c>
      <c r="C279" s="11" t="s">
        <v>1053</v>
      </c>
      <c r="D279" s="11" t="s">
        <v>80</v>
      </c>
      <c r="E279" s="11" t="s">
        <v>28</v>
      </c>
      <c r="F279" s="11" t="s">
        <v>12</v>
      </c>
      <c r="G279" s="11" t="s">
        <v>260</v>
      </c>
      <c r="H279" s="11" t="s">
        <v>14</v>
      </c>
      <c r="I279" s="11"/>
      <c r="J279" s="11" t="s">
        <v>71</v>
      </c>
      <c r="K279" s="12">
        <f>D279-C279+1</f>
        <v>14</v>
      </c>
      <c r="L279" s="12" t="str">
        <f>IF(AND(C279&lt;=G279,G279&lt;=D279),"입원기간",IF(G279&lt;C279,"입원 전",IF(D279&lt;G279,"입원 후","x")))</f>
        <v>입원기간</v>
      </c>
      <c r="M279" s="12">
        <v>0</v>
      </c>
      <c r="N279" s="12">
        <f>IF(AND(M279=1,L279="입원 전"),1,0)</f>
        <v>0</v>
      </c>
      <c r="O279" s="12">
        <f>M279-N279</f>
        <v>0</v>
      </c>
      <c r="P279" s="12">
        <v>1</v>
      </c>
      <c r="Q279">
        <f>IF(L279="입원기간",G279-C279)</f>
        <v>10</v>
      </c>
      <c r="R279" t="b">
        <f>IF(L279="입원 후",G279-D279)</f>
        <v>0</v>
      </c>
      <c r="S279">
        <f>IF(L279="입원 후",G279-D279, G279-C279)</f>
        <v>10</v>
      </c>
      <c r="T279">
        <f>IF(L279="입원 전", 0, IF(L279="입원기간", 1, 2))</f>
        <v>1</v>
      </c>
      <c r="U279">
        <v>4</v>
      </c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s="12" customFormat="1">
      <c r="A280" s="4">
        <v>280</v>
      </c>
      <c r="B280" s="11" t="s">
        <v>1003</v>
      </c>
      <c r="C280" s="11" t="s">
        <v>96</v>
      </c>
      <c r="D280" s="11" t="s">
        <v>123</v>
      </c>
      <c r="E280" s="11" t="s">
        <v>11</v>
      </c>
      <c r="F280" s="11" t="s">
        <v>92</v>
      </c>
      <c r="G280" s="11" t="s">
        <v>123</v>
      </c>
      <c r="H280" s="11" t="s">
        <v>14</v>
      </c>
      <c r="I280" s="11"/>
      <c r="J280" s="11" t="s">
        <v>71</v>
      </c>
      <c r="K280" s="12">
        <f>D280-C280+1</f>
        <v>23</v>
      </c>
      <c r="L280" s="12" t="str">
        <f>IF(AND(C280&lt;=G280,G280&lt;=D280),"입원기간",IF(G280&lt;C280,"입원 전",IF(D280&lt;G280,"입원 후","x")))</f>
        <v>입원기간</v>
      </c>
      <c r="M280" s="12">
        <v>0</v>
      </c>
      <c r="N280" s="12">
        <f>IF(AND(M280=1,L280="입원 전"),1,0)</f>
        <v>0</v>
      </c>
      <c r="O280" s="12">
        <f>M280-N280</f>
        <v>0</v>
      </c>
      <c r="P280" s="12">
        <v>1</v>
      </c>
      <c r="Q280">
        <f>IF(L280="입원기간",G280-C280)</f>
        <v>22</v>
      </c>
      <c r="R280" t="b">
        <f>IF(L280="입원 후",G280-D280)</f>
        <v>0</v>
      </c>
      <c r="S280">
        <f>IF(L280="입원 후",G280-D280, G280-C280)</f>
        <v>22</v>
      </c>
      <c r="T280">
        <f>IF(L280="입원 전", 0, IF(L280="입원기간", 1, 2))</f>
        <v>1</v>
      </c>
      <c r="U280">
        <v>4</v>
      </c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s="12" customFormat="1">
      <c r="A281">
        <v>281</v>
      </c>
      <c r="B281" s="11" t="s">
        <v>1121</v>
      </c>
      <c r="C281" s="11" t="s">
        <v>124</v>
      </c>
      <c r="D281" s="11" t="s">
        <v>501</v>
      </c>
      <c r="E281" s="11" t="s">
        <v>11</v>
      </c>
      <c r="F281" s="11" t="s">
        <v>12</v>
      </c>
      <c r="G281" s="11" t="s">
        <v>260</v>
      </c>
      <c r="H281" s="11" t="s">
        <v>14</v>
      </c>
      <c r="I281" s="11"/>
      <c r="J281" s="11" t="s">
        <v>71</v>
      </c>
      <c r="K281" s="12">
        <f>D281-C281+1</f>
        <v>14</v>
      </c>
      <c r="L281" s="12" t="str">
        <f>IF(AND(C281&lt;=G281,G281&lt;=D281),"입원기간",IF(G281&lt;C281,"입원 전",IF(D281&lt;G281,"입원 후","x")))</f>
        <v>입원기간</v>
      </c>
      <c r="M281" s="12">
        <v>0</v>
      </c>
      <c r="N281" s="12">
        <f>IF(AND(M281=1,L281="입원 전"),1,0)</f>
        <v>0</v>
      </c>
      <c r="O281" s="12">
        <f>M281-N281</f>
        <v>0</v>
      </c>
      <c r="P281" s="12">
        <v>1</v>
      </c>
      <c r="Q281">
        <f>IF(L281="입원기간",G281-C281)</f>
        <v>8</v>
      </c>
      <c r="R281" t="b">
        <f>IF(L281="입원 후",G281-D281)</f>
        <v>0</v>
      </c>
      <c r="S281">
        <f>IF(L281="입원 후",G281-D281, G281-C281)</f>
        <v>8</v>
      </c>
      <c r="T281">
        <f>IF(L281="입원 전", 0, IF(L281="입원기간", 1, 2))</f>
        <v>1</v>
      </c>
      <c r="U281">
        <v>4</v>
      </c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s="12" customFormat="1">
      <c r="A282" s="4">
        <v>282</v>
      </c>
      <c r="B282" s="11" t="s">
        <v>1191</v>
      </c>
      <c r="C282" s="11" t="s">
        <v>1180</v>
      </c>
      <c r="D282" s="11" t="s">
        <v>656</v>
      </c>
      <c r="E282" s="11" t="s">
        <v>11</v>
      </c>
      <c r="F282" s="11" t="s">
        <v>12</v>
      </c>
      <c r="G282" s="11" t="s">
        <v>260</v>
      </c>
      <c r="H282" s="11" t="s">
        <v>14</v>
      </c>
      <c r="I282" s="11"/>
      <c r="J282" s="11" t="s">
        <v>71</v>
      </c>
      <c r="K282" s="12">
        <f>D282-C282+1</f>
        <v>11</v>
      </c>
      <c r="L282" s="12" t="str">
        <f>IF(AND(C282&lt;=G282,G282&lt;=D282),"입원기간",IF(G282&lt;C282,"입원 전",IF(D282&lt;G282,"입원 후","x")))</f>
        <v>입원기간</v>
      </c>
      <c r="M282" s="12">
        <v>0</v>
      </c>
      <c r="N282" s="12">
        <f>IF(AND(M282=1,L282="입원 전"),1,0)</f>
        <v>0</v>
      </c>
      <c r="O282" s="12">
        <f>M282-N282</f>
        <v>0</v>
      </c>
      <c r="P282" s="12">
        <v>2</v>
      </c>
      <c r="Q282">
        <f>IF(L282="입원기간",G282-C282)</f>
        <v>6</v>
      </c>
      <c r="R282" t="b">
        <f>IF(L282="입원 후",G282-D282)</f>
        <v>0</v>
      </c>
      <c r="S282">
        <f>IF(L282="입원 후",G282-D282, G282-C282)</f>
        <v>6</v>
      </c>
      <c r="T282">
        <f>IF(L282="입원 전", 0, IF(L282="입원기간", 1, 2))</f>
        <v>1</v>
      </c>
      <c r="U282">
        <v>4</v>
      </c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s="12" customFormat="1">
      <c r="A283">
        <v>283</v>
      </c>
      <c r="B283" s="11" t="s">
        <v>1176</v>
      </c>
      <c r="C283" s="11" t="s">
        <v>122</v>
      </c>
      <c r="D283" s="11" t="s">
        <v>86</v>
      </c>
      <c r="E283" s="11" t="s">
        <v>28</v>
      </c>
      <c r="F283" s="11" t="s">
        <v>12</v>
      </c>
      <c r="G283" s="11" t="s">
        <v>597</v>
      </c>
      <c r="H283" s="11" t="s">
        <v>14</v>
      </c>
      <c r="I283" s="11"/>
      <c r="J283" s="11" t="s">
        <v>71</v>
      </c>
      <c r="K283" s="12">
        <f>D283-C283+1</f>
        <v>27</v>
      </c>
      <c r="L283" s="12" t="str">
        <f>IF(AND(C283&lt;=G283,G283&lt;=D283),"입원기간",IF(G283&lt;C283,"입원 전",IF(D283&lt;G283,"입원 후","x")))</f>
        <v>입원기간</v>
      </c>
      <c r="M283" s="12">
        <v>0</v>
      </c>
      <c r="N283" s="12">
        <f>IF(AND(M283=1,L283="입원 전"),1,0)</f>
        <v>0</v>
      </c>
      <c r="O283" s="12">
        <f>M283-N283</f>
        <v>0</v>
      </c>
      <c r="P283" s="12">
        <v>2</v>
      </c>
      <c r="Q283">
        <f>IF(L283="입원기간",G283-C283)</f>
        <v>14</v>
      </c>
      <c r="R283" t="b">
        <f>IF(L283="입원 후",G283-D283)</f>
        <v>0</v>
      </c>
      <c r="S283">
        <f>IF(L283="입원 후",G283-D283, G283-C283)</f>
        <v>14</v>
      </c>
      <c r="T283">
        <f>IF(L283="입원 전", 0, IF(L283="입원기간", 1, 2))</f>
        <v>1</v>
      </c>
      <c r="U283">
        <v>4</v>
      </c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s="12" customFormat="1">
      <c r="A284" s="4">
        <v>284</v>
      </c>
      <c r="B284" s="11" t="s">
        <v>596</v>
      </c>
      <c r="C284" s="11" t="s">
        <v>122</v>
      </c>
      <c r="D284" s="11" t="s">
        <v>488</v>
      </c>
      <c r="E284" s="11" t="s">
        <v>28</v>
      </c>
      <c r="F284" s="11" t="s">
        <v>12</v>
      </c>
      <c r="G284" s="11" t="s">
        <v>122</v>
      </c>
      <c r="H284" s="11" t="s">
        <v>14</v>
      </c>
      <c r="I284" s="11"/>
      <c r="J284" s="11" t="s">
        <v>71</v>
      </c>
      <c r="K284" s="12">
        <f>D284-C284+1</f>
        <v>37</v>
      </c>
      <c r="L284" s="12" t="str">
        <f>IF(AND(C284&lt;=G284,G284&lt;=D284),"입원기간",IF(G284&lt;C284,"입원 전",IF(D284&lt;G284,"입원 후","x")))</f>
        <v>입원기간</v>
      </c>
      <c r="M284" s="12">
        <v>0</v>
      </c>
      <c r="N284" s="12">
        <f>IF(AND(M284=1,L284="입원 전"),1,0)</f>
        <v>0</v>
      </c>
      <c r="O284" s="12">
        <f>M284-N284</f>
        <v>0</v>
      </c>
      <c r="P284" s="12">
        <v>0</v>
      </c>
      <c r="Q284">
        <f>IF(L284="입원기간",G284-C284)</f>
        <v>0</v>
      </c>
      <c r="R284" t="b">
        <f>IF(L284="입원 후",G284-D284)</f>
        <v>0</v>
      </c>
      <c r="S284">
        <f>IF(L284="입원 후",G284-D284, G284-C284)</f>
        <v>0</v>
      </c>
      <c r="T284">
        <f>IF(L284="입원 전", 0, IF(L284="입원기간", 1, 2))</f>
        <v>1</v>
      </c>
      <c r="U284">
        <v>4</v>
      </c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s="12" customFormat="1">
      <c r="A285">
        <v>285</v>
      </c>
      <c r="B285" s="11" t="s">
        <v>795</v>
      </c>
      <c r="C285" s="11" t="s">
        <v>97</v>
      </c>
      <c r="D285" s="11" t="s">
        <v>81</v>
      </c>
      <c r="E285" s="11" t="s">
        <v>28</v>
      </c>
      <c r="F285" s="11" t="s">
        <v>92</v>
      </c>
      <c r="G285" s="11" t="s">
        <v>272</v>
      </c>
      <c r="H285" s="11" t="s">
        <v>14</v>
      </c>
      <c r="I285" s="11"/>
      <c r="J285" s="11" t="s">
        <v>15</v>
      </c>
      <c r="K285" s="12">
        <f>D285-C285+1</f>
        <v>12</v>
      </c>
      <c r="L285" s="12" t="str">
        <f>IF(AND(C285&lt;=G285,G285&lt;=D285),"입원기간",IF(G285&lt;C285,"입원 전",IF(D285&lt;G285,"입원 후","x")))</f>
        <v>입원 후</v>
      </c>
      <c r="M285" s="12">
        <v>1</v>
      </c>
      <c r="N285" s="12">
        <f>IF(AND(M285=1,L285="입원 전"),1,0)</f>
        <v>0</v>
      </c>
      <c r="O285" s="12">
        <f>M285-N285</f>
        <v>1</v>
      </c>
      <c r="P285" s="12">
        <v>0</v>
      </c>
      <c r="Q285" t="b">
        <f>IF(L285="입원기간",G285-C285)</f>
        <v>0</v>
      </c>
      <c r="R285">
        <f>IF(L285="입원 후",G285-D285)</f>
        <v>84</v>
      </c>
      <c r="S285">
        <f>IF(L285="입원 후",G285-D285, G285-C285)</f>
        <v>84</v>
      </c>
      <c r="T285">
        <f>IF(L285="입원 전", 0, IF(L285="입원기간", 1, 2))</f>
        <v>2</v>
      </c>
      <c r="U285">
        <v>4</v>
      </c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s="12" customFormat="1">
      <c r="A286" s="4">
        <v>286</v>
      </c>
      <c r="B286" s="11" t="s">
        <v>1071</v>
      </c>
      <c r="C286" s="11" t="s">
        <v>97</v>
      </c>
      <c r="D286" s="11" t="s">
        <v>127</v>
      </c>
      <c r="E286" s="11" t="s">
        <v>11</v>
      </c>
      <c r="F286" s="11" t="s">
        <v>12</v>
      </c>
      <c r="G286" s="11" t="s">
        <v>97</v>
      </c>
      <c r="H286" s="11" t="s">
        <v>14</v>
      </c>
      <c r="I286" s="11"/>
      <c r="J286" s="11" t="s">
        <v>71</v>
      </c>
      <c r="K286" s="12">
        <f>D286-C286+1</f>
        <v>9</v>
      </c>
      <c r="L286" s="12" t="str">
        <f>IF(AND(C286&lt;=G286,G286&lt;=D286),"입원기간",IF(G286&lt;C286,"입원 전",IF(D286&lt;G286,"입원 후","x")))</f>
        <v>입원기간</v>
      </c>
      <c r="M286" s="12">
        <v>0</v>
      </c>
      <c r="N286" s="12">
        <f>IF(AND(M286=1,L286="입원 전"),1,0)</f>
        <v>0</v>
      </c>
      <c r="O286" s="12">
        <f>M286-N286</f>
        <v>0</v>
      </c>
      <c r="P286" s="12">
        <v>2</v>
      </c>
      <c r="Q286">
        <f>IF(L286="입원기간",G286-C286)</f>
        <v>0</v>
      </c>
      <c r="R286" t="b">
        <f>IF(L286="입원 후",G286-D286)</f>
        <v>0</v>
      </c>
      <c r="S286">
        <f>IF(L286="입원 후",G286-D286, G286-C286)</f>
        <v>0</v>
      </c>
      <c r="T286">
        <f>IF(L286="입원 전", 0, IF(L286="입원기간", 1, 2))</f>
        <v>1</v>
      </c>
      <c r="U286">
        <v>4</v>
      </c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s="12" customFormat="1">
      <c r="A287">
        <v>287</v>
      </c>
      <c r="B287" s="11" t="s">
        <v>985</v>
      </c>
      <c r="C287" s="11" t="s">
        <v>84</v>
      </c>
      <c r="D287" s="11" t="s">
        <v>277</v>
      </c>
      <c r="E287" s="11" t="s">
        <v>11</v>
      </c>
      <c r="F287" s="11" t="s">
        <v>12</v>
      </c>
      <c r="G287" s="11" t="s">
        <v>737</v>
      </c>
      <c r="H287" s="11" t="s">
        <v>14</v>
      </c>
      <c r="I287" s="11"/>
      <c r="J287" s="11" t="s">
        <v>71</v>
      </c>
      <c r="K287" s="12">
        <f>D287-C287+1</f>
        <v>43</v>
      </c>
      <c r="L287" s="12" t="str">
        <f>IF(AND(C287&lt;=G287,G287&lt;=D287),"입원기간",IF(G287&lt;C287,"입원 전",IF(D287&lt;G287,"입원 후","x")))</f>
        <v>입원 후</v>
      </c>
      <c r="M287" s="12">
        <v>0</v>
      </c>
      <c r="N287" s="12">
        <f>IF(AND(M287=1,L287="입원 전"),1,0)</f>
        <v>0</v>
      </c>
      <c r="O287" s="12">
        <f>M287-N287</f>
        <v>0</v>
      </c>
      <c r="P287" s="12">
        <v>1</v>
      </c>
      <c r="Q287" t="b">
        <f>IF(L287="입원기간",G287-C287)</f>
        <v>0</v>
      </c>
      <c r="R287">
        <f>IF(L287="입원 후",G287-D287)</f>
        <v>1</v>
      </c>
      <c r="S287">
        <f>IF(L287="입원 후",G287-D287, G287-C287)</f>
        <v>1</v>
      </c>
      <c r="T287">
        <f>IF(L287="입원 전", 0, IF(L287="입원기간", 1, 2))</f>
        <v>2</v>
      </c>
      <c r="U287">
        <v>4</v>
      </c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s="12" customFormat="1">
      <c r="A288" s="4">
        <v>288</v>
      </c>
      <c r="B288" s="11" t="s">
        <v>863</v>
      </c>
      <c r="C288" s="11" t="s">
        <v>260</v>
      </c>
      <c r="D288" s="11" t="s">
        <v>205</v>
      </c>
      <c r="E288" s="11" t="s">
        <v>11</v>
      </c>
      <c r="F288" s="11" t="s">
        <v>92</v>
      </c>
      <c r="G288" s="11" t="s">
        <v>260</v>
      </c>
      <c r="H288" s="11" t="s">
        <v>14</v>
      </c>
      <c r="I288" s="11"/>
      <c r="J288" s="11" t="s">
        <v>71</v>
      </c>
      <c r="K288" s="12">
        <f>D288-C288+1</f>
        <v>9</v>
      </c>
      <c r="L288" s="12" t="str">
        <f>IF(AND(C288&lt;=G288,G288&lt;=D288),"입원기간",IF(G288&lt;C288,"입원 전",IF(D288&lt;G288,"입원 후","x")))</f>
        <v>입원기간</v>
      </c>
      <c r="M288" s="12">
        <v>0</v>
      </c>
      <c r="N288" s="12">
        <f>IF(AND(M288=1,L288="입원 전"),1,0)</f>
        <v>0</v>
      </c>
      <c r="O288" s="12">
        <f>M288-N288</f>
        <v>0</v>
      </c>
      <c r="P288" s="12">
        <v>0</v>
      </c>
      <c r="Q288">
        <f>IF(L288="입원기간",G288-C288)</f>
        <v>0</v>
      </c>
      <c r="R288" t="b">
        <f>IF(L288="입원 후",G288-D288)</f>
        <v>0</v>
      </c>
      <c r="S288">
        <f>IF(L288="입원 후",G288-D288, G288-C288)</f>
        <v>0</v>
      </c>
      <c r="T288">
        <f>IF(L288="입원 전", 0, IF(L288="입원기간", 1, 2))</f>
        <v>1</v>
      </c>
      <c r="U288">
        <v>4</v>
      </c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s="12" customFormat="1">
      <c r="A289">
        <v>289</v>
      </c>
      <c r="B289" s="11" t="s">
        <v>710</v>
      </c>
      <c r="C289" s="11" t="s">
        <v>260</v>
      </c>
      <c r="D289" s="11" t="s">
        <v>80</v>
      </c>
      <c r="E289" s="11" t="s">
        <v>28</v>
      </c>
      <c r="F289" s="11" t="s">
        <v>92</v>
      </c>
      <c r="G289" s="11" t="s">
        <v>206</v>
      </c>
      <c r="H289" s="11" t="s">
        <v>14</v>
      </c>
      <c r="I289" s="11"/>
      <c r="J289" s="11" t="s">
        <v>71</v>
      </c>
      <c r="K289" s="12">
        <f>D289-C289+1</f>
        <v>4</v>
      </c>
      <c r="L289" s="12" t="str">
        <f>IF(AND(C289&lt;=G289,G289&lt;=D289),"입원기간",IF(G289&lt;C289,"입원 전",IF(D289&lt;G289,"입원 후","x")))</f>
        <v>입원 후</v>
      </c>
      <c r="M289" s="12">
        <v>0</v>
      </c>
      <c r="N289" s="12">
        <f>IF(AND(M289=1,L289="입원 전"),1,0)</f>
        <v>0</v>
      </c>
      <c r="O289" s="12">
        <f>M289-N289</f>
        <v>0</v>
      </c>
      <c r="P289" s="12">
        <v>1</v>
      </c>
      <c r="Q289" t="b">
        <f>IF(L289="입원기간",G289-C289)</f>
        <v>0</v>
      </c>
      <c r="R289">
        <f>IF(L289="입원 후",G289-D289)</f>
        <v>21</v>
      </c>
      <c r="S289">
        <f>IF(L289="입원 후",G289-D289, G289-C289)</f>
        <v>21</v>
      </c>
      <c r="T289">
        <f>IF(L289="입원 전", 0, IF(L289="입원기간", 1, 2))</f>
        <v>2</v>
      </c>
      <c r="U289">
        <v>4</v>
      </c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s="12" customFormat="1">
      <c r="A290" s="4">
        <v>290</v>
      </c>
      <c r="B290" s="11" t="s">
        <v>669</v>
      </c>
      <c r="C290" s="11" t="s">
        <v>82</v>
      </c>
      <c r="D290" s="11" t="s">
        <v>204</v>
      </c>
      <c r="E290" s="11" t="s">
        <v>28</v>
      </c>
      <c r="F290" s="11" t="s">
        <v>12</v>
      </c>
      <c r="G290" s="11" t="s">
        <v>82</v>
      </c>
      <c r="H290" s="11" t="s">
        <v>14</v>
      </c>
      <c r="I290" s="11"/>
      <c r="J290" s="11" t="s">
        <v>71</v>
      </c>
      <c r="K290" s="12">
        <f>D290-C290+1</f>
        <v>7</v>
      </c>
      <c r="L290" s="12" t="str">
        <f>IF(AND(C290&lt;=G290,G290&lt;=D290),"입원기간",IF(G290&lt;C290,"입원 전",IF(D290&lt;G290,"입원 후","x")))</f>
        <v>입원기간</v>
      </c>
      <c r="M290" s="12">
        <v>0</v>
      </c>
      <c r="N290" s="12">
        <f>IF(AND(M290=1,L290="입원 전"),1,0)</f>
        <v>0</v>
      </c>
      <c r="O290" s="12">
        <f>M290-N290</f>
        <v>0</v>
      </c>
      <c r="P290" s="12">
        <v>1</v>
      </c>
      <c r="Q290">
        <f>IF(L290="입원기간",G290-C290)</f>
        <v>0</v>
      </c>
      <c r="R290" t="b">
        <f>IF(L290="입원 후",G290-D290)</f>
        <v>0</v>
      </c>
      <c r="S290">
        <f>IF(L290="입원 후",G290-D290, G290-C290)</f>
        <v>0</v>
      </c>
      <c r="T290">
        <f>IF(L290="입원 전", 0, IF(L290="입원기간", 1, 2))</f>
        <v>1</v>
      </c>
      <c r="U290">
        <v>4</v>
      </c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s="12" customFormat="1">
      <c r="A291">
        <v>291</v>
      </c>
      <c r="B291" s="11" t="s">
        <v>146</v>
      </c>
      <c r="C291" s="11" t="s">
        <v>82</v>
      </c>
      <c r="D291" s="11" t="s">
        <v>82</v>
      </c>
      <c r="E291" s="11" t="s">
        <v>28</v>
      </c>
      <c r="F291" s="11" t="s">
        <v>92</v>
      </c>
      <c r="G291" s="11" t="s">
        <v>95</v>
      </c>
      <c r="H291" s="11" t="s">
        <v>14</v>
      </c>
      <c r="I291" s="11"/>
      <c r="J291" s="11" t="s">
        <v>15</v>
      </c>
      <c r="K291" s="12">
        <f>D291-C291+1</f>
        <v>1</v>
      </c>
      <c r="L291" s="12" t="str">
        <f>IF(AND(C291&lt;=G291,G291&lt;=D291),"입원기간",IF(G291&lt;C291,"입원 전",IF(D291&lt;G291,"입원 후","x")))</f>
        <v>입원 전</v>
      </c>
      <c r="M291" s="12">
        <v>1</v>
      </c>
      <c r="N291" s="12">
        <f>IF(AND(M291=1,L291="입원 전"),1,0)</f>
        <v>1</v>
      </c>
      <c r="O291" s="12">
        <f>M291-N291</f>
        <v>0</v>
      </c>
      <c r="P291" s="12">
        <v>0</v>
      </c>
      <c r="Q291" t="b">
        <f>IF(L291="입원기간",G291-C291)</f>
        <v>0</v>
      </c>
      <c r="R291" t="b">
        <f>IF(L291="입원 후",G291-D291)</f>
        <v>0</v>
      </c>
      <c r="S291">
        <f>IF(L291="입원 후",G291-D291, G291-C291)</f>
        <v>-16</v>
      </c>
      <c r="T291">
        <f>IF(L291="입원 전", 0, IF(L291="입원기간", 1, 2))</f>
        <v>0</v>
      </c>
      <c r="U291">
        <v>4</v>
      </c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s="12" customFormat="1">
      <c r="A292" s="4">
        <v>292</v>
      </c>
      <c r="B292" s="11" t="s">
        <v>907</v>
      </c>
      <c r="C292" s="11" t="s">
        <v>464</v>
      </c>
      <c r="D292" s="11" t="s">
        <v>119</v>
      </c>
      <c r="E292" s="11" t="s">
        <v>11</v>
      </c>
      <c r="F292" s="11" t="s">
        <v>12</v>
      </c>
      <c r="G292" s="11" t="s">
        <v>194</v>
      </c>
      <c r="H292" s="11" t="s">
        <v>14</v>
      </c>
      <c r="I292" s="11"/>
      <c r="J292" s="11" t="s">
        <v>57</v>
      </c>
      <c r="K292" s="12">
        <f>D292-C292+1</f>
        <v>60</v>
      </c>
      <c r="L292" s="12" t="str">
        <f>IF(AND(C292&lt;=G292,G292&lt;=D292),"입원기간",IF(G292&lt;C292,"입원 전",IF(D292&lt;G292,"입원 후","x")))</f>
        <v>입원기간</v>
      </c>
      <c r="M292" s="12">
        <v>1</v>
      </c>
      <c r="N292" s="12">
        <f>IF(AND(M292=1,L292="입원 전"),1,0)</f>
        <v>0</v>
      </c>
      <c r="O292" s="12">
        <f>M292-N292</f>
        <v>1</v>
      </c>
      <c r="P292" s="12">
        <v>0</v>
      </c>
      <c r="Q292">
        <f>IF(L292="입원기간",G292-C292)</f>
        <v>56</v>
      </c>
      <c r="R292" t="b">
        <f>IF(L292="입원 후",G292-D292)</f>
        <v>0</v>
      </c>
      <c r="S292">
        <f>IF(L292="입원 후",G292-D292, G292-C292)</f>
        <v>56</v>
      </c>
      <c r="T292">
        <f>IF(L292="입원 전", 0, IF(L292="입원기간", 1, 2))</f>
        <v>1</v>
      </c>
      <c r="U292">
        <v>4</v>
      </c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s="12" customFormat="1">
      <c r="A293">
        <v>293</v>
      </c>
      <c r="B293" s="11" t="s">
        <v>1205</v>
      </c>
      <c r="C293" s="11" t="s">
        <v>464</v>
      </c>
      <c r="D293" s="11" t="s">
        <v>464</v>
      </c>
      <c r="E293" s="11" t="s">
        <v>28</v>
      </c>
      <c r="F293" s="11" t="s">
        <v>12</v>
      </c>
      <c r="G293" s="11" t="s">
        <v>123</v>
      </c>
      <c r="H293" s="11" t="s">
        <v>14</v>
      </c>
      <c r="I293" s="11"/>
      <c r="J293" s="11" t="s">
        <v>71</v>
      </c>
      <c r="K293" s="12">
        <f>D293-C293+1</f>
        <v>1</v>
      </c>
      <c r="L293" s="12" t="str">
        <f>IF(AND(C293&lt;=G293,G293&lt;=D293),"입원기간",IF(G293&lt;C293,"입원 전",IF(D293&lt;G293,"입원 후","x")))</f>
        <v>입원 후</v>
      </c>
      <c r="M293" s="12">
        <v>0</v>
      </c>
      <c r="N293" s="12">
        <f>IF(AND(M293=1,L293="입원 전"),1,0)</f>
        <v>0</v>
      </c>
      <c r="O293" s="12">
        <f>M293-N293</f>
        <v>0</v>
      </c>
      <c r="P293" s="12">
        <v>1</v>
      </c>
      <c r="Q293" t="b">
        <f>IF(L293="입원기간",G293-C293)</f>
        <v>0</v>
      </c>
      <c r="R293">
        <f>IF(L293="입원 후",G293-D293)</f>
        <v>11</v>
      </c>
      <c r="S293">
        <f>IF(L293="입원 후",G293-D293, G293-C293)</f>
        <v>11</v>
      </c>
      <c r="T293">
        <f>IF(L293="입원 전", 0, IF(L293="입원기간", 1, 2))</f>
        <v>2</v>
      </c>
      <c r="U293">
        <v>4</v>
      </c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s="12" customFormat="1">
      <c r="A294" s="4">
        <v>294</v>
      </c>
      <c r="B294" s="11" t="s">
        <v>79</v>
      </c>
      <c r="C294" s="11" t="s">
        <v>80</v>
      </c>
      <c r="D294" s="11" t="s">
        <v>81</v>
      </c>
      <c r="E294" s="11" t="s">
        <v>28</v>
      </c>
      <c r="F294" s="11" t="s">
        <v>12</v>
      </c>
      <c r="G294" s="11" t="s">
        <v>82</v>
      </c>
      <c r="H294" s="11" t="s">
        <v>14</v>
      </c>
      <c r="I294" s="11"/>
      <c r="J294" s="11" t="s">
        <v>15</v>
      </c>
      <c r="K294" s="12">
        <f>D294-C294+1</f>
        <v>7</v>
      </c>
      <c r="L294" s="12" t="str">
        <f>IF(AND(C294&lt;=G294,G294&lt;=D294),"입원기간",IF(G294&lt;C294,"입원 전",IF(D294&lt;G294,"입원 후","x")))</f>
        <v>입원 전</v>
      </c>
      <c r="M294" s="12">
        <v>1</v>
      </c>
      <c r="N294" s="12">
        <f>IF(AND(M294=1,L294="입원 전"),1,0)</f>
        <v>1</v>
      </c>
      <c r="O294" s="12">
        <f>M294-N294</f>
        <v>0</v>
      </c>
      <c r="P294" s="12">
        <v>1</v>
      </c>
      <c r="Q294" t="b">
        <f>IF(L294="입원기간",G294-C294)</f>
        <v>0</v>
      </c>
      <c r="R294" t="b">
        <f>IF(L294="입원 후",G294-D294)</f>
        <v>0</v>
      </c>
      <c r="S294">
        <f>IF(L294="입원 후",G294-D294, G294-C294)</f>
        <v>-2</v>
      </c>
      <c r="T294">
        <f>IF(L294="입원 전", 0, IF(L294="입원기간", 1, 2))</f>
        <v>0</v>
      </c>
      <c r="U294">
        <v>4</v>
      </c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s="12" customFormat="1">
      <c r="A295">
        <v>295</v>
      </c>
      <c r="B295" s="11" t="s">
        <v>655</v>
      </c>
      <c r="C295" s="11" t="s">
        <v>656</v>
      </c>
      <c r="D295" s="11" t="s">
        <v>189</v>
      </c>
      <c r="E295" s="11" t="s">
        <v>28</v>
      </c>
      <c r="F295" s="11" t="s">
        <v>12</v>
      </c>
      <c r="G295" s="11" t="s">
        <v>123</v>
      </c>
      <c r="H295" s="11" t="s">
        <v>14</v>
      </c>
      <c r="I295" s="11"/>
      <c r="J295" s="11" t="s">
        <v>71</v>
      </c>
      <c r="K295" s="12">
        <f>D295-C295+1</f>
        <v>34</v>
      </c>
      <c r="L295" s="12" t="str">
        <f>IF(AND(C295&lt;=G295,G295&lt;=D295),"입원기간",IF(G295&lt;C295,"입원 전",IF(D295&lt;G295,"입원 후","x")))</f>
        <v>입원기간</v>
      </c>
      <c r="M295" s="12">
        <v>0</v>
      </c>
      <c r="N295" s="12">
        <f>IF(AND(M295=1,L295="입원 전"),1,0)</f>
        <v>0</v>
      </c>
      <c r="O295" s="12">
        <f>M295-N295</f>
        <v>0</v>
      </c>
      <c r="P295" s="12">
        <v>0</v>
      </c>
      <c r="Q295">
        <f>IF(L295="입원기간",G295-C295)</f>
        <v>9</v>
      </c>
      <c r="R295" t="b">
        <f>IF(L295="입원 후",G295-D295)</f>
        <v>0</v>
      </c>
      <c r="S295">
        <f>IF(L295="입원 후",G295-D295, G295-C295)</f>
        <v>9</v>
      </c>
      <c r="T295">
        <f>IF(L295="입원 전", 0, IF(L295="입원기간", 1, 2))</f>
        <v>1</v>
      </c>
      <c r="U295">
        <v>4</v>
      </c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s="12" customFormat="1">
      <c r="A296" s="4">
        <v>296</v>
      </c>
      <c r="B296" s="11" t="s">
        <v>1130</v>
      </c>
      <c r="C296" s="11" t="s">
        <v>656</v>
      </c>
      <c r="D296" s="11" t="s">
        <v>204</v>
      </c>
      <c r="E296" s="11" t="s">
        <v>28</v>
      </c>
      <c r="F296" s="11" t="s">
        <v>92</v>
      </c>
      <c r="G296" s="11" t="s">
        <v>656</v>
      </c>
      <c r="H296" s="11" t="s">
        <v>14</v>
      </c>
      <c r="I296" s="11"/>
      <c r="J296" s="11" t="s">
        <v>71</v>
      </c>
      <c r="K296" s="12">
        <f>D296-C296+1</f>
        <v>4</v>
      </c>
      <c r="L296" s="12" t="str">
        <f>IF(AND(C296&lt;=G296,G296&lt;=D296),"입원기간",IF(G296&lt;C296,"입원 전",IF(D296&lt;G296,"입원 후","x")))</f>
        <v>입원기간</v>
      </c>
      <c r="M296" s="12">
        <v>0</v>
      </c>
      <c r="N296" s="12">
        <f>IF(AND(M296=1,L296="입원 전"),1,0)</f>
        <v>0</v>
      </c>
      <c r="O296" s="12">
        <f>M296-N296</f>
        <v>0</v>
      </c>
      <c r="P296" s="12">
        <v>0</v>
      </c>
      <c r="Q296">
        <f>IF(L296="입원기간",G296-C296)</f>
        <v>0</v>
      </c>
      <c r="R296" t="b">
        <f>IF(L296="입원 후",G296-D296)</f>
        <v>0</v>
      </c>
      <c r="S296">
        <f>IF(L296="입원 후",G296-D296, G296-C296)</f>
        <v>0</v>
      </c>
      <c r="T296">
        <f>IF(L296="입원 전", 0, IF(L296="입원기간", 1, 2))</f>
        <v>1</v>
      </c>
      <c r="U296">
        <v>4</v>
      </c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s="12" customFormat="1">
      <c r="A297">
        <v>297</v>
      </c>
      <c r="B297" s="11" t="s">
        <v>1171</v>
      </c>
      <c r="C297" s="11" t="s">
        <v>656</v>
      </c>
      <c r="D297" s="11" t="s">
        <v>81</v>
      </c>
      <c r="E297" s="11" t="s">
        <v>11</v>
      </c>
      <c r="F297" s="11" t="s">
        <v>12</v>
      </c>
      <c r="G297" s="11" t="s">
        <v>127</v>
      </c>
      <c r="H297" s="11" t="s">
        <v>14</v>
      </c>
      <c r="I297" s="11"/>
      <c r="J297" s="11" t="s">
        <v>71</v>
      </c>
      <c r="K297" s="12">
        <f>D297-C297+1</f>
        <v>6</v>
      </c>
      <c r="L297" s="12" t="str">
        <f>IF(AND(C297&lt;=G297,G297&lt;=D297),"입원기간",IF(G297&lt;C297,"입원 전",IF(D297&lt;G297,"입원 후","x")))</f>
        <v>입원기간</v>
      </c>
      <c r="M297" s="12">
        <v>0</v>
      </c>
      <c r="N297" s="12">
        <f>IF(AND(M297=1,L297="입원 전"),1,0)</f>
        <v>0</v>
      </c>
      <c r="O297" s="12">
        <f>M297-N297</f>
        <v>0</v>
      </c>
      <c r="P297" s="12">
        <v>0</v>
      </c>
      <c r="Q297">
        <f>IF(L297="입원기간",G297-C297)</f>
        <v>2</v>
      </c>
      <c r="R297" t="b">
        <f>IF(L297="입원 후",G297-D297)</f>
        <v>0</v>
      </c>
      <c r="S297">
        <f>IF(L297="입원 후",G297-D297, G297-C297)</f>
        <v>2</v>
      </c>
      <c r="T297">
        <f>IF(L297="입원 전", 0, IF(L297="입원기간", 1, 2))</f>
        <v>1</v>
      </c>
      <c r="U297">
        <v>4</v>
      </c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s="12" customFormat="1">
      <c r="A298" s="4">
        <v>298</v>
      </c>
      <c r="B298" s="11" t="s">
        <v>1206</v>
      </c>
      <c r="C298" s="11" t="s">
        <v>656</v>
      </c>
      <c r="D298" s="11" t="s">
        <v>656</v>
      </c>
      <c r="E298" s="11" t="s">
        <v>28</v>
      </c>
      <c r="F298" s="11" t="s">
        <v>12</v>
      </c>
      <c r="G298" s="11" t="s">
        <v>656</v>
      </c>
      <c r="H298" s="11" t="s">
        <v>14</v>
      </c>
      <c r="I298" s="11"/>
      <c r="J298" s="11" t="s">
        <v>71</v>
      </c>
      <c r="K298" s="12">
        <f>D298-C298+1</f>
        <v>1</v>
      </c>
      <c r="L298" s="12" t="str">
        <f>IF(AND(C298&lt;=G298,G298&lt;=D298),"입원기간",IF(G298&lt;C298,"입원 전",IF(D298&lt;G298,"입원 후","x")))</f>
        <v>입원기간</v>
      </c>
      <c r="M298" s="12">
        <v>0</v>
      </c>
      <c r="N298" s="12">
        <f>IF(AND(M298=1,L298="입원 전"),1,0)</f>
        <v>0</v>
      </c>
      <c r="O298" s="12">
        <f>M298-N298</f>
        <v>0</v>
      </c>
      <c r="P298" s="12">
        <v>1</v>
      </c>
      <c r="Q298">
        <f>IF(L298="입원기간",G298-C298)</f>
        <v>0</v>
      </c>
      <c r="R298" t="b">
        <f>IF(L298="입원 후",G298-D298)</f>
        <v>0</v>
      </c>
      <c r="S298">
        <f>IF(L298="입원 후",G298-D298, G298-C298)</f>
        <v>0</v>
      </c>
      <c r="T298">
        <f>IF(L298="입원 전", 0, IF(L298="입원기간", 1, 2))</f>
        <v>1</v>
      </c>
      <c r="U298">
        <v>4</v>
      </c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s="12" customFormat="1">
      <c r="A299">
        <v>299</v>
      </c>
      <c r="B299" s="11" t="s">
        <v>500</v>
      </c>
      <c r="C299" s="11" t="s">
        <v>501</v>
      </c>
      <c r="D299" s="11" t="s">
        <v>501</v>
      </c>
      <c r="E299" s="11" t="s">
        <v>28</v>
      </c>
      <c r="F299" s="11" t="s">
        <v>92</v>
      </c>
      <c r="G299" s="11" t="s">
        <v>260</v>
      </c>
      <c r="H299" s="11" t="s">
        <v>14</v>
      </c>
      <c r="I299" s="11"/>
      <c r="J299" s="11" t="s">
        <v>71</v>
      </c>
      <c r="K299" s="12">
        <f>D299-C299+1</f>
        <v>1</v>
      </c>
      <c r="L299" s="12" t="str">
        <f>IF(AND(C299&lt;=G299,G299&lt;=D299),"입원기간",IF(G299&lt;C299,"입원 전",IF(D299&lt;G299,"입원 후","x")))</f>
        <v>입원 전</v>
      </c>
      <c r="M299" s="12">
        <v>0</v>
      </c>
      <c r="N299" s="12">
        <f>IF(AND(M299=1,L299="입원 전"),1,0)</f>
        <v>0</v>
      </c>
      <c r="O299" s="12">
        <f>M299-N299</f>
        <v>0</v>
      </c>
      <c r="P299" s="12">
        <v>1</v>
      </c>
      <c r="Q299" t="b">
        <f>IF(L299="입원기간",G299-C299)</f>
        <v>0</v>
      </c>
      <c r="R299" t="b">
        <f>IF(L299="입원 후",G299-D299)</f>
        <v>0</v>
      </c>
      <c r="S299">
        <f>IF(L299="입원 후",G299-D299, G299-C299)</f>
        <v>-5</v>
      </c>
      <c r="T299">
        <f>IF(L299="입원 전", 0, IF(L299="입원기간", 1, 2))</f>
        <v>0</v>
      </c>
      <c r="U299">
        <v>4</v>
      </c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s="12" customFormat="1">
      <c r="A300" s="4">
        <v>300</v>
      </c>
      <c r="B300" s="11" t="s">
        <v>787</v>
      </c>
      <c r="C300" s="11" t="s">
        <v>501</v>
      </c>
      <c r="D300" s="11" t="s">
        <v>205</v>
      </c>
      <c r="E300" s="11" t="s">
        <v>28</v>
      </c>
      <c r="F300" s="11" t="s">
        <v>12</v>
      </c>
      <c r="G300" s="11" t="s">
        <v>501</v>
      </c>
      <c r="H300" s="11" t="s">
        <v>14</v>
      </c>
      <c r="I300" s="11"/>
      <c r="J300" s="11" t="s">
        <v>71</v>
      </c>
      <c r="K300" s="12">
        <f>D300-C300+1</f>
        <v>4</v>
      </c>
      <c r="L300" s="12" t="str">
        <f>IF(AND(C300&lt;=G300,G300&lt;=D300),"입원기간",IF(G300&lt;C300,"입원 전",IF(D300&lt;G300,"입원 후","x")))</f>
        <v>입원기간</v>
      </c>
      <c r="M300" s="12">
        <v>0</v>
      </c>
      <c r="N300" s="12">
        <f>IF(AND(M300=1,L300="입원 전"),1,0)</f>
        <v>0</v>
      </c>
      <c r="O300" s="12">
        <f>M300-N300</f>
        <v>0</v>
      </c>
      <c r="P300" s="12">
        <v>0</v>
      </c>
      <c r="Q300">
        <f>IF(L300="입원기간",G300-C300)</f>
        <v>0</v>
      </c>
      <c r="R300" t="b">
        <f>IF(L300="입원 후",G300-D300)</f>
        <v>0</v>
      </c>
      <c r="S300">
        <f>IF(L300="입원 후",G300-D300, G300-C300)</f>
        <v>0</v>
      </c>
      <c r="T300">
        <f>IF(L300="입원 전", 0, IF(L300="입원기간", 1, 2))</f>
        <v>1</v>
      </c>
      <c r="U300">
        <v>4</v>
      </c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s="12" customFormat="1">
      <c r="A301">
        <v>301</v>
      </c>
      <c r="B301" s="11" t="s">
        <v>1201</v>
      </c>
      <c r="C301" s="11" t="s">
        <v>501</v>
      </c>
      <c r="D301" s="11" t="s">
        <v>501</v>
      </c>
      <c r="E301" s="11" t="s">
        <v>28</v>
      </c>
      <c r="F301" s="11" t="s">
        <v>12</v>
      </c>
      <c r="G301" s="11" t="s">
        <v>260</v>
      </c>
      <c r="H301" s="11" t="s">
        <v>14</v>
      </c>
      <c r="I301" s="11"/>
      <c r="J301" s="11" t="s">
        <v>71</v>
      </c>
      <c r="K301" s="12">
        <f>D301-C301+1</f>
        <v>1</v>
      </c>
      <c r="L301" s="12" t="str">
        <f>IF(AND(C301&lt;=G301,G301&lt;=D301),"입원기간",IF(G301&lt;C301,"입원 전",IF(D301&lt;G301,"입원 후","x")))</f>
        <v>입원 전</v>
      </c>
      <c r="M301" s="12">
        <v>0</v>
      </c>
      <c r="N301" s="12">
        <f>IF(AND(M301=1,L301="입원 전"),1,0)</f>
        <v>0</v>
      </c>
      <c r="O301" s="12">
        <f>M301-N301</f>
        <v>0</v>
      </c>
      <c r="P301" s="12">
        <v>0</v>
      </c>
      <c r="Q301" t="b">
        <f>IF(L301="입원기간",G301-C301)</f>
        <v>0</v>
      </c>
      <c r="R301" t="b">
        <f>IF(L301="입원 후",G301-D301)</f>
        <v>0</v>
      </c>
      <c r="S301">
        <f>IF(L301="입원 후",G301-D301, G301-C301)</f>
        <v>-5</v>
      </c>
      <c r="T301">
        <f>IF(L301="입원 전", 0, IF(L301="입원기간", 1, 2))</f>
        <v>0</v>
      </c>
      <c r="U301">
        <v>4</v>
      </c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s="12" customFormat="1">
      <c r="A302" s="4">
        <v>302</v>
      </c>
      <c r="B302" s="11" t="s">
        <v>515</v>
      </c>
      <c r="C302" s="11" t="s">
        <v>127</v>
      </c>
      <c r="D302" s="11" t="s">
        <v>516</v>
      </c>
      <c r="E302" s="11" t="s">
        <v>28</v>
      </c>
      <c r="F302" s="11" t="s">
        <v>92</v>
      </c>
      <c r="G302" s="11" t="s">
        <v>204</v>
      </c>
      <c r="H302" s="11" t="s">
        <v>14</v>
      </c>
      <c r="I302" s="11"/>
      <c r="J302" s="11" t="s">
        <v>15</v>
      </c>
      <c r="K302" s="12">
        <f>D302-C302+1</f>
        <v>7</v>
      </c>
      <c r="L302" s="12" t="str">
        <f>IF(AND(C302&lt;=G302,G302&lt;=D302),"입원기간",IF(G302&lt;C302,"입원 전",IF(D302&lt;G302,"입원 후","x")))</f>
        <v>입원기간</v>
      </c>
      <c r="M302" s="12">
        <v>1</v>
      </c>
      <c r="N302" s="12">
        <f>IF(AND(M302=1,L302="입원 전"),1,0)</f>
        <v>0</v>
      </c>
      <c r="O302" s="12">
        <f>M302-N302</f>
        <v>1</v>
      </c>
      <c r="P302" s="12">
        <v>1</v>
      </c>
      <c r="Q302">
        <f>IF(L302="입원기간",G302-C302)</f>
        <v>1</v>
      </c>
      <c r="R302" t="b">
        <f>IF(L302="입원 후",G302-D302)</f>
        <v>0</v>
      </c>
      <c r="S302">
        <f>IF(L302="입원 후",G302-D302, G302-C302)</f>
        <v>1</v>
      </c>
      <c r="T302">
        <f>IF(L302="입원 전", 0, IF(L302="입원기간", 1, 2))</f>
        <v>1</v>
      </c>
      <c r="U302">
        <v>4</v>
      </c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s="12" customFormat="1">
      <c r="A303">
        <v>303</v>
      </c>
      <c r="B303" s="11" t="s">
        <v>203</v>
      </c>
      <c r="C303" s="11" t="s">
        <v>204</v>
      </c>
      <c r="D303" s="11" t="s">
        <v>123</v>
      </c>
      <c r="E303" s="11" t="s">
        <v>11</v>
      </c>
      <c r="F303" s="11" t="s">
        <v>12</v>
      </c>
      <c r="G303" s="11" t="s">
        <v>205</v>
      </c>
      <c r="H303" s="11" t="s">
        <v>14</v>
      </c>
      <c r="I303" s="11"/>
      <c r="J303" s="11" t="s">
        <v>71</v>
      </c>
      <c r="K303" s="12">
        <f>D303-C303+1</f>
        <v>7</v>
      </c>
      <c r="L303" s="12" t="str">
        <f>IF(AND(C303&lt;=G303,G303&lt;=D303),"입원기간",IF(G303&lt;C303,"입원 전",IF(D303&lt;G303,"입원 후","x")))</f>
        <v>입원기간</v>
      </c>
      <c r="M303" s="12">
        <v>0</v>
      </c>
      <c r="N303" s="12">
        <f>IF(AND(M303=1,L303="입원 전"),1,0)</f>
        <v>0</v>
      </c>
      <c r="O303" s="12">
        <f>M303-N303</f>
        <v>0</v>
      </c>
      <c r="P303" s="12">
        <v>0</v>
      </c>
      <c r="Q303">
        <f>IF(L303="입원기간",G303-C303)</f>
        <v>1</v>
      </c>
      <c r="R303" t="b">
        <f>IF(L303="입원 후",G303-D303)</f>
        <v>0</v>
      </c>
      <c r="S303">
        <f>IF(L303="입원 후",G303-D303, G303-C303)</f>
        <v>1</v>
      </c>
      <c r="T303">
        <f>IF(L303="입원 전", 0, IF(L303="입원기간", 1, 2))</f>
        <v>1</v>
      </c>
      <c r="U303">
        <v>4</v>
      </c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s="12" customFormat="1">
      <c r="A304" s="4">
        <v>304</v>
      </c>
      <c r="B304" s="11" t="s">
        <v>778</v>
      </c>
      <c r="C304" s="11" t="s">
        <v>204</v>
      </c>
      <c r="D304" s="11" t="s">
        <v>487</v>
      </c>
      <c r="E304" s="11" t="s">
        <v>11</v>
      </c>
      <c r="F304" s="11" t="s">
        <v>92</v>
      </c>
      <c r="G304" s="11" t="s">
        <v>205</v>
      </c>
      <c r="H304" s="11" t="s">
        <v>14</v>
      </c>
      <c r="I304" s="11"/>
      <c r="J304" s="11" t="s">
        <v>71</v>
      </c>
      <c r="K304" s="12">
        <f>D304-C304+1</f>
        <v>15</v>
      </c>
      <c r="L304" s="12" t="str">
        <f>IF(AND(C304&lt;=G304,G304&lt;=D304),"입원기간",IF(G304&lt;C304,"입원 전",IF(D304&lt;G304,"입원 후","x")))</f>
        <v>입원기간</v>
      </c>
      <c r="M304" s="12">
        <v>0</v>
      </c>
      <c r="N304" s="12">
        <f>IF(AND(M304=1,L304="입원 전"),1,0)</f>
        <v>0</v>
      </c>
      <c r="O304" s="12">
        <f>M304-N304</f>
        <v>0</v>
      </c>
      <c r="P304" s="12">
        <v>0</v>
      </c>
      <c r="Q304">
        <f>IF(L304="입원기간",G304-C304)</f>
        <v>1</v>
      </c>
      <c r="R304" t="b">
        <f>IF(L304="입원 후",G304-D304)</f>
        <v>0</v>
      </c>
      <c r="S304">
        <f>IF(L304="입원 후",G304-D304, G304-C304)</f>
        <v>1</v>
      </c>
      <c r="T304">
        <f>IF(L304="입원 전", 0, IF(L304="입원기간", 1, 2))</f>
        <v>1</v>
      </c>
      <c r="U304">
        <v>4</v>
      </c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s="12" customFormat="1">
      <c r="A305">
        <v>305</v>
      </c>
      <c r="B305" s="11" t="s">
        <v>999</v>
      </c>
      <c r="C305" s="11" t="s">
        <v>204</v>
      </c>
      <c r="D305" s="11" t="s">
        <v>205</v>
      </c>
      <c r="E305" s="11" t="s">
        <v>28</v>
      </c>
      <c r="F305" s="11" t="s">
        <v>12</v>
      </c>
      <c r="G305" s="11" t="s">
        <v>205</v>
      </c>
      <c r="H305" s="11" t="s">
        <v>14</v>
      </c>
      <c r="I305" s="11"/>
      <c r="J305" s="11" t="s">
        <v>71</v>
      </c>
      <c r="K305" s="12">
        <f>D305-C305+1</f>
        <v>2</v>
      </c>
      <c r="L305" s="12" t="str">
        <f>IF(AND(C305&lt;=G305,G305&lt;=D305),"입원기간",IF(G305&lt;C305,"입원 전",IF(D305&lt;G305,"입원 후","x")))</f>
        <v>입원기간</v>
      </c>
      <c r="M305" s="12">
        <v>0</v>
      </c>
      <c r="N305" s="12">
        <f>IF(AND(M305=1,L305="입원 전"),1,0)</f>
        <v>0</v>
      </c>
      <c r="O305" s="12">
        <f>M305-N305</f>
        <v>0</v>
      </c>
      <c r="P305" s="12">
        <v>1</v>
      </c>
      <c r="Q305">
        <f>IF(L305="입원기간",G305-C305)</f>
        <v>1</v>
      </c>
      <c r="R305" t="b">
        <f>IF(L305="입원 후",G305-D305)</f>
        <v>0</v>
      </c>
      <c r="S305">
        <f>IF(L305="입원 후",G305-D305, G305-C305)</f>
        <v>1</v>
      </c>
      <c r="T305">
        <f>IF(L305="입원 전", 0, IF(L305="입원기간", 1, 2))</f>
        <v>1</v>
      </c>
      <c r="U305">
        <v>4</v>
      </c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s="12" customFormat="1">
      <c r="A306" s="4">
        <v>306</v>
      </c>
      <c r="B306" s="11" t="s">
        <v>803</v>
      </c>
      <c r="C306" s="11" t="s">
        <v>205</v>
      </c>
      <c r="D306" s="11" t="s">
        <v>597</v>
      </c>
      <c r="E306" s="11" t="s">
        <v>11</v>
      </c>
      <c r="F306" s="11" t="s">
        <v>92</v>
      </c>
      <c r="G306" s="11" t="s">
        <v>81</v>
      </c>
      <c r="H306" s="11" t="s">
        <v>14</v>
      </c>
      <c r="I306" s="11"/>
      <c r="J306" s="11" t="s">
        <v>71</v>
      </c>
      <c r="K306" s="12">
        <f>D306-C306+1</f>
        <v>3</v>
      </c>
      <c r="L306" s="12" t="str">
        <f>IF(AND(C306&lt;=G306,G306&lt;=D306),"입원기간",IF(G306&lt;C306,"입원 전",IF(D306&lt;G306,"입원 후","x")))</f>
        <v>입원기간</v>
      </c>
      <c r="M306" s="12">
        <v>0</v>
      </c>
      <c r="N306" s="12">
        <f>IF(AND(M306=1,L306="입원 전"),1,0)</f>
        <v>0</v>
      </c>
      <c r="O306" s="12">
        <f>M306-N306</f>
        <v>0</v>
      </c>
      <c r="P306" s="12">
        <v>1</v>
      </c>
      <c r="Q306">
        <f>IF(L306="입원기간",G306-C306)</f>
        <v>1</v>
      </c>
      <c r="R306" t="b">
        <f>IF(L306="입원 후",G306-D306)</f>
        <v>0</v>
      </c>
      <c r="S306">
        <f>IF(L306="입원 후",G306-D306, G306-C306)</f>
        <v>1</v>
      </c>
      <c r="T306">
        <f>IF(L306="입원 전", 0, IF(L306="입원기간", 1, 2))</f>
        <v>1</v>
      </c>
      <c r="U306">
        <v>4</v>
      </c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s="12" customFormat="1">
      <c r="A307">
        <v>307</v>
      </c>
      <c r="B307" s="11" t="s">
        <v>1208</v>
      </c>
      <c r="C307" s="11" t="s">
        <v>205</v>
      </c>
      <c r="D307" s="11" t="s">
        <v>854</v>
      </c>
      <c r="E307" s="11" t="s">
        <v>28</v>
      </c>
      <c r="F307" s="11" t="s">
        <v>92</v>
      </c>
      <c r="G307" s="11" t="s">
        <v>81</v>
      </c>
      <c r="H307" s="11" t="s">
        <v>14</v>
      </c>
      <c r="I307" s="11"/>
      <c r="J307" s="11" t="s">
        <v>71</v>
      </c>
      <c r="K307" s="12">
        <f>D307-C307+1</f>
        <v>11</v>
      </c>
      <c r="L307" s="12" t="str">
        <f>IF(AND(C307&lt;=G307,G307&lt;=D307),"입원기간",IF(G307&lt;C307,"입원 전",IF(D307&lt;G307,"입원 후","x")))</f>
        <v>입원기간</v>
      </c>
      <c r="M307" s="12">
        <v>0</v>
      </c>
      <c r="N307" s="12">
        <f>IF(AND(M307=1,L307="입원 전"),1,0)</f>
        <v>0</v>
      </c>
      <c r="O307" s="12">
        <f>M307-N307</f>
        <v>0</v>
      </c>
      <c r="P307" s="12">
        <v>0</v>
      </c>
      <c r="Q307">
        <f>IF(L307="입원기간",G307-C307)</f>
        <v>1</v>
      </c>
      <c r="R307" t="b">
        <f>IF(L307="입원 후",G307-D307)</f>
        <v>0</v>
      </c>
      <c r="S307">
        <f>IF(L307="입원 후",G307-D307, G307-C307)</f>
        <v>1</v>
      </c>
      <c r="T307">
        <f>IF(L307="입원 전", 0, IF(L307="입원기간", 1, 2))</f>
        <v>1</v>
      </c>
      <c r="U307">
        <v>4</v>
      </c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s="12" customFormat="1">
      <c r="A308" s="4">
        <v>308</v>
      </c>
      <c r="B308" s="11" t="s">
        <v>1064</v>
      </c>
      <c r="C308" s="11" t="s">
        <v>81</v>
      </c>
      <c r="D308" s="11" t="s">
        <v>860</v>
      </c>
      <c r="E308" s="11" t="s">
        <v>11</v>
      </c>
      <c r="F308" s="11" t="s">
        <v>12</v>
      </c>
      <c r="G308" s="11" t="s">
        <v>597</v>
      </c>
      <c r="H308" s="11" t="s">
        <v>14</v>
      </c>
      <c r="I308" s="11"/>
      <c r="J308" s="11" t="s">
        <v>71</v>
      </c>
      <c r="K308" s="12">
        <f>D308-C308+1</f>
        <v>3</v>
      </c>
      <c r="L308" s="12" t="str">
        <f>IF(AND(C308&lt;=G308,G308&lt;=D308),"입원기간",IF(G308&lt;C308,"입원 전",IF(D308&lt;G308,"입원 후","x")))</f>
        <v>입원기간</v>
      </c>
      <c r="M308" s="12">
        <v>0</v>
      </c>
      <c r="N308" s="12">
        <f>IF(AND(M308=1,L308="입원 전"),1,0)</f>
        <v>0</v>
      </c>
      <c r="O308" s="12">
        <f>M308-N308</f>
        <v>0</v>
      </c>
      <c r="P308" s="12">
        <v>1</v>
      </c>
      <c r="Q308">
        <f>IF(L308="입원기간",G308-C308)</f>
        <v>1</v>
      </c>
      <c r="R308" t="b">
        <f>IF(L308="입원 후",G308-D308)</f>
        <v>0</v>
      </c>
      <c r="S308">
        <f>IF(L308="입원 후",G308-D308, G308-C308)</f>
        <v>1</v>
      </c>
      <c r="T308">
        <f>IF(L308="입원 전", 0, IF(L308="입원기간", 1, 2))</f>
        <v>1</v>
      </c>
      <c r="U308">
        <v>4</v>
      </c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s="12" customFormat="1">
      <c r="A309">
        <v>309</v>
      </c>
      <c r="B309" s="11" t="s">
        <v>185</v>
      </c>
      <c r="C309" s="11" t="s">
        <v>81</v>
      </c>
      <c r="D309" s="11" t="s">
        <v>186</v>
      </c>
      <c r="E309" s="11" t="s">
        <v>28</v>
      </c>
      <c r="F309" s="11" t="s">
        <v>92</v>
      </c>
      <c r="G309" s="11" t="s">
        <v>187</v>
      </c>
      <c r="H309" s="11" t="s">
        <v>14</v>
      </c>
      <c r="I309" s="11"/>
      <c r="J309" s="11" t="s">
        <v>15</v>
      </c>
      <c r="K309" s="12">
        <f>D309-C309+1</f>
        <v>6</v>
      </c>
      <c r="L309" s="12" t="str">
        <f>IF(AND(C309&lt;=G309,G309&lt;=D309),"입원기간",IF(G309&lt;C309,"입원 전",IF(D309&lt;G309,"입원 후","x")))</f>
        <v>입원 후</v>
      </c>
      <c r="M309" s="12">
        <v>1</v>
      </c>
      <c r="N309" s="12">
        <f>IF(AND(M309=1,L309="입원 전"),1,0)</f>
        <v>0</v>
      </c>
      <c r="O309" s="12">
        <f>M309-N309</f>
        <v>1</v>
      </c>
      <c r="P309" s="12">
        <v>0</v>
      </c>
      <c r="Q309" t="b">
        <f>IF(L309="입원기간",G309-C309)</f>
        <v>0</v>
      </c>
      <c r="R309">
        <f>IF(L309="입원 후",G309-D309)</f>
        <v>16</v>
      </c>
      <c r="S309">
        <f>IF(L309="입원 후",G309-D309, G309-C309)</f>
        <v>16</v>
      </c>
      <c r="T309">
        <f>IF(L309="입원 전", 0, IF(L309="입원기간", 1, 2))</f>
        <v>2</v>
      </c>
      <c r="U309">
        <v>4</v>
      </c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s="12" customFormat="1">
      <c r="A310" s="4">
        <v>310</v>
      </c>
      <c r="B310" s="11" t="s">
        <v>1153</v>
      </c>
      <c r="C310" s="11" t="s">
        <v>81</v>
      </c>
      <c r="D310" s="11" t="s">
        <v>266</v>
      </c>
      <c r="E310" s="11" t="s">
        <v>28</v>
      </c>
      <c r="F310" s="11" t="s">
        <v>12</v>
      </c>
      <c r="G310" s="11" t="s">
        <v>195</v>
      </c>
      <c r="H310" s="11" t="s">
        <v>14</v>
      </c>
      <c r="I310" s="11"/>
      <c r="J310" s="11" t="s">
        <v>71</v>
      </c>
      <c r="K310" s="12">
        <f>D310-C310+1</f>
        <v>19</v>
      </c>
      <c r="L310" s="12" t="str">
        <f>IF(AND(C310&lt;=G310,G310&lt;=D310),"입원기간",IF(G310&lt;C310,"입원 전",IF(D310&lt;G310,"입원 후","x")))</f>
        <v>입원 후</v>
      </c>
      <c r="M310" s="12">
        <v>0</v>
      </c>
      <c r="N310" s="12">
        <f>IF(AND(M310=1,L310="입원 전"),1,0)</f>
        <v>0</v>
      </c>
      <c r="O310" s="12">
        <f>M310-N310</f>
        <v>0</v>
      </c>
      <c r="P310" s="12">
        <v>0</v>
      </c>
      <c r="Q310" t="b">
        <f>IF(L310="입원기간",G310-C310)</f>
        <v>0</v>
      </c>
      <c r="R310">
        <f>IF(L310="입원 후",G310-D310)</f>
        <v>17</v>
      </c>
      <c r="S310">
        <f>IF(L310="입원 후",G310-D310, G310-C310)</f>
        <v>17</v>
      </c>
      <c r="T310">
        <f>IF(L310="입원 전", 0, IF(L310="입원기간", 1, 2))</f>
        <v>2</v>
      </c>
      <c r="U310">
        <v>4</v>
      </c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s="12" customFormat="1" ht="19.5" customHeight="1">
      <c r="A311">
        <v>311</v>
      </c>
      <c r="B311" s="11" t="s">
        <v>859</v>
      </c>
      <c r="C311" s="11" t="s">
        <v>860</v>
      </c>
      <c r="D311" s="11" t="s">
        <v>860</v>
      </c>
      <c r="E311" s="11" t="s">
        <v>11</v>
      </c>
      <c r="F311" s="11" t="s">
        <v>12</v>
      </c>
      <c r="G311" s="11" t="s">
        <v>80</v>
      </c>
      <c r="H311" s="11" t="s">
        <v>14</v>
      </c>
      <c r="I311" s="11"/>
      <c r="J311" s="11" t="s">
        <v>71</v>
      </c>
      <c r="K311" s="12">
        <f>D311-C311+1</f>
        <v>1</v>
      </c>
      <c r="L311" s="12" t="str">
        <f>IF(AND(C311&lt;=G311,G311&lt;=D311),"입원기간",IF(G311&lt;C311,"입원 전",IF(D311&lt;G311,"입원 후","x")))</f>
        <v>입원 전</v>
      </c>
      <c r="M311" s="12">
        <v>0</v>
      </c>
      <c r="N311" s="12">
        <f>IF(AND(M311=1,L311="입원 전"),1,0)</f>
        <v>0</v>
      </c>
      <c r="O311" s="12">
        <f>M311-N311</f>
        <v>0</v>
      </c>
      <c r="P311" s="12">
        <v>2</v>
      </c>
      <c r="Q311" t="b">
        <f>IF(L311="입원기간",G311-C311)</f>
        <v>0</v>
      </c>
      <c r="R311" t="b">
        <f>IF(L311="입원 후",G311-D311)</f>
        <v>0</v>
      </c>
      <c r="S311">
        <f>IF(L311="입원 후",G311-D311, G311-C311)</f>
        <v>-8</v>
      </c>
      <c r="T311">
        <f>IF(L311="입원 전", 0, IF(L311="입원기간", 1, 2))</f>
        <v>0</v>
      </c>
      <c r="U311">
        <v>4</v>
      </c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s="12" customFormat="1">
      <c r="A312" s="4">
        <v>312</v>
      </c>
      <c r="B312" s="11" t="s">
        <v>598</v>
      </c>
      <c r="C312" s="11" t="s">
        <v>516</v>
      </c>
      <c r="D312" s="11" t="s">
        <v>487</v>
      </c>
      <c r="E312" s="11" t="s">
        <v>28</v>
      </c>
      <c r="F312" s="11" t="s">
        <v>12</v>
      </c>
      <c r="G312" s="11" t="s">
        <v>375</v>
      </c>
      <c r="H312" s="11" t="s">
        <v>14</v>
      </c>
      <c r="I312" s="11"/>
      <c r="J312" s="11" t="s">
        <v>71</v>
      </c>
      <c r="K312" s="12">
        <f>D312-C312+1</f>
        <v>10</v>
      </c>
      <c r="L312" s="12" t="str">
        <f>IF(AND(C312&lt;=G312,G312&lt;=D312),"입원기간",IF(G312&lt;C312,"입원 전",IF(D312&lt;G312,"입원 후","x")))</f>
        <v>입원 후</v>
      </c>
      <c r="M312" s="12">
        <v>0</v>
      </c>
      <c r="N312" s="12">
        <f>IF(AND(M312=1,L312="입원 전"),1,0)</f>
        <v>0</v>
      </c>
      <c r="O312" s="12">
        <f>M312-N312</f>
        <v>0</v>
      </c>
      <c r="P312" s="12">
        <v>1</v>
      </c>
      <c r="Q312" t="b">
        <f>IF(L312="입원기간",G312-C312)</f>
        <v>0</v>
      </c>
      <c r="R312">
        <f>IF(L312="입원 후",G312-D312)</f>
        <v>61</v>
      </c>
      <c r="S312">
        <f>IF(L312="입원 후",G312-D312, G312-C312)</f>
        <v>61</v>
      </c>
      <c r="T312">
        <f>IF(L312="입원 전", 0, IF(L312="입원기간", 1, 2))</f>
        <v>2</v>
      </c>
      <c r="U312">
        <v>4</v>
      </c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s="12" customFormat="1">
      <c r="A313">
        <v>313</v>
      </c>
      <c r="B313" s="11" t="s">
        <v>961</v>
      </c>
      <c r="C313" s="11" t="s">
        <v>123</v>
      </c>
      <c r="D313" s="11" t="s">
        <v>532</v>
      </c>
      <c r="E313" s="11" t="s">
        <v>28</v>
      </c>
      <c r="F313" s="11" t="s">
        <v>12</v>
      </c>
      <c r="G313" s="11" t="s">
        <v>260</v>
      </c>
      <c r="H313" s="11" t="s">
        <v>14</v>
      </c>
      <c r="I313" s="11"/>
      <c r="J313" s="11" t="s">
        <v>71</v>
      </c>
      <c r="K313" s="12">
        <f>D313-C313+1</f>
        <v>23</v>
      </c>
      <c r="L313" s="12" t="str">
        <f>IF(AND(C313&lt;=G313,G313&lt;=D313),"입원기간",IF(G313&lt;C313,"입원 전",IF(D313&lt;G313,"입원 후","x")))</f>
        <v>입원 전</v>
      </c>
      <c r="M313" s="12">
        <v>0</v>
      </c>
      <c r="N313" s="12">
        <f>IF(AND(M313=1,L313="입원 전"),1,0)</f>
        <v>0</v>
      </c>
      <c r="O313" s="12">
        <f>M313-N313</f>
        <v>0</v>
      </c>
      <c r="P313" s="12">
        <v>1</v>
      </c>
      <c r="Q313" t="b">
        <f>IF(L313="입원기간",G313-C313)</f>
        <v>0</v>
      </c>
      <c r="R313" t="b">
        <f>IF(L313="입원 후",G313-D313)</f>
        <v>0</v>
      </c>
      <c r="S313">
        <f>IF(L313="입원 후",G313-D313, G313-C313)</f>
        <v>-13</v>
      </c>
      <c r="T313">
        <f>IF(L313="입원 전", 0, IF(L313="입원기간", 1, 2))</f>
        <v>0</v>
      </c>
      <c r="U313">
        <v>4</v>
      </c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s="12" customFormat="1">
      <c r="A314" s="4">
        <v>314</v>
      </c>
      <c r="B314" s="11" t="s">
        <v>1023</v>
      </c>
      <c r="C314" s="11" t="s">
        <v>186</v>
      </c>
      <c r="D314" s="11" t="s">
        <v>86</v>
      </c>
      <c r="E314" s="11" t="s">
        <v>11</v>
      </c>
      <c r="F314" s="11" t="s">
        <v>12</v>
      </c>
      <c r="G314" s="11" t="s">
        <v>186</v>
      </c>
      <c r="H314" s="11" t="s">
        <v>14</v>
      </c>
      <c r="I314" s="11"/>
      <c r="J314" s="11" t="s">
        <v>71</v>
      </c>
      <c r="K314" s="12">
        <f>D314-C314+1</f>
        <v>9</v>
      </c>
      <c r="L314" s="12" t="str">
        <f>IF(AND(C314&lt;=G314,G314&lt;=D314),"입원기간",IF(G314&lt;C314,"입원 전",IF(D314&lt;G314,"입원 후","x")))</f>
        <v>입원기간</v>
      </c>
      <c r="M314" s="12">
        <v>0</v>
      </c>
      <c r="N314" s="12">
        <f>IF(AND(M314=1,L314="입원 전"),1,0)</f>
        <v>0</v>
      </c>
      <c r="O314" s="12">
        <f>M314-N314</f>
        <v>0</v>
      </c>
      <c r="P314" s="12">
        <v>1</v>
      </c>
      <c r="Q314">
        <f>IF(L314="입원기간",G314-C314)</f>
        <v>0</v>
      </c>
      <c r="R314" t="b">
        <f>IF(L314="입원 후",G314-D314)</f>
        <v>0</v>
      </c>
      <c r="S314">
        <f>IF(L314="입원 후",G314-D314, G314-C314)</f>
        <v>0</v>
      </c>
      <c r="T314">
        <f>IF(L314="입원 전", 0, IF(L314="입원기간", 1, 2))</f>
        <v>1</v>
      </c>
      <c r="U314">
        <v>4</v>
      </c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s="12" customFormat="1">
      <c r="A315">
        <v>315</v>
      </c>
      <c r="B315" s="11" t="s">
        <v>955</v>
      </c>
      <c r="C315" s="11" t="s">
        <v>188</v>
      </c>
      <c r="D315" s="11" t="s">
        <v>517</v>
      </c>
      <c r="E315" s="11" t="s">
        <v>28</v>
      </c>
      <c r="F315" s="11" t="s">
        <v>12</v>
      </c>
      <c r="G315" s="11" t="s">
        <v>517</v>
      </c>
      <c r="H315" s="11" t="s">
        <v>14</v>
      </c>
      <c r="I315" s="11"/>
      <c r="J315" s="11" t="s">
        <v>71</v>
      </c>
      <c r="K315" s="12">
        <f>D315-C315+1</f>
        <v>14</v>
      </c>
      <c r="L315" s="12" t="str">
        <f>IF(AND(C315&lt;=G315,G315&lt;=D315),"입원기간",IF(G315&lt;C315,"입원 전",IF(D315&lt;G315,"입원 후","x")))</f>
        <v>입원기간</v>
      </c>
      <c r="M315" s="12">
        <v>0</v>
      </c>
      <c r="N315" s="12">
        <f>IF(AND(M315=1,L315="입원 전"),1,0)</f>
        <v>0</v>
      </c>
      <c r="O315" s="12">
        <f>M315-N315</f>
        <v>0</v>
      </c>
      <c r="P315" s="12">
        <v>1</v>
      </c>
      <c r="Q315">
        <f>IF(L315="입원기간",G315-C315)</f>
        <v>13</v>
      </c>
      <c r="R315" t="b">
        <f>IF(L315="입원 후",G315-D315)</f>
        <v>0</v>
      </c>
      <c r="S315">
        <f>IF(L315="입원 후",G315-D315, G315-C315)</f>
        <v>13</v>
      </c>
      <c r="T315">
        <f>IF(L315="입원 전", 0, IF(L315="입원기간", 1, 2))</f>
        <v>1</v>
      </c>
      <c r="U315">
        <v>4</v>
      </c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s="12" customFormat="1">
      <c r="A316" s="4">
        <v>316</v>
      </c>
      <c r="B316" s="11" t="s">
        <v>798</v>
      </c>
      <c r="C316" s="11" t="s">
        <v>191</v>
      </c>
      <c r="D316" s="11" t="s">
        <v>86</v>
      </c>
      <c r="E316" s="11" t="s">
        <v>28</v>
      </c>
      <c r="F316" s="11" t="s">
        <v>12</v>
      </c>
      <c r="G316" s="11" t="s">
        <v>191</v>
      </c>
      <c r="H316" s="11" t="s">
        <v>14</v>
      </c>
      <c r="I316" s="11"/>
      <c r="J316" s="11" t="s">
        <v>71</v>
      </c>
      <c r="K316" s="12">
        <f>D316-C316+1</f>
        <v>7</v>
      </c>
      <c r="L316" s="12" t="str">
        <f>IF(AND(C316&lt;=G316,G316&lt;=D316),"입원기간",IF(G316&lt;C316,"입원 전",IF(D316&lt;G316,"입원 후","x")))</f>
        <v>입원기간</v>
      </c>
      <c r="M316" s="12">
        <v>0</v>
      </c>
      <c r="N316" s="12">
        <f>IF(AND(M316=1,L316="입원 전"),1,0)</f>
        <v>0</v>
      </c>
      <c r="O316" s="12">
        <f>M316-N316</f>
        <v>0</v>
      </c>
      <c r="P316" s="12">
        <v>1</v>
      </c>
      <c r="Q316">
        <f>IF(L316="입원기간",G316-C316)</f>
        <v>0</v>
      </c>
      <c r="R316" t="b">
        <f>IF(L316="입원 후",G316-D316)</f>
        <v>0</v>
      </c>
      <c r="S316">
        <f>IF(L316="입원 후",G316-D316, G316-C316)</f>
        <v>0</v>
      </c>
      <c r="T316">
        <f>IF(L316="입원 전", 0, IF(L316="입원기간", 1, 2))</f>
        <v>1</v>
      </c>
      <c r="U316">
        <v>4</v>
      </c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s="12" customFormat="1">
      <c r="A317">
        <v>317</v>
      </c>
      <c r="B317" s="11" t="s">
        <v>853</v>
      </c>
      <c r="C317" s="11" t="s">
        <v>191</v>
      </c>
      <c r="D317" s="11" t="s">
        <v>125</v>
      </c>
      <c r="E317" s="11" t="s">
        <v>11</v>
      </c>
      <c r="F317" s="11" t="s">
        <v>92</v>
      </c>
      <c r="G317" s="11" t="s">
        <v>854</v>
      </c>
      <c r="H317" s="11" t="s">
        <v>14</v>
      </c>
      <c r="I317" s="11"/>
      <c r="J317" s="11" t="s">
        <v>71</v>
      </c>
      <c r="K317" s="12">
        <f>D317-C317+1</f>
        <v>10</v>
      </c>
      <c r="L317" s="12" t="str">
        <f>IF(AND(C317&lt;=G317,G317&lt;=D317),"입원기간",IF(G317&lt;C317,"입원 전",IF(D317&lt;G317,"입원 후","x")))</f>
        <v>입원기간</v>
      </c>
      <c r="M317" s="12">
        <v>0</v>
      </c>
      <c r="N317" s="12">
        <f>IF(AND(M317=1,L317="입원 전"),1,0)</f>
        <v>0</v>
      </c>
      <c r="O317" s="12">
        <f>M317-N317</f>
        <v>0</v>
      </c>
      <c r="P317" s="12">
        <v>0</v>
      </c>
      <c r="Q317">
        <f>IF(L317="입원기간",G317-C317)</f>
        <v>2</v>
      </c>
      <c r="R317" t="b">
        <f>IF(L317="입원 후",G317-D317)</f>
        <v>0</v>
      </c>
      <c r="S317">
        <f>IF(L317="입원 후",G317-D317, G317-C317)</f>
        <v>2</v>
      </c>
      <c r="T317">
        <f>IF(L317="입원 전", 0, IF(L317="입원기간", 1, 2))</f>
        <v>1</v>
      </c>
      <c r="U317">
        <v>4</v>
      </c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s="12" customFormat="1">
      <c r="A318" s="4">
        <v>318</v>
      </c>
      <c r="B318" s="11" t="s">
        <v>1107</v>
      </c>
      <c r="C318" s="11" t="s">
        <v>699</v>
      </c>
      <c r="D318" s="11" t="s">
        <v>128</v>
      </c>
      <c r="E318" s="11" t="s">
        <v>11</v>
      </c>
      <c r="F318" s="11" t="s">
        <v>12</v>
      </c>
      <c r="G318" s="11" t="s">
        <v>854</v>
      </c>
      <c r="H318" s="11" t="s">
        <v>14</v>
      </c>
      <c r="I318" s="11"/>
      <c r="J318" s="11" t="s">
        <v>71</v>
      </c>
      <c r="K318" s="12">
        <f>D318-C318+1</f>
        <v>4</v>
      </c>
      <c r="L318" s="12" t="str">
        <f>IF(AND(C318&lt;=G318,G318&lt;=D318),"입원기간",IF(G318&lt;C318,"입원 전",IF(D318&lt;G318,"입원 후","x")))</f>
        <v>입원기간</v>
      </c>
      <c r="M318" s="12">
        <v>0</v>
      </c>
      <c r="N318" s="12">
        <f>IF(AND(M318=1,L318="입원 전"),1,0)</f>
        <v>0</v>
      </c>
      <c r="O318" s="12">
        <f>M318-N318</f>
        <v>0</v>
      </c>
      <c r="P318" s="12">
        <v>1</v>
      </c>
      <c r="Q318">
        <f>IF(L318="입원기간",G318-C318)</f>
        <v>1</v>
      </c>
      <c r="R318" t="b">
        <f>IF(L318="입원 후",G318-D318)</f>
        <v>0</v>
      </c>
      <c r="S318">
        <f>IF(L318="입원 후",G318-D318, G318-C318)</f>
        <v>1</v>
      </c>
      <c r="T318">
        <f>IF(L318="입원 전", 0, IF(L318="입원기간", 1, 2))</f>
        <v>1</v>
      </c>
      <c r="U318">
        <v>4</v>
      </c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s="12" customFormat="1">
      <c r="A319">
        <v>319</v>
      </c>
      <c r="B319" s="11" t="s">
        <v>916</v>
      </c>
      <c r="C319" s="11" t="s">
        <v>854</v>
      </c>
      <c r="D319" s="11" t="s">
        <v>266</v>
      </c>
      <c r="E319" s="11" t="s">
        <v>11</v>
      </c>
      <c r="F319" s="11" t="s">
        <v>12</v>
      </c>
      <c r="G319" s="11" t="s">
        <v>19</v>
      </c>
      <c r="H319" s="11" t="s">
        <v>14</v>
      </c>
      <c r="I319" s="11"/>
      <c r="J319" s="11" t="s">
        <v>15</v>
      </c>
      <c r="K319" s="12">
        <f>D319-C319+1</f>
        <v>10</v>
      </c>
      <c r="L319" s="12" t="str">
        <f>IF(AND(C319&lt;=G319,G319&lt;=D319),"입원기간",IF(G319&lt;C319,"입원 전",IF(D319&lt;G319,"입원 후","x")))</f>
        <v>입원 후</v>
      </c>
      <c r="M319" s="12">
        <v>1</v>
      </c>
      <c r="N319" s="12">
        <f>IF(AND(M319=1,L319="입원 전"),1,0)</f>
        <v>0</v>
      </c>
      <c r="O319" s="12">
        <f>M319-N319</f>
        <v>1</v>
      </c>
      <c r="P319" s="12">
        <v>0</v>
      </c>
      <c r="Q319" t="b">
        <f>IF(L319="입원기간",G319-C319)</f>
        <v>0</v>
      </c>
      <c r="R319">
        <f>IF(L319="입원 후",G319-D319)</f>
        <v>63</v>
      </c>
      <c r="S319">
        <f>IF(L319="입원 후",G319-D319, G319-C319)</f>
        <v>63</v>
      </c>
      <c r="T319">
        <f>IF(L319="입원 전", 0, IF(L319="입원기간", 1, 2))</f>
        <v>2</v>
      </c>
      <c r="U319">
        <v>4</v>
      </c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s="12" customFormat="1">
      <c r="A320" s="4">
        <v>320</v>
      </c>
      <c r="B320" s="11" t="s">
        <v>1165</v>
      </c>
      <c r="C320" s="11" t="s">
        <v>854</v>
      </c>
      <c r="D320" s="11" t="s">
        <v>266</v>
      </c>
      <c r="E320" s="11" t="s">
        <v>11</v>
      </c>
      <c r="F320" s="11" t="s">
        <v>12</v>
      </c>
      <c r="G320" s="11" t="s">
        <v>854</v>
      </c>
      <c r="H320" s="11" t="s">
        <v>14</v>
      </c>
      <c r="I320" s="11"/>
      <c r="J320" s="11" t="s">
        <v>71</v>
      </c>
      <c r="K320" s="12">
        <f>D320-C320+1</f>
        <v>10</v>
      </c>
      <c r="L320" s="12" t="str">
        <f>IF(AND(C320&lt;=G320,G320&lt;=D320),"입원기간",IF(G320&lt;C320,"입원 전",IF(D320&lt;G320,"입원 후","x")))</f>
        <v>입원기간</v>
      </c>
      <c r="M320" s="12">
        <v>0</v>
      </c>
      <c r="N320" s="12">
        <f>IF(AND(M320=1,L320="입원 전"),1,0)</f>
        <v>0</v>
      </c>
      <c r="O320" s="12">
        <f>M320-N320</f>
        <v>0</v>
      </c>
      <c r="P320" s="12">
        <v>1</v>
      </c>
      <c r="Q320">
        <f>IF(L320="입원기간",G320-C320)</f>
        <v>0</v>
      </c>
      <c r="R320" t="b">
        <f>IF(L320="입원 후",G320-D320)</f>
        <v>0</v>
      </c>
      <c r="S320">
        <f>IF(L320="입원 후",G320-D320, G320-C320)</f>
        <v>0</v>
      </c>
      <c r="T320">
        <f>IF(L320="입원 전", 0, IF(L320="입원기간", 1, 2))</f>
        <v>1</v>
      </c>
      <c r="U320">
        <v>4</v>
      </c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s="12" customFormat="1">
      <c r="A321">
        <v>321</v>
      </c>
      <c r="B321" s="11" t="s">
        <v>671</v>
      </c>
      <c r="C321" s="11" t="s">
        <v>672</v>
      </c>
      <c r="D321" s="11" t="s">
        <v>672</v>
      </c>
      <c r="E321" s="11" t="s">
        <v>28</v>
      </c>
      <c r="F321" s="11" t="s">
        <v>92</v>
      </c>
      <c r="G321" s="11" t="s">
        <v>597</v>
      </c>
      <c r="H321" s="11" t="s">
        <v>14</v>
      </c>
      <c r="I321" s="11"/>
      <c r="J321" s="11" t="s">
        <v>71</v>
      </c>
      <c r="K321" s="12">
        <f>D321-C321+1</f>
        <v>1</v>
      </c>
      <c r="L321" s="12" t="str">
        <f>IF(AND(C321&lt;=G321,G321&lt;=D321),"입원기간",IF(G321&lt;C321,"입원 전",IF(D321&lt;G321,"입원 후","x")))</f>
        <v>입원 전</v>
      </c>
      <c r="M321" s="12">
        <v>0</v>
      </c>
      <c r="N321" s="12">
        <f>IF(AND(M321=1,L321="입원 전"),1,0)</f>
        <v>0</v>
      </c>
      <c r="O321" s="12">
        <f>M321-N321</f>
        <v>0</v>
      </c>
      <c r="P321" s="12">
        <v>1</v>
      </c>
      <c r="Q321" t="b">
        <f>IF(L321="입원기간",G321-C321)</f>
        <v>0</v>
      </c>
      <c r="R321" t="b">
        <f>IF(L321="입원 후",G321-D321)</f>
        <v>0</v>
      </c>
      <c r="S321">
        <f>IF(L321="입원 후",G321-D321, G321-C321)</f>
        <v>-9</v>
      </c>
      <c r="T321">
        <f>IF(L321="입원 전", 0, IF(L321="입원기간", 1, 2))</f>
        <v>0</v>
      </c>
      <c r="U321">
        <v>4</v>
      </c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s="12" customFormat="1">
      <c r="A322" s="4">
        <v>322</v>
      </c>
      <c r="B322" s="11" t="s">
        <v>695</v>
      </c>
      <c r="C322" s="11" t="s">
        <v>128</v>
      </c>
      <c r="D322" s="11" t="s">
        <v>193</v>
      </c>
      <c r="E322" s="11" t="s">
        <v>11</v>
      </c>
      <c r="F322" s="11" t="s">
        <v>92</v>
      </c>
      <c r="G322" s="11" t="s">
        <v>128</v>
      </c>
      <c r="H322" s="11" t="s">
        <v>14</v>
      </c>
      <c r="I322" s="11"/>
      <c r="J322" s="11" t="s">
        <v>71</v>
      </c>
      <c r="K322" s="12">
        <f>D322-C322+1</f>
        <v>4</v>
      </c>
      <c r="L322" s="12" t="str">
        <f>IF(AND(C322&lt;=G322,G322&lt;=D322),"입원기간",IF(G322&lt;C322,"입원 전",IF(D322&lt;G322,"입원 후","x")))</f>
        <v>입원기간</v>
      </c>
      <c r="M322" s="12">
        <v>0</v>
      </c>
      <c r="N322" s="12">
        <f>IF(AND(M322=1,L322="입원 전"),1,0)</f>
        <v>0</v>
      </c>
      <c r="O322" s="12">
        <f>M322-N322</f>
        <v>0</v>
      </c>
      <c r="P322" s="12">
        <v>1</v>
      </c>
      <c r="Q322">
        <f>IF(L322="입원기간",G322-C322)</f>
        <v>0</v>
      </c>
      <c r="R322" t="b">
        <f>IF(L322="입원 후",G322-D322)</f>
        <v>0</v>
      </c>
      <c r="S322">
        <f>IF(L322="입원 후",G322-D322, G322-C322)</f>
        <v>0</v>
      </c>
      <c r="T322">
        <f>IF(L322="입원 전", 0, IF(L322="입원기간", 1, 2))</f>
        <v>1</v>
      </c>
      <c r="U322">
        <v>4</v>
      </c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s="12" customFormat="1">
      <c r="A323">
        <v>323</v>
      </c>
      <c r="B323" s="11" t="s">
        <v>903</v>
      </c>
      <c r="C323" s="11" t="s">
        <v>487</v>
      </c>
      <c r="D323" s="11" t="s">
        <v>125</v>
      </c>
      <c r="E323" s="11" t="s">
        <v>28</v>
      </c>
      <c r="F323" s="11" t="s">
        <v>12</v>
      </c>
      <c r="G323" s="11" t="s">
        <v>487</v>
      </c>
      <c r="H323" s="11" t="s">
        <v>14</v>
      </c>
      <c r="I323" s="11"/>
      <c r="J323" s="11" t="s">
        <v>71</v>
      </c>
      <c r="K323" s="12">
        <f>D323-C323+1</f>
        <v>5</v>
      </c>
      <c r="L323" s="12" t="str">
        <f>IF(AND(C323&lt;=G323,G323&lt;=D323),"입원기간",IF(G323&lt;C323,"입원 전",IF(D323&lt;G323,"입원 후","x")))</f>
        <v>입원기간</v>
      </c>
      <c r="M323" s="12">
        <v>0</v>
      </c>
      <c r="N323" s="12">
        <f>IF(AND(M323=1,L323="입원 전"),1,0)</f>
        <v>0</v>
      </c>
      <c r="O323" s="12">
        <f>M323-N323</f>
        <v>0</v>
      </c>
      <c r="P323" s="12">
        <v>1</v>
      </c>
      <c r="Q323">
        <f>IF(L323="입원기간",G323-C323)</f>
        <v>0</v>
      </c>
      <c r="R323" t="b">
        <f>IF(L323="입원 후",G323-D323)</f>
        <v>0</v>
      </c>
      <c r="S323">
        <f>IF(L323="입원 후",G323-D323, G323-C323)</f>
        <v>0</v>
      </c>
      <c r="T323">
        <f>IF(L323="입원 전", 0, IF(L323="입원기간", 1, 2))</f>
        <v>1</v>
      </c>
      <c r="U323">
        <v>4</v>
      </c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s="12" customFormat="1">
      <c r="A324" s="4">
        <v>324</v>
      </c>
      <c r="B324" s="11" t="s">
        <v>486</v>
      </c>
      <c r="C324" s="11" t="s">
        <v>487</v>
      </c>
      <c r="D324" s="11" t="s">
        <v>488</v>
      </c>
      <c r="E324" s="11" t="s">
        <v>11</v>
      </c>
      <c r="F324" s="11" t="s">
        <v>92</v>
      </c>
      <c r="G324" s="11" t="s">
        <v>189</v>
      </c>
      <c r="H324" s="11" t="s">
        <v>14</v>
      </c>
      <c r="I324" s="11"/>
      <c r="J324" s="11" t="s">
        <v>15</v>
      </c>
      <c r="K324" s="12">
        <f>D324-C324+1</f>
        <v>12</v>
      </c>
      <c r="L324" s="12" t="str">
        <f>IF(AND(C324&lt;=G324,G324&lt;=D324),"입원기간",IF(G324&lt;C324,"입원 전",IF(D324&lt;G324,"입원 후","x")))</f>
        <v>입원 후</v>
      </c>
      <c r="M324" s="12">
        <v>1</v>
      </c>
      <c r="N324" s="12">
        <f>IF(AND(M324=1,L324="입원 전"),1,0)</f>
        <v>0</v>
      </c>
      <c r="O324" s="12">
        <f>M324-N324</f>
        <v>1</v>
      </c>
      <c r="P324" s="12">
        <v>0</v>
      </c>
      <c r="Q324" t="b">
        <f>IF(L324="입원기간",G324-C324)</f>
        <v>0</v>
      </c>
      <c r="R324">
        <f>IF(L324="입원 후",G324-D324)</f>
        <v>5</v>
      </c>
      <c r="S324">
        <f>IF(L324="입원 후",G324-D324, G324-C324)</f>
        <v>5</v>
      </c>
      <c r="T324">
        <f>IF(L324="입원 전", 0, IF(L324="입원기간", 1, 2))</f>
        <v>2</v>
      </c>
      <c r="U324">
        <v>4</v>
      </c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s="12" customFormat="1">
      <c r="A325">
        <v>325</v>
      </c>
      <c r="B325" s="11" t="s">
        <v>1210</v>
      </c>
      <c r="C325" s="11" t="s">
        <v>86</v>
      </c>
      <c r="D325" s="11" t="s">
        <v>125</v>
      </c>
      <c r="E325" s="11" t="s">
        <v>11</v>
      </c>
      <c r="F325" s="11" t="s">
        <v>12</v>
      </c>
      <c r="G325" s="11" t="s">
        <v>720</v>
      </c>
      <c r="H325" s="11" t="s">
        <v>14</v>
      </c>
      <c r="I325" s="11"/>
      <c r="J325" s="11" t="s">
        <v>15</v>
      </c>
      <c r="K325" s="12">
        <f>D325-C325+1</f>
        <v>4</v>
      </c>
      <c r="L325" s="12" t="str">
        <f>IF(AND(C325&lt;=G325,G325&lt;=D325),"입원기간",IF(G325&lt;C325,"입원 전",IF(D325&lt;G325,"입원 후","x")))</f>
        <v>입원 후</v>
      </c>
      <c r="M325" s="12">
        <v>1</v>
      </c>
      <c r="N325" s="12">
        <f>IF(AND(M325=1,L325="입원 전"),1,0)</f>
        <v>0</v>
      </c>
      <c r="O325" s="12">
        <f>M325-N325</f>
        <v>1</v>
      </c>
      <c r="P325" s="12">
        <v>1</v>
      </c>
      <c r="Q325" t="b">
        <f>IF(L325="입원기간",G325-C325)</f>
        <v>0</v>
      </c>
      <c r="R325">
        <f>IF(L325="입원 후",G325-D325)</f>
        <v>61</v>
      </c>
      <c r="S325">
        <f>IF(L325="입원 후",G325-D325, G325-C325)</f>
        <v>61</v>
      </c>
      <c r="T325">
        <f>IF(L325="입원 전", 0, IF(L325="입원기간", 1, 2))</f>
        <v>2</v>
      </c>
      <c r="U325">
        <v>4</v>
      </c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s="12" customFormat="1">
      <c r="A326" s="4">
        <v>326</v>
      </c>
      <c r="B326" s="13" t="s">
        <v>1211</v>
      </c>
      <c r="C326" s="13" t="s">
        <v>125</v>
      </c>
      <c r="D326" s="13" t="s">
        <v>267</v>
      </c>
      <c r="E326" s="13" t="s">
        <v>28</v>
      </c>
      <c r="F326" s="13" t="s">
        <v>12</v>
      </c>
      <c r="G326" s="13" t="s">
        <v>125</v>
      </c>
      <c r="H326" s="13" t="s">
        <v>14</v>
      </c>
      <c r="I326" s="13"/>
      <c r="J326" s="13" t="s">
        <v>71</v>
      </c>
      <c r="K326" s="14">
        <f>D326-C326+1</f>
        <v>10</v>
      </c>
      <c r="L326" s="14" t="str">
        <f>IF(AND(C326&lt;=G326,G326&lt;=D326),"입원기간",IF(G326&lt;C326,"입원 전",IF(D326&lt;G326,"입원 후","x")))</f>
        <v>입원기간</v>
      </c>
      <c r="M326" s="14">
        <v>0</v>
      </c>
      <c r="N326" s="14">
        <f>IF(AND(M326=1,L326="입원 전"),1,0)</f>
        <v>0</v>
      </c>
      <c r="O326" s="14">
        <f>M326-N326</f>
        <v>0</v>
      </c>
      <c r="P326" s="14">
        <v>3</v>
      </c>
      <c r="Q326">
        <f>IF(L326="입원기간",G326-C326)</f>
        <v>0</v>
      </c>
      <c r="R326" t="b">
        <f>IF(L326="입원 후",G326-D326)</f>
        <v>0</v>
      </c>
      <c r="S326">
        <f>IF(L326="입원 후",G326-D326, G326-C326)</f>
        <v>0</v>
      </c>
      <c r="T326">
        <f>IF(L326="입원 전", 0, IF(L326="입원기간", 1, 2))</f>
        <v>1</v>
      </c>
      <c r="U326">
        <v>5</v>
      </c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s="14" customFormat="1">
      <c r="A327">
        <v>327</v>
      </c>
      <c r="B327" s="13" t="s">
        <v>306</v>
      </c>
      <c r="C327" s="13" t="s">
        <v>125</v>
      </c>
      <c r="D327" s="13" t="s">
        <v>88</v>
      </c>
      <c r="E327" s="13" t="s">
        <v>28</v>
      </c>
      <c r="F327" s="13" t="s">
        <v>12</v>
      </c>
      <c r="G327" s="13" t="s">
        <v>307</v>
      </c>
      <c r="H327" s="13" t="s">
        <v>14</v>
      </c>
      <c r="I327" s="13"/>
      <c r="J327" s="13" t="s">
        <v>71</v>
      </c>
      <c r="K327" s="14">
        <f>D327-C327+1</f>
        <v>61</v>
      </c>
      <c r="L327" s="14" t="str">
        <f>IF(AND(C327&lt;=G327,G327&lt;=D327),"입원기간",IF(G327&lt;C327,"입원 전",IF(D327&lt;G327,"입원 후","x")))</f>
        <v>입원기간</v>
      </c>
      <c r="M327" s="14">
        <v>0</v>
      </c>
      <c r="N327" s="14">
        <f>IF(AND(M327=1,L327="입원 전"),1,0)</f>
        <v>0</v>
      </c>
      <c r="O327" s="14">
        <f>M327-N327</f>
        <v>0</v>
      </c>
      <c r="P327" s="14">
        <v>0</v>
      </c>
      <c r="Q327">
        <f>IF(L327="입원기간",G327-C327)</f>
        <v>28</v>
      </c>
      <c r="R327" t="b">
        <f>IF(L327="입원 후",G327-D327)</f>
        <v>0</v>
      </c>
      <c r="S327">
        <f>IF(L327="입원 후",G327-D327, G327-C327)</f>
        <v>28</v>
      </c>
      <c r="T327">
        <f>IF(L327="입원 전", 0, IF(L327="입원기간", 1, 2))</f>
        <v>1</v>
      </c>
      <c r="U327">
        <v>5</v>
      </c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s="14" customFormat="1">
      <c r="A328" s="4">
        <v>328</v>
      </c>
      <c r="B328" s="13" t="s">
        <v>607</v>
      </c>
      <c r="C328" s="13" t="s">
        <v>125</v>
      </c>
      <c r="D328" s="13" t="s">
        <v>523</v>
      </c>
      <c r="E328" s="13" t="s">
        <v>11</v>
      </c>
      <c r="F328" s="13" t="s">
        <v>12</v>
      </c>
      <c r="G328" s="13" t="s">
        <v>387</v>
      </c>
      <c r="H328" s="13" t="s">
        <v>14</v>
      </c>
      <c r="I328" s="13"/>
      <c r="J328" s="13" t="s">
        <v>15</v>
      </c>
      <c r="K328" s="14">
        <f>D328-C328+1</f>
        <v>5</v>
      </c>
      <c r="L328" s="14" t="str">
        <f>IF(AND(C328&lt;=G328,G328&lt;=D328),"입원기간",IF(G328&lt;C328,"입원 전",IF(D328&lt;G328,"입원 후","x")))</f>
        <v>입원 후</v>
      </c>
      <c r="M328" s="14">
        <v>1</v>
      </c>
      <c r="N328" s="14">
        <f>IF(AND(M328=1,L328="입원 전"),1,0)</f>
        <v>0</v>
      </c>
      <c r="O328" s="14">
        <f>M328-N328</f>
        <v>1</v>
      </c>
      <c r="P328" s="14">
        <v>0</v>
      </c>
      <c r="Q328" t="b">
        <f>IF(L328="입원기간",G328-C328)</f>
        <v>0</v>
      </c>
      <c r="R328">
        <f>IF(L328="입원 후",G328-D328)</f>
        <v>34</v>
      </c>
      <c r="S328">
        <f>IF(L328="입원 후",G328-D328, G328-C328)</f>
        <v>34</v>
      </c>
      <c r="T328">
        <f>IF(L328="입원 전", 0, IF(L328="입원기간", 1, 2))</f>
        <v>2</v>
      </c>
      <c r="U328">
        <v>5</v>
      </c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s="14" customFormat="1">
      <c r="A329">
        <v>329</v>
      </c>
      <c r="B329" s="13" t="s">
        <v>738</v>
      </c>
      <c r="C329" s="13" t="s">
        <v>599</v>
      </c>
      <c r="D329" s="13" t="s">
        <v>548</v>
      </c>
      <c r="E329" s="13" t="s">
        <v>11</v>
      </c>
      <c r="F329" s="13" t="s">
        <v>92</v>
      </c>
      <c r="G329" s="13" t="s">
        <v>599</v>
      </c>
      <c r="H329" s="13" t="s">
        <v>14</v>
      </c>
      <c r="I329" s="13"/>
      <c r="J329" s="13" t="s">
        <v>71</v>
      </c>
      <c r="K329" s="14">
        <f>D329-C329+1</f>
        <v>11</v>
      </c>
      <c r="L329" s="14" t="str">
        <f>IF(AND(C329&lt;=G329,G329&lt;=D329),"입원기간",IF(G329&lt;C329,"입원 전",IF(D329&lt;G329,"입원 후","x")))</f>
        <v>입원기간</v>
      </c>
      <c r="M329" s="14">
        <v>0</v>
      </c>
      <c r="N329" s="14">
        <f>IF(AND(M329=1,L329="입원 전"),1,0)</f>
        <v>0</v>
      </c>
      <c r="O329" s="14">
        <f>M329-N329</f>
        <v>0</v>
      </c>
      <c r="P329" s="14">
        <v>1</v>
      </c>
      <c r="Q329">
        <f>IF(L329="입원기간",G329-C329)</f>
        <v>0</v>
      </c>
      <c r="R329" t="b">
        <f>IF(L329="입원 후",G329-D329)</f>
        <v>0</v>
      </c>
      <c r="S329">
        <f>IF(L329="입원 후",G329-D329, G329-C329)</f>
        <v>0</v>
      </c>
      <c r="T329">
        <f>IF(L329="입원 전", 0, IF(L329="입원기간", 1, 2))</f>
        <v>1</v>
      </c>
      <c r="U329">
        <v>5</v>
      </c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s="14" customFormat="1">
      <c r="A330" s="4">
        <v>330</v>
      </c>
      <c r="B330" s="13" t="s">
        <v>1204</v>
      </c>
      <c r="C330" s="13" t="s">
        <v>599</v>
      </c>
      <c r="D330" s="13" t="s">
        <v>523</v>
      </c>
      <c r="E330" s="13" t="s">
        <v>28</v>
      </c>
      <c r="F330" s="13" t="s">
        <v>12</v>
      </c>
      <c r="G330" s="13" t="s">
        <v>385</v>
      </c>
      <c r="H330" s="13" t="s">
        <v>14</v>
      </c>
      <c r="I330" s="13"/>
      <c r="J330" s="13" t="s">
        <v>15</v>
      </c>
      <c r="K330" s="14">
        <f>D330-C330+1</f>
        <v>4</v>
      </c>
      <c r="L330" s="14" t="str">
        <f>IF(AND(C330&lt;=G330,G330&lt;=D330),"입원기간",IF(G330&lt;C330,"입원 전",IF(D330&lt;G330,"입원 후","x")))</f>
        <v>입원 후</v>
      </c>
      <c r="M330" s="14">
        <v>1</v>
      </c>
      <c r="N330" s="14">
        <f>IF(AND(M330=1,L330="입원 전"),1,0)</f>
        <v>0</v>
      </c>
      <c r="O330" s="14">
        <f>M330-N330</f>
        <v>1</v>
      </c>
      <c r="P330" s="14">
        <v>0</v>
      </c>
      <c r="Q330" t="b">
        <f>IF(L330="입원기간",G330-C330)</f>
        <v>0</v>
      </c>
      <c r="R330">
        <f>IF(L330="입원 후",G330-D330)</f>
        <v>25</v>
      </c>
      <c r="S330">
        <f>IF(L330="입원 후",G330-D330, G330-C330)</f>
        <v>25</v>
      </c>
      <c r="T330">
        <f>IF(L330="입원 전", 0, IF(L330="입원기간", 1, 2))</f>
        <v>2</v>
      </c>
      <c r="U330">
        <v>5</v>
      </c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s="14" customFormat="1">
      <c r="A331">
        <v>331</v>
      </c>
      <c r="B331" s="13" t="s">
        <v>364</v>
      </c>
      <c r="C331" s="13" t="s">
        <v>266</v>
      </c>
      <c r="D331" s="13" t="s">
        <v>365</v>
      </c>
      <c r="E331" s="13" t="s">
        <v>11</v>
      </c>
      <c r="F331" s="13" t="s">
        <v>12</v>
      </c>
      <c r="G331" s="13" t="s">
        <v>266</v>
      </c>
      <c r="H331" s="13" t="s">
        <v>14</v>
      </c>
      <c r="I331" s="13"/>
      <c r="J331" s="13" t="s">
        <v>71</v>
      </c>
      <c r="K331" s="14">
        <f>D331-C331+1</f>
        <v>26</v>
      </c>
      <c r="L331" s="14" t="str">
        <f>IF(AND(C331&lt;=G331,G331&lt;=D331),"입원기간",IF(G331&lt;C331,"입원 전",IF(D331&lt;G331,"입원 후","x")))</f>
        <v>입원기간</v>
      </c>
      <c r="M331" s="14">
        <v>0</v>
      </c>
      <c r="N331" s="14">
        <f>IF(AND(M331=1,L331="입원 전"),1,0)</f>
        <v>0</v>
      </c>
      <c r="O331" s="14">
        <f>M331-N331</f>
        <v>0</v>
      </c>
      <c r="P331" s="14">
        <v>1</v>
      </c>
      <c r="Q331">
        <f>IF(L331="입원기간",G331-C331)</f>
        <v>0</v>
      </c>
      <c r="R331" t="b">
        <f>IF(L331="입원 후",G331-D331)</f>
        <v>0</v>
      </c>
      <c r="S331">
        <f>IF(L331="입원 후",G331-D331, G331-C331)</f>
        <v>0</v>
      </c>
      <c r="T331">
        <f>IF(L331="입원 전", 0, IF(L331="입원기간", 1, 2))</f>
        <v>1</v>
      </c>
      <c r="U331">
        <v>5</v>
      </c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s="14" customFormat="1">
      <c r="A332" s="4">
        <v>332</v>
      </c>
      <c r="B332" s="13" t="s">
        <v>522</v>
      </c>
      <c r="C332" s="13" t="s">
        <v>523</v>
      </c>
      <c r="D332" s="13" t="s">
        <v>194</v>
      </c>
      <c r="E332" s="13" t="s">
        <v>28</v>
      </c>
      <c r="F332" s="13" t="s">
        <v>12</v>
      </c>
      <c r="G332" s="13" t="s">
        <v>523</v>
      </c>
      <c r="H332" s="13" t="s">
        <v>14</v>
      </c>
      <c r="I332" s="13"/>
      <c r="J332" s="13" t="s">
        <v>71</v>
      </c>
      <c r="K332" s="14">
        <f>D332-C332+1</f>
        <v>30</v>
      </c>
      <c r="L332" s="14" t="str">
        <f>IF(AND(C332&lt;=G332,G332&lt;=D332),"입원기간",IF(G332&lt;C332,"입원 전",IF(D332&lt;G332,"입원 후","x")))</f>
        <v>입원기간</v>
      </c>
      <c r="M332" s="14">
        <v>0</v>
      </c>
      <c r="N332" s="14">
        <f>IF(AND(M332=1,L332="입원 전"),1,0)</f>
        <v>0</v>
      </c>
      <c r="O332" s="14">
        <f>M332-N332</f>
        <v>0</v>
      </c>
      <c r="P332" s="14">
        <v>0</v>
      </c>
      <c r="Q332">
        <f>IF(L332="입원기간",G332-C332)</f>
        <v>0</v>
      </c>
      <c r="R332" t="b">
        <f>IF(L332="입원 후",G332-D332)</f>
        <v>0</v>
      </c>
      <c r="S332">
        <f>IF(L332="입원 후",G332-D332, G332-C332)</f>
        <v>0</v>
      </c>
      <c r="T332">
        <f>IF(L332="입원 전", 0, IF(L332="입원기간", 1, 2))</f>
        <v>1</v>
      </c>
      <c r="U332">
        <v>5</v>
      </c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s="14" customFormat="1">
      <c r="A333">
        <v>333</v>
      </c>
      <c r="B333" s="13" t="s">
        <v>607</v>
      </c>
      <c r="C333" s="13" t="s">
        <v>523</v>
      </c>
      <c r="D333" s="13" t="s">
        <v>548</v>
      </c>
      <c r="E333" s="13" t="s">
        <v>11</v>
      </c>
      <c r="F333" s="13" t="s">
        <v>12</v>
      </c>
      <c r="G333" s="13" t="s">
        <v>29</v>
      </c>
      <c r="H333" s="13" t="s">
        <v>14</v>
      </c>
      <c r="I333" s="13"/>
      <c r="J333" s="13" t="s">
        <v>53</v>
      </c>
      <c r="K333" s="14">
        <f>D333-C333+1</f>
        <v>8</v>
      </c>
      <c r="L333" s="14" t="str">
        <f>IF(AND(C333&lt;=G333,G333&lt;=D333),"입원기간",IF(G333&lt;C333,"입원 전",IF(D333&lt;G333,"입원 후","x")))</f>
        <v>입원 후</v>
      </c>
      <c r="M333" s="14">
        <v>1</v>
      </c>
      <c r="N333" s="14">
        <f>IF(AND(M333=1,L333="입원 전"),1,0)</f>
        <v>0</v>
      </c>
      <c r="O333" s="14">
        <f>M333-N333</f>
        <v>1</v>
      </c>
      <c r="P333" s="14">
        <v>2</v>
      </c>
      <c r="Q333" t="b">
        <f>IF(L333="입원기간",G333-C333)</f>
        <v>0</v>
      </c>
      <c r="R333">
        <f>IF(L333="입원 후",G333-D333)</f>
        <v>151</v>
      </c>
      <c r="S333">
        <f>IF(L333="입원 후",G333-D333, G333-C333)</f>
        <v>151</v>
      </c>
      <c r="T333">
        <f>IF(L333="입원 전", 0, IF(L333="입원기간", 1, 2))</f>
        <v>2</v>
      </c>
      <c r="U333">
        <v>5</v>
      </c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s="14" customFormat="1">
      <c r="A334" s="4">
        <v>334</v>
      </c>
      <c r="B334" s="13" t="s">
        <v>1213</v>
      </c>
      <c r="C334" s="13" t="s">
        <v>187</v>
      </c>
      <c r="D334" s="13" t="s">
        <v>117</v>
      </c>
      <c r="E334" s="13" t="s">
        <v>11</v>
      </c>
      <c r="F334" s="13" t="s">
        <v>12</v>
      </c>
      <c r="G334" s="13" t="s">
        <v>195</v>
      </c>
      <c r="H334" s="13" t="s">
        <v>14</v>
      </c>
      <c r="I334" s="13"/>
      <c r="J334" s="13" t="s">
        <v>71</v>
      </c>
      <c r="K334" s="14">
        <f>D334-C334+1</f>
        <v>50</v>
      </c>
      <c r="L334" s="14" t="str">
        <f>IF(AND(C334&lt;=G334,G334&lt;=D334),"입원기간",IF(G334&lt;C334,"입원 전",IF(D334&lt;G334,"입원 후","x")))</f>
        <v>입원기간</v>
      </c>
      <c r="M334" s="14">
        <v>0</v>
      </c>
      <c r="N334" s="14">
        <f>IF(AND(M334=1,L334="입원 전"),1,0)</f>
        <v>0</v>
      </c>
      <c r="O334" s="14">
        <f>M334-N334</f>
        <v>0</v>
      </c>
      <c r="P334" s="14">
        <v>1</v>
      </c>
      <c r="Q334">
        <f>IF(L334="입원기간",G334-C334)</f>
        <v>14</v>
      </c>
      <c r="R334" t="b">
        <f>IF(L334="입원 후",G334-D334)</f>
        <v>0</v>
      </c>
      <c r="S334">
        <f>IF(L334="입원 후",G334-D334, G334-C334)</f>
        <v>14</v>
      </c>
      <c r="T334">
        <f>IF(L334="입원 전", 0, IF(L334="입원기간", 1, 2))</f>
        <v>1</v>
      </c>
      <c r="U334">
        <v>5</v>
      </c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s="14" customFormat="1">
      <c r="A335">
        <v>335</v>
      </c>
      <c r="B335" s="13" t="s">
        <v>818</v>
      </c>
      <c r="C335" s="13" t="s">
        <v>488</v>
      </c>
      <c r="D335" s="13" t="s">
        <v>532</v>
      </c>
      <c r="E335" s="13" t="s">
        <v>11</v>
      </c>
      <c r="F335" s="13" t="s">
        <v>12</v>
      </c>
      <c r="G335" s="13" t="s">
        <v>488</v>
      </c>
      <c r="H335" s="13" t="s">
        <v>14</v>
      </c>
      <c r="I335" s="13"/>
      <c r="J335" s="13" t="s">
        <v>71</v>
      </c>
      <c r="K335" s="14">
        <f>D335-C335+1</f>
        <v>4</v>
      </c>
      <c r="L335" s="14" t="str">
        <f>IF(AND(C335&lt;=G335,G335&lt;=D335),"입원기간",IF(G335&lt;C335,"입원 전",IF(D335&lt;G335,"입원 후","x")))</f>
        <v>입원기간</v>
      </c>
      <c r="M335" s="14">
        <v>0</v>
      </c>
      <c r="N335" s="14">
        <f>IF(AND(M335=1,L335="입원 전"),1,0)</f>
        <v>0</v>
      </c>
      <c r="O335" s="14">
        <f>M335-N335</f>
        <v>0</v>
      </c>
      <c r="P335" s="14">
        <v>2</v>
      </c>
      <c r="Q335">
        <f>IF(L335="입원기간",G335-C335)</f>
        <v>0</v>
      </c>
      <c r="R335" t="b">
        <f>IF(L335="입원 후",G335-D335)</f>
        <v>0</v>
      </c>
      <c r="S335">
        <f>IF(L335="입원 후",G335-D335, G335-C335)</f>
        <v>0</v>
      </c>
      <c r="T335">
        <f>IF(L335="입원 전", 0, IF(L335="입원기간", 1, 2))</f>
        <v>1</v>
      </c>
      <c r="U335">
        <v>5</v>
      </c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s="14" customFormat="1">
      <c r="A336" s="4">
        <v>336</v>
      </c>
      <c r="B336" s="13" t="s">
        <v>115</v>
      </c>
      <c r="C336" s="13" t="s">
        <v>116</v>
      </c>
      <c r="D336" s="13" t="s">
        <v>117</v>
      </c>
      <c r="E336" s="13" t="s">
        <v>28</v>
      </c>
      <c r="F336" s="13" t="s">
        <v>12</v>
      </c>
      <c r="G336" s="13" t="s">
        <v>116</v>
      </c>
      <c r="H336" s="13" t="s">
        <v>14</v>
      </c>
      <c r="I336" s="13"/>
      <c r="J336" s="13" t="s">
        <v>71</v>
      </c>
      <c r="K336" s="14">
        <f>D336-C336+1</f>
        <v>47</v>
      </c>
      <c r="L336" s="14" t="str">
        <f>IF(AND(C336&lt;=G336,G336&lt;=D336),"입원기간",IF(G336&lt;C336,"입원 전",IF(D336&lt;G336,"입원 후","x")))</f>
        <v>입원기간</v>
      </c>
      <c r="M336" s="14">
        <v>0</v>
      </c>
      <c r="N336" s="14">
        <f>IF(AND(M336=1,L336="입원 전"),1,0)</f>
        <v>0</v>
      </c>
      <c r="O336" s="14">
        <f>M336-N336</f>
        <v>0</v>
      </c>
      <c r="P336" s="14">
        <v>0</v>
      </c>
      <c r="Q336">
        <f>IF(L336="입원기간",G336-C336)</f>
        <v>0</v>
      </c>
      <c r="R336" t="b">
        <f>IF(L336="입원 후",G336-D336)</f>
        <v>0</v>
      </c>
      <c r="S336">
        <f>IF(L336="입원 후",G336-D336, G336-C336)</f>
        <v>0</v>
      </c>
      <c r="T336">
        <f>IF(L336="입원 전", 0, IF(L336="입원기간", 1, 2))</f>
        <v>1</v>
      </c>
      <c r="U336">
        <v>5</v>
      </c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s="14" customFormat="1">
      <c r="A337">
        <v>337</v>
      </c>
      <c r="B337" s="13" t="s">
        <v>1197</v>
      </c>
      <c r="C337" s="13" t="s">
        <v>116</v>
      </c>
      <c r="D337" s="13" t="s">
        <v>737</v>
      </c>
      <c r="E337" s="13" t="s">
        <v>11</v>
      </c>
      <c r="F337" s="13" t="s">
        <v>12</v>
      </c>
      <c r="G337" s="13" t="s">
        <v>116</v>
      </c>
      <c r="H337" s="13" t="s">
        <v>14</v>
      </c>
      <c r="I337" s="13"/>
      <c r="J337" s="13" t="s">
        <v>71</v>
      </c>
      <c r="K337" s="14">
        <f>D337-C337+1</f>
        <v>10</v>
      </c>
      <c r="L337" s="14" t="str">
        <f>IF(AND(C337&lt;=G337,G337&lt;=D337),"입원기간",IF(G337&lt;C337,"입원 전",IF(D337&lt;G337,"입원 후","x")))</f>
        <v>입원기간</v>
      </c>
      <c r="M337" s="14">
        <v>0</v>
      </c>
      <c r="N337" s="14">
        <f>IF(AND(M337=1,L337="입원 전"),1,0)</f>
        <v>0</v>
      </c>
      <c r="O337" s="14">
        <f>M337-N337</f>
        <v>0</v>
      </c>
      <c r="P337" s="14">
        <v>1</v>
      </c>
      <c r="Q337">
        <f>IF(L337="입원기간",G337-C337)</f>
        <v>0</v>
      </c>
      <c r="R337" t="b">
        <f>IF(L337="입원 후",G337-D337)</f>
        <v>0</v>
      </c>
      <c r="S337">
        <f>IF(L337="입원 후",G337-D337, G337-C337)</f>
        <v>0</v>
      </c>
      <c r="T337">
        <f>IF(L337="입원 전", 0, IF(L337="입원기간", 1, 2))</f>
        <v>1</v>
      </c>
      <c r="U337">
        <v>5</v>
      </c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s="14" customFormat="1">
      <c r="A338" s="4">
        <v>338</v>
      </c>
      <c r="B338" s="13" t="s">
        <v>531</v>
      </c>
      <c r="C338" s="13" t="s">
        <v>532</v>
      </c>
      <c r="D338" s="13" t="s">
        <v>153</v>
      </c>
      <c r="E338" s="13" t="s">
        <v>28</v>
      </c>
      <c r="F338" s="13" t="s">
        <v>92</v>
      </c>
      <c r="G338" s="13" t="s">
        <v>523</v>
      </c>
      <c r="H338" s="13" t="s">
        <v>14</v>
      </c>
      <c r="I338" s="13"/>
      <c r="J338" s="13" t="s">
        <v>71</v>
      </c>
      <c r="K338" s="14">
        <f>D338-C338+1</f>
        <v>14</v>
      </c>
      <c r="L338" s="14" t="str">
        <f>IF(AND(C338&lt;=G338,G338&lt;=D338),"입원기간",IF(G338&lt;C338,"입원 전",IF(D338&lt;G338,"입원 후","x")))</f>
        <v>입원 전</v>
      </c>
      <c r="M338" s="14">
        <v>0</v>
      </c>
      <c r="N338" s="14">
        <f>IF(AND(M338=1,L338="입원 전"),1,0)</f>
        <v>0</v>
      </c>
      <c r="O338" s="14">
        <f>M338-N338</f>
        <v>0</v>
      </c>
      <c r="P338" s="14">
        <v>2</v>
      </c>
      <c r="Q338" t="b">
        <f>IF(L338="입원기간",G338-C338)</f>
        <v>0</v>
      </c>
      <c r="R338" t="b">
        <f>IF(L338="입원 후",G338-D338)</f>
        <v>0</v>
      </c>
      <c r="S338">
        <f>IF(L338="입원 후",G338-D338, G338-C338)</f>
        <v>-6</v>
      </c>
      <c r="T338">
        <f>IF(L338="입원 전", 0, IF(L338="입원기간", 1, 2))</f>
        <v>0</v>
      </c>
      <c r="U338">
        <v>5</v>
      </c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s="14" customFormat="1">
      <c r="A339">
        <v>339</v>
      </c>
      <c r="B339" s="13" t="s">
        <v>1190</v>
      </c>
      <c r="C339" s="13" t="s">
        <v>548</v>
      </c>
      <c r="D339" s="13" t="s">
        <v>269</v>
      </c>
      <c r="E339" s="13" t="s">
        <v>28</v>
      </c>
      <c r="F339" s="13" t="s">
        <v>12</v>
      </c>
      <c r="G339" s="13" t="s">
        <v>81</v>
      </c>
      <c r="H339" s="13" t="s">
        <v>14</v>
      </c>
      <c r="I339" s="13"/>
      <c r="J339" s="13" t="s">
        <v>15</v>
      </c>
      <c r="K339" s="14">
        <f>D339-C339+1</f>
        <v>22</v>
      </c>
      <c r="L339" s="14" t="str">
        <f>IF(AND(C339&lt;=G339,G339&lt;=D339),"입원기간",IF(G339&lt;C339,"입원 전",IF(D339&lt;G339,"입원 후","x")))</f>
        <v>입원 전</v>
      </c>
      <c r="M339" s="14">
        <v>1</v>
      </c>
      <c r="N339" s="14">
        <f>IF(AND(M339=1,L339="입원 전"),1,0)</f>
        <v>1</v>
      </c>
      <c r="O339" s="14">
        <f>M339-N339</f>
        <v>0</v>
      </c>
      <c r="P339" s="14">
        <v>1</v>
      </c>
      <c r="Q339" t="b">
        <f>IF(L339="입원기간",G339-C339)</f>
        <v>0</v>
      </c>
      <c r="R339" t="b">
        <f>IF(L339="입원 후",G339-D339)</f>
        <v>0</v>
      </c>
      <c r="S339">
        <f>IF(L339="입원 후",G339-D339, G339-C339)</f>
        <v>-27</v>
      </c>
      <c r="T339">
        <f>IF(L339="입원 전", 0, IF(L339="입원기간", 1, 2))</f>
        <v>0</v>
      </c>
      <c r="U339">
        <v>5</v>
      </c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s="14" customFormat="1">
      <c r="A340" s="4">
        <v>340</v>
      </c>
      <c r="B340" s="13" t="s">
        <v>784</v>
      </c>
      <c r="C340" s="13" t="s">
        <v>189</v>
      </c>
      <c r="D340" s="13" t="s">
        <v>195</v>
      </c>
      <c r="E340" s="13" t="s">
        <v>11</v>
      </c>
      <c r="F340" s="13" t="s">
        <v>92</v>
      </c>
      <c r="G340" s="13" t="s">
        <v>189</v>
      </c>
      <c r="H340" s="13" t="s">
        <v>14</v>
      </c>
      <c r="I340" s="13"/>
      <c r="J340" s="13" t="s">
        <v>71</v>
      </c>
      <c r="K340" s="14">
        <f>D340-C340+1</f>
        <v>8</v>
      </c>
      <c r="L340" s="14" t="str">
        <f>IF(AND(C340&lt;=G340,G340&lt;=D340),"입원기간",IF(G340&lt;C340,"입원 전",IF(D340&lt;G340,"입원 후","x")))</f>
        <v>입원기간</v>
      </c>
      <c r="M340" s="14">
        <v>0</v>
      </c>
      <c r="N340" s="14">
        <f>IF(AND(M340=1,L340="입원 전"),1,0)</f>
        <v>0</v>
      </c>
      <c r="O340" s="14">
        <f>M340-N340</f>
        <v>0</v>
      </c>
      <c r="P340" s="14">
        <v>1</v>
      </c>
      <c r="Q340">
        <f>IF(L340="입원기간",G340-C340)</f>
        <v>0</v>
      </c>
      <c r="R340" t="b">
        <f>IF(L340="입원 후",G340-D340)</f>
        <v>0</v>
      </c>
      <c r="S340">
        <f>IF(L340="입원 후",G340-D340, G340-C340)</f>
        <v>0</v>
      </c>
      <c r="T340">
        <f>IF(L340="입원 전", 0, IF(L340="입원기간", 1, 2))</f>
        <v>1</v>
      </c>
      <c r="U340">
        <v>5</v>
      </c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s="14" customFormat="1" ht="15.75" customHeight="1">
      <c r="A341">
        <v>341</v>
      </c>
      <c r="B341" s="13" t="s">
        <v>941</v>
      </c>
      <c r="C341" s="13" t="s">
        <v>606</v>
      </c>
      <c r="D341" s="13" t="s">
        <v>85</v>
      </c>
      <c r="E341" s="13" t="s">
        <v>28</v>
      </c>
      <c r="F341" s="13" t="s">
        <v>12</v>
      </c>
      <c r="G341" s="13" t="s">
        <v>606</v>
      </c>
      <c r="H341" s="13" t="s">
        <v>14</v>
      </c>
      <c r="I341" s="13"/>
      <c r="J341" s="13" t="s">
        <v>71</v>
      </c>
      <c r="K341" s="14">
        <f>D341-C341+1</f>
        <v>6</v>
      </c>
      <c r="L341" s="14" t="str">
        <f>IF(AND(C341&lt;=G341,G341&lt;=D341),"입원기간",IF(G341&lt;C341,"입원 전",IF(D341&lt;G341,"입원 후","x")))</f>
        <v>입원기간</v>
      </c>
      <c r="M341" s="14">
        <v>0</v>
      </c>
      <c r="N341" s="14">
        <f>IF(AND(M341=1,L341="입원 전"),1,0)</f>
        <v>0</v>
      </c>
      <c r="O341" s="14">
        <f>M341-N341</f>
        <v>0</v>
      </c>
      <c r="P341" s="14">
        <v>0</v>
      </c>
      <c r="Q341">
        <f>IF(L341="입원기간",G341-C341)</f>
        <v>0</v>
      </c>
      <c r="R341" t="b">
        <f>IF(L341="입원 후",G341-D341)</f>
        <v>0</v>
      </c>
      <c r="S341">
        <f>IF(L341="입원 후",G341-D341, G341-C341)</f>
        <v>0</v>
      </c>
      <c r="T341">
        <f>IF(L341="입원 전", 0, IF(L341="입원기간", 1, 2))</f>
        <v>1</v>
      </c>
      <c r="U341">
        <v>5</v>
      </c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s="14" customFormat="1">
      <c r="A342" s="4">
        <v>342</v>
      </c>
      <c r="B342" s="13" t="s">
        <v>1167</v>
      </c>
      <c r="C342" s="13" t="s">
        <v>606</v>
      </c>
      <c r="D342" s="13" t="s">
        <v>606</v>
      </c>
      <c r="E342" s="13" t="s">
        <v>28</v>
      </c>
      <c r="F342" s="13" t="s">
        <v>12</v>
      </c>
      <c r="G342" s="13" t="s">
        <v>187</v>
      </c>
      <c r="H342" s="13" t="s">
        <v>14</v>
      </c>
      <c r="I342" s="13"/>
      <c r="J342" s="13" t="s">
        <v>71</v>
      </c>
      <c r="K342" s="14">
        <f>D342-C342+1</f>
        <v>1</v>
      </c>
      <c r="L342" s="14" t="str">
        <f>IF(AND(C342&lt;=G342,G342&lt;=D342),"입원기간",IF(G342&lt;C342,"입원 전",IF(D342&lt;G342,"입원 후","x")))</f>
        <v>입원 전</v>
      </c>
      <c r="M342" s="14">
        <v>0</v>
      </c>
      <c r="N342" s="14">
        <f>IF(AND(M342=1,L342="입원 전"),1,0)</f>
        <v>0</v>
      </c>
      <c r="O342" s="14">
        <f>M342-N342</f>
        <v>0</v>
      </c>
      <c r="P342" s="14">
        <v>1</v>
      </c>
      <c r="Q342" t="b">
        <f>IF(L342="입원기간",G342-C342)</f>
        <v>0</v>
      </c>
      <c r="R342" t="b">
        <f>IF(L342="입원 후",G342-D342)</f>
        <v>0</v>
      </c>
      <c r="S342">
        <f>IF(L342="입원 후",G342-D342, G342-C342)</f>
        <v>-8</v>
      </c>
      <c r="T342">
        <f>IF(L342="입원 전", 0, IF(L342="입원기간", 1, 2))</f>
        <v>0</v>
      </c>
      <c r="U342">
        <v>5</v>
      </c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s="14" customFormat="1">
      <c r="A343">
        <v>343</v>
      </c>
      <c r="B343" s="13" t="s">
        <v>912</v>
      </c>
      <c r="C343" s="13" t="s">
        <v>600</v>
      </c>
      <c r="D343" s="13" t="s">
        <v>269</v>
      </c>
      <c r="E343" s="13" t="s">
        <v>11</v>
      </c>
      <c r="F343" s="13" t="s">
        <v>12</v>
      </c>
      <c r="G343" s="13" t="s">
        <v>118</v>
      </c>
      <c r="H343" s="13" t="s">
        <v>14</v>
      </c>
      <c r="I343" s="13"/>
      <c r="J343" s="13" t="s">
        <v>71</v>
      </c>
      <c r="K343" s="14">
        <f>D343-C343+1</f>
        <v>18</v>
      </c>
      <c r="L343" s="14" t="str">
        <f>IF(AND(C343&lt;=G343,G343&lt;=D343),"입원기간",IF(G343&lt;C343,"입원 전",IF(D343&lt;G343,"입원 후","x")))</f>
        <v>입원기간</v>
      </c>
      <c r="M343" s="14">
        <v>0</v>
      </c>
      <c r="N343" s="14">
        <f>IF(AND(M343=1,L343="입원 전"),1,0)</f>
        <v>0</v>
      </c>
      <c r="O343" s="14">
        <f>M343-N343</f>
        <v>0</v>
      </c>
      <c r="P343" s="14">
        <v>2</v>
      </c>
      <c r="Q343">
        <f>IF(L343="입원기간",G343-C343)</f>
        <v>7</v>
      </c>
      <c r="R343" t="b">
        <f>IF(L343="입원 후",G343-D343)</f>
        <v>0</v>
      </c>
      <c r="S343">
        <f>IF(L343="입원 후",G343-D343, G343-C343)</f>
        <v>7</v>
      </c>
      <c r="T343">
        <f>IF(L343="입원 전", 0, IF(L343="입원기간", 1, 2))</f>
        <v>1</v>
      </c>
      <c r="U343">
        <v>5</v>
      </c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s="14" customFormat="1">
      <c r="A344" s="4">
        <v>344</v>
      </c>
      <c r="B344" s="13" t="s">
        <v>1187</v>
      </c>
      <c r="C344" s="13" t="s">
        <v>277</v>
      </c>
      <c r="D344" s="13" t="s">
        <v>949</v>
      </c>
      <c r="E344" s="13" t="s">
        <v>11</v>
      </c>
      <c r="F344" s="13" t="s">
        <v>12</v>
      </c>
      <c r="G344" s="13" t="s">
        <v>555</v>
      </c>
      <c r="H344" s="13" t="s">
        <v>14</v>
      </c>
      <c r="I344" s="13"/>
      <c r="J344" s="13" t="s">
        <v>57</v>
      </c>
      <c r="K344" s="14">
        <f>D344-C344+1</f>
        <v>6</v>
      </c>
      <c r="L344" s="14" t="str">
        <f>IF(AND(C344&lt;=G344,G344&lt;=D344),"입원기간",IF(G344&lt;C344,"입원 전",IF(D344&lt;G344,"입원 후","x")))</f>
        <v>입원 후</v>
      </c>
      <c r="M344" s="14">
        <v>1</v>
      </c>
      <c r="N344" s="14">
        <f>IF(AND(M344=1,L344="입원 전"),1,0)</f>
        <v>0</v>
      </c>
      <c r="O344" s="14">
        <f>M344-N344</f>
        <v>1</v>
      </c>
      <c r="P344" s="14">
        <v>1</v>
      </c>
      <c r="Q344" t="b">
        <f>IF(L344="입원기간",G344-C344)</f>
        <v>0</v>
      </c>
      <c r="R344">
        <f>IF(L344="입원 후",G344-D344)</f>
        <v>20</v>
      </c>
      <c r="S344">
        <f>IF(L344="입원 후",G344-D344, G344-C344)</f>
        <v>20</v>
      </c>
      <c r="T344">
        <f>IF(L344="입원 전", 0, IF(L344="입원기간", 1, 2))</f>
        <v>2</v>
      </c>
      <c r="U344">
        <v>5</v>
      </c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s="14" customFormat="1">
      <c r="A345">
        <v>345</v>
      </c>
      <c r="B345" s="13" t="s">
        <v>852</v>
      </c>
      <c r="C345" s="13" t="s">
        <v>737</v>
      </c>
      <c r="D345" s="13" t="s">
        <v>273</v>
      </c>
      <c r="E345" s="13" t="s">
        <v>28</v>
      </c>
      <c r="F345" s="13" t="s">
        <v>12</v>
      </c>
      <c r="G345" s="13" t="s">
        <v>16</v>
      </c>
      <c r="H345" s="13" t="s">
        <v>14</v>
      </c>
      <c r="I345" s="13"/>
      <c r="J345" s="13" t="s">
        <v>15</v>
      </c>
      <c r="K345" s="14">
        <f>D345-C345+1</f>
        <v>8</v>
      </c>
      <c r="L345" s="14" t="str">
        <f>IF(AND(C345&lt;=G345,G345&lt;=D345),"입원기간",IF(G345&lt;C345,"입원 전",IF(D345&lt;G345,"입원 후","x")))</f>
        <v>입원 후</v>
      </c>
      <c r="M345" s="14">
        <v>1</v>
      </c>
      <c r="N345" s="14">
        <f>IF(AND(M345=1,L345="입원 전"),1,0)</f>
        <v>0</v>
      </c>
      <c r="O345" s="14">
        <f>M345-N345</f>
        <v>1</v>
      </c>
      <c r="P345" s="14">
        <v>0</v>
      </c>
      <c r="Q345" t="b">
        <f>IF(L345="입원기간",G345-C345)</f>
        <v>0</v>
      </c>
      <c r="R345">
        <f>IF(L345="입원 후",G345-D345)</f>
        <v>7</v>
      </c>
      <c r="S345">
        <f>IF(L345="입원 후",G345-D345, G345-C345)</f>
        <v>7</v>
      </c>
      <c r="T345">
        <f>IF(L345="입원 전", 0, IF(L345="입원기간", 1, 2))</f>
        <v>2</v>
      </c>
      <c r="U345">
        <v>5</v>
      </c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s="14" customFormat="1">
      <c r="A346" s="4">
        <v>346</v>
      </c>
      <c r="B346" s="13" t="s">
        <v>1212</v>
      </c>
      <c r="C346" s="13" t="s">
        <v>737</v>
      </c>
      <c r="D346" s="13" t="s">
        <v>153</v>
      </c>
      <c r="E346" s="13" t="s">
        <v>11</v>
      </c>
      <c r="F346" s="13" t="s">
        <v>92</v>
      </c>
      <c r="G346" s="13" t="s">
        <v>719</v>
      </c>
      <c r="H346" s="13" t="s">
        <v>14</v>
      </c>
      <c r="I346" s="13"/>
      <c r="J346" s="13" t="s">
        <v>57</v>
      </c>
      <c r="K346" s="14">
        <f>D346-C346+1</f>
        <v>7</v>
      </c>
      <c r="L346" s="14" t="str">
        <f>IF(AND(C346&lt;=G346,G346&lt;=D346),"입원기간",IF(G346&lt;C346,"입원 전",IF(D346&lt;G346,"입원 후","x")))</f>
        <v>입원 후</v>
      </c>
      <c r="M346" s="14">
        <v>1</v>
      </c>
      <c r="N346" s="14">
        <f>IF(AND(M346=1,L346="입원 전"),1,0)</f>
        <v>0</v>
      </c>
      <c r="O346" s="14">
        <f>M346-N346</f>
        <v>1</v>
      </c>
      <c r="P346" s="14">
        <v>1</v>
      </c>
      <c r="Q346" t="b">
        <f>IF(L346="입원기간",G346-C346)</f>
        <v>0</v>
      </c>
      <c r="R346">
        <f>IF(L346="입원 후",G346-D346)</f>
        <v>52</v>
      </c>
      <c r="S346">
        <f>IF(L346="입원 후",G346-D346, G346-C346)</f>
        <v>52</v>
      </c>
      <c r="T346">
        <f>IF(L346="입원 전", 0, IF(L346="입원기간", 1, 2))</f>
        <v>2</v>
      </c>
      <c r="U346">
        <v>5</v>
      </c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s="14" customFormat="1">
      <c r="A347">
        <v>347</v>
      </c>
      <c r="B347" s="13" t="s">
        <v>1041</v>
      </c>
      <c r="C347" s="13" t="s">
        <v>85</v>
      </c>
      <c r="D347" s="13" t="s">
        <v>949</v>
      </c>
      <c r="E347" s="13" t="s">
        <v>11</v>
      </c>
      <c r="F347" s="13" t="s">
        <v>12</v>
      </c>
      <c r="G347" s="13" t="s">
        <v>269</v>
      </c>
      <c r="H347" s="13" t="s">
        <v>14</v>
      </c>
      <c r="I347" s="13"/>
      <c r="J347" s="13" t="s">
        <v>15</v>
      </c>
      <c r="K347" s="14">
        <f>D347-C347+1</f>
        <v>4</v>
      </c>
      <c r="L347" s="14" t="str">
        <f>IF(AND(C347&lt;=G347,G347&lt;=D347),"입원기간",IF(G347&lt;C347,"입원 전",IF(D347&lt;G347,"입원 후","x")))</f>
        <v>입원 후</v>
      </c>
      <c r="M347" s="14">
        <v>1</v>
      </c>
      <c r="N347" s="14">
        <f>IF(AND(M347=1,L347="입원 전"),1,0)</f>
        <v>0</v>
      </c>
      <c r="O347" s="14">
        <f>M347-N347</f>
        <v>1</v>
      </c>
      <c r="P347" s="14">
        <v>0</v>
      </c>
      <c r="Q347" t="b">
        <f>IF(L347="입원기간",G347-C347)</f>
        <v>0</v>
      </c>
      <c r="R347">
        <f>IF(L347="입원 후",G347-D347)</f>
        <v>11</v>
      </c>
      <c r="S347">
        <f>IF(L347="입원 후",G347-D347, G347-C347)</f>
        <v>11</v>
      </c>
      <c r="T347">
        <f>IF(L347="입원 전", 0, IF(L347="입원기간", 1, 2))</f>
        <v>2</v>
      </c>
      <c r="U347">
        <v>5</v>
      </c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s="14" customFormat="1">
      <c r="A348" s="4">
        <v>348</v>
      </c>
      <c r="B348" s="13" t="s">
        <v>850</v>
      </c>
      <c r="C348" s="13" t="s">
        <v>85</v>
      </c>
      <c r="D348" s="13" t="s">
        <v>153</v>
      </c>
      <c r="E348" s="13" t="s">
        <v>28</v>
      </c>
      <c r="F348" s="13" t="s">
        <v>92</v>
      </c>
      <c r="G348" s="13" t="s">
        <v>85</v>
      </c>
      <c r="H348" s="13" t="s">
        <v>14</v>
      </c>
      <c r="I348" s="13"/>
      <c r="J348" s="13" t="s">
        <v>71</v>
      </c>
      <c r="K348" s="14">
        <f>D348-C348+1</f>
        <v>6</v>
      </c>
      <c r="L348" s="14" t="str">
        <f>IF(AND(C348&lt;=G348,G348&lt;=D348),"입원기간",IF(G348&lt;C348,"입원 전",IF(D348&lt;G348,"입원 후","x")))</f>
        <v>입원기간</v>
      </c>
      <c r="M348" s="14">
        <v>0</v>
      </c>
      <c r="N348" s="14">
        <f>IF(AND(M348=1,L348="입원 전"),1,0)</f>
        <v>0</v>
      </c>
      <c r="O348" s="14">
        <f>M348-N348</f>
        <v>0</v>
      </c>
      <c r="P348" s="14">
        <v>1</v>
      </c>
      <c r="Q348">
        <f>IF(L348="입원기간",G348-C348)</f>
        <v>0</v>
      </c>
      <c r="R348" t="b">
        <f>IF(L348="입원 후",G348-D348)</f>
        <v>0</v>
      </c>
      <c r="S348">
        <f>IF(L348="입원 후",G348-D348, G348-C348)</f>
        <v>0</v>
      </c>
      <c r="T348">
        <f>IF(L348="입원 전", 0, IF(L348="입원기간", 1, 2))</f>
        <v>1</v>
      </c>
      <c r="U348">
        <v>5</v>
      </c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s="14" customFormat="1">
      <c r="A349">
        <v>349</v>
      </c>
      <c r="B349" s="13" t="s">
        <v>1181</v>
      </c>
      <c r="C349" s="13" t="s">
        <v>153</v>
      </c>
      <c r="D349" s="13" t="s">
        <v>269</v>
      </c>
      <c r="E349" s="13" t="s">
        <v>28</v>
      </c>
      <c r="F349" s="13" t="s">
        <v>12</v>
      </c>
      <c r="G349" s="13" t="s">
        <v>10</v>
      </c>
      <c r="H349" s="13" t="s">
        <v>14</v>
      </c>
      <c r="I349" s="13"/>
      <c r="J349" s="13" t="s">
        <v>71</v>
      </c>
      <c r="K349" s="14">
        <f>D349-C349+1</f>
        <v>10</v>
      </c>
      <c r="L349" s="14" t="str">
        <f>IF(AND(C349&lt;=G349,G349&lt;=D349),"입원기간",IF(G349&lt;C349,"입원 전",IF(D349&lt;G349,"입원 후","x")))</f>
        <v>입원 후</v>
      </c>
      <c r="M349" s="14">
        <v>0</v>
      </c>
      <c r="N349" s="14">
        <f>IF(AND(M349=1,L349="입원 전"),1,0)</f>
        <v>0</v>
      </c>
      <c r="O349" s="14">
        <f>M349-N349</f>
        <v>0</v>
      </c>
      <c r="P349" s="14">
        <v>5</v>
      </c>
      <c r="Q349" t="b">
        <f>IF(L349="입원기간",G349-C349)</f>
        <v>0</v>
      </c>
      <c r="R349">
        <f>IF(L349="입원 후",G349-D349)</f>
        <v>5</v>
      </c>
      <c r="S349">
        <f>IF(L349="입원 후",G349-D349, G349-C349)</f>
        <v>5</v>
      </c>
      <c r="T349">
        <f>IF(L349="입원 전", 0, IF(L349="입원기간", 1, 2))</f>
        <v>2</v>
      </c>
      <c r="U349">
        <v>5</v>
      </c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s="14" customFormat="1">
      <c r="A350" s="4">
        <v>350</v>
      </c>
      <c r="B350" s="13" t="s">
        <v>909</v>
      </c>
      <c r="C350" s="13" t="s">
        <v>273</v>
      </c>
      <c r="D350" s="13" t="s">
        <v>736</v>
      </c>
      <c r="E350" s="13" t="s">
        <v>28</v>
      </c>
      <c r="F350" s="13" t="s">
        <v>92</v>
      </c>
      <c r="G350" s="13" t="s">
        <v>273</v>
      </c>
      <c r="H350" s="13" t="s">
        <v>14</v>
      </c>
      <c r="I350" s="13"/>
      <c r="J350" s="13" t="s">
        <v>71</v>
      </c>
      <c r="K350" s="14">
        <f>D350-C350+1</f>
        <v>12</v>
      </c>
      <c r="L350" s="14" t="str">
        <f>IF(AND(C350&lt;=G350,G350&lt;=D350),"입원기간",IF(G350&lt;C350,"입원 전",IF(D350&lt;G350,"입원 후","x")))</f>
        <v>입원기간</v>
      </c>
      <c r="M350" s="14">
        <v>0</v>
      </c>
      <c r="N350" s="14">
        <f>IF(AND(M350=1,L350="입원 전"),1,0)</f>
        <v>0</v>
      </c>
      <c r="O350" s="14">
        <f>M350-N350</f>
        <v>0</v>
      </c>
      <c r="P350" s="14">
        <v>0</v>
      </c>
      <c r="Q350">
        <f>IF(L350="입원기간",G350-C350)</f>
        <v>0</v>
      </c>
      <c r="R350" t="b">
        <f>IF(L350="입원 후",G350-D350)</f>
        <v>0</v>
      </c>
      <c r="S350">
        <f>IF(L350="입원 후",G350-D350, G350-C350)</f>
        <v>0</v>
      </c>
      <c r="T350">
        <f>IF(L350="입원 전", 0, IF(L350="입원기간", 1, 2))</f>
        <v>1</v>
      </c>
      <c r="U350">
        <v>5</v>
      </c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s="14" customFormat="1">
      <c r="A351">
        <v>351</v>
      </c>
      <c r="B351" s="13" t="s">
        <v>995</v>
      </c>
      <c r="C351" s="13" t="s">
        <v>273</v>
      </c>
      <c r="D351" s="13" t="s">
        <v>365</v>
      </c>
      <c r="E351" s="13" t="s">
        <v>11</v>
      </c>
      <c r="F351" s="13" t="s">
        <v>12</v>
      </c>
      <c r="G351" s="13" t="s">
        <v>540</v>
      </c>
      <c r="H351" s="13" t="s">
        <v>14</v>
      </c>
      <c r="I351" s="13"/>
      <c r="J351" s="13" t="s">
        <v>71</v>
      </c>
      <c r="K351" s="14">
        <f>D351-C351+1</f>
        <v>4</v>
      </c>
      <c r="L351" s="14" t="str">
        <f>IF(AND(C351&lt;=G351,G351&lt;=D351),"입원기간",IF(G351&lt;C351,"입원 전",IF(D351&lt;G351,"입원 후","x")))</f>
        <v>입원기간</v>
      </c>
      <c r="M351" s="14">
        <v>0</v>
      </c>
      <c r="N351" s="14">
        <f>IF(AND(M351=1,L351="입원 전"),1,0)</f>
        <v>0</v>
      </c>
      <c r="O351" s="14">
        <f>M351-N351</f>
        <v>0</v>
      </c>
      <c r="P351" s="14">
        <v>1</v>
      </c>
      <c r="Q351">
        <f>IF(L351="입원기간",G351-C351)</f>
        <v>1</v>
      </c>
      <c r="R351" t="b">
        <f>IF(L351="입원 후",G351-D351)</f>
        <v>0</v>
      </c>
      <c r="S351">
        <f>IF(L351="입원 후",G351-D351, G351-C351)</f>
        <v>1</v>
      </c>
      <c r="T351">
        <f>IF(L351="입원 전", 0, IF(L351="입원기간", 1, 2))</f>
        <v>1</v>
      </c>
      <c r="U351">
        <v>5</v>
      </c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s="14" customFormat="1">
      <c r="A352" s="4">
        <v>352</v>
      </c>
      <c r="B352" s="13" t="s">
        <v>849</v>
      </c>
      <c r="C352" s="13" t="s">
        <v>540</v>
      </c>
      <c r="D352" s="13" t="s">
        <v>307</v>
      </c>
      <c r="E352" s="13" t="s">
        <v>11</v>
      </c>
      <c r="F352" s="13" t="s">
        <v>92</v>
      </c>
      <c r="G352" s="13" t="s">
        <v>540</v>
      </c>
      <c r="H352" s="13" t="s">
        <v>14</v>
      </c>
      <c r="I352" s="13"/>
      <c r="J352" s="13" t="s">
        <v>71</v>
      </c>
      <c r="K352" s="14">
        <f>D352-C352+1</f>
        <v>4</v>
      </c>
      <c r="L352" s="14" t="str">
        <f>IF(AND(C352&lt;=G352,G352&lt;=D352),"입원기간",IF(G352&lt;C352,"입원 전",IF(D352&lt;G352,"입원 후","x")))</f>
        <v>입원기간</v>
      </c>
      <c r="M352" s="14">
        <v>0</v>
      </c>
      <c r="N352" s="14">
        <f>IF(AND(M352=1,L352="입원 전"),1,0)</f>
        <v>0</v>
      </c>
      <c r="O352" s="14">
        <f>M352-N352</f>
        <v>0</v>
      </c>
      <c r="P352" s="14">
        <v>1</v>
      </c>
      <c r="Q352">
        <f>IF(L352="입원기간",G352-C352)</f>
        <v>0</v>
      </c>
      <c r="R352" t="b">
        <f>IF(L352="입원 후",G352-D352)</f>
        <v>0</v>
      </c>
      <c r="S352">
        <f>IF(L352="입원 후",G352-D352, G352-C352)</f>
        <v>0</v>
      </c>
      <c r="T352">
        <f>IF(L352="입원 전", 0, IF(L352="입원기간", 1, 2))</f>
        <v>1</v>
      </c>
      <c r="U352">
        <v>5</v>
      </c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s="14" customFormat="1">
      <c r="A353">
        <v>353</v>
      </c>
      <c r="B353" s="13" t="s">
        <v>554</v>
      </c>
      <c r="C353" s="13" t="s">
        <v>365</v>
      </c>
      <c r="D353" s="13" t="s">
        <v>275</v>
      </c>
      <c r="E353" s="13" t="s">
        <v>11</v>
      </c>
      <c r="F353" s="13" t="s">
        <v>12</v>
      </c>
      <c r="G353" s="13" t="s">
        <v>555</v>
      </c>
      <c r="H353" s="13" t="s">
        <v>14</v>
      </c>
      <c r="I353" s="13"/>
      <c r="J353" s="13" t="s">
        <v>71</v>
      </c>
      <c r="K353" s="14">
        <f>D353-C353+1</f>
        <v>20</v>
      </c>
      <c r="L353" s="14" t="str">
        <f>IF(AND(C353&lt;=G353,G353&lt;=D353),"입원기간",IF(G353&lt;C353,"입원 전",IF(D353&lt;G353,"입원 후","x")))</f>
        <v>입원기간</v>
      </c>
      <c r="M353" s="14">
        <v>0</v>
      </c>
      <c r="N353" s="14">
        <f>IF(AND(M353=1,L353="입원 전"),1,0)</f>
        <v>0</v>
      </c>
      <c r="O353" s="14">
        <f>M353-N353</f>
        <v>0</v>
      </c>
      <c r="P353" s="14">
        <v>2</v>
      </c>
      <c r="Q353">
        <f>IF(L353="입원기간",G353-C353)</f>
        <v>14</v>
      </c>
      <c r="R353" t="b">
        <f>IF(L353="입원 후",G353-D353)</f>
        <v>0</v>
      </c>
      <c r="S353">
        <f>IF(L353="입원 후",G353-D353, G353-C353)</f>
        <v>14</v>
      </c>
      <c r="T353">
        <f>IF(L353="입원 전", 0, IF(L353="입원기간", 1, 2))</f>
        <v>1</v>
      </c>
      <c r="U353">
        <v>5</v>
      </c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s="14" customFormat="1">
      <c r="A354" s="4">
        <v>354</v>
      </c>
      <c r="B354" s="27" t="s">
        <v>1193</v>
      </c>
      <c r="C354" s="27" t="s">
        <v>365</v>
      </c>
      <c r="D354" s="27" t="s">
        <v>87</v>
      </c>
      <c r="E354" s="27" t="s">
        <v>11</v>
      </c>
      <c r="F354" s="27" t="s">
        <v>12</v>
      </c>
      <c r="G354" s="27" t="s">
        <v>190</v>
      </c>
      <c r="H354" s="27" t="s">
        <v>14</v>
      </c>
      <c r="I354" s="27"/>
      <c r="J354" s="27" t="s">
        <v>15</v>
      </c>
      <c r="K354" s="14">
        <f>D354-C354+1</f>
        <v>13</v>
      </c>
      <c r="L354" s="14" t="str">
        <f>IF(AND(C354&lt;=G354,G354&lt;=D354),"입원기간",IF(G354&lt;C354,"입원 전",IF(D354&lt;G354,"입원 후","x")))</f>
        <v>입원 후</v>
      </c>
      <c r="M354" s="14">
        <v>1</v>
      </c>
      <c r="N354" s="14">
        <f>IF(AND(M354=1,L354="입원 전"),1,0)</f>
        <v>0</v>
      </c>
      <c r="O354" s="14">
        <f>M354-N354</f>
        <v>1</v>
      </c>
      <c r="P354" s="14">
        <v>0</v>
      </c>
      <c r="Q354" t="b">
        <f>IF(L354="입원기간",G354-C354)</f>
        <v>0</v>
      </c>
      <c r="R354">
        <f>IF(L354="입원 후",G354-D354)</f>
        <v>8</v>
      </c>
      <c r="S354">
        <f>IF(L354="입원 후",G354-D354, G354-C354)</f>
        <v>8</v>
      </c>
      <c r="T354">
        <f>IF(L354="입원 전", 0, IF(L354="입원기간", 1, 2))</f>
        <v>2</v>
      </c>
      <c r="U354">
        <v>5</v>
      </c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s="14" customFormat="1">
      <c r="A355">
        <v>355</v>
      </c>
      <c r="B355" s="27" t="s">
        <v>1193</v>
      </c>
      <c r="C355" s="27" t="s">
        <v>365</v>
      </c>
      <c r="D355" s="27" t="s">
        <v>87</v>
      </c>
      <c r="E355" s="27" t="s">
        <v>11</v>
      </c>
      <c r="F355" s="27" t="s">
        <v>12</v>
      </c>
      <c r="G355" s="27" t="s">
        <v>36</v>
      </c>
      <c r="H355" s="27" t="s">
        <v>14</v>
      </c>
      <c r="I355" s="27"/>
      <c r="J355" s="27" t="s">
        <v>15</v>
      </c>
      <c r="K355" s="14">
        <f>D355-C355+1</f>
        <v>13</v>
      </c>
      <c r="L355" s="14" t="str">
        <f>IF(AND(C355&lt;=G355,G355&lt;=D355),"입원기간",IF(G355&lt;C355,"입원 전",IF(D355&lt;G355,"입원 후","x")))</f>
        <v>입원 후</v>
      </c>
      <c r="M355" s="14">
        <v>1</v>
      </c>
      <c r="N355" s="14">
        <f>IF(AND(M355=1,L355="입원 전"),1,0)</f>
        <v>0</v>
      </c>
      <c r="O355" s="14">
        <f>M355-N355</f>
        <v>1</v>
      </c>
      <c r="P355" s="14">
        <v>0</v>
      </c>
      <c r="Q355" t="b">
        <f>IF(L355="입원기간",G355-C355)</f>
        <v>0</v>
      </c>
      <c r="R355">
        <f>IF(L355="입원 후",G355-D355)</f>
        <v>19</v>
      </c>
      <c r="S355">
        <f>IF(L355="입원 후",G355-D355, G355-C355)</f>
        <v>19</v>
      </c>
      <c r="T355">
        <f>IF(L355="입원 전", 0, IF(L355="입원기간", 1, 2))</f>
        <v>2</v>
      </c>
      <c r="U355">
        <v>5</v>
      </c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s="14" customFormat="1">
      <c r="A356" s="4">
        <v>356</v>
      </c>
      <c r="B356" s="13" t="s">
        <v>1126</v>
      </c>
      <c r="C356" s="13" t="s">
        <v>24</v>
      </c>
      <c r="D356" s="13" t="s">
        <v>16</v>
      </c>
      <c r="E356" s="13" t="s">
        <v>11</v>
      </c>
      <c r="F356" s="13" t="s">
        <v>12</v>
      </c>
      <c r="G356" s="13" t="s">
        <v>308</v>
      </c>
      <c r="H356" s="13" t="s">
        <v>14</v>
      </c>
      <c r="I356" s="13"/>
      <c r="J356" s="13" t="s">
        <v>160</v>
      </c>
      <c r="K356" s="14">
        <f>D356-C356+1</f>
        <v>2</v>
      </c>
      <c r="L356" s="14" t="str">
        <f>IF(AND(C356&lt;=G356,G356&lt;=D356),"입원기간",IF(G356&lt;C356,"입원 전",IF(D356&lt;G356,"입원 후","x")))</f>
        <v>입원 후</v>
      </c>
      <c r="M356" s="14">
        <v>1</v>
      </c>
      <c r="N356" s="14">
        <f>IF(AND(M356=1,L356="입원 전"),1,0)</f>
        <v>0</v>
      </c>
      <c r="O356" s="14">
        <f>M356-N356</f>
        <v>1</v>
      </c>
      <c r="P356" s="14">
        <v>3</v>
      </c>
      <c r="Q356" t="b">
        <f>IF(L356="입원기간",G356-C356)</f>
        <v>0</v>
      </c>
      <c r="R356">
        <f>IF(L356="입원 후",G356-D356)</f>
        <v>11</v>
      </c>
      <c r="S356">
        <f>IF(L356="입원 후",G356-D356, G356-C356)</f>
        <v>11</v>
      </c>
      <c r="T356">
        <f>IF(L356="입원 전", 0, IF(L356="입원기간", 1, 2))</f>
        <v>2</v>
      </c>
      <c r="U356">
        <v>5</v>
      </c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s="14" customFormat="1">
      <c r="A357">
        <v>357</v>
      </c>
      <c r="B357" s="13" t="s">
        <v>553</v>
      </c>
      <c r="C357" s="13" t="s">
        <v>16</v>
      </c>
      <c r="D357" s="13" t="s">
        <v>194</v>
      </c>
      <c r="E357" s="13" t="s">
        <v>11</v>
      </c>
      <c r="F357" s="13" t="s">
        <v>92</v>
      </c>
      <c r="G357" s="13" t="s">
        <v>269</v>
      </c>
      <c r="H357" s="13" t="s">
        <v>14</v>
      </c>
      <c r="I357" s="13"/>
      <c r="J357" s="13" t="s">
        <v>71</v>
      </c>
      <c r="K357" s="14">
        <f>D357-C357+1</f>
        <v>3</v>
      </c>
      <c r="L357" s="14" t="str">
        <f>IF(AND(C357&lt;=G357,G357&lt;=D357),"입원기간",IF(G357&lt;C357,"입원 전",IF(D357&lt;G357,"입원 후","x")))</f>
        <v>입원기간</v>
      </c>
      <c r="M357" s="14">
        <v>0</v>
      </c>
      <c r="N357" s="14">
        <f>IF(AND(M357=1,L357="입원 전"),1,0)</f>
        <v>0</v>
      </c>
      <c r="O357" s="14">
        <f>M357-N357</f>
        <v>0</v>
      </c>
      <c r="P357" s="14">
        <v>1</v>
      </c>
      <c r="Q357">
        <f>IF(L357="입원기간",G357-C357)</f>
        <v>1</v>
      </c>
      <c r="R357" t="b">
        <f>IF(L357="입원 후",G357-D357)</f>
        <v>0</v>
      </c>
      <c r="S357">
        <f>IF(L357="입원 후",G357-D357, G357-C357)</f>
        <v>1</v>
      </c>
      <c r="T357">
        <f>IF(L357="입원 전", 0, IF(L357="입원기간", 1, 2))</f>
        <v>1</v>
      </c>
      <c r="U357">
        <v>5</v>
      </c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s="14" customFormat="1">
      <c r="A358" s="4">
        <v>358</v>
      </c>
      <c r="B358" s="13" t="s">
        <v>683</v>
      </c>
      <c r="C358" s="13" t="s">
        <v>269</v>
      </c>
      <c r="D358" s="13" t="s">
        <v>271</v>
      </c>
      <c r="E358" s="13" t="s">
        <v>11</v>
      </c>
      <c r="F358" s="13" t="s">
        <v>12</v>
      </c>
      <c r="G358" s="13" t="s">
        <v>269</v>
      </c>
      <c r="H358" s="13" t="s">
        <v>14</v>
      </c>
      <c r="I358" s="13"/>
      <c r="J358" s="13" t="s">
        <v>71</v>
      </c>
      <c r="K358" s="14">
        <f>D358-C358+1</f>
        <v>22</v>
      </c>
      <c r="L358" s="14" t="str">
        <f>IF(AND(C358&lt;=G358,G358&lt;=D358),"입원기간",IF(G358&lt;C358,"입원 전",IF(D358&lt;G358,"입원 후","x")))</f>
        <v>입원기간</v>
      </c>
      <c r="M358" s="14">
        <v>0</v>
      </c>
      <c r="N358" s="14">
        <f>IF(AND(M358=1,L358="입원 전"),1,0)</f>
        <v>0</v>
      </c>
      <c r="O358" s="14">
        <f>M358-N358</f>
        <v>0</v>
      </c>
      <c r="P358" s="14">
        <v>0</v>
      </c>
      <c r="Q358">
        <f>IF(L358="입원기간",G358-C358)</f>
        <v>0</v>
      </c>
      <c r="R358" t="b">
        <f>IF(L358="입원 후",G358-D358)</f>
        <v>0</v>
      </c>
      <c r="S358">
        <f>IF(L358="입원 후",G358-D358, G358-C358)</f>
        <v>0</v>
      </c>
      <c r="T358">
        <f>IF(L358="입원 전", 0, IF(L358="입원기간", 1, 2))</f>
        <v>1</v>
      </c>
      <c r="U358">
        <v>5</v>
      </c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s="14" customFormat="1">
      <c r="A359">
        <v>359</v>
      </c>
      <c r="B359" s="13" t="s">
        <v>304</v>
      </c>
      <c r="C359" s="13" t="s">
        <v>269</v>
      </c>
      <c r="D359" s="13" t="s">
        <v>19</v>
      </c>
      <c r="E359" s="13" t="s">
        <v>11</v>
      </c>
      <c r="F359" s="13" t="s">
        <v>92</v>
      </c>
      <c r="G359" s="13" t="s">
        <v>305</v>
      </c>
      <c r="H359" s="13" t="s">
        <v>14</v>
      </c>
      <c r="I359" s="13"/>
      <c r="J359" s="13" t="s">
        <v>71</v>
      </c>
      <c r="K359" s="14">
        <f>D359-C359+1</f>
        <v>34</v>
      </c>
      <c r="L359" s="14" t="str">
        <f>IF(AND(C359&lt;=G359,G359&lt;=D359),"입원기간",IF(G359&lt;C359,"입원 전",IF(D359&lt;G359,"입원 후","x")))</f>
        <v>입원 후</v>
      </c>
      <c r="M359" s="14">
        <v>0</v>
      </c>
      <c r="N359" s="14">
        <f>IF(AND(M359=1,L359="입원 전"),1,0)</f>
        <v>0</v>
      </c>
      <c r="O359" s="14">
        <f>M359-N359</f>
        <v>0</v>
      </c>
      <c r="P359" s="14">
        <v>0</v>
      </c>
      <c r="Q359" t="b">
        <f>IF(L359="입원기간",G359-C359)</f>
        <v>0</v>
      </c>
      <c r="R359">
        <f>IF(L359="입원 후",G359-D359)</f>
        <v>23</v>
      </c>
      <c r="S359">
        <f>IF(L359="입원 후",G359-D359, G359-C359)</f>
        <v>23</v>
      </c>
      <c r="T359">
        <f>IF(L359="입원 전", 0, IF(L359="입원기간", 1, 2))</f>
        <v>2</v>
      </c>
      <c r="U359">
        <v>5</v>
      </c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s="14" customFormat="1">
      <c r="A360" s="4">
        <v>360</v>
      </c>
      <c r="B360" s="13" t="s">
        <v>1045</v>
      </c>
      <c r="C360" s="13" t="s">
        <v>269</v>
      </c>
      <c r="D360" s="13" t="s">
        <v>269</v>
      </c>
      <c r="E360" s="13" t="s">
        <v>28</v>
      </c>
      <c r="F360" s="13" t="s">
        <v>92</v>
      </c>
      <c r="G360" s="13" t="s">
        <v>269</v>
      </c>
      <c r="H360" s="13" t="s">
        <v>14</v>
      </c>
      <c r="I360" s="13"/>
      <c r="J360" s="13" t="s">
        <v>71</v>
      </c>
      <c r="K360" s="14">
        <f>D360-C360+1</f>
        <v>1</v>
      </c>
      <c r="L360" s="14" t="str">
        <f>IF(AND(C360&lt;=G360,G360&lt;=D360),"입원기간",IF(G360&lt;C360,"입원 전",IF(D360&lt;G360,"입원 후","x")))</f>
        <v>입원기간</v>
      </c>
      <c r="M360" s="14">
        <v>0</v>
      </c>
      <c r="N360" s="14">
        <f>IF(AND(M360=1,L360="입원 전"),1,0)</f>
        <v>0</v>
      </c>
      <c r="O360" s="14">
        <f>M360-N360</f>
        <v>0</v>
      </c>
      <c r="P360" s="14">
        <v>0</v>
      </c>
      <c r="Q360">
        <f>IF(L360="입원기간",G360-C360)</f>
        <v>0</v>
      </c>
      <c r="R360" t="b">
        <f>IF(L360="입원 후",G360-D360)</f>
        <v>0</v>
      </c>
      <c r="S360">
        <f>IF(L360="입원 후",G360-D360, G360-C360)</f>
        <v>0</v>
      </c>
      <c r="T360">
        <f>IF(L360="입원 전", 0, IF(L360="입원기간", 1, 2))</f>
        <v>1</v>
      </c>
      <c r="U360">
        <v>5</v>
      </c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s="14" customFormat="1">
      <c r="A361">
        <v>361</v>
      </c>
      <c r="B361" s="13" t="s">
        <v>1161</v>
      </c>
      <c r="C361" s="13" t="s">
        <v>269</v>
      </c>
      <c r="D361" s="13" t="s">
        <v>736</v>
      </c>
      <c r="E361" s="13" t="s">
        <v>28</v>
      </c>
      <c r="F361" s="13" t="s">
        <v>12</v>
      </c>
      <c r="G361" s="13" t="s">
        <v>194</v>
      </c>
      <c r="H361" s="13" t="s">
        <v>14</v>
      </c>
      <c r="I361" s="13"/>
      <c r="J361" s="13" t="s">
        <v>15</v>
      </c>
      <c r="K361" s="14">
        <f>D361-C361+1</f>
        <v>4</v>
      </c>
      <c r="L361" s="14" t="str">
        <f>IF(AND(C361&lt;=G361,G361&lt;=D361),"입원기간",IF(G361&lt;C361,"입원 전",IF(D361&lt;G361,"입원 후","x")))</f>
        <v>입원기간</v>
      </c>
      <c r="M361" s="14">
        <v>1</v>
      </c>
      <c r="N361" s="14">
        <f>IF(AND(M361=1,L361="입원 전"),1,0)</f>
        <v>0</v>
      </c>
      <c r="O361" s="14">
        <f>M361-N361</f>
        <v>1</v>
      </c>
      <c r="P361" s="14">
        <v>0</v>
      </c>
      <c r="Q361">
        <f>IF(L361="입원기간",G361-C361)</f>
        <v>1</v>
      </c>
      <c r="R361" t="b">
        <f>IF(L361="입원 후",G361-D361)</f>
        <v>0</v>
      </c>
      <c r="S361">
        <f>IF(L361="입원 후",G361-D361, G361-C361)</f>
        <v>1</v>
      </c>
      <c r="T361">
        <f>IF(L361="입원 전", 0, IF(L361="입원기간", 1, 2))</f>
        <v>1</v>
      </c>
      <c r="U361">
        <v>5</v>
      </c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s="14" customFormat="1">
      <c r="A362" s="4">
        <v>362</v>
      </c>
      <c r="B362" s="13" t="s">
        <v>981</v>
      </c>
      <c r="C362" s="13" t="s">
        <v>269</v>
      </c>
      <c r="D362" s="13" t="s">
        <v>269</v>
      </c>
      <c r="E362" s="13" t="s">
        <v>28</v>
      </c>
      <c r="F362" s="13" t="s">
        <v>12</v>
      </c>
      <c r="G362" s="13" t="s">
        <v>926</v>
      </c>
      <c r="H362" s="13" t="s">
        <v>14</v>
      </c>
      <c r="I362" s="13"/>
      <c r="J362" s="13" t="s">
        <v>71</v>
      </c>
      <c r="K362" s="14">
        <f>D362-C362+1</f>
        <v>1</v>
      </c>
      <c r="L362" s="14" t="str">
        <f>IF(AND(C362&lt;=G362,G362&lt;=D362),"입원기간",IF(G362&lt;C362,"입원 전",IF(D362&lt;G362,"입원 후","x")))</f>
        <v>입원 전</v>
      </c>
      <c r="M362" s="14">
        <v>0</v>
      </c>
      <c r="N362" s="14">
        <f>IF(AND(M362=1,L362="입원 전"),1,0)</f>
        <v>0</v>
      </c>
      <c r="O362" s="14">
        <f>M362-N362</f>
        <v>0</v>
      </c>
      <c r="P362" s="14">
        <v>1</v>
      </c>
      <c r="Q362" t="b">
        <f>IF(L362="입원기간",G362-C362)</f>
        <v>0</v>
      </c>
      <c r="R362" t="b">
        <f>IF(L362="입원 후",G362-D362)</f>
        <v>0</v>
      </c>
      <c r="S362">
        <f>IF(L362="입원 후",G362-D362, G362-C362)</f>
        <v>-12</v>
      </c>
      <c r="T362">
        <f>IF(L362="입원 전", 0, IF(L362="입원기간", 1, 2))</f>
        <v>0</v>
      </c>
      <c r="U362">
        <v>5</v>
      </c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s="14" customFormat="1">
      <c r="A363">
        <v>363</v>
      </c>
      <c r="B363" s="13" t="s">
        <v>1056</v>
      </c>
      <c r="C363" s="13" t="s">
        <v>194</v>
      </c>
      <c r="D363" s="13" t="s">
        <v>387</v>
      </c>
      <c r="E363" s="13" t="s">
        <v>28</v>
      </c>
      <c r="F363" s="13" t="s">
        <v>92</v>
      </c>
      <c r="G363" s="13" t="s">
        <v>194</v>
      </c>
      <c r="H363" s="13" t="s">
        <v>14</v>
      </c>
      <c r="I363" s="13"/>
      <c r="J363" s="13" t="s">
        <v>71</v>
      </c>
      <c r="K363" s="14">
        <f>D363-C363+1</f>
        <v>6</v>
      </c>
      <c r="L363" s="14" t="str">
        <f>IF(AND(C363&lt;=G363,G363&lt;=D363),"입원기간",IF(G363&lt;C363,"입원 전",IF(D363&lt;G363,"입원 후","x")))</f>
        <v>입원기간</v>
      </c>
      <c r="M363" s="14">
        <v>0</v>
      </c>
      <c r="N363" s="14">
        <f>IF(AND(M363=1,L363="입원 전"),1,0)</f>
        <v>0</v>
      </c>
      <c r="O363" s="14">
        <f>M363-N363</f>
        <v>0</v>
      </c>
      <c r="P363" s="14">
        <v>1</v>
      </c>
      <c r="Q363">
        <f>IF(L363="입원기간",G363-C363)</f>
        <v>0</v>
      </c>
      <c r="R363" t="b">
        <f>IF(L363="입원 후",G363-D363)</f>
        <v>0</v>
      </c>
      <c r="S363">
        <f>IF(L363="입원 후",G363-D363, G363-C363)</f>
        <v>0</v>
      </c>
      <c r="T363">
        <f>IF(L363="입원 전", 0, IF(L363="입원기간", 1, 2))</f>
        <v>1</v>
      </c>
      <c r="U363">
        <v>5</v>
      </c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s="14" customFormat="1">
      <c r="A364" s="4">
        <v>364</v>
      </c>
      <c r="B364" s="13" t="s">
        <v>382</v>
      </c>
      <c r="C364" s="13" t="s">
        <v>383</v>
      </c>
      <c r="D364" s="13" t="s">
        <v>384</v>
      </c>
      <c r="E364" s="13" t="s">
        <v>11</v>
      </c>
      <c r="F364" s="13" t="s">
        <v>12</v>
      </c>
      <c r="G364" s="13" t="s">
        <v>34</v>
      </c>
      <c r="H364" s="13" t="s">
        <v>14</v>
      </c>
      <c r="I364" s="13"/>
      <c r="J364" s="13" t="s">
        <v>71</v>
      </c>
      <c r="K364" s="14">
        <f>D364-C364+1</f>
        <v>15</v>
      </c>
      <c r="L364" s="14" t="str">
        <f>IF(AND(C364&lt;=G364,G364&lt;=D364),"입원기간",IF(G364&lt;C364,"입원 전",IF(D364&lt;G364,"입원 후","x")))</f>
        <v>입원기간</v>
      </c>
      <c r="M364" s="14">
        <v>0</v>
      </c>
      <c r="N364" s="14">
        <f>IF(AND(M364=1,L364="입원 전"),1,0)</f>
        <v>0</v>
      </c>
      <c r="O364" s="14">
        <f>M364-N364</f>
        <v>0</v>
      </c>
      <c r="P364" s="14">
        <v>1</v>
      </c>
      <c r="Q364">
        <f>IF(L364="입원기간",G364-C364)</f>
        <v>10</v>
      </c>
      <c r="R364" t="b">
        <f>IF(L364="입원 후",G364-D364)</f>
        <v>0</v>
      </c>
      <c r="S364">
        <f>IF(L364="입원 후",G364-D364, G364-C364)</f>
        <v>10</v>
      </c>
      <c r="T364">
        <f>IF(L364="입원 전", 0, IF(L364="입원기간", 1, 2))</f>
        <v>1</v>
      </c>
      <c r="U364">
        <v>5</v>
      </c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s="14" customFormat="1">
      <c r="A365">
        <v>365</v>
      </c>
      <c r="B365" s="13" t="s">
        <v>964</v>
      </c>
      <c r="C365" s="13" t="s">
        <v>383</v>
      </c>
      <c r="D365" s="13" t="s">
        <v>374</v>
      </c>
      <c r="E365" s="13" t="s">
        <v>11</v>
      </c>
      <c r="F365" s="13" t="s">
        <v>12</v>
      </c>
      <c r="G365" s="13" t="s">
        <v>383</v>
      </c>
      <c r="H365" s="13" t="s">
        <v>14</v>
      </c>
      <c r="I365" s="13"/>
      <c r="J365" s="13" t="s">
        <v>15</v>
      </c>
      <c r="K365" s="14">
        <f>D365-C365+1</f>
        <v>36</v>
      </c>
      <c r="L365" s="14" t="str">
        <f>IF(AND(C365&lt;=G365,G365&lt;=D365),"입원기간",IF(G365&lt;C365,"입원 전",IF(D365&lt;G365,"입원 후","x")))</f>
        <v>입원기간</v>
      </c>
      <c r="M365" s="14">
        <v>1</v>
      </c>
      <c r="N365" s="14">
        <f>IF(AND(M365=1,L365="입원 전"),1,0)</f>
        <v>0</v>
      </c>
      <c r="O365" s="14">
        <f>M365-N365</f>
        <v>1</v>
      </c>
      <c r="P365" s="14">
        <v>0</v>
      </c>
      <c r="Q365">
        <f>IF(L365="입원기간",G365-C365)</f>
        <v>0</v>
      </c>
      <c r="R365" t="b">
        <f>IF(L365="입원 후",G365-D365)</f>
        <v>0</v>
      </c>
      <c r="S365">
        <f>IF(L365="입원 후",G365-D365, G365-C365)</f>
        <v>0</v>
      </c>
      <c r="T365">
        <f>IF(L365="입원 전", 0, IF(L365="입원기간", 1, 2))</f>
        <v>1</v>
      </c>
      <c r="U365">
        <v>5</v>
      </c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s="14" customFormat="1">
      <c r="A366" s="4">
        <v>366</v>
      </c>
      <c r="B366" s="13" t="s">
        <v>927</v>
      </c>
      <c r="C366" s="13" t="s">
        <v>119</v>
      </c>
      <c r="D366" s="13" t="s">
        <v>387</v>
      </c>
      <c r="E366" s="13" t="s">
        <v>28</v>
      </c>
      <c r="F366" s="13" t="s">
        <v>92</v>
      </c>
      <c r="G366" s="13" t="s">
        <v>119</v>
      </c>
      <c r="H366" s="13" t="s">
        <v>14</v>
      </c>
      <c r="I366" s="13"/>
      <c r="J366" s="13" t="s">
        <v>71</v>
      </c>
      <c r="K366" s="14">
        <f>D366-C366+1</f>
        <v>3</v>
      </c>
      <c r="L366" s="14" t="str">
        <f>IF(AND(C366&lt;=G366,G366&lt;=D366),"입원기간",IF(G366&lt;C366,"입원 전",IF(D366&lt;G366,"입원 후","x")))</f>
        <v>입원기간</v>
      </c>
      <c r="M366" s="14">
        <v>0</v>
      </c>
      <c r="N366" s="14">
        <f>IF(AND(M366=1,L366="입원 전"),1,0)</f>
        <v>0</v>
      </c>
      <c r="O366" s="14">
        <f>M366-N366</f>
        <v>0</v>
      </c>
      <c r="P366" s="14">
        <v>2</v>
      </c>
      <c r="Q366">
        <f>IF(L366="입원기간",G366-C366)</f>
        <v>0</v>
      </c>
      <c r="R366" t="b">
        <f>IF(L366="입원 후",G366-D366)</f>
        <v>0</v>
      </c>
      <c r="S366">
        <f>IF(L366="입원 후",G366-D366, G366-C366)</f>
        <v>0</v>
      </c>
      <c r="T366">
        <f>IF(L366="입원 전", 0, IF(L366="입원기간", 1, 2))</f>
        <v>1</v>
      </c>
      <c r="U366">
        <v>5</v>
      </c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s="14" customFormat="1">
      <c r="A367">
        <v>367</v>
      </c>
      <c r="B367" s="13" t="s">
        <v>388</v>
      </c>
      <c r="C367" s="13" t="s">
        <v>10</v>
      </c>
      <c r="D367" s="13" t="s">
        <v>389</v>
      </c>
      <c r="E367" s="13" t="s">
        <v>28</v>
      </c>
      <c r="F367" s="13" t="s">
        <v>12</v>
      </c>
      <c r="G367" s="13" t="s">
        <v>18</v>
      </c>
      <c r="H367" s="13" t="s">
        <v>14</v>
      </c>
      <c r="I367" s="13"/>
      <c r="J367" s="13" t="s">
        <v>71</v>
      </c>
      <c r="K367" s="14">
        <f>D367-C367+1</f>
        <v>23</v>
      </c>
      <c r="L367" s="14" t="str">
        <f>IF(AND(C367&lt;=G367,G367&lt;=D367),"입원기간",IF(G367&lt;C367,"입원 전",IF(D367&lt;G367,"입원 후","x")))</f>
        <v>입원기간</v>
      </c>
      <c r="M367" s="14">
        <v>0</v>
      </c>
      <c r="N367" s="14">
        <f>IF(AND(M367=1,L367="입원 전"),1,0)</f>
        <v>0</v>
      </c>
      <c r="O367" s="14">
        <f>M367-N367</f>
        <v>0</v>
      </c>
      <c r="P367" s="14">
        <v>0</v>
      </c>
      <c r="Q367">
        <f>IF(L367="입원기간",G367-C367)</f>
        <v>14</v>
      </c>
      <c r="R367" t="b">
        <f>IF(L367="입원 후",G367-D367)</f>
        <v>0</v>
      </c>
      <c r="S367">
        <f>IF(L367="입원 후",G367-D367, G367-C367)</f>
        <v>14</v>
      </c>
      <c r="T367">
        <f>IF(L367="입원 전", 0, IF(L367="입원기간", 1, 2))</f>
        <v>1</v>
      </c>
      <c r="U367">
        <v>5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s="14" customFormat="1">
      <c r="A368" s="4">
        <v>368</v>
      </c>
      <c r="B368" s="13" t="s">
        <v>1216</v>
      </c>
      <c r="C368" s="13" t="s">
        <v>10</v>
      </c>
      <c r="D368" s="13" t="s">
        <v>555</v>
      </c>
      <c r="E368" s="13" t="s">
        <v>11</v>
      </c>
      <c r="F368" s="13" t="s">
        <v>12</v>
      </c>
      <c r="G368" s="13" t="s">
        <v>10</v>
      </c>
      <c r="H368" s="13" t="s">
        <v>14</v>
      </c>
      <c r="I368" s="13"/>
      <c r="J368" s="13" t="s">
        <v>71</v>
      </c>
      <c r="K368" s="14">
        <f>D368-C368+1</f>
        <v>5</v>
      </c>
      <c r="L368" s="14" t="str">
        <f>IF(AND(C368&lt;=G368,G368&lt;=D368),"입원기간",IF(G368&lt;C368,"입원 전",IF(D368&lt;G368,"입원 후","x")))</f>
        <v>입원기간</v>
      </c>
      <c r="M368" s="14">
        <v>0</v>
      </c>
      <c r="N368" s="14">
        <f>IF(AND(M368=1,L368="입원 전"),1,0)</f>
        <v>0</v>
      </c>
      <c r="O368" s="14">
        <f>M368-N368</f>
        <v>0</v>
      </c>
      <c r="P368" s="14">
        <v>1</v>
      </c>
      <c r="Q368">
        <f>IF(L368="입원기간",G368-C368)</f>
        <v>0</v>
      </c>
      <c r="R368" t="b">
        <f>IF(L368="입원 후",G368-D368)</f>
        <v>0</v>
      </c>
      <c r="S368">
        <f>IF(L368="입원 후",G368-D368, G368-C368)</f>
        <v>0</v>
      </c>
      <c r="T368">
        <f>IF(L368="입원 전", 0, IF(L368="입원기간", 1, 2))</f>
        <v>1</v>
      </c>
      <c r="U368">
        <v>5</v>
      </c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s="14" customFormat="1">
      <c r="A369">
        <v>369</v>
      </c>
      <c r="B369" s="13" t="s">
        <v>9</v>
      </c>
      <c r="C369" s="13" t="s">
        <v>10</v>
      </c>
      <c r="D369" s="13" t="s">
        <v>10</v>
      </c>
      <c r="E369" s="13" t="s">
        <v>11</v>
      </c>
      <c r="F369" s="13" t="s">
        <v>12</v>
      </c>
      <c r="G369" s="13" t="s">
        <v>13</v>
      </c>
      <c r="H369" s="13" t="s">
        <v>14</v>
      </c>
      <c r="I369" s="13"/>
      <c r="J369" s="13" t="s">
        <v>15</v>
      </c>
      <c r="K369" s="14">
        <f>D369-C369+1</f>
        <v>1</v>
      </c>
      <c r="L369" s="14" t="str">
        <f>IF(AND(C369&lt;=G369,G369&lt;=D369),"입원기간",IF(G369&lt;C369,"입원 전",IF(D369&lt;G369,"입원 후","x")))</f>
        <v>입원 후</v>
      </c>
      <c r="M369" s="14">
        <v>1</v>
      </c>
      <c r="N369" s="14">
        <f>IF(AND(M369=1,L369="입원 전"),1,0)</f>
        <v>0</v>
      </c>
      <c r="O369" s="14">
        <f>M369-N369</f>
        <v>1</v>
      </c>
      <c r="P369" s="14">
        <v>0</v>
      </c>
      <c r="Q369" t="b">
        <f>IF(L369="입원기간",G369-C369)</f>
        <v>0</v>
      </c>
      <c r="R369">
        <f>IF(L369="입원 후",G369-D369)</f>
        <v>84</v>
      </c>
      <c r="S369">
        <f>IF(L369="입원 후",G369-D369, G369-C369)</f>
        <v>84</v>
      </c>
      <c r="T369">
        <f>IF(L369="입원 전", 0, IF(L369="입원기간", 1, 2))</f>
        <v>2</v>
      </c>
      <c r="U369">
        <v>5</v>
      </c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s="14" customFormat="1">
      <c r="A370" s="4">
        <v>370</v>
      </c>
      <c r="B370" s="13" t="s">
        <v>1063</v>
      </c>
      <c r="C370" s="13" t="s">
        <v>387</v>
      </c>
      <c r="D370" s="13" t="s">
        <v>272</v>
      </c>
      <c r="E370" s="13" t="s">
        <v>28</v>
      </c>
      <c r="F370" s="13" t="s">
        <v>92</v>
      </c>
      <c r="G370" s="13" t="s">
        <v>758</v>
      </c>
      <c r="H370" s="13" t="s">
        <v>14</v>
      </c>
      <c r="I370" s="13"/>
      <c r="J370" s="13" t="s">
        <v>71</v>
      </c>
      <c r="K370" s="14">
        <f>D370-C370+1</f>
        <v>31</v>
      </c>
      <c r="L370" s="14" t="str">
        <f>IF(AND(C370&lt;=G370,G370&lt;=D370),"입원기간",IF(G370&lt;C370,"입원 전",IF(D370&lt;G370,"입원 후","x")))</f>
        <v>입원기간</v>
      </c>
      <c r="M370" s="14">
        <v>0</v>
      </c>
      <c r="N370" s="14">
        <f>IF(AND(M370=1,L370="입원 전"),1,0)</f>
        <v>0</v>
      </c>
      <c r="O370" s="14">
        <f>M370-N370</f>
        <v>0</v>
      </c>
      <c r="P370" s="14">
        <v>0</v>
      </c>
      <c r="Q370">
        <f>IF(L370="입원기간",G370-C370)</f>
        <v>14</v>
      </c>
      <c r="R370" t="b">
        <f>IF(L370="입원 후",G370-D370)</f>
        <v>0</v>
      </c>
      <c r="S370">
        <f>IF(L370="입원 후",G370-D370, G370-C370)</f>
        <v>14</v>
      </c>
      <c r="T370">
        <f>IF(L370="입원 전", 0, IF(L370="입원기간", 1, 2))</f>
        <v>1</v>
      </c>
      <c r="U370">
        <v>5</v>
      </c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s="14" customFormat="1">
      <c r="A371">
        <v>371</v>
      </c>
      <c r="B371" s="13" t="s">
        <v>386</v>
      </c>
      <c r="C371" s="13" t="s">
        <v>387</v>
      </c>
      <c r="D371" s="13" t="s">
        <v>36</v>
      </c>
      <c r="E371" s="13" t="s">
        <v>11</v>
      </c>
      <c r="F371" s="13" t="s">
        <v>12</v>
      </c>
      <c r="G371" s="13" t="s">
        <v>271</v>
      </c>
      <c r="H371" s="13" t="s">
        <v>14</v>
      </c>
      <c r="I371" s="13"/>
      <c r="J371" s="13" t="s">
        <v>15</v>
      </c>
      <c r="K371" s="14">
        <f>D371-C371+1</f>
        <v>21</v>
      </c>
      <c r="L371" s="14" t="str">
        <f>IF(AND(C371&lt;=G371,G371&lt;=D371),"입원기간",IF(G371&lt;C371,"입원 전",IF(D371&lt;G371,"입원 후","x")))</f>
        <v>입원기간</v>
      </c>
      <c r="M371" s="14">
        <v>1</v>
      </c>
      <c r="N371" s="14">
        <f>IF(AND(M371=1,L371="입원 전"),1,0)</f>
        <v>0</v>
      </c>
      <c r="O371" s="14">
        <f>M371-N371</f>
        <v>1</v>
      </c>
      <c r="P371" s="14">
        <v>0</v>
      </c>
      <c r="Q371">
        <f>IF(L371="입원기간",G371-C371)</f>
        <v>15</v>
      </c>
      <c r="R371" t="b">
        <f>IF(L371="입원 후",G371-D371)</f>
        <v>0</v>
      </c>
      <c r="S371">
        <f>IF(L371="입원 후",G371-D371, G371-C371)</f>
        <v>15</v>
      </c>
      <c r="T371">
        <f>IF(L371="입원 전", 0, IF(L371="입원기간", 1, 2))</f>
        <v>1</v>
      </c>
      <c r="U371">
        <v>5</v>
      </c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s="14" customFormat="1">
      <c r="A372" s="4">
        <v>372</v>
      </c>
      <c r="B372" s="13" t="s">
        <v>948</v>
      </c>
      <c r="C372" s="13" t="s">
        <v>387</v>
      </c>
      <c r="D372" s="13" t="s">
        <v>87</v>
      </c>
      <c r="E372" s="13" t="s">
        <v>11</v>
      </c>
      <c r="F372" s="13" t="s">
        <v>92</v>
      </c>
      <c r="G372" s="13" t="s">
        <v>949</v>
      </c>
      <c r="H372" s="13" t="s">
        <v>14</v>
      </c>
      <c r="I372" s="13"/>
      <c r="J372" s="13" t="s">
        <v>71</v>
      </c>
      <c r="K372" s="14">
        <f>D372-C372+1</f>
        <v>2</v>
      </c>
      <c r="L372" s="14" t="str">
        <f>IF(AND(C372&lt;=G372,G372&lt;=D372),"입원기간",IF(G372&lt;C372,"입원 전",IF(D372&lt;G372,"입원 후","x")))</f>
        <v>입원 전</v>
      </c>
      <c r="M372" s="14">
        <v>0</v>
      </c>
      <c r="N372" s="14">
        <f>IF(AND(M372=1,L372="입원 전"),1,0)</f>
        <v>0</v>
      </c>
      <c r="O372" s="14">
        <f>M372-N372</f>
        <v>0</v>
      </c>
      <c r="P372" s="14">
        <v>0</v>
      </c>
      <c r="Q372" t="b">
        <f>IF(L372="입원기간",G372-C372)</f>
        <v>0</v>
      </c>
      <c r="R372" t="b">
        <f>IF(L372="입원 후",G372-D372)</f>
        <v>0</v>
      </c>
      <c r="S372">
        <f>IF(L372="입원 후",G372-D372, G372-C372)</f>
        <v>-17</v>
      </c>
      <c r="T372">
        <f>IF(L372="입원 전", 0, IF(L372="입원기간", 1, 2))</f>
        <v>0</v>
      </c>
      <c r="U372">
        <v>5</v>
      </c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s="14" customFormat="1">
      <c r="A373">
        <v>373</v>
      </c>
      <c r="B373" s="13" t="s">
        <v>670</v>
      </c>
      <c r="C373" s="13" t="s">
        <v>387</v>
      </c>
      <c r="D373" s="13" t="s">
        <v>387</v>
      </c>
      <c r="E373" s="13" t="s">
        <v>11</v>
      </c>
      <c r="F373" s="13" t="s">
        <v>12</v>
      </c>
      <c r="G373" s="13" t="s">
        <v>384</v>
      </c>
      <c r="H373" s="13" t="s">
        <v>14</v>
      </c>
      <c r="I373" s="13"/>
      <c r="J373" s="13" t="s">
        <v>71</v>
      </c>
      <c r="K373" s="14">
        <f>D373-C373+1</f>
        <v>1</v>
      </c>
      <c r="L373" s="14" t="str">
        <f>IF(AND(C373&lt;=G373,G373&lt;=D373),"입원기간",IF(G373&lt;C373,"입원 전",IF(D373&lt;G373,"입원 후","x")))</f>
        <v>입원 후</v>
      </c>
      <c r="M373" s="14">
        <v>0</v>
      </c>
      <c r="N373" s="14">
        <f>IF(AND(M373=1,L373="입원 전"),1,0)</f>
        <v>0</v>
      </c>
      <c r="O373" s="14">
        <f>M373-N373</f>
        <v>0</v>
      </c>
      <c r="P373" s="14">
        <v>1</v>
      </c>
      <c r="Q373" t="b">
        <f>IF(L373="입원기간",G373-C373)</f>
        <v>0</v>
      </c>
      <c r="R373">
        <f>IF(L373="입원 후",G373-D373)</f>
        <v>10</v>
      </c>
      <c r="S373">
        <f>IF(L373="입원 후",G373-D373, G373-C373)</f>
        <v>10</v>
      </c>
      <c r="T373">
        <f>IF(L373="입원 전", 0, IF(L373="입원기간", 1, 2))</f>
        <v>2</v>
      </c>
      <c r="U373">
        <v>5</v>
      </c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s="14" customFormat="1">
      <c r="A374" s="4">
        <v>374</v>
      </c>
      <c r="B374" s="13" t="s">
        <v>1192</v>
      </c>
      <c r="C374" s="13" t="s">
        <v>87</v>
      </c>
      <c r="D374" s="13" t="s">
        <v>555</v>
      </c>
      <c r="E374" s="13" t="s">
        <v>11</v>
      </c>
      <c r="F374" s="13" t="s">
        <v>92</v>
      </c>
      <c r="G374" s="13" t="s">
        <v>87</v>
      </c>
      <c r="H374" s="13" t="s">
        <v>14</v>
      </c>
      <c r="I374" s="13"/>
      <c r="J374" s="13" t="s">
        <v>71</v>
      </c>
      <c r="K374" s="14">
        <f>D374-C374+1</f>
        <v>3</v>
      </c>
      <c r="L374" s="14" t="str">
        <f>IF(AND(C374&lt;=G374,G374&lt;=D374),"입원기간",IF(G374&lt;C374,"입원 전",IF(D374&lt;G374,"입원 후","x")))</f>
        <v>입원기간</v>
      </c>
      <c r="M374" s="14">
        <v>0</v>
      </c>
      <c r="N374" s="14">
        <f>IF(AND(M374=1,L374="입원 전"),1,0)</f>
        <v>0</v>
      </c>
      <c r="O374" s="14">
        <f>M374-N374</f>
        <v>0</v>
      </c>
      <c r="P374" s="14">
        <v>1</v>
      </c>
      <c r="Q374">
        <f>IF(L374="입원기간",G374-C374)</f>
        <v>0</v>
      </c>
      <c r="R374" t="b">
        <f>IF(L374="입원 후",G374-D374)</f>
        <v>0</v>
      </c>
      <c r="S374">
        <f>IF(L374="입원 후",G374-D374, G374-C374)</f>
        <v>0</v>
      </c>
      <c r="T374">
        <f>IF(L374="입원 전", 0, IF(L374="입원기간", 1, 2))</f>
        <v>1</v>
      </c>
      <c r="U374">
        <v>5</v>
      </c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s="14" customFormat="1">
      <c r="A375">
        <v>375</v>
      </c>
      <c r="B375" s="13" t="s">
        <v>714</v>
      </c>
      <c r="C375" s="13" t="s">
        <v>87</v>
      </c>
      <c r="D375" s="13" t="s">
        <v>308</v>
      </c>
      <c r="E375" s="13" t="s">
        <v>11</v>
      </c>
      <c r="F375" s="13" t="s">
        <v>92</v>
      </c>
      <c r="G375" s="13" t="s">
        <v>387</v>
      </c>
      <c r="H375" s="13" t="s">
        <v>14</v>
      </c>
      <c r="I375" s="13"/>
      <c r="J375" s="13" t="s">
        <v>71</v>
      </c>
      <c r="K375" s="14">
        <f>D375-C375+1</f>
        <v>4</v>
      </c>
      <c r="L375" s="14" t="str">
        <f>IF(AND(C375&lt;=G375,G375&lt;=D375),"입원기간",IF(G375&lt;C375,"입원 전",IF(D375&lt;G375,"입원 후","x")))</f>
        <v>입원 전</v>
      </c>
      <c r="M375" s="14">
        <v>0</v>
      </c>
      <c r="N375" s="14">
        <f>IF(AND(M375=1,L375="입원 전"),1,0)</f>
        <v>0</v>
      </c>
      <c r="O375" s="14">
        <f>M375-N375</f>
        <v>0</v>
      </c>
      <c r="P375" s="14">
        <v>0</v>
      </c>
      <c r="Q375" t="b">
        <f>IF(L375="입원기간",G375-C375)</f>
        <v>0</v>
      </c>
      <c r="R375" t="b">
        <f>IF(L375="입원 후",G375-D375)</f>
        <v>0</v>
      </c>
      <c r="S375">
        <f>IF(L375="입원 후",G375-D375, G375-C375)</f>
        <v>-1</v>
      </c>
      <c r="T375">
        <f>IF(L375="입원 전", 0, IF(L375="입원기간", 1, 2))</f>
        <v>0</v>
      </c>
      <c r="U375">
        <v>5</v>
      </c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s="14" customFormat="1">
      <c r="A376" s="4">
        <v>376</v>
      </c>
      <c r="B376" s="18" t="s">
        <v>1151</v>
      </c>
      <c r="C376" s="18" t="s">
        <v>192</v>
      </c>
      <c r="D376" s="18" t="s">
        <v>87</v>
      </c>
      <c r="E376" s="18" t="s">
        <v>11</v>
      </c>
      <c r="F376" s="18" t="s">
        <v>12</v>
      </c>
      <c r="G376" s="18" t="s">
        <v>123</v>
      </c>
      <c r="H376" s="18" t="s">
        <v>14</v>
      </c>
      <c r="I376" s="18"/>
      <c r="J376" s="18" t="s">
        <v>57</v>
      </c>
      <c r="K376" s="19">
        <f>D376-C376+1</f>
        <v>0</v>
      </c>
      <c r="L376" s="19" t="str">
        <f>IF(AND(C376&lt;=G376,G376&lt;=D376),"입원기간",IF(G376&lt;C376,"입원 전",IF(D376&lt;G376,"입원 후","x")))</f>
        <v>입원 전</v>
      </c>
      <c r="M376" s="19">
        <v>1</v>
      </c>
      <c r="N376" s="19">
        <f>IF(AND(M376=1,L376="입원 전"),1,0)</f>
        <v>1</v>
      </c>
      <c r="O376" s="19">
        <f>M376-N376</f>
        <v>0</v>
      </c>
      <c r="P376" s="19">
        <v>1</v>
      </c>
      <c r="Q376" s="20" t="b">
        <f>IF(L376="입원기간",G376-C376)</f>
        <v>0</v>
      </c>
      <c r="R376" s="20" t="b">
        <f>IF(L376="입원 후",G376-D376)</f>
        <v>0</v>
      </c>
      <c r="S376">
        <f>IF(L376="입원 후",G376-D376, G376-C376)</f>
        <v>-52</v>
      </c>
      <c r="T376">
        <f>IF(L376="입원 전", 0, IF(L376="입원기간", 1, 2))</f>
        <v>0</v>
      </c>
      <c r="U376">
        <v>5</v>
      </c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s="19" customFormat="1">
      <c r="A377">
        <v>377</v>
      </c>
      <c r="B377" s="13" t="s">
        <v>1094</v>
      </c>
      <c r="C377" s="13" t="s">
        <v>192</v>
      </c>
      <c r="D377" s="13" t="s">
        <v>190</v>
      </c>
      <c r="E377" s="13" t="s">
        <v>11</v>
      </c>
      <c r="F377" s="13" t="s">
        <v>92</v>
      </c>
      <c r="G377" s="13" t="s">
        <v>117</v>
      </c>
      <c r="H377" s="13" t="s">
        <v>14</v>
      </c>
      <c r="I377" s="13"/>
      <c r="J377" s="13" t="s">
        <v>15</v>
      </c>
      <c r="K377" s="14">
        <f>D377-C377+1</f>
        <v>8</v>
      </c>
      <c r="L377" s="14" t="str">
        <f>IF(AND(C377&lt;=G377,G377&lt;=D377),"입원기간",IF(G377&lt;C377,"입원 전",IF(D377&lt;G377,"입원 후","x")))</f>
        <v>입원 후</v>
      </c>
      <c r="M377" s="14">
        <v>1</v>
      </c>
      <c r="N377" s="14">
        <f>IF(AND(M377=1,L377="입원 전"),1,0)</f>
        <v>0</v>
      </c>
      <c r="O377" s="14">
        <f>M377-N377</f>
        <v>1</v>
      </c>
      <c r="P377" s="14">
        <v>0</v>
      </c>
      <c r="Q377" t="b">
        <f>IF(L377="입원기간",G377-C377)</f>
        <v>0</v>
      </c>
      <c r="R377">
        <f>IF(L377="입원 후",G377-D377)</f>
        <v>7</v>
      </c>
      <c r="S377">
        <f>IF(L377="입원 후",G377-D377, G377-C377)</f>
        <v>7</v>
      </c>
      <c r="T377">
        <f>IF(L377="입원 전", 0, IF(L377="입원기간", 1, 2))</f>
        <v>2</v>
      </c>
      <c r="U377">
        <v>5</v>
      </c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</row>
    <row r="378" spans="1:44" s="14" customFormat="1">
      <c r="A378" s="4">
        <v>378</v>
      </c>
      <c r="B378" s="13" t="s">
        <v>1196</v>
      </c>
      <c r="C378" s="13" t="s">
        <v>555</v>
      </c>
      <c r="D378" s="13" t="s">
        <v>555</v>
      </c>
      <c r="E378" s="13" t="s">
        <v>28</v>
      </c>
      <c r="F378" s="13" t="s">
        <v>12</v>
      </c>
      <c r="G378" s="13" t="s">
        <v>24</v>
      </c>
      <c r="H378" s="13" t="s">
        <v>14</v>
      </c>
      <c r="I378" s="13"/>
      <c r="J378" s="13" t="s">
        <v>71</v>
      </c>
      <c r="K378" s="14">
        <f>D378-C378+1</f>
        <v>1</v>
      </c>
      <c r="L378" s="14" t="str">
        <f>IF(AND(C378&lt;=G378,G378&lt;=D378),"입원기간",IF(G378&lt;C378,"입원 전",IF(D378&lt;G378,"입원 후","x")))</f>
        <v>입원 전</v>
      </c>
      <c r="M378" s="14">
        <v>0</v>
      </c>
      <c r="N378" s="14">
        <f>IF(AND(M378=1,L378="입원 전"),1,0)</f>
        <v>0</v>
      </c>
      <c r="O378" s="14">
        <f>M378-N378</f>
        <v>0</v>
      </c>
      <c r="P378" s="14">
        <v>1</v>
      </c>
      <c r="Q378" t="b">
        <f>IF(L378="입원기간",G378-C378)</f>
        <v>0</v>
      </c>
      <c r="R378" t="b">
        <f>IF(L378="입원 후",G378-D378)</f>
        <v>0</v>
      </c>
      <c r="S378">
        <f>IF(L378="입원 후",G378-D378, G378-C378)</f>
        <v>-11</v>
      </c>
      <c r="T378">
        <f>IF(L378="입원 전", 0, IF(L378="입원기간", 1, 2))</f>
        <v>0</v>
      </c>
      <c r="U378">
        <v>5</v>
      </c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s="14" customFormat="1">
      <c r="A379">
        <v>379</v>
      </c>
      <c r="B379" s="13" t="s">
        <v>1172</v>
      </c>
      <c r="C379" s="13" t="s">
        <v>308</v>
      </c>
      <c r="D379" s="13" t="s">
        <v>688</v>
      </c>
      <c r="E379" s="13" t="s">
        <v>11</v>
      </c>
      <c r="F379" s="13" t="s">
        <v>92</v>
      </c>
      <c r="G379" s="13" t="s">
        <v>18</v>
      </c>
      <c r="H379" s="13" t="s">
        <v>14</v>
      </c>
      <c r="I379" s="13"/>
      <c r="J379" s="13" t="s">
        <v>71</v>
      </c>
      <c r="K379" s="14">
        <f>D379-C379+1</f>
        <v>65</v>
      </c>
      <c r="L379" s="14" t="str">
        <f>IF(AND(C379&lt;=G379,G379&lt;=D379),"입원기간",IF(G379&lt;C379,"입원 전",IF(D379&lt;G379,"입원 후","x")))</f>
        <v>입원기간</v>
      </c>
      <c r="M379" s="14">
        <v>0</v>
      </c>
      <c r="N379" s="14">
        <f>IF(AND(M379=1,L379="입원 전"),1,0)</f>
        <v>0</v>
      </c>
      <c r="O379" s="14">
        <f>M379-N379</f>
        <v>0</v>
      </c>
      <c r="P379" s="14">
        <v>1</v>
      </c>
      <c r="Q379">
        <f>IF(L379="입원기간",G379-C379)</f>
        <v>9</v>
      </c>
      <c r="R379" t="b">
        <f>IF(L379="입원 후",G379-D379)</f>
        <v>0</v>
      </c>
      <c r="S379">
        <f>IF(L379="입원 후",G379-D379, G379-C379)</f>
        <v>9</v>
      </c>
      <c r="T379">
        <f>IF(L379="입원 전", 0, IF(L379="입원기간", 1, 2))</f>
        <v>1</v>
      </c>
      <c r="U379">
        <v>5</v>
      </c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s="14" customFormat="1">
      <c r="A380" s="4">
        <v>380</v>
      </c>
      <c r="B380" s="13" t="s">
        <v>935</v>
      </c>
      <c r="C380" s="13" t="s">
        <v>813</v>
      </c>
      <c r="D380" s="13" t="s">
        <v>271</v>
      </c>
      <c r="E380" s="13" t="s">
        <v>11</v>
      </c>
      <c r="F380" s="13" t="s">
        <v>12</v>
      </c>
      <c r="G380" s="13" t="s">
        <v>813</v>
      </c>
      <c r="H380" s="13" t="s">
        <v>14</v>
      </c>
      <c r="I380" s="13"/>
      <c r="J380" s="13" t="s">
        <v>71</v>
      </c>
      <c r="K380" s="14">
        <f>D380-C380+1</f>
        <v>9</v>
      </c>
      <c r="L380" s="14" t="str">
        <f>IF(AND(C380&lt;=G380,G380&lt;=D380),"입원기간",IF(G380&lt;C380,"입원 전",IF(D380&lt;G380,"입원 후","x")))</f>
        <v>입원기간</v>
      </c>
      <c r="M380" s="14">
        <v>0</v>
      </c>
      <c r="N380" s="14">
        <f>IF(AND(M380=1,L380="입원 전"),1,0)</f>
        <v>0</v>
      </c>
      <c r="O380" s="14">
        <f>M380-N380</f>
        <v>0</v>
      </c>
      <c r="P380" s="14">
        <v>3</v>
      </c>
      <c r="Q380">
        <f>IF(L380="입원기간",G380-C380)</f>
        <v>0</v>
      </c>
      <c r="R380" t="b">
        <f>IF(L380="입원 후",G380-D380)</f>
        <v>0</v>
      </c>
      <c r="S380">
        <f>IF(L380="입원 후",G380-D380, G380-C380)</f>
        <v>0</v>
      </c>
      <c r="T380">
        <f>IF(L380="입원 전", 0, IF(L380="입원기간", 1, 2))</f>
        <v>1</v>
      </c>
      <c r="U380">
        <v>5</v>
      </c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s="14" customFormat="1">
      <c r="A381">
        <v>381</v>
      </c>
      <c r="B381" s="13" t="s">
        <v>962</v>
      </c>
      <c r="C381" s="13" t="s">
        <v>813</v>
      </c>
      <c r="D381" s="13" t="s">
        <v>30</v>
      </c>
      <c r="E381" s="13" t="s">
        <v>11</v>
      </c>
      <c r="F381" s="13" t="s">
        <v>12</v>
      </c>
      <c r="G381" s="13" t="s">
        <v>389</v>
      </c>
      <c r="H381" s="13" t="s">
        <v>14</v>
      </c>
      <c r="I381" s="13"/>
      <c r="J381" s="13" t="s">
        <v>71</v>
      </c>
      <c r="K381" s="14">
        <f>D381-C381+1</f>
        <v>18</v>
      </c>
      <c r="L381" s="14" t="str">
        <f>IF(AND(C381&lt;=G381,G381&lt;=D381),"입원기간",IF(G381&lt;C381,"입원 전",IF(D381&lt;G381,"입원 후","x")))</f>
        <v>입원기간</v>
      </c>
      <c r="M381" s="14">
        <v>0</v>
      </c>
      <c r="N381" s="14">
        <f>IF(AND(M381=1,L381="입원 전"),1,0)</f>
        <v>0</v>
      </c>
      <c r="O381" s="14">
        <f>M381-N381</f>
        <v>0</v>
      </c>
      <c r="P381" s="14">
        <v>0</v>
      </c>
      <c r="Q381">
        <f>IF(L381="입원기간",G381-C381)</f>
        <v>14</v>
      </c>
      <c r="R381" t="b">
        <f>IF(L381="입원 후",G381-D381)</f>
        <v>0</v>
      </c>
      <c r="S381">
        <f>IF(L381="입원 후",G381-D381, G381-C381)</f>
        <v>14</v>
      </c>
      <c r="T381">
        <f>IF(L381="입원 전", 0, IF(L381="입원기간", 1, 2))</f>
        <v>1</v>
      </c>
      <c r="U381">
        <v>5</v>
      </c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s="14" customFormat="1">
      <c r="A382" s="4">
        <v>382</v>
      </c>
      <c r="B382" s="13" t="s">
        <v>732</v>
      </c>
      <c r="C382" s="13" t="s">
        <v>275</v>
      </c>
      <c r="D382" s="13" t="s">
        <v>22</v>
      </c>
      <c r="E382" s="13" t="s">
        <v>28</v>
      </c>
      <c r="F382" s="13" t="s">
        <v>92</v>
      </c>
      <c r="G382" s="13" t="s">
        <v>117</v>
      </c>
      <c r="H382" s="13" t="s">
        <v>14</v>
      </c>
      <c r="I382" s="13"/>
      <c r="J382" s="13" t="s">
        <v>15</v>
      </c>
      <c r="K382" s="14">
        <f>D382-C382+1</f>
        <v>29</v>
      </c>
      <c r="L382" s="14" t="str">
        <f>IF(AND(C382&lt;=G382,G382&lt;=D382),"입원기간",IF(G382&lt;C382,"입원 전",IF(D382&lt;G382,"입원 후","x")))</f>
        <v>입원기간</v>
      </c>
      <c r="M382" s="14">
        <v>1</v>
      </c>
      <c r="N382" s="14">
        <f>IF(AND(M382=1,L382="입원 전"),1,0)</f>
        <v>0</v>
      </c>
      <c r="O382" s="14">
        <f>M382-N382</f>
        <v>1</v>
      </c>
      <c r="P382" s="14">
        <v>1</v>
      </c>
      <c r="Q382">
        <f>IF(L382="입원기간",G382-C382)</f>
        <v>8</v>
      </c>
      <c r="R382" t="b">
        <f>IF(L382="입원 후",G382-D382)</f>
        <v>0</v>
      </c>
      <c r="S382">
        <f>IF(L382="입원 후",G382-D382, G382-C382)</f>
        <v>8</v>
      </c>
      <c r="T382">
        <f>IF(L382="입원 전", 0, IF(L382="입원기간", 1, 2))</f>
        <v>1</v>
      </c>
      <c r="U382">
        <v>5</v>
      </c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s="14" customFormat="1">
      <c r="A383">
        <v>383</v>
      </c>
      <c r="B383" s="13" t="s">
        <v>1214</v>
      </c>
      <c r="C383" s="13" t="s">
        <v>309</v>
      </c>
      <c r="D383" s="13" t="s">
        <v>720</v>
      </c>
      <c r="E383" s="13" t="s">
        <v>11</v>
      </c>
      <c r="F383" s="13" t="s">
        <v>12</v>
      </c>
      <c r="G383" s="13" t="s">
        <v>34</v>
      </c>
      <c r="H383" s="13" t="s">
        <v>14</v>
      </c>
      <c r="I383" s="13"/>
      <c r="J383" s="13" t="s">
        <v>71</v>
      </c>
      <c r="K383" s="14">
        <f>D383-C383+1</f>
        <v>13</v>
      </c>
      <c r="L383" s="14" t="str">
        <f>IF(AND(C383&lt;=G383,G383&lt;=D383),"입원기간",IF(G383&lt;C383,"입원 전",IF(D383&lt;G383,"입원 후","x")))</f>
        <v>입원 전</v>
      </c>
      <c r="M383" s="14">
        <v>0</v>
      </c>
      <c r="N383" s="14">
        <f>IF(AND(M383=1,L383="입원 전"),1,0)</f>
        <v>0</v>
      </c>
      <c r="O383" s="14">
        <f>M383-N383</f>
        <v>0</v>
      </c>
      <c r="P383" s="14">
        <v>3</v>
      </c>
      <c r="Q383" t="b">
        <f>IF(L383="입원기간",G383-C383)</f>
        <v>0</v>
      </c>
      <c r="R383" t="b">
        <f>IF(L383="입원 후",G383-D383)</f>
        <v>0</v>
      </c>
      <c r="S383">
        <f>IF(L383="입원 후",G383-D383, G383-C383)</f>
        <v>-5</v>
      </c>
      <c r="T383">
        <f>IF(L383="입원 전", 0, IF(L383="입원기간", 1, 2))</f>
        <v>0</v>
      </c>
      <c r="U383">
        <v>5</v>
      </c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s="14" customFormat="1">
      <c r="A384" s="4">
        <v>384</v>
      </c>
      <c r="B384" s="13" t="s">
        <v>757</v>
      </c>
      <c r="C384" s="13" t="s">
        <v>758</v>
      </c>
      <c r="D384" s="13" t="s">
        <v>720</v>
      </c>
      <c r="E384" s="13" t="s">
        <v>11</v>
      </c>
      <c r="F384" s="13" t="s">
        <v>92</v>
      </c>
      <c r="G384" s="13" t="s">
        <v>41</v>
      </c>
      <c r="H384" s="13" t="s">
        <v>14</v>
      </c>
      <c r="I384" s="13"/>
      <c r="J384" s="13" t="s">
        <v>15</v>
      </c>
      <c r="K384" s="14">
        <f>D384-C384+1</f>
        <v>10</v>
      </c>
      <c r="L384" s="14" t="str">
        <f>IF(AND(C384&lt;=G384,G384&lt;=D384),"입원기간",IF(G384&lt;C384,"입원 전",IF(D384&lt;G384,"입원 후","x")))</f>
        <v>입원 후</v>
      </c>
      <c r="M384" s="14">
        <v>1</v>
      </c>
      <c r="N384" s="14">
        <f>IF(AND(M384=1,L384="입원 전"),1,0)</f>
        <v>0</v>
      </c>
      <c r="O384" s="14">
        <f>M384-N384</f>
        <v>1</v>
      </c>
      <c r="P384" s="14">
        <v>3</v>
      </c>
      <c r="Q384" t="b">
        <f>IF(L384="입원기간",G384-C384)</f>
        <v>0</v>
      </c>
      <c r="R384">
        <f>IF(L384="입원 후",G384-D384)</f>
        <v>25</v>
      </c>
      <c r="S384">
        <f>IF(L384="입원 후",G384-D384, G384-C384)</f>
        <v>25</v>
      </c>
      <c r="T384">
        <f>IF(L384="입원 전", 0, IF(L384="입원기간", 1, 2))</f>
        <v>2</v>
      </c>
      <c r="U384">
        <v>5</v>
      </c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s="14" customFormat="1">
      <c r="A385">
        <v>385</v>
      </c>
      <c r="B385" s="13" t="s">
        <v>925</v>
      </c>
      <c r="C385" s="13" t="s">
        <v>117</v>
      </c>
      <c r="D385" s="13" t="s">
        <v>117</v>
      </c>
      <c r="E385" s="13" t="s">
        <v>28</v>
      </c>
      <c r="F385" s="13" t="s">
        <v>12</v>
      </c>
      <c r="G385" s="13" t="s">
        <v>383</v>
      </c>
      <c r="H385" s="13" t="s">
        <v>14</v>
      </c>
      <c r="I385" s="13"/>
      <c r="J385" s="13" t="s">
        <v>51</v>
      </c>
      <c r="K385" s="14">
        <f>D385-C385+1</f>
        <v>1</v>
      </c>
      <c r="L385" s="14" t="str">
        <f>IF(AND(C385&lt;=G385,G385&lt;=D385),"입원기간",IF(G385&lt;C385,"입원 전",IF(D385&lt;G385,"입원 후","x")))</f>
        <v>입원 전</v>
      </c>
      <c r="M385" s="14">
        <v>1</v>
      </c>
      <c r="N385" s="14">
        <f>IF(AND(M385=1,L385="입원 전"),1,0)</f>
        <v>1</v>
      </c>
      <c r="O385" s="14">
        <f>M385-N385</f>
        <v>0</v>
      </c>
      <c r="P385" s="14">
        <v>2</v>
      </c>
      <c r="Q385" t="b">
        <f>IF(L385="입원기간",G385-C385)</f>
        <v>0</v>
      </c>
      <c r="R385" t="b">
        <f>IF(L385="입원 후",G385-D385)</f>
        <v>0</v>
      </c>
      <c r="S385">
        <f>IF(L385="입원 후",G385-D385, G385-C385)</f>
        <v>-20</v>
      </c>
      <c r="T385">
        <f>IF(L385="입원 전", 0, IF(L385="입원기간", 1, 2))</f>
        <v>0</v>
      </c>
      <c r="U385">
        <v>5</v>
      </c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s="14" customFormat="1">
      <c r="A386" s="4">
        <v>386</v>
      </c>
      <c r="B386" s="13" t="s">
        <v>373</v>
      </c>
      <c r="C386" s="13" t="s">
        <v>117</v>
      </c>
      <c r="D386" s="13" t="s">
        <v>374</v>
      </c>
      <c r="E386" s="13" t="s">
        <v>28</v>
      </c>
      <c r="F386" s="13" t="s">
        <v>12</v>
      </c>
      <c r="G386" s="13" t="s">
        <v>119</v>
      </c>
      <c r="H386" s="13" t="s">
        <v>14</v>
      </c>
      <c r="I386" s="13"/>
      <c r="J386" s="13" t="s">
        <v>71</v>
      </c>
      <c r="K386" s="14">
        <f>D386-C386+1</f>
        <v>16</v>
      </c>
      <c r="L386" s="14" t="str">
        <f>IF(AND(C386&lt;=G386,G386&lt;=D386),"입원기간",IF(G386&lt;C386,"입원 전",IF(D386&lt;G386,"입원 후","x")))</f>
        <v>입원 전</v>
      </c>
      <c r="M386" s="14">
        <v>0</v>
      </c>
      <c r="N386" s="14">
        <f>IF(AND(M386=1,L386="입원 전"),1,0)</f>
        <v>0</v>
      </c>
      <c r="O386" s="14">
        <f>M386-N386</f>
        <v>0</v>
      </c>
      <c r="P386" s="14">
        <v>0</v>
      </c>
      <c r="Q386" t="b">
        <f>IF(L386="입원기간",G386-C386)</f>
        <v>0</v>
      </c>
      <c r="R386" t="b">
        <f>IF(L386="입원 후",G386-D386)</f>
        <v>0</v>
      </c>
      <c r="S386">
        <f>IF(L386="입원 후",G386-D386, G386-C386)</f>
        <v>-18</v>
      </c>
      <c r="T386">
        <f>IF(L386="입원 전", 0, IF(L386="입원기간", 1, 2))</f>
        <v>0</v>
      </c>
      <c r="U386">
        <v>5</v>
      </c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s="14" customFormat="1">
      <c r="A387">
        <v>387</v>
      </c>
      <c r="B387" s="13" t="s">
        <v>1209</v>
      </c>
      <c r="C387" s="13" t="s">
        <v>117</v>
      </c>
      <c r="D387" s="13" t="s">
        <v>459</v>
      </c>
      <c r="E387" s="13" t="s">
        <v>11</v>
      </c>
      <c r="F387" s="13" t="s">
        <v>92</v>
      </c>
      <c r="G387" s="13" t="s">
        <v>873</v>
      </c>
      <c r="H387" s="13" t="s">
        <v>14</v>
      </c>
      <c r="I387" s="13"/>
      <c r="J387" s="13" t="s">
        <v>15</v>
      </c>
      <c r="K387" s="14">
        <f>D387-C387+1</f>
        <v>2</v>
      </c>
      <c r="L387" s="14" t="str">
        <f>IF(AND(C387&lt;=G387,G387&lt;=D387),"입원기간",IF(G387&lt;C387,"입원 전",IF(D387&lt;G387,"입원 후","x")))</f>
        <v>입원 후</v>
      </c>
      <c r="M387" s="14">
        <v>1</v>
      </c>
      <c r="N387" s="14">
        <f>IF(AND(M387=1,L387="입원 전"),1,0)</f>
        <v>0</v>
      </c>
      <c r="O387" s="14">
        <f>M387-N387</f>
        <v>1</v>
      </c>
      <c r="P387" s="14">
        <v>0</v>
      </c>
      <c r="Q387" t="b">
        <f>IF(L387="입원기간",G387-C387)</f>
        <v>0</v>
      </c>
      <c r="R387">
        <f>IF(L387="입원 후",G387-D387)</f>
        <v>11</v>
      </c>
      <c r="S387">
        <f>IF(L387="입원 후",G387-D387, G387-C387)</f>
        <v>11</v>
      </c>
      <c r="T387">
        <f>IF(L387="입원 전", 0, IF(L387="입원기간", 1, 2))</f>
        <v>2</v>
      </c>
      <c r="U387">
        <v>5</v>
      </c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s="14" customFormat="1">
      <c r="A388" s="4">
        <v>388</v>
      </c>
      <c r="B388" s="13" t="s">
        <v>727</v>
      </c>
      <c r="C388" s="13" t="s">
        <v>459</v>
      </c>
      <c r="D388" s="13" t="s">
        <v>36</v>
      </c>
      <c r="E388" s="13" t="s">
        <v>28</v>
      </c>
      <c r="F388" s="13" t="s">
        <v>92</v>
      </c>
      <c r="G388" s="13" t="s">
        <v>459</v>
      </c>
      <c r="H388" s="13" t="s">
        <v>14</v>
      </c>
      <c r="I388" s="13"/>
      <c r="J388" s="13" t="s">
        <v>71</v>
      </c>
      <c r="K388" s="14">
        <f>D388-C388+1</f>
        <v>4</v>
      </c>
      <c r="L388" s="14" t="str">
        <f>IF(AND(C388&lt;=G388,G388&lt;=D388),"입원기간",IF(G388&lt;C388,"입원 전",IF(D388&lt;G388,"입원 후","x")))</f>
        <v>입원기간</v>
      </c>
      <c r="M388" s="14">
        <v>0</v>
      </c>
      <c r="N388" s="14">
        <f>IF(AND(M388=1,L388="입원 전"),1,0)</f>
        <v>0</v>
      </c>
      <c r="O388" s="14">
        <f>M388-N388</f>
        <v>0</v>
      </c>
      <c r="P388" s="14">
        <v>1</v>
      </c>
      <c r="Q388">
        <f>IF(L388="입원기간",G388-C388)</f>
        <v>0</v>
      </c>
      <c r="R388" t="b">
        <f>IF(L388="입원 후",G388-D388)</f>
        <v>0</v>
      </c>
      <c r="S388">
        <f>IF(L388="입원 후",G388-D388, G388-C388)</f>
        <v>0</v>
      </c>
      <c r="T388">
        <f>IF(L388="입원 전", 0, IF(L388="입원기간", 1, 2))</f>
        <v>1</v>
      </c>
      <c r="U388">
        <v>5</v>
      </c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s="14" customFormat="1">
      <c r="A389">
        <v>389</v>
      </c>
      <c r="B389" s="13" t="s">
        <v>654</v>
      </c>
      <c r="C389" s="13" t="s">
        <v>610</v>
      </c>
      <c r="D389" s="13" t="s">
        <v>20</v>
      </c>
      <c r="E389" s="13" t="s">
        <v>11</v>
      </c>
      <c r="F389" s="13" t="s">
        <v>92</v>
      </c>
      <c r="G389" s="13" t="s">
        <v>609</v>
      </c>
      <c r="H389" s="13" t="s">
        <v>14</v>
      </c>
      <c r="I389" s="13"/>
      <c r="J389" s="13" t="s">
        <v>71</v>
      </c>
      <c r="K389" s="14">
        <f>D389-C389+1</f>
        <v>17</v>
      </c>
      <c r="L389" s="14" t="str">
        <f>IF(AND(C389&lt;=G389,G389&lt;=D389),"입원기간",IF(G389&lt;C389,"입원 전",IF(D389&lt;G389,"입원 후","x")))</f>
        <v>입원기간</v>
      </c>
      <c r="M389" s="14">
        <v>0</v>
      </c>
      <c r="N389" s="14">
        <f>IF(AND(M389=1,L389="입원 전"),1,0)</f>
        <v>0</v>
      </c>
      <c r="O389" s="14">
        <f>M389-N389</f>
        <v>0</v>
      </c>
      <c r="P389" s="14">
        <v>1</v>
      </c>
      <c r="Q389">
        <f>IF(L389="입원기간",G389-C389)</f>
        <v>14</v>
      </c>
      <c r="R389" t="b">
        <f>IF(L389="입원 후",G389-D389)</f>
        <v>0</v>
      </c>
      <c r="S389">
        <f>IF(L389="입원 후",G389-D389, G389-C389)</f>
        <v>14</v>
      </c>
      <c r="T389">
        <f>IF(L389="입원 전", 0, IF(L389="입원기간", 1, 2))</f>
        <v>1</v>
      </c>
      <c r="U389">
        <v>5</v>
      </c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s="14" customFormat="1">
      <c r="A390" s="4">
        <v>390</v>
      </c>
      <c r="B390" s="13" t="s">
        <v>1221</v>
      </c>
      <c r="C390" s="13" t="s">
        <v>36</v>
      </c>
      <c r="D390" s="13" t="s">
        <v>252</v>
      </c>
      <c r="E390" s="13" t="s">
        <v>28</v>
      </c>
      <c r="F390" s="13" t="s">
        <v>12</v>
      </c>
      <c r="G390" s="13" t="s">
        <v>31</v>
      </c>
      <c r="H390" s="13" t="s">
        <v>14</v>
      </c>
      <c r="I390" s="13"/>
      <c r="J390" s="13" t="s">
        <v>15</v>
      </c>
      <c r="K390" s="14">
        <f>D390-C390+1</f>
        <v>56</v>
      </c>
      <c r="L390" s="14" t="str">
        <f>IF(AND(C390&lt;=G390,G390&lt;=D390),"입원기간",IF(G390&lt;C390,"입원 전",IF(D390&lt;G390,"입원 후","x")))</f>
        <v>입원기간</v>
      </c>
      <c r="M390" s="14">
        <v>1</v>
      </c>
      <c r="N390" s="14">
        <f>IF(AND(M390=1,L390="입원 전"),1,0)</f>
        <v>0</v>
      </c>
      <c r="O390" s="14">
        <f>M390-N390</f>
        <v>1</v>
      </c>
      <c r="P390" s="14">
        <v>2</v>
      </c>
      <c r="Q390">
        <f>IF(L390="입원기간",G390-C390)</f>
        <v>49</v>
      </c>
      <c r="R390" t="b">
        <f>IF(L390="입원 후",G390-D390)</f>
        <v>0</v>
      </c>
      <c r="S390">
        <f>IF(L390="입원 후",G390-D390, G390-C390)</f>
        <v>49</v>
      </c>
      <c r="T390">
        <f>IF(L390="입원 전", 0, IF(L390="입원기간", 1, 2))</f>
        <v>1</v>
      </c>
      <c r="U390">
        <v>5</v>
      </c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s="14" customFormat="1">
      <c r="A391">
        <v>391</v>
      </c>
      <c r="B391" s="13" t="s">
        <v>884</v>
      </c>
      <c r="C391" s="13" t="s">
        <v>88</v>
      </c>
      <c r="D391" s="13" t="s">
        <v>19</v>
      </c>
      <c r="E391" s="13" t="s">
        <v>28</v>
      </c>
      <c r="F391" s="13" t="s">
        <v>92</v>
      </c>
      <c r="G391" s="13" t="s">
        <v>88</v>
      </c>
      <c r="H391" s="13" t="s">
        <v>14</v>
      </c>
      <c r="I391" s="13"/>
      <c r="J391" s="13" t="s">
        <v>71</v>
      </c>
      <c r="K391" s="14">
        <f>D391-C391+1</f>
        <v>6</v>
      </c>
      <c r="L391" s="14" t="str">
        <f>IF(AND(C391&lt;=G391,G391&lt;=D391),"입원기간",IF(G391&lt;C391,"입원 전",IF(D391&lt;G391,"입원 후","x")))</f>
        <v>입원기간</v>
      </c>
      <c r="M391" s="14">
        <v>0</v>
      </c>
      <c r="N391" s="14">
        <f>IF(AND(M391=1,L391="입원 전"),1,0)</f>
        <v>0</v>
      </c>
      <c r="O391" s="14">
        <f>M391-N391</f>
        <v>0</v>
      </c>
      <c r="P391" s="14">
        <v>2</v>
      </c>
      <c r="Q391">
        <f>IF(L391="입원기간",G391-C391)</f>
        <v>0</v>
      </c>
      <c r="R391" t="b">
        <f>IF(L391="입원 후",G391-D391)</f>
        <v>0</v>
      </c>
      <c r="S391">
        <f>IF(L391="입원 후",G391-D391, G391-C391)</f>
        <v>0</v>
      </c>
      <c r="T391">
        <f>IF(L391="입원 전", 0, IF(L391="입원기간", 1, 2))</f>
        <v>1</v>
      </c>
      <c r="U391">
        <v>5</v>
      </c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s="14" customFormat="1">
      <c r="A392" s="4">
        <v>392</v>
      </c>
      <c r="B392" s="13" t="s">
        <v>1223</v>
      </c>
      <c r="C392" s="13" t="s">
        <v>720</v>
      </c>
      <c r="D392" s="13" t="s">
        <v>154</v>
      </c>
      <c r="E392" s="13" t="s">
        <v>11</v>
      </c>
      <c r="F392" s="13" t="s">
        <v>12</v>
      </c>
      <c r="G392" s="13" t="s">
        <v>245</v>
      </c>
      <c r="H392" s="13" t="s">
        <v>14</v>
      </c>
      <c r="I392" s="13"/>
      <c r="J392" s="13" t="s">
        <v>71</v>
      </c>
      <c r="K392" s="14">
        <f>D392-C392+1</f>
        <v>43</v>
      </c>
      <c r="L392" s="14" t="str">
        <f>IF(AND(C392&lt;=G392,G392&lt;=D392),"입원기간",IF(G392&lt;C392,"입원 전",IF(D392&lt;G392,"입원 후","x")))</f>
        <v>입원기간</v>
      </c>
      <c r="M392" s="14">
        <v>0</v>
      </c>
      <c r="N392" s="14">
        <f>IF(AND(M392=1,L392="입원 전"),1,0)</f>
        <v>0</v>
      </c>
      <c r="O392" s="14">
        <f>M392-N392</f>
        <v>0</v>
      </c>
      <c r="P392" s="14">
        <v>1</v>
      </c>
      <c r="Q392">
        <f>IF(L392="입원기간",G392-C392)</f>
        <v>36</v>
      </c>
      <c r="R392" t="b">
        <f>IF(L392="입원 후",G392-D392)</f>
        <v>0</v>
      </c>
      <c r="S392">
        <f>IF(L392="입원 후",G392-D392, G392-C392)</f>
        <v>36</v>
      </c>
      <c r="T392">
        <f>IF(L392="입원 전", 0, IF(L392="입원기간", 1, 2))</f>
        <v>1</v>
      </c>
      <c r="U392">
        <v>5</v>
      </c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s="14" customFormat="1">
      <c r="A393">
        <v>393</v>
      </c>
      <c r="B393" s="13" t="s">
        <v>1123</v>
      </c>
      <c r="C393" s="13" t="s">
        <v>30</v>
      </c>
      <c r="D393" s="13" t="s">
        <v>264</v>
      </c>
      <c r="E393" s="13" t="s">
        <v>28</v>
      </c>
      <c r="F393" s="13" t="s">
        <v>92</v>
      </c>
      <c r="G393" s="13" t="s">
        <v>719</v>
      </c>
      <c r="H393" s="13" t="s">
        <v>14</v>
      </c>
      <c r="I393" s="13"/>
      <c r="J393" s="13" t="s">
        <v>15</v>
      </c>
      <c r="K393" s="14">
        <f>D393-C393+1</f>
        <v>15</v>
      </c>
      <c r="L393" s="14" t="str">
        <f>IF(AND(C393&lt;=G393,G393&lt;=D393),"입원기간",IF(G393&lt;C393,"입원 전",IF(D393&lt;G393,"입원 후","x")))</f>
        <v>입원기간</v>
      </c>
      <c r="M393" s="14">
        <v>1</v>
      </c>
      <c r="N393" s="14">
        <f>IF(AND(M393=1,L393="입원 전"),1,0)</f>
        <v>0</v>
      </c>
      <c r="O393" s="14">
        <f>M393-N393</f>
        <v>1</v>
      </c>
      <c r="P393" s="14">
        <v>1</v>
      </c>
      <c r="Q393">
        <f>IF(L393="입원기간",G393-C393)</f>
        <v>13</v>
      </c>
      <c r="R393" t="b">
        <f>IF(L393="입원 후",G393-D393)</f>
        <v>0</v>
      </c>
      <c r="S393">
        <f>IF(L393="입원 후",G393-D393, G393-C393)</f>
        <v>13</v>
      </c>
      <c r="T393">
        <f>IF(L393="입원 전", 0, IF(L393="입원기간", 1, 2))</f>
        <v>1</v>
      </c>
      <c r="U393">
        <v>5</v>
      </c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s="14" customFormat="1">
      <c r="A394" s="4">
        <v>394</v>
      </c>
      <c r="B394" s="13" t="s">
        <v>519</v>
      </c>
      <c r="C394" s="13" t="s">
        <v>19</v>
      </c>
      <c r="D394" s="13" t="s">
        <v>374</v>
      </c>
      <c r="E394" s="13" t="s">
        <v>11</v>
      </c>
      <c r="F394" s="13" t="s">
        <v>92</v>
      </c>
      <c r="G394" s="13" t="s">
        <v>31</v>
      </c>
      <c r="H394" s="13" t="s">
        <v>14</v>
      </c>
      <c r="I394" s="13"/>
      <c r="J394" s="13" t="s">
        <v>71</v>
      </c>
      <c r="K394" s="14">
        <f>D394-C394+1</f>
        <v>5</v>
      </c>
      <c r="L394" s="14" t="str">
        <f>IF(AND(C394&lt;=G394,G394&lt;=D394),"입원기간",IF(G394&lt;C394,"입원 전",IF(D394&lt;G394,"입원 후","x")))</f>
        <v>입원 후</v>
      </c>
      <c r="M394" s="14">
        <v>0</v>
      </c>
      <c r="N394" s="14">
        <f>IF(AND(M394=1,L394="입원 전"),1,0)</f>
        <v>0</v>
      </c>
      <c r="O394" s="14">
        <f>M394-N394</f>
        <v>0</v>
      </c>
      <c r="P394" s="14">
        <v>3</v>
      </c>
      <c r="Q394" t="b">
        <f>IF(L394="입원기간",G394-C394)</f>
        <v>0</v>
      </c>
      <c r="R394">
        <f>IF(L394="입원 후",G394-D394)</f>
        <v>38</v>
      </c>
      <c r="S394">
        <f>IF(L394="입원 후",G394-D394, G394-C394)</f>
        <v>38</v>
      </c>
      <c r="T394">
        <f>IF(L394="입원 전", 0, IF(L394="입원기간", 1, 2))</f>
        <v>2</v>
      </c>
      <c r="U394">
        <v>5</v>
      </c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s="14" customFormat="1">
      <c r="A395">
        <v>395</v>
      </c>
      <c r="B395" s="13" t="s">
        <v>872</v>
      </c>
      <c r="C395" s="13" t="s">
        <v>873</v>
      </c>
      <c r="D395" s="13" t="s">
        <v>276</v>
      </c>
      <c r="E395" s="13" t="s">
        <v>11</v>
      </c>
      <c r="F395" s="13" t="s">
        <v>12</v>
      </c>
      <c r="G395" s="13" t="s">
        <v>263</v>
      </c>
      <c r="H395" s="13" t="s">
        <v>14</v>
      </c>
      <c r="I395" s="13"/>
      <c r="J395" s="13" t="s">
        <v>15</v>
      </c>
      <c r="K395" s="14">
        <f>D395-C395+1</f>
        <v>18</v>
      </c>
      <c r="L395" s="14" t="str">
        <f>IF(AND(C395&lt;=G395,G395&lt;=D395),"입원기간",IF(G395&lt;C395,"입원 전",IF(D395&lt;G395,"입원 후","x")))</f>
        <v>입원 후</v>
      </c>
      <c r="M395" s="14">
        <v>1</v>
      </c>
      <c r="N395" s="14">
        <f>IF(AND(M395=1,L395="입원 전"),1,0)</f>
        <v>0</v>
      </c>
      <c r="O395" s="14">
        <f>M395-N395</f>
        <v>1</v>
      </c>
      <c r="P395" s="14">
        <v>1</v>
      </c>
      <c r="Q395" t="b">
        <f>IF(L395="입원기간",G395-C395)</f>
        <v>0</v>
      </c>
      <c r="R395">
        <f>IF(L395="입원 후",G395-D395)</f>
        <v>56</v>
      </c>
      <c r="S395">
        <f>IF(L395="입원 후",G395-D395, G395-C395)</f>
        <v>56</v>
      </c>
      <c r="T395">
        <f>IF(L395="입원 전", 0, IF(L395="입원기간", 1, 2))</f>
        <v>2</v>
      </c>
      <c r="U395">
        <v>5</v>
      </c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s="14" customFormat="1">
      <c r="A396" s="4">
        <v>396</v>
      </c>
      <c r="B396" s="13" t="s">
        <v>761</v>
      </c>
      <c r="C396" s="13" t="s">
        <v>151</v>
      </c>
      <c r="D396" s="13" t="s">
        <v>20</v>
      </c>
      <c r="E396" s="13" t="s">
        <v>28</v>
      </c>
      <c r="F396" s="13" t="s">
        <v>12</v>
      </c>
      <c r="G396" s="13" t="s">
        <v>151</v>
      </c>
      <c r="H396" s="13" t="s">
        <v>14</v>
      </c>
      <c r="I396" s="13"/>
      <c r="J396" s="13" t="s">
        <v>71</v>
      </c>
      <c r="K396" s="14">
        <f>D396-C396+1</f>
        <v>6</v>
      </c>
      <c r="L396" s="14" t="str">
        <f>IF(AND(C396&lt;=G396,G396&lt;=D396),"입원기간",IF(G396&lt;C396,"입원 전",IF(D396&lt;G396,"입원 후","x")))</f>
        <v>입원기간</v>
      </c>
      <c r="M396" s="14">
        <v>0</v>
      </c>
      <c r="N396" s="14">
        <f>IF(AND(M396=1,L396="입원 전"),1,0)</f>
        <v>0</v>
      </c>
      <c r="O396" s="14">
        <f>M396-N396</f>
        <v>0</v>
      </c>
      <c r="P396" s="14">
        <v>1</v>
      </c>
      <c r="Q396">
        <f>IF(L396="입원기간",G396-C396)</f>
        <v>0</v>
      </c>
      <c r="R396" t="b">
        <f>IF(L396="입원 후",G396-D396)</f>
        <v>0</v>
      </c>
      <c r="S396">
        <f>IF(L396="입원 후",G396-D396, G396-C396)</f>
        <v>0</v>
      </c>
      <c r="T396">
        <f>IF(L396="입원 전", 0, IF(L396="입원기간", 1, 2))</f>
        <v>1</v>
      </c>
      <c r="U396">
        <v>5</v>
      </c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s="14" customFormat="1">
      <c r="A397">
        <v>397</v>
      </c>
      <c r="B397" s="13" t="s">
        <v>1222</v>
      </c>
      <c r="C397" s="13" t="s">
        <v>151</v>
      </c>
      <c r="D397" s="13" t="s">
        <v>609</v>
      </c>
      <c r="E397" s="13" t="s">
        <v>11</v>
      </c>
      <c r="F397" s="13" t="s">
        <v>12</v>
      </c>
      <c r="G397" s="13" t="s">
        <v>30</v>
      </c>
      <c r="H397" s="13" t="s">
        <v>14</v>
      </c>
      <c r="I397" s="13"/>
      <c r="J397" s="13" t="s">
        <v>15</v>
      </c>
      <c r="K397" s="14">
        <f>D397-C397+1</f>
        <v>4</v>
      </c>
      <c r="L397" s="14" t="str">
        <f>IF(AND(C397&lt;=G397,G397&lt;=D397),"입원기간",IF(G397&lt;C397,"입원 전",IF(D397&lt;G397,"입원 후","x")))</f>
        <v>입원 전</v>
      </c>
      <c r="M397" s="14">
        <v>1</v>
      </c>
      <c r="N397" s="14">
        <f>IF(AND(M397=1,L397="입원 전"),1,0)</f>
        <v>1</v>
      </c>
      <c r="O397" s="14">
        <f>M397-N397</f>
        <v>0</v>
      </c>
      <c r="P397" s="14">
        <v>0</v>
      </c>
      <c r="Q397" t="b">
        <f>IF(L397="입원기간",G397-C397)</f>
        <v>0</v>
      </c>
      <c r="R397" t="b">
        <f>IF(L397="입원 후",G397-D397)</f>
        <v>0</v>
      </c>
      <c r="S397">
        <f>IF(L397="입원 후",G397-D397, G397-C397)</f>
        <v>-5</v>
      </c>
      <c r="T397">
        <f>IF(L397="입원 전", 0, IF(L397="입원기간", 1, 2))</f>
        <v>0</v>
      </c>
      <c r="U397">
        <v>5</v>
      </c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s="14" customFormat="1">
      <c r="A398" s="4">
        <v>398</v>
      </c>
      <c r="B398" s="13" t="s">
        <v>900</v>
      </c>
      <c r="C398" s="13" t="s">
        <v>374</v>
      </c>
      <c r="D398" s="13" t="s">
        <v>694</v>
      </c>
      <c r="E398" s="13" t="s">
        <v>11</v>
      </c>
      <c r="F398" s="13" t="s">
        <v>92</v>
      </c>
      <c r="G398" s="13" t="s">
        <v>609</v>
      </c>
      <c r="H398" s="13" t="s">
        <v>14</v>
      </c>
      <c r="I398" s="13"/>
      <c r="J398" s="13" t="s">
        <v>71</v>
      </c>
      <c r="K398" s="14">
        <f>D398-C398+1</f>
        <v>5</v>
      </c>
      <c r="L398" s="14" t="str">
        <f>IF(AND(C398&lt;=G398,G398&lt;=D398),"입원기간",IF(G398&lt;C398,"입원 전",IF(D398&lt;G398,"입원 후","x")))</f>
        <v>입원기간</v>
      </c>
      <c r="M398" s="14">
        <v>0</v>
      </c>
      <c r="N398" s="14">
        <f>IF(AND(M398=1,L398="입원 전"),1,0)</f>
        <v>0</v>
      </c>
      <c r="O398" s="14">
        <f>M398-N398</f>
        <v>0</v>
      </c>
      <c r="P398" s="14">
        <v>0</v>
      </c>
      <c r="Q398">
        <f>IF(L398="입원기간",G398-C398)</f>
        <v>1</v>
      </c>
      <c r="R398" t="b">
        <f>IF(L398="입원 후",G398-D398)</f>
        <v>0</v>
      </c>
      <c r="S398">
        <f>IF(L398="입원 후",G398-D398, G398-C398)</f>
        <v>1</v>
      </c>
      <c r="T398">
        <f>IF(L398="입원 전", 0, IF(L398="입원기간", 1, 2))</f>
        <v>1</v>
      </c>
      <c r="U398">
        <v>5</v>
      </c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s="14" customFormat="1">
      <c r="A399">
        <v>399</v>
      </c>
      <c r="B399" s="13" t="s">
        <v>1168</v>
      </c>
      <c r="C399" s="13" t="s">
        <v>374</v>
      </c>
      <c r="D399" s="13" t="s">
        <v>609</v>
      </c>
      <c r="E399" s="13" t="s">
        <v>28</v>
      </c>
      <c r="F399" s="13" t="s">
        <v>92</v>
      </c>
      <c r="G399" s="13" t="s">
        <v>609</v>
      </c>
      <c r="H399" s="13" t="s">
        <v>14</v>
      </c>
      <c r="I399" s="13"/>
      <c r="J399" s="13" t="s">
        <v>71</v>
      </c>
      <c r="K399" s="14">
        <f>D399-C399+1</f>
        <v>2</v>
      </c>
      <c r="L399" s="14" t="str">
        <f>IF(AND(C399&lt;=G399,G399&lt;=D399),"입원기간",IF(G399&lt;C399,"입원 전",IF(D399&lt;G399,"입원 후","x")))</f>
        <v>입원기간</v>
      </c>
      <c r="M399" s="14">
        <v>0</v>
      </c>
      <c r="N399" s="14">
        <f>IF(AND(M399=1,L399="입원 전"),1,0)</f>
        <v>0</v>
      </c>
      <c r="O399" s="14">
        <f>M399-N399</f>
        <v>0</v>
      </c>
      <c r="P399" s="14">
        <v>2</v>
      </c>
      <c r="Q399">
        <f>IF(L399="입원기간",G399-C399)</f>
        <v>1</v>
      </c>
      <c r="R399" t="b">
        <f>IF(L399="입원 후",G399-D399)</f>
        <v>0</v>
      </c>
      <c r="S399">
        <f>IF(L399="입원 후",G399-D399, G399-C399)</f>
        <v>1</v>
      </c>
      <c r="T399">
        <f>IF(L399="입원 전", 0, IF(L399="입원기간", 1, 2))</f>
        <v>1</v>
      </c>
      <c r="U399">
        <v>5</v>
      </c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s="14" customFormat="1">
      <c r="A400" s="4">
        <v>400</v>
      </c>
      <c r="B400" s="13" t="s">
        <v>1124</v>
      </c>
      <c r="C400" s="13" t="s">
        <v>609</v>
      </c>
      <c r="D400" s="13" t="s">
        <v>694</v>
      </c>
      <c r="E400" s="13" t="s">
        <v>11</v>
      </c>
      <c r="F400" s="13" t="s">
        <v>92</v>
      </c>
      <c r="G400" s="13" t="s">
        <v>609</v>
      </c>
      <c r="H400" s="13" t="s">
        <v>14</v>
      </c>
      <c r="I400" s="13"/>
      <c r="J400" s="13" t="s">
        <v>71</v>
      </c>
      <c r="K400" s="14">
        <f>D400-C400+1</f>
        <v>4</v>
      </c>
      <c r="L400" s="14" t="str">
        <f>IF(AND(C400&lt;=G400,G400&lt;=D400),"입원기간",IF(G400&lt;C400,"입원 전",IF(D400&lt;G400,"입원 후","x")))</f>
        <v>입원기간</v>
      </c>
      <c r="M400" s="14">
        <v>0</v>
      </c>
      <c r="N400" s="14">
        <f>IF(AND(M400=1,L400="입원 전"),1,0)</f>
        <v>0</v>
      </c>
      <c r="O400" s="14">
        <f>M400-N400</f>
        <v>0</v>
      </c>
      <c r="P400" s="14">
        <v>1</v>
      </c>
      <c r="Q400">
        <f>IF(L400="입원기간",G400-C400)</f>
        <v>0</v>
      </c>
      <c r="R400" t="b">
        <f>IF(L400="입원 후",G400-D400)</f>
        <v>0</v>
      </c>
      <c r="S400">
        <f>IF(L400="입원 후",G400-D400, G400-C400)</f>
        <v>0</v>
      </c>
      <c r="T400">
        <f>IF(L400="입원 전", 0, IF(L400="입원기간", 1, 2))</f>
        <v>1</v>
      </c>
      <c r="U400">
        <v>5</v>
      </c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s="14" customFormat="1">
      <c r="A401">
        <v>401</v>
      </c>
      <c r="B401" s="13" t="s">
        <v>1065</v>
      </c>
      <c r="C401" s="13" t="s">
        <v>456</v>
      </c>
      <c r="D401" s="13" t="s">
        <v>20</v>
      </c>
      <c r="E401" s="13" t="s">
        <v>11</v>
      </c>
      <c r="F401" s="13" t="s">
        <v>12</v>
      </c>
      <c r="G401" s="13" t="s">
        <v>456</v>
      </c>
      <c r="H401" s="13" t="s">
        <v>14</v>
      </c>
      <c r="I401" s="13"/>
      <c r="J401" s="13" t="s">
        <v>71</v>
      </c>
      <c r="K401" s="14">
        <f>D401-C401+1</f>
        <v>2</v>
      </c>
      <c r="L401" s="14" t="str">
        <f>IF(AND(C401&lt;=G401,G401&lt;=D401),"입원기간",IF(G401&lt;C401,"입원 전",IF(D401&lt;G401,"입원 후","x")))</f>
        <v>입원기간</v>
      </c>
      <c r="M401" s="14">
        <v>0</v>
      </c>
      <c r="N401" s="14">
        <f>IF(AND(M401=1,L401="입원 전"),1,0)</f>
        <v>0</v>
      </c>
      <c r="O401" s="14">
        <f>M401-N401</f>
        <v>0</v>
      </c>
      <c r="P401" s="14">
        <v>1</v>
      </c>
      <c r="Q401">
        <f>IF(L401="입원기간",G401-C401)</f>
        <v>0</v>
      </c>
      <c r="R401" t="b">
        <f>IF(L401="입원 후",G401-D401)</f>
        <v>0</v>
      </c>
      <c r="S401">
        <f>IF(L401="입원 후",G401-D401, G401-C401)</f>
        <v>0</v>
      </c>
      <c r="T401">
        <f>IF(L401="입원 전", 0, IF(L401="입원기간", 1, 2))</f>
        <v>1</v>
      </c>
      <c r="U401">
        <v>5</v>
      </c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s="14" customFormat="1">
      <c r="A402" s="4">
        <v>402</v>
      </c>
      <c r="B402" s="13" t="s">
        <v>1115</v>
      </c>
      <c r="C402" s="13" t="s">
        <v>456</v>
      </c>
      <c r="D402" s="13" t="s">
        <v>264</v>
      </c>
      <c r="E402" s="13" t="s">
        <v>28</v>
      </c>
      <c r="F402" s="13" t="s">
        <v>92</v>
      </c>
      <c r="G402" s="13" t="s">
        <v>41</v>
      </c>
      <c r="H402" s="13" t="s">
        <v>14</v>
      </c>
      <c r="I402" s="13"/>
      <c r="J402" s="13" t="s">
        <v>15</v>
      </c>
      <c r="K402" s="14">
        <f>D402-C402+1</f>
        <v>6</v>
      </c>
      <c r="L402" s="14" t="str">
        <f>IF(AND(C402&lt;=G402,G402&lt;=D402),"입원기간",IF(G402&lt;C402,"입원 전",IF(D402&lt;G402,"입원 후","x")))</f>
        <v>입원 후</v>
      </c>
      <c r="M402" s="14">
        <v>1</v>
      </c>
      <c r="N402" s="14">
        <f>IF(AND(M402=1,L402="입원 전"),1,0)</f>
        <v>0</v>
      </c>
      <c r="O402" s="14">
        <f>M402-N402</f>
        <v>1</v>
      </c>
      <c r="P402" s="14">
        <v>0</v>
      </c>
      <c r="Q402" t="b">
        <f>IF(L402="입원기간",G402-C402)</f>
        <v>0</v>
      </c>
      <c r="R402">
        <f>IF(L402="입원 후",G402-D402)</f>
        <v>10</v>
      </c>
      <c r="S402">
        <f>IF(L402="입원 후",G402-D402, G402-C402)</f>
        <v>10</v>
      </c>
      <c r="T402">
        <f>IF(L402="입원 전", 0, IF(L402="입원기간", 1, 2))</f>
        <v>2</v>
      </c>
      <c r="U402">
        <v>5</v>
      </c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s="14" customFormat="1">
      <c r="A403">
        <v>403</v>
      </c>
      <c r="B403" s="13" t="s">
        <v>929</v>
      </c>
      <c r="C403" s="13" t="s">
        <v>20</v>
      </c>
      <c r="D403" s="13" t="s">
        <v>914</v>
      </c>
      <c r="E403" s="13" t="s">
        <v>28</v>
      </c>
      <c r="F403" s="13" t="s">
        <v>12</v>
      </c>
      <c r="G403" s="13" t="s">
        <v>41</v>
      </c>
      <c r="H403" s="13" t="s">
        <v>14</v>
      </c>
      <c r="I403" s="13"/>
      <c r="J403" s="13" t="s">
        <v>71</v>
      </c>
      <c r="K403" s="14">
        <f>D403-C403+1</f>
        <v>16</v>
      </c>
      <c r="L403" s="14" t="str">
        <f>IF(AND(C403&lt;=G403,G403&lt;=D403),"입원기간",IF(G403&lt;C403,"입원 전",IF(D403&lt;G403,"입원 후","x")))</f>
        <v>입원기간</v>
      </c>
      <c r="M403" s="14">
        <v>0</v>
      </c>
      <c r="N403" s="14">
        <f>IF(AND(M403=1,L403="입원 전"),1,0)</f>
        <v>0</v>
      </c>
      <c r="O403" s="14">
        <f>M403-N403</f>
        <v>0</v>
      </c>
      <c r="P403" s="14">
        <v>0</v>
      </c>
      <c r="Q403">
        <f>IF(L403="입원기간",G403-C403)</f>
        <v>14</v>
      </c>
      <c r="R403" t="b">
        <f>IF(L403="입원 후",G403-D403)</f>
        <v>0</v>
      </c>
      <c r="S403">
        <f>IF(L403="입원 후",G403-D403, G403-C403)</f>
        <v>14</v>
      </c>
      <c r="T403">
        <f>IF(L403="입원 전", 0, IF(L403="입원기간", 1, 2))</f>
        <v>1</v>
      </c>
      <c r="U403">
        <v>5</v>
      </c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s="14" customFormat="1">
      <c r="A404" s="4">
        <v>404</v>
      </c>
      <c r="B404" s="13" t="s">
        <v>897</v>
      </c>
      <c r="C404" s="13" t="s">
        <v>20</v>
      </c>
      <c r="D404" s="13" t="s">
        <v>253</v>
      </c>
      <c r="E404" s="13" t="s">
        <v>28</v>
      </c>
      <c r="F404" s="13" t="s">
        <v>12</v>
      </c>
      <c r="G404" s="13" t="s">
        <v>41</v>
      </c>
      <c r="H404" s="13" t="s">
        <v>14</v>
      </c>
      <c r="I404" s="13"/>
      <c r="J404" s="13" t="s">
        <v>71</v>
      </c>
      <c r="K404" s="14">
        <f>D404-C404+1</f>
        <v>24</v>
      </c>
      <c r="L404" s="14" t="str">
        <f>IF(AND(C404&lt;=G404,G404&lt;=D404),"입원기간",IF(G404&lt;C404,"입원 전",IF(D404&lt;G404,"입원 후","x")))</f>
        <v>입원기간</v>
      </c>
      <c r="M404" s="14">
        <v>0</v>
      </c>
      <c r="N404" s="14">
        <f>IF(AND(M404=1,L404="입원 전"),1,0)</f>
        <v>0</v>
      </c>
      <c r="O404" s="14">
        <f>M404-N404</f>
        <v>0</v>
      </c>
      <c r="P404" s="14">
        <v>0</v>
      </c>
      <c r="Q404">
        <f>IF(L404="입원기간",G404-C404)</f>
        <v>14</v>
      </c>
      <c r="R404" t="b">
        <f>IF(L404="입원 후",G404-D404)</f>
        <v>0</v>
      </c>
      <c r="S404">
        <f>IF(L404="입원 후",G404-D404, G404-C404)</f>
        <v>14</v>
      </c>
      <c r="T404">
        <f>IF(L404="입원 전", 0, IF(L404="입원기간", 1, 2))</f>
        <v>1</v>
      </c>
      <c r="U404">
        <v>5</v>
      </c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s="14" customFormat="1">
      <c r="A405">
        <v>405</v>
      </c>
      <c r="B405" s="13" t="s">
        <v>1034</v>
      </c>
      <c r="C405" s="13" t="s">
        <v>20</v>
      </c>
      <c r="D405" s="13" t="s">
        <v>27</v>
      </c>
      <c r="E405" s="13" t="s">
        <v>11</v>
      </c>
      <c r="F405" s="13" t="s">
        <v>92</v>
      </c>
      <c r="G405" s="13" t="s">
        <v>718</v>
      </c>
      <c r="H405" s="13" t="s">
        <v>14</v>
      </c>
      <c r="I405" s="13"/>
      <c r="J405" s="13" t="s">
        <v>15</v>
      </c>
      <c r="K405" s="14">
        <f>D405-C405+1</f>
        <v>25</v>
      </c>
      <c r="L405" s="14" t="str">
        <f>IF(AND(C405&lt;=G405,G405&lt;=D405),"입원기간",IF(G405&lt;C405,"입원 전",IF(D405&lt;G405,"입원 후","x")))</f>
        <v>입원 후</v>
      </c>
      <c r="M405" s="14">
        <v>1</v>
      </c>
      <c r="N405" s="14">
        <f>IF(AND(M405=1,L405="입원 전"),1,0)</f>
        <v>0</v>
      </c>
      <c r="O405" s="14">
        <f>M405-N405</f>
        <v>1</v>
      </c>
      <c r="P405" s="14">
        <v>0</v>
      </c>
      <c r="Q405" t="b">
        <f>IF(L405="입원기간",G405-C405)</f>
        <v>0</v>
      </c>
      <c r="R405">
        <f>IF(L405="입원 후",G405-D405)</f>
        <v>70</v>
      </c>
      <c r="S405">
        <f>IF(L405="입원 후",G405-D405, G405-C405)</f>
        <v>70</v>
      </c>
      <c r="T405">
        <f>IF(L405="입원 전", 0, IF(L405="입원기간", 1, 2))</f>
        <v>2</v>
      </c>
      <c r="U405">
        <v>5</v>
      </c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s="14" customFormat="1">
      <c r="A406" s="4">
        <v>406</v>
      </c>
      <c r="B406" s="13" t="s">
        <v>1220</v>
      </c>
      <c r="C406" s="13" t="s">
        <v>20</v>
      </c>
      <c r="D406" s="13" t="s">
        <v>719</v>
      </c>
      <c r="E406" s="13" t="s">
        <v>11</v>
      </c>
      <c r="F406" s="13" t="s">
        <v>12</v>
      </c>
      <c r="G406" s="13" t="s">
        <v>20</v>
      </c>
      <c r="H406" s="13" t="s">
        <v>14</v>
      </c>
      <c r="I406" s="13"/>
      <c r="J406" s="13" t="s">
        <v>71</v>
      </c>
      <c r="K406" s="14">
        <f>D406-C406+1</f>
        <v>4</v>
      </c>
      <c r="L406" s="14" t="str">
        <f>IF(AND(C406&lt;=G406,G406&lt;=D406),"입원기간",IF(G406&lt;C406,"입원 전",IF(D406&lt;G406,"입원 후","x")))</f>
        <v>입원기간</v>
      </c>
      <c r="M406" s="14">
        <v>0</v>
      </c>
      <c r="N406" s="14">
        <f>IF(AND(M406=1,L406="입원 전"),1,0)</f>
        <v>0</v>
      </c>
      <c r="O406" s="14">
        <f>M406-N406</f>
        <v>0</v>
      </c>
      <c r="P406" s="14">
        <v>1</v>
      </c>
      <c r="Q406">
        <f>IF(L406="입원기간",G406-C406)</f>
        <v>0</v>
      </c>
      <c r="R406" t="b">
        <f>IF(L406="입원 후",G406-D406)</f>
        <v>0</v>
      </c>
      <c r="S406">
        <f>IF(L406="입원 후",G406-D406, G406-C406)</f>
        <v>0</v>
      </c>
      <c r="T406">
        <f>IF(L406="입원 전", 0, IF(L406="입원기간", 1, 2))</f>
        <v>1</v>
      </c>
      <c r="U406">
        <v>5</v>
      </c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s="14" customFormat="1">
      <c r="A407">
        <v>407</v>
      </c>
      <c r="B407" s="13" t="s">
        <v>1170</v>
      </c>
      <c r="C407" s="13" t="s">
        <v>22</v>
      </c>
      <c r="D407" s="13" t="s">
        <v>41</v>
      </c>
      <c r="E407" s="13" t="s">
        <v>11</v>
      </c>
      <c r="F407" s="13" t="s">
        <v>12</v>
      </c>
      <c r="G407" s="13" t="s">
        <v>22</v>
      </c>
      <c r="H407" s="13" t="s">
        <v>14</v>
      </c>
      <c r="I407" s="13"/>
      <c r="J407" s="13" t="s">
        <v>71</v>
      </c>
      <c r="K407" s="14">
        <f>D407-C407+1</f>
        <v>13</v>
      </c>
      <c r="L407" s="14" t="str">
        <f>IF(AND(C407&lt;=G407,G407&lt;=D407),"입원기간",IF(G407&lt;C407,"입원 전",IF(D407&lt;G407,"입원 후","x")))</f>
        <v>입원기간</v>
      </c>
      <c r="M407" s="14">
        <v>0</v>
      </c>
      <c r="N407" s="14">
        <f>IF(AND(M407=1,L407="입원 전"),1,0)</f>
        <v>0</v>
      </c>
      <c r="O407" s="14">
        <f>M407-N407</f>
        <v>0</v>
      </c>
      <c r="P407" s="14">
        <v>0</v>
      </c>
      <c r="Q407">
        <f>IF(L407="입원기간",G407-C407)</f>
        <v>0</v>
      </c>
      <c r="R407" t="b">
        <f>IF(L407="입원 후",G407-D407)</f>
        <v>0</v>
      </c>
      <c r="S407">
        <f>IF(L407="입원 후",G407-D407, G407-C407)</f>
        <v>0</v>
      </c>
      <c r="T407">
        <f>IF(L407="입원 전", 0, IF(L407="입원기간", 1, 2))</f>
        <v>1</v>
      </c>
      <c r="U407">
        <v>5</v>
      </c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s="14" customFormat="1">
      <c r="A408" s="4">
        <v>408</v>
      </c>
      <c r="B408" s="13" t="s">
        <v>908</v>
      </c>
      <c r="C408" s="13" t="s">
        <v>22</v>
      </c>
      <c r="D408" s="13" t="s">
        <v>264</v>
      </c>
      <c r="E408" s="13" t="s">
        <v>11</v>
      </c>
      <c r="F408" s="13" t="s">
        <v>92</v>
      </c>
      <c r="G408" s="13" t="s">
        <v>719</v>
      </c>
      <c r="H408" s="13" t="s">
        <v>14</v>
      </c>
      <c r="I408" s="13"/>
      <c r="J408" s="13" t="s">
        <v>71</v>
      </c>
      <c r="K408" s="14">
        <f>D408-C408+1</f>
        <v>3</v>
      </c>
      <c r="L408" s="14" t="str">
        <f>IF(AND(C408&lt;=G408,G408&lt;=D408),"입원기간",IF(G408&lt;C408,"입원 전",IF(D408&lt;G408,"입원 후","x")))</f>
        <v>입원기간</v>
      </c>
      <c r="M408" s="14">
        <v>0</v>
      </c>
      <c r="N408" s="14">
        <f>IF(AND(M408=1,L408="입원 전"),1,0)</f>
        <v>0</v>
      </c>
      <c r="O408" s="14">
        <f>M408-N408</f>
        <v>0</v>
      </c>
      <c r="P408" s="14">
        <v>2</v>
      </c>
      <c r="Q408">
        <f>IF(L408="입원기간",G408-C408)</f>
        <v>1</v>
      </c>
      <c r="R408" t="b">
        <f>IF(L408="입원 후",G408-D408)</f>
        <v>0</v>
      </c>
      <c r="S408">
        <f>IF(L408="입원 후",G408-D408, G408-C408)</f>
        <v>1</v>
      </c>
      <c r="T408">
        <f>IF(L408="입원 전", 0, IF(L408="입원기간", 1, 2))</f>
        <v>1</v>
      </c>
      <c r="U408">
        <v>5</v>
      </c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s="14" customFormat="1">
      <c r="A409">
        <v>409</v>
      </c>
      <c r="B409" s="13" t="s">
        <v>928</v>
      </c>
      <c r="C409" s="13" t="s">
        <v>264</v>
      </c>
      <c r="D409" s="13" t="s">
        <v>41</v>
      </c>
      <c r="E409" s="13" t="s">
        <v>28</v>
      </c>
      <c r="F409" s="13" t="s">
        <v>92</v>
      </c>
      <c r="G409" s="13" t="s">
        <v>613</v>
      </c>
      <c r="H409" s="13" t="s">
        <v>14</v>
      </c>
      <c r="I409" s="13"/>
      <c r="J409" s="13" t="s">
        <v>71</v>
      </c>
      <c r="K409" s="14">
        <f>D409-C409+1</f>
        <v>11</v>
      </c>
      <c r="L409" s="14" t="str">
        <f>IF(AND(C409&lt;=G409,G409&lt;=D409),"입원기간",IF(G409&lt;C409,"입원 전",IF(D409&lt;G409,"입원 후","x")))</f>
        <v>입원기간</v>
      </c>
      <c r="M409" s="14">
        <v>0</v>
      </c>
      <c r="N409" s="14">
        <f>IF(AND(M409=1,L409="입원 전"),1,0)</f>
        <v>0</v>
      </c>
      <c r="O409" s="14">
        <f>M409-N409</f>
        <v>0</v>
      </c>
      <c r="P409" s="14">
        <v>2</v>
      </c>
      <c r="Q409">
        <f>IF(L409="입원기간",G409-C409)</f>
        <v>1</v>
      </c>
      <c r="R409" t="b">
        <f>IF(L409="입원 후",G409-D409)</f>
        <v>0</v>
      </c>
      <c r="S409">
        <f>IF(L409="입원 후",G409-D409, G409-C409)</f>
        <v>1</v>
      </c>
      <c r="T409">
        <f>IF(L409="입원 전", 0, IF(L409="입원기간", 1, 2))</f>
        <v>1</v>
      </c>
      <c r="U409">
        <v>5</v>
      </c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s="14" customFormat="1">
      <c r="A410" s="4">
        <v>410</v>
      </c>
      <c r="B410" s="13" t="s">
        <v>933</v>
      </c>
      <c r="C410" s="13" t="s">
        <v>26</v>
      </c>
      <c r="D410" s="13" t="s">
        <v>252</v>
      </c>
      <c r="E410" s="13" t="s">
        <v>11</v>
      </c>
      <c r="F410" s="13" t="s">
        <v>92</v>
      </c>
      <c r="G410" s="13" t="s">
        <v>603</v>
      </c>
      <c r="H410" s="13" t="s">
        <v>14</v>
      </c>
      <c r="I410" s="13"/>
      <c r="J410" s="13" t="s">
        <v>71</v>
      </c>
      <c r="K410" s="14">
        <f>D410-C410+1</f>
        <v>36</v>
      </c>
      <c r="L410" s="14" t="str">
        <f>IF(AND(C410&lt;=G410,G410&lt;=D410),"입원기간",IF(G410&lt;C410,"입원 전",IF(D410&lt;G410,"입원 후","x")))</f>
        <v>입원기간</v>
      </c>
      <c r="M410" s="14">
        <v>0</v>
      </c>
      <c r="N410" s="14">
        <f>IF(AND(M410=1,L410="입원 전"),1,0)</f>
        <v>0</v>
      </c>
      <c r="O410" s="14">
        <f>M410-N410</f>
        <v>0</v>
      </c>
      <c r="P410" s="14">
        <v>2</v>
      </c>
      <c r="Q410">
        <f>IF(L410="입원기간",G410-C410)</f>
        <v>14</v>
      </c>
      <c r="R410" t="b">
        <f>IF(L410="입원 후",G410-D410)</f>
        <v>0</v>
      </c>
      <c r="S410">
        <f>IF(L410="입원 후",G410-D410, G410-C410)</f>
        <v>14</v>
      </c>
      <c r="T410">
        <f>IF(L410="입원 전", 0, IF(L410="입원기간", 1, 2))</f>
        <v>1</v>
      </c>
      <c r="U410">
        <v>5</v>
      </c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s="14" customFormat="1">
      <c r="A411">
        <v>411</v>
      </c>
      <c r="B411" s="13" t="s">
        <v>1096</v>
      </c>
      <c r="C411" s="13" t="s">
        <v>26</v>
      </c>
      <c r="D411" s="13" t="s">
        <v>26</v>
      </c>
      <c r="E411" s="13" t="s">
        <v>28</v>
      </c>
      <c r="F411" s="13" t="s">
        <v>92</v>
      </c>
      <c r="G411" s="13" t="s">
        <v>719</v>
      </c>
      <c r="H411" s="13" t="s">
        <v>14</v>
      </c>
      <c r="I411" s="13"/>
      <c r="J411" s="13" t="s">
        <v>15</v>
      </c>
      <c r="K411" s="14">
        <f>D411-C411+1</f>
        <v>1</v>
      </c>
      <c r="L411" s="14" t="str">
        <f>IF(AND(C411&lt;=G411,G411&lt;=D411),"입원기간",IF(G411&lt;C411,"입원 전",IF(D411&lt;G411,"입원 후","x")))</f>
        <v>입원 전</v>
      </c>
      <c r="M411" s="14">
        <v>1</v>
      </c>
      <c r="N411" s="14">
        <f>IF(AND(M411=1,L411="입원 전"),1,0)</f>
        <v>1</v>
      </c>
      <c r="O411" s="14">
        <f>M411-N411</f>
        <v>0</v>
      </c>
      <c r="P411" s="14">
        <v>0</v>
      </c>
      <c r="Q411" t="b">
        <f>IF(L411="입원기간",G411-C411)</f>
        <v>0</v>
      </c>
      <c r="R411" t="b">
        <f>IF(L411="입원 후",G411-D411)</f>
        <v>0</v>
      </c>
      <c r="S411">
        <f>IF(L411="입원 후",G411-D411, G411-C411)</f>
        <v>-3</v>
      </c>
      <c r="T411">
        <f>IF(L411="입원 전", 0, IF(L411="입원기간", 1, 2))</f>
        <v>0</v>
      </c>
      <c r="U411">
        <v>5</v>
      </c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s="14" customFormat="1">
      <c r="A412" s="4">
        <v>412</v>
      </c>
      <c r="B412" s="13" t="s">
        <v>862</v>
      </c>
      <c r="C412" s="13" t="s">
        <v>38</v>
      </c>
      <c r="D412" s="13" t="s">
        <v>155</v>
      </c>
      <c r="E412" s="13" t="s">
        <v>28</v>
      </c>
      <c r="F412" s="13" t="s">
        <v>12</v>
      </c>
      <c r="G412" s="13" t="s">
        <v>38</v>
      </c>
      <c r="H412" s="13" t="s">
        <v>14</v>
      </c>
      <c r="I412" s="13"/>
      <c r="J412" s="13" t="s">
        <v>71</v>
      </c>
      <c r="K412" s="14">
        <f>D412-C412+1</f>
        <v>32</v>
      </c>
      <c r="L412" s="14" t="str">
        <f>IF(AND(C412&lt;=G412,G412&lt;=D412),"입원기간",IF(G412&lt;C412,"입원 전",IF(D412&lt;G412,"입원 후","x")))</f>
        <v>입원기간</v>
      </c>
      <c r="M412" s="14">
        <v>0</v>
      </c>
      <c r="N412" s="14">
        <f>IF(AND(M412=1,L412="입원 전"),1,0)</f>
        <v>0</v>
      </c>
      <c r="O412" s="14">
        <f>M412-N412</f>
        <v>0</v>
      </c>
      <c r="P412" s="14">
        <v>0</v>
      </c>
      <c r="Q412">
        <f>IF(L412="입원기간",G412-C412)</f>
        <v>0</v>
      </c>
      <c r="R412" t="b">
        <f>IF(L412="입원 후",G412-D412)</f>
        <v>0</v>
      </c>
      <c r="S412">
        <f>IF(L412="입원 후",G412-D412, G412-C412)</f>
        <v>0</v>
      </c>
      <c r="T412">
        <f>IF(L412="입원 전", 0, IF(L412="입원기간", 1, 2))</f>
        <v>1</v>
      </c>
      <c r="U412">
        <v>5</v>
      </c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s="14" customFormat="1">
      <c r="A413">
        <v>413</v>
      </c>
      <c r="B413" s="13" t="s">
        <v>74</v>
      </c>
      <c r="C413" s="13" t="s">
        <v>38</v>
      </c>
      <c r="D413" s="13" t="s">
        <v>75</v>
      </c>
      <c r="E413" s="13" t="s">
        <v>28</v>
      </c>
      <c r="F413" s="13" t="s">
        <v>12</v>
      </c>
      <c r="G413" s="13" t="s">
        <v>38</v>
      </c>
      <c r="H413" s="13" t="s">
        <v>14</v>
      </c>
      <c r="I413" s="13"/>
      <c r="J413" s="13" t="s">
        <v>71</v>
      </c>
      <c r="K413" s="14">
        <f>D413-C413+1</f>
        <v>11</v>
      </c>
      <c r="L413" s="14" t="str">
        <f>IF(AND(C413&lt;=G413,G413&lt;=D413),"입원기간",IF(G413&lt;C413,"입원 전",IF(D413&lt;G413,"입원 후","x")))</f>
        <v>입원기간</v>
      </c>
      <c r="M413" s="14">
        <v>0</v>
      </c>
      <c r="N413" s="14">
        <f>IF(AND(M413=1,L413="입원 전"),1,0)</f>
        <v>0</v>
      </c>
      <c r="O413" s="14">
        <f>M413-N413</f>
        <v>0</v>
      </c>
      <c r="P413" s="14">
        <v>1</v>
      </c>
      <c r="Q413">
        <f>IF(L413="입원기간",G413-C413)</f>
        <v>0</v>
      </c>
      <c r="R413" t="b">
        <f>IF(L413="입원 후",G413-D413)</f>
        <v>0</v>
      </c>
      <c r="S413">
        <f>IF(L413="입원 후",G413-D413, G413-C413)</f>
        <v>0</v>
      </c>
      <c r="T413">
        <f>IF(L413="입원 전", 0, IF(L413="입원기간", 1, 2))</f>
        <v>1</v>
      </c>
      <c r="U413">
        <v>5</v>
      </c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s="14" customFormat="1">
      <c r="A414" s="4">
        <v>414</v>
      </c>
      <c r="B414" s="13" t="s">
        <v>1089</v>
      </c>
      <c r="C414" s="13" t="s">
        <v>1035</v>
      </c>
      <c r="D414" s="13" t="s">
        <v>276</v>
      </c>
      <c r="E414" s="13" t="s">
        <v>28</v>
      </c>
      <c r="F414" s="13" t="s">
        <v>12</v>
      </c>
      <c r="G414" s="13" t="s">
        <v>1035</v>
      </c>
      <c r="H414" s="13" t="s">
        <v>14</v>
      </c>
      <c r="I414" s="13"/>
      <c r="J414" s="13" t="s">
        <v>71</v>
      </c>
      <c r="K414" s="14">
        <f>D414-C414+1</f>
        <v>4</v>
      </c>
      <c r="L414" s="14" t="str">
        <f>IF(AND(C414&lt;=G414,G414&lt;=D414),"입원기간",IF(G414&lt;C414,"입원 전",IF(D414&lt;G414,"입원 후","x")))</f>
        <v>입원기간</v>
      </c>
      <c r="M414" s="14">
        <v>0</v>
      </c>
      <c r="N414" s="14">
        <f>IF(AND(M414=1,L414="입원 전"),1,0)</f>
        <v>0</v>
      </c>
      <c r="O414" s="14">
        <f>M414-N414</f>
        <v>0</v>
      </c>
      <c r="P414" s="14">
        <v>1</v>
      </c>
      <c r="Q414">
        <f>IF(L414="입원기간",G414-C414)</f>
        <v>0</v>
      </c>
      <c r="R414" t="b">
        <f>IF(L414="입원 후",G414-D414)</f>
        <v>0</v>
      </c>
      <c r="S414">
        <f>IF(L414="입원 후",G414-D414, G414-C414)</f>
        <v>0</v>
      </c>
      <c r="T414">
        <f>IF(L414="입원 전", 0, IF(L414="입원기간", 1, 2))</f>
        <v>1</v>
      </c>
      <c r="U414">
        <v>5</v>
      </c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s="14" customFormat="1">
      <c r="A415">
        <v>415</v>
      </c>
      <c r="B415" s="13" t="s">
        <v>495</v>
      </c>
      <c r="C415" s="13" t="s">
        <v>496</v>
      </c>
      <c r="D415" s="13" t="s">
        <v>496</v>
      </c>
      <c r="E415" s="13" t="s">
        <v>11</v>
      </c>
      <c r="F415" s="13" t="s">
        <v>12</v>
      </c>
      <c r="G415" s="13" t="s">
        <v>276</v>
      </c>
      <c r="H415" s="13" t="s">
        <v>14</v>
      </c>
      <c r="I415" s="13"/>
      <c r="J415" s="13" t="s">
        <v>15</v>
      </c>
      <c r="K415" s="14">
        <f>D415-C415+1</f>
        <v>1</v>
      </c>
      <c r="L415" s="14" t="str">
        <f>IF(AND(C415&lt;=G415,G415&lt;=D415),"입원기간",IF(G415&lt;C415,"입원 전",IF(D415&lt;G415,"입원 후","x")))</f>
        <v>입원 전</v>
      </c>
      <c r="M415" s="14">
        <v>1</v>
      </c>
      <c r="N415" s="14">
        <f>IF(AND(M415=1,L415="입원 전"),1,0)</f>
        <v>1</v>
      </c>
      <c r="O415" s="14">
        <f>M415-N415</f>
        <v>0</v>
      </c>
      <c r="P415" s="14">
        <v>0</v>
      </c>
      <c r="Q415" t="b">
        <f>IF(L415="입원기간",G415-C415)</f>
        <v>0</v>
      </c>
      <c r="R415" t="b">
        <f>IF(L415="입원 후",G415-D415)</f>
        <v>0</v>
      </c>
      <c r="S415">
        <f>IF(L415="입원 후",G415-D415, G415-C415)</f>
        <v>-2</v>
      </c>
      <c r="T415">
        <f>IF(L415="입원 전", 0, IF(L415="입원기간", 1, 2))</f>
        <v>0</v>
      </c>
      <c r="U415">
        <v>5</v>
      </c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s="14" customFormat="1">
      <c r="A416" s="4">
        <v>416</v>
      </c>
      <c r="B416" s="13" t="s">
        <v>1154</v>
      </c>
      <c r="C416" s="13" t="s">
        <v>496</v>
      </c>
      <c r="D416" s="13" t="s">
        <v>496</v>
      </c>
      <c r="E416" s="13" t="s">
        <v>28</v>
      </c>
      <c r="F416" s="13" t="s">
        <v>12</v>
      </c>
      <c r="G416" s="13" t="s">
        <v>272</v>
      </c>
      <c r="H416" s="13" t="s">
        <v>14</v>
      </c>
      <c r="I416" s="13"/>
      <c r="J416" s="13" t="s">
        <v>71</v>
      </c>
      <c r="K416" s="14">
        <f>D416-C416+1</f>
        <v>1</v>
      </c>
      <c r="L416" s="14" t="str">
        <f>IF(AND(C416&lt;=G416,G416&lt;=D416),"입원기간",IF(G416&lt;C416,"입원 전",IF(D416&lt;G416,"입원 후","x")))</f>
        <v>입원 전</v>
      </c>
      <c r="M416" s="14">
        <v>0</v>
      </c>
      <c r="N416" s="14">
        <f>IF(AND(M416=1,L416="입원 전"),1,0)</f>
        <v>0</v>
      </c>
      <c r="O416" s="14">
        <f>M416-N416</f>
        <v>0</v>
      </c>
      <c r="P416" s="14">
        <v>5</v>
      </c>
      <c r="Q416" t="b">
        <f>IF(L416="입원기간",G416-C416)</f>
        <v>0</v>
      </c>
      <c r="R416" t="b">
        <f>IF(L416="입원 후",G416-D416)</f>
        <v>0</v>
      </c>
      <c r="S416">
        <f>IF(L416="입원 후",G416-D416, G416-C416)</f>
        <v>-17</v>
      </c>
      <c r="T416">
        <f>IF(L416="입원 전", 0, IF(L416="입원기간", 1, 2))</f>
        <v>0</v>
      </c>
      <c r="U416">
        <v>5</v>
      </c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s="14" customFormat="1">
      <c r="A417">
        <v>417</v>
      </c>
      <c r="B417" s="13" t="s">
        <v>845</v>
      </c>
      <c r="C417" s="13" t="s">
        <v>41</v>
      </c>
      <c r="D417" s="13" t="s">
        <v>25</v>
      </c>
      <c r="E417" s="13" t="s">
        <v>28</v>
      </c>
      <c r="F417" s="13" t="s">
        <v>92</v>
      </c>
      <c r="G417" s="13" t="s">
        <v>721</v>
      </c>
      <c r="H417" s="13" t="s">
        <v>14</v>
      </c>
      <c r="I417" s="13"/>
      <c r="J417" s="13" t="s">
        <v>71</v>
      </c>
      <c r="K417" s="14">
        <f>D417-C417+1</f>
        <v>15</v>
      </c>
      <c r="L417" s="14" t="str">
        <f>IF(AND(C417&lt;=G417,G417&lt;=D417),"입원기간",IF(G417&lt;C417,"입원 전",IF(D417&lt;G417,"입원 후","x")))</f>
        <v>입원 전</v>
      </c>
      <c r="M417" s="14">
        <v>0</v>
      </c>
      <c r="N417" s="14">
        <f>IF(AND(M417=1,L417="입원 전"),1,0)</f>
        <v>0</v>
      </c>
      <c r="O417" s="14">
        <f>M417-N417</f>
        <v>0</v>
      </c>
      <c r="P417" s="14">
        <v>1</v>
      </c>
      <c r="Q417" t="b">
        <f>IF(L417="입원기간",G417-C417)</f>
        <v>0</v>
      </c>
      <c r="R417" t="b">
        <f>IF(L417="입원 후",G417-D417)</f>
        <v>0</v>
      </c>
      <c r="S417">
        <f>IF(L417="입원 후",G417-D417, G417-C417)</f>
        <v>-4</v>
      </c>
      <c r="T417">
        <f>IF(L417="입원 전", 0, IF(L417="입원기간", 1, 2))</f>
        <v>0</v>
      </c>
      <c r="U417">
        <v>5</v>
      </c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s="14" customFormat="1" ht="18.75" customHeight="1">
      <c r="A418" s="4">
        <v>418</v>
      </c>
      <c r="B418" s="13" t="s">
        <v>1163</v>
      </c>
      <c r="C418" s="13" t="s">
        <v>914</v>
      </c>
      <c r="D418" s="13" t="s">
        <v>245</v>
      </c>
      <c r="E418" s="13" t="s">
        <v>11</v>
      </c>
      <c r="F418" s="13" t="s">
        <v>92</v>
      </c>
      <c r="G418" s="13" t="s">
        <v>721</v>
      </c>
      <c r="H418" s="13" t="s">
        <v>14</v>
      </c>
      <c r="I418" s="13"/>
      <c r="J418" s="13" t="s">
        <v>71</v>
      </c>
      <c r="K418" s="14">
        <f>D418-C418+1</f>
        <v>11</v>
      </c>
      <c r="L418" s="14" t="str">
        <f>IF(AND(C418&lt;=G418,G418&lt;=D418),"입원기간",IF(G418&lt;C418,"입원 전",IF(D418&lt;G418,"입원 후","x")))</f>
        <v>입원 전</v>
      </c>
      <c r="M418" s="14">
        <v>0</v>
      </c>
      <c r="N418" s="14">
        <f>IF(AND(M418=1,L418="입원 전"),1,0)</f>
        <v>0</v>
      </c>
      <c r="O418" s="14">
        <f>M418-N418</f>
        <v>0</v>
      </c>
      <c r="P418" s="14">
        <v>1</v>
      </c>
      <c r="Q418" t="b">
        <f>IF(L418="입원기간",G418-C418)</f>
        <v>0</v>
      </c>
      <c r="R418" t="b">
        <f>IF(L418="입원 후",G418-D418)</f>
        <v>0</v>
      </c>
      <c r="S418">
        <f>IF(L418="입원 후",G418-D418, G418-C418)</f>
        <v>-5</v>
      </c>
      <c r="T418">
        <f>IF(L418="입원 전", 0, IF(L418="입원기간", 1, 2))</f>
        <v>0</v>
      </c>
      <c r="U418">
        <v>5</v>
      </c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s="14" customFormat="1" ht="13.5" customHeight="1">
      <c r="A419">
        <v>419</v>
      </c>
      <c r="B419" s="13" t="s">
        <v>1189</v>
      </c>
      <c r="C419" s="13" t="s">
        <v>914</v>
      </c>
      <c r="D419" s="13" t="s">
        <v>100</v>
      </c>
      <c r="E419" s="13" t="s">
        <v>28</v>
      </c>
      <c r="F419" s="13" t="s">
        <v>12</v>
      </c>
      <c r="G419" s="13" t="s">
        <v>527</v>
      </c>
      <c r="H419" s="13" t="s">
        <v>14</v>
      </c>
      <c r="I419" s="13"/>
      <c r="J419" s="13" t="s">
        <v>71</v>
      </c>
      <c r="K419" s="14">
        <f>D419-C419+1</f>
        <v>26</v>
      </c>
      <c r="L419" s="14" t="str">
        <f>IF(AND(C419&lt;=G419,G419&lt;=D419),"입원기간",IF(G419&lt;C419,"입원 전",IF(D419&lt;G419,"입원 후","x")))</f>
        <v>입원기간</v>
      </c>
      <c r="M419" s="14">
        <v>0</v>
      </c>
      <c r="N419" s="14">
        <f>IF(AND(M419=1,L419="입원 전"),1,0)</f>
        <v>0</v>
      </c>
      <c r="O419" s="14">
        <f>M419-N419</f>
        <v>0</v>
      </c>
      <c r="P419" s="14">
        <v>0</v>
      </c>
      <c r="Q419">
        <f>IF(L419="입원기간",G419-C419)</f>
        <v>14</v>
      </c>
      <c r="R419" t="b">
        <f>IF(L419="입원 후",G419-D419)</f>
        <v>0</v>
      </c>
      <c r="S419">
        <f>IF(L419="입원 후",G419-D419, G419-C419)</f>
        <v>14</v>
      </c>
      <c r="T419">
        <f>IF(L419="입원 전", 0, IF(L419="입원기간", 1, 2))</f>
        <v>1</v>
      </c>
      <c r="U419">
        <v>5</v>
      </c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s="14" customFormat="1">
      <c r="A420" s="4">
        <v>420</v>
      </c>
      <c r="B420" s="13" t="s">
        <v>738</v>
      </c>
      <c r="C420" s="13" t="s">
        <v>75</v>
      </c>
      <c r="D420" s="13" t="s">
        <v>253</v>
      </c>
      <c r="E420" s="13" t="s">
        <v>28</v>
      </c>
      <c r="F420" s="13" t="s">
        <v>92</v>
      </c>
      <c r="G420" s="13" t="s">
        <v>75</v>
      </c>
      <c r="H420" s="13" t="s">
        <v>14</v>
      </c>
      <c r="I420" s="13"/>
      <c r="J420" s="13" t="s">
        <v>15</v>
      </c>
      <c r="K420" s="14">
        <f>D420-C420+1</f>
        <v>7</v>
      </c>
      <c r="L420" s="14" t="str">
        <f>IF(AND(C420&lt;=G420,G420&lt;=D420),"입원기간",IF(G420&lt;C420,"입원 전",IF(D420&lt;G420,"입원 후","x")))</f>
        <v>입원기간</v>
      </c>
      <c r="M420" s="14">
        <v>1</v>
      </c>
      <c r="N420" s="14">
        <f>IF(AND(M420=1,L420="입원 전"),1,0)</f>
        <v>0</v>
      </c>
      <c r="O420" s="14">
        <f>M420-N420</f>
        <v>1</v>
      </c>
      <c r="P420" s="14">
        <v>2</v>
      </c>
      <c r="Q420">
        <f>IF(L420="입원기간",G420-C420)</f>
        <v>0</v>
      </c>
      <c r="R420" t="b">
        <f>IF(L420="입원 후",G420-D420)</f>
        <v>0</v>
      </c>
      <c r="S420">
        <f>IF(L420="입원 후",G420-D420, G420-C420)</f>
        <v>0</v>
      </c>
      <c r="T420">
        <f>IF(L420="입원 전", 0, IF(L420="입원기간", 1, 2))</f>
        <v>1</v>
      </c>
      <c r="U420">
        <v>5</v>
      </c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s="14" customFormat="1">
      <c r="A421">
        <v>421</v>
      </c>
      <c r="B421" s="13" t="s">
        <v>692</v>
      </c>
      <c r="C421" s="13" t="s">
        <v>602</v>
      </c>
      <c r="D421" s="13" t="s">
        <v>693</v>
      </c>
      <c r="E421" s="13" t="s">
        <v>11</v>
      </c>
      <c r="F421" s="13" t="s">
        <v>92</v>
      </c>
      <c r="G421" s="13" t="s">
        <v>694</v>
      </c>
      <c r="H421" s="13" t="s">
        <v>14</v>
      </c>
      <c r="I421" s="13"/>
      <c r="J421" s="13" t="s">
        <v>71</v>
      </c>
      <c r="K421" s="14">
        <f>D421-C421+1</f>
        <v>19</v>
      </c>
      <c r="L421" s="14" t="str">
        <f>IF(AND(C421&lt;=G421,G421&lt;=D421),"입원기간",IF(G421&lt;C421,"입원 전",IF(D421&lt;G421,"입원 후","x")))</f>
        <v>입원 전</v>
      </c>
      <c r="M421" s="14">
        <v>0</v>
      </c>
      <c r="N421" s="14">
        <f>IF(AND(M421=1,L421="입원 전"),1,0)</f>
        <v>0</v>
      </c>
      <c r="O421" s="14">
        <f>M421-N421</f>
        <v>0</v>
      </c>
      <c r="P421" s="14">
        <v>0</v>
      </c>
      <c r="Q421" t="b">
        <f>IF(L421="입원기간",G421-C421)</f>
        <v>0</v>
      </c>
      <c r="R421" t="b">
        <f>IF(L421="입원 후",G421-D421)</f>
        <v>0</v>
      </c>
      <c r="S421">
        <f>IF(L421="입원 후",G421-D421, G421-C421)</f>
        <v>-18</v>
      </c>
      <c r="T421">
        <f>IF(L421="입원 전", 0, IF(L421="입원기간", 1, 2))</f>
        <v>0</v>
      </c>
      <c r="U421">
        <v>5</v>
      </c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s="14" customFormat="1">
      <c r="A422" s="4">
        <v>422</v>
      </c>
      <c r="B422" s="13" t="s">
        <v>601</v>
      </c>
      <c r="C422" s="13" t="s">
        <v>602</v>
      </c>
      <c r="D422" s="13" t="s">
        <v>257</v>
      </c>
      <c r="E422" s="13" t="s">
        <v>28</v>
      </c>
      <c r="F422" s="13" t="s">
        <v>92</v>
      </c>
      <c r="G422" s="13" t="s">
        <v>603</v>
      </c>
      <c r="H422" s="13" t="s">
        <v>14</v>
      </c>
      <c r="I422" s="13"/>
      <c r="J422" s="13" t="s">
        <v>71</v>
      </c>
      <c r="K422" s="14">
        <f>D422-C422+1</f>
        <v>14</v>
      </c>
      <c r="L422" s="14" t="str">
        <f>IF(AND(C422&lt;=G422,G422&lt;=D422),"입원기간",IF(G422&lt;C422,"입원 전",IF(D422&lt;G422,"입원 후","x")))</f>
        <v>입원기간</v>
      </c>
      <c r="M422" s="14">
        <v>0</v>
      </c>
      <c r="N422" s="14">
        <f>IF(AND(M422=1,L422="입원 전"),1,0)</f>
        <v>0</v>
      </c>
      <c r="O422" s="14">
        <f>M422-N422</f>
        <v>0</v>
      </c>
      <c r="P422" s="14">
        <v>2</v>
      </c>
      <c r="Q422">
        <f>IF(L422="입원기간",G422-C422)</f>
        <v>1</v>
      </c>
      <c r="R422" t="b">
        <f>IF(L422="입원 후",G422-D422)</f>
        <v>0</v>
      </c>
      <c r="S422">
        <f>IF(L422="입원 후",G422-D422, G422-C422)</f>
        <v>1</v>
      </c>
      <c r="T422">
        <f>IF(L422="입원 전", 0, IF(L422="입원기간", 1, 2))</f>
        <v>1</v>
      </c>
      <c r="U422">
        <v>5</v>
      </c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s="14" customFormat="1">
      <c r="A423">
        <v>423</v>
      </c>
      <c r="B423" s="13" t="s">
        <v>1097</v>
      </c>
      <c r="C423" s="13" t="s">
        <v>603</v>
      </c>
      <c r="D423" s="13" t="s">
        <v>23</v>
      </c>
      <c r="E423" s="13" t="s">
        <v>28</v>
      </c>
      <c r="F423" s="13" t="s">
        <v>12</v>
      </c>
      <c r="G423" s="13" t="s">
        <v>603</v>
      </c>
      <c r="H423" s="13" t="s">
        <v>14</v>
      </c>
      <c r="I423" s="13"/>
      <c r="J423" s="13" t="s">
        <v>71</v>
      </c>
      <c r="K423" s="14">
        <f>D423-C423+1</f>
        <v>2</v>
      </c>
      <c r="L423" s="14" t="str">
        <f>IF(AND(C423&lt;=G423,G423&lt;=D423),"입원기간",IF(G423&lt;C423,"입원 전",IF(D423&lt;G423,"입원 후","x")))</f>
        <v>입원기간</v>
      </c>
      <c r="M423" s="14">
        <v>0</v>
      </c>
      <c r="N423" s="14">
        <f>IF(AND(M423=1,L423="입원 전"),1,0)</f>
        <v>0</v>
      </c>
      <c r="O423" s="14">
        <f>M423-N423</f>
        <v>0</v>
      </c>
      <c r="P423" s="14">
        <v>1</v>
      </c>
      <c r="Q423">
        <f>IF(L423="입원기간",G423-C423)</f>
        <v>0</v>
      </c>
      <c r="R423" t="b">
        <f>IF(L423="입원 후",G423-D423)</f>
        <v>0</v>
      </c>
      <c r="S423">
        <f>IF(L423="입원 후",G423-D423, G423-C423)</f>
        <v>0</v>
      </c>
      <c r="T423">
        <f>IF(L423="입원 전", 0, IF(L423="입원기간", 1, 2))</f>
        <v>1</v>
      </c>
      <c r="U423">
        <v>5</v>
      </c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s="14" customFormat="1">
      <c r="A424" s="4">
        <v>424</v>
      </c>
      <c r="B424" s="13" t="s">
        <v>1044</v>
      </c>
      <c r="C424" s="13" t="s">
        <v>23</v>
      </c>
      <c r="D424" s="13" t="s">
        <v>287</v>
      </c>
      <c r="E424" s="13" t="s">
        <v>28</v>
      </c>
      <c r="F424" s="13" t="s">
        <v>92</v>
      </c>
      <c r="G424" s="13" t="s">
        <v>13</v>
      </c>
      <c r="H424" s="13" t="s">
        <v>14</v>
      </c>
      <c r="I424" s="13"/>
      <c r="J424" s="13" t="s">
        <v>71</v>
      </c>
      <c r="K424" s="14">
        <f>D424-C424+1</f>
        <v>25</v>
      </c>
      <c r="L424" s="14" t="str">
        <f>IF(AND(C424&lt;=G424,G424&lt;=D424),"입원기간",IF(G424&lt;C424,"입원 전",IF(D424&lt;G424,"입원 후","x")))</f>
        <v>입원 후</v>
      </c>
      <c r="M424" s="14">
        <v>0</v>
      </c>
      <c r="N424" s="14">
        <f>IF(AND(M424=1,L424="입원 전"),1,0)</f>
        <v>0</v>
      </c>
      <c r="O424" s="14">
        <f>M424-N424</f>
        <v>0</v>
      </c>
      <c r="P424" s="14">
        <v>1</v>
      </c>
      <c r="Q424" t="b">
        <f>IF(L424="입원기간",G424-C424)</f>
        <v>0</v>
      </c>
      <c r="R424">
        <f>IF(L424="입원 후",G424-D424)</f>
        <v>4</v>
      </c>
      <c r="S424">
        <f>IF(L424="입원 후",G424-D424, G424-C424)</f>
        <v>4</v>
      </c>
      <c r="T424">
        <f>IF(L424="입원 전", 0, IF(L424="입원기간", 1, 2))</f>
        <v>2</v>
      </c>
      <c r="U424">
        <v>5</v>
      </c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s="14" customFormat="1">
      <c r="A425">
        <v>425</v>
      </c>
      <c r="B425" s="13" t="s">
        <v>1173</v>
      </c>
      <c r="C425" s="13" t="s">
        <v>255</v>
      </c>
      <c r="D425" s="13" t="s">
        <v>255</v>
      </c>
      <c r="E425" s="13" t="s">
        <v>11</v>
      </c>
      <c r="F425" s="13" t="s">
        <v>12</v>
      </c>
      <c r="G425" s="13" t="s">
        <v>75</v>
      </c>
      <c r="H425" s="13" t="s">
        <v>14</v>
      </c>
      <c r="I425" s="13"/>
      <c r="J425" s="13" t="s">
        <v>71</v>
      </c>
      <c r="K425" s="14">
        <f>D425-C425+1</f>
        <v>1</v>
      </c>
      <c r="L425" s="14" t="str">
        <f>IF(AND(C425&lt;=G425,G425&lt;=D425),"입원기간",IF(G425&lt;C425,"입원 전",IF(D425&lt;G425,"입원 후","x")))</f>
        <v>입원 전</v>
      </c>
      <c r="M425" s="14">
        <v>0</v>
      </c>
      <c r="N425" s="14">
        <f>IF(AND(M425=1,L425="입원 전"),1,0)</f>
        <v>0</v>
      </c>
      <c r="O425" s="14">
        <f>M425-N425</f>
        <v>0</v>
      </c>
      <c r="P425" s="14">
        <v>1</v>
      </c>
      <c r="Q425" t="b">
        <f>IF(L425="입원기간",G425-C425)</f>
        <v>0</v>
      </c>
      <c r="R425" t="b">
        <f>IF(L425="입원 후",G425-D425)</f>
        <v>0</v>
      </c>
      <c r="S425">
        <f>IF(L425="입원 후",G425-D425, G425-C425)</f>
        <v>-5</v>
      </c>
      <c r="T425">
        <f>IF(L425="입원 전", 0, IF(L425="입원기간", 1, 2))</f>
        <v>0</v>
      </c>
      <c r="U425">
        <v>5</v>
      </c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s="14" customFormat="1">
      <c r="A426" s="4">
        <v>426</v>
      </c>
      <c r="B426" s="13" t="s">
        <v>1075</v>
      </c>
      <c r="C426" s="13" t="s">
        <v>27</v>
      </c>
      <c r="D426" s="13" t="s">
        <v>27</v>
      </c>
      <c r="E426" s="13" t="s">
        <v>11</v>
      </c>
      <c r="F426" s="13" t="s">
        <v>92</v>
      </c>
      <c r="G426" s="13" t="s">
        <v>26</v>
      </c>
      <c r="H426" s="13" t="s">
        <v>14</v>
      </c>
      <c r="I426" s="13"/>
      <c r="J426" s="13" t="s">
        <v>15</v>
      </c>
      <c r="K426" s="14">
        <f>D426-C426+1</f>
        <v>1</v>
      </c>
      <c r="L426" s="14" t="str">
        <f>IF(AND(C426&lt;=G426,G426&lt;=D426),"입원기간",IF(G426&lt;C426,"입원 전",IF(D426&lt;G426,"입원 후","x")))</f>
        <v>입원 전</v>
      </c>
      <c r="M426" s="14">
        <v>1</v>
      </c>
      <c r="N426" s="14">
        <f>IF(AND(M426=1,L426="입원 전"),1,0)</f>
        <v>1</v>
      </c>
      <c r="O426" s="14">
        <f>M426-N426</f>
        <v>0</v>
      </c>
      <c r="P426" s="14">
        <v>2</v>
      </c>
      <c r="Q426" t="b">
        <f>IF(L426="입원기간",G426-C426)</f>
        <v>0</v>
      </c>
      <c r="R426" t="b">
        <f>IF(L426="입원 후",G426-D426)</f>
        <v>0</v>
      </c>
      <c r="S426">
        <f>IF(L426="입원 후",G426-D426, G426-C426)</f>
        <v>-18</v>
      </c>
      <c r="T426">
        <f>IF(L426="입원 전", 0, IF(L426="입원기간", 1, 2))</f>
        <v>0</v>
      </c>
      <c r="U426">
        <v>5</v>
      </c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s="14" customFormat="1">
      <c r="A427">
        <v>427</v>
      </c>
      <c r="B427" s="13" t="s">
        <v>705</v>
      </c>
      <c r="C427" s="13" t="s">
        <v>245</v>
      </c>
      <c r="D427" s="13" t="s">
        <v>527</v>
      </c>
      <c r="E427" s="13" t="s">
        <v>11</v>
      </c>
      <c r="F427" s="13" t="s">
        <v>12</v>
      </c>
      <c r="G427" s="13" t="s">
        <v>245</v>
      </c>
      <c r="H427" s="13" t="s">
        <v>14</v>
      </c>
      <c r="I427" s="13"/>
      <c r="J427" s="13" t="s">
        <v>71</v>
      </c>
      <c r="K427" s="14">
        <f>D427-C427+1</f>
        <v>5</v>
      </c>
      <c r="L427" s="14" t="str">
        <f>IF(AND(C427&lt;=G427,G427&lt;=D427),"입원기간",IF(G427&lt;C427,"입원 전",IF(D427&lt;G427,"입원 후","x")))</f>
        <v>입원기간</v>
      </c>
      <c r="M427" s="14">
        <v>0</v>
      </c>
      <c r="N427" s="14">
        <f>IF(AND(M427=1,L427="입원 전"),1,0)</f>
        <v>0</v>
      </c>
      <c r="O427" s="14">
        <f>M427-N427</f>
        <v>0</v>
      </c>
      <c r="P427" s="14">
        <v>1</v>
      </c>
      <c r="Q427">
        <f>IF(L427="입원기간",G427-C427)</f>
        <v>0</v>
      </c>
      <c r="R427" t="b">
        <f>IF(L427="입원 후",G427-D427)</f>
        <v>0</v>
      </c>
      <c r="S427">
        <f>IF(L427="입원 후",G427-D427, G427-C427)</f>
        <v>0</v>
      </c>
      <c r="T427">
        <f>IF(L427="입원 전", 0, IF(L427="입원기간", 1, 2))</f>
        <v>1</v>
      </c>
      <c r="U427">
        <v>5</v>
      </c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s="14" customFormat="1">
      <c r="A428" s="4">
        <v>428</v>
      </c>
      <c r="B428" s="13" t="s">
        <v>871</v>
      </c>
      <c r="C428" s="13" t="s">
        <v>245</v>
      </c>
      <c r="D428" s="13" t="s">
        <v>252</v>
      </c>
      <c r="E428" s="13" t="s">
        <v>11</v>
      </c>
      <c r="F428" s="13" t="s">
        <v>12</v>
      </c>
      <c r="G428" s="13" t="s">
        <v>237</v>
      </c>
      <c r="H428" s="13" t="s">
        <v>14</v>
      </c>
      <c r="I428" s="13"/>
      <c r="J428" s="13" t="s">
        <v>57</v>
      </c>
      <c r="K428" s="14">
        <f>D428-C428+1</f>
        <v>17</v>
      </c>
      <c r="L428" s="14" t="str">
        <f>IF(AND(C428&lt;=G428,G428&lt;=D428),"입원기간",IF(G428&lt;C428,"입원 전",IF(D428&lt;G428,"입원 후","x")))</f>
        <v>입원 후</v>
      </c>
      <c r="M428" s="14">
        <v>1</v>
      </c>
      <c r="N428" s="14">
        <f>IF(AND(M428=1,L428="입원 전"),1,0)</f>
        <v>0</v>
      </c>
      <c r="O428" s="14">
        <f>M428-N428</f>
        <v>1</v>
      </c>
      <c r="P428" s="14">
        <v>0</v>
      </c>
      <c r="Q428" t="b">
        <f>IF(L428="입원기간",G428-C428)</f>
        <v>0</v>
      </c>
      <c r="R428">
        <f>IF(L428="입원 후",G428-D428)</f>
        <v>7</v>
      </c>
      <c r="S428">
        <f>IF(L428="입원 후",G428-D428, G428-C428)</f>
        <v>7</v>
      </c>
      <c r="T428">
        <f>IF(L428="입원 전", 0, IF(L428="입원기간", 1, 2))</f>
        <v>2</v>
      </c>
      <c r="U428">
        <v>5</v>
      </c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s="14" customFormat="1">
      <c r="A429">
        <v>429</v>
      </c>
      <c r="B429" s="13" t="s">
        <v>244</v>
      </c>
      <c r="C429" s="13" t="s">
        <v>245</v>
      </c>
      <c r="D429" s="13" t="s">
        <v>150</v>
      </c>
      <c r="E429" s="13" t="s">
        <v>28</v>
      </c>
      <c r="F429" s="13" t="s">
        <v>92</v>
      </c>
      <c r="G429" s="13" t="s">
        <v>245</v>
      </c>
      <c r="H429" s="13" t="s">
        <v>14</v>
      </c>
      <c r="I429" s="13"/>
      <c r="J429" s="13" t="s">
        <v>71</v>
      </c>
      <c r="K429" s="14">
        <f>D429-C429+1</f>
        <v>15</v>
      </c>
      <c r="L429" s="14" t="str">
        <f>IF(AND(C429&lt;=G429,G429&lt;=D429),"입원기간",IF(G429&lt;C429,"입원 전",IF(D429&lt;G429,"입원 후","x")))</f>
        <v>입원기간</v>
      </c>
      <c r="M429" s="14">
        <v>0</v>
      </c>
      <c r="N429" s="14">
        <f>IF(AND(M429=1,L429="입원 전"),1,0)</f>
        <v>0</v>
      </c>
      <c r="O429" s="14">
        <f>M429-N429</f>
        <v>0</v>
      </c>
      <c r="P429" s="14">
        <v>0</v>
      </c>
      <c r="Q429">
        <f>IF(L429="입원기간",G429-C429)</f>
        <v>0</v>
      </c>
      <c r="R429" t="b">
        <f>IF(L429="입원 후",G429-D429)</f>
        <v>0</v>
      </c>
      <c r="S429">
        <f>IF(L429="입원 후",G429-D429, G429-C429)</f>
        <v>0</v>
      </c>
      <c r="T429">
        <f>IF(L429="입원 전", 0, IF(L429="입원기간", 1, 2))</f>
        <v>1</v>
      </c>
      <c r="U429">
        <v>5</v>
      </c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s="14" customFormat="1">
      <c r="A430" s="4">
        <v>430</v>
      </c>
      <c r="B430" s="13" t="s">
        <v>524</v>
      </c>
      <c r="C430" s="13" t="s">
        <v>525</v>
      </c>
      <c r="D430" s="13" t="s">
        <v>150</v>
      </c>
      <c r="E430" s="13" t="s">
        <v>28</v>
      </c>
      <c r="F430" s="13" t="s">
        <v>92</v>
      </c>
      <c r="G430" s="13" t="s">
        <v>526</v>
      </c>
      <c r="H430" s="13" t="s">
        <v>14</v>
      </c>
      <c r="I430" s="13"/>
      <c r="J430" s="13" t="s">
        <v>15</v>
      </c>
      <c r="K430" s="14">
        <f>D430-C430+1</f>
        <v>13</v>
      </c>
      <c r="L430" s="14" t="str">
        <f>IF(AND(C430&lt;=G430,G430&lt;=D430),"입원기간",IF(G430&lt;C430,"입원 전",IF(D430&lt;G430,"입원 후","x")))</f>
        <v>입원 후</v>
      </c>
      <c r="M430" s="14">
        <v>1</v>
      </c>
      <c r="N430" s="14">
        <f>IF(AND(M430=1,L430="입원 전"),1,0)</f>
        <v>0</v>
      </c>
      <c r="O430" s="14">
        <f>M430-N430</f>
        <v>1</v>
      </c>
      <c r="P430" s="14">
        <v>0</v>
      </c>
      <c r="Q430" t="b">
        <f>IF(L430="입원기간",G430-C430)</f>
        <v>0</v>
      </c>
      <c r="R430">
        <f>IF(L430="입원 후",G430-D430)</f>
        <v>16</v>
      </c>
      <c r="S430">
        <f>IF(L430="입원 후",G430-D430, G430-C430)</f>
        <v>16</v>
      </c>
      <c r="T430">
        <f>IF(L430="입원 전", 0, IF(L430="입원기간", 1, 2))</f>
        <v>2</v>
      </c>
      <c r="U430">
        <v>5</v>
      </c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s="14" customFormat="1">
      <c r="A431">
        <v>431</v>
      </c>
      <c r="B431" s="13" t="s">
        <v>1219</v>
      </c>
      <c r="C431" s="13" t="s">
        <v>525</v>
      </c>
      <c r="D431" s="13" t="s">
        <v>527</v>
      </c>
      <c r="E431" s="13" t="s">
        <v>11</v>
      </c>
      <c r="F431" s="13" t="s">
        <v>92</v>
      </c>
      <c r="G431" s="13" t="s">
        <v>525</v>
      </c>
      <c r="H431" s="13" t="s">
        <v>14</v>
      </c>
      <c r="I431" s="13"/>
      <c r="J431" s="13" t="s">
        <v>15</v>
      </c>
      <c r="K431" s="14">
        <f>D431-C431+1</f>
        <v>3</v>
      </c>
      <c r="L431" s="14" t="str">
        <f>IF(AND(C431&lt;=G431,G431&lt;=D431),"입원기간",IF(G431&lt;C431,"입원 전",IF(D431&lt;G431,"입원 후","x")))</f>
        <v>입원기간</v>
      </c>
      <c r="M431" s="14">
        <v>1</v>
      </c>
      <c r="N431" s="14">
        <f>IF(AND(M431=1,L431="입원 전"),1,0)</f>
        <v>0</v>
      </c>
      <c r="O431" s="14">
        <f>M431-N431</f>
        <v>1</v>
      </c>
      <c r="P431" s="14">
        <v>2</v>
      </c>
      <c r="Q431">
        <f>IF(L431="입원기간",G431-C431)</f>
        <v>0</v>
      </c>
      <c r="R431" t="b">
        <f>IF(L431="입원 후",G431-D431)</f>
        <v>0</v>
      </c>
      <c r="S431">
        <f>IF(L431="입원 후",G431-D431, G431-C431)</f>
        <v>0</v>
      </c>
      <c r="T431">
        <f>IF(L431="입원 전", 0, IF(L431="입원기간", 1, 2))</f>
        <v>1</v>
      </c>
      <c r="U431">
        <v>5</v>
      </c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s="14" customFormat="1">
      <c r="A432" s="4">
        <v>432</v>
      </c>
      <c r="B432" s="13" t="s">
        <v>940</v>
      </c>
      <c r="C432" s="13" t="s">
        <v>527</v>
      </c>
      <c r="D432" s="13" t="s">
        <v>527</v>
      </c>
      <c r="E432" s="13" t="s">
        <v>28</v>
      </c>
      <c r="F432" s="13" t="s">
        <v>92</v>
      </c>
      <c r="G432" s="13" t="s">
        <v>527</v>
      </c>
      <c r="H432" s="13" t="s">
        <v>14</v>
      </c>
      <c r="I432" s="13"/>
      <c r="J432" s="13" t="s">
        <v>55</v>
      </c>
      <c r="K432" s="14">
        <f>D432-C432+1</f>
        <v>1</v>
      </c>
      <c r="L432" s="14" t="str">
        <f>IF(AND(C432&lt;=G432,G432&lt;=D432),"입원기간",IF(G432&lt;C432,"입원 전",IF(D432&lt;G432,"입원 후","x")))</f>
        <v>입원기간</v>
      </c>
      <c r="M432" s="14">
        <v>1</v>
      </c>
      <c r="N432" s="14">
        <f>IF(AND(M432=1,L432="입원 전"),1,0)</f>
        <v>0</v>
      </c>
      <c r="O432" s="14">
        <f>M432-N432</f>
        <v>1</v>
      </c>
      <c r="P432" s="14">
        <v>2</v>
      </c>
      <c r="Q432">
        <f>IF(L432="입원기간",G432-C432)</f>
        <v>0</v>
      </c>
      <c r="R432" t="b">
        <f>IF(L432="입원 후",G432-D432)</f>
        <v>0</v>
      </c>
      <c r="S432">
        <f>IF(L432="입원 후",G432-D432, G432-C432)</f>
        <v>0</v>
      </c>
      <c r="T432">
        <f>IF(L432="입원 전", 0, IF(L432="입원기간", 1, 2))</f>
        <v>1</v>
      </c>
      <c r="U432">
        <v>5</v>
      </c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s="19" customFormat="1">
      <c r="A433">
        <v>433</v>
      </c>
      <c r="B433" s="18" t="s">
        <v>1098</v>
      </c>
      <c r="C433" s="18" t="s">
        <v>527</v>
      </c>
      <c r="D433" s="18" t="s">
        <v>25</v>
      </c>
      <c r="E433" s="18" t="s">
        <v>28</v>
      </c>
      <c r="F433" s="18" t="s">
        <v>92</v>
      </c>
      <c r="G433" s="18" t="s">
        <v>253</v>
      </c>
      <c r="H433" s="18" t="s">
        <v>14</v>
      </c>
      <c r="I433" s="18"/>
      <c r="J433" s="18" t="s">
        <v>71</v>
      </c>
      <c r="K433" s="19">
        <f>D433-C433+1</f>
        <v>0</v>
      </c>
      <c r="L433" s="19" t="str">
        <f>IF(AND(C433&lt;=G433,G433&lt;=D433),"입원기간",IF(G433&lt;C433,"입원 전",IF(D433&lt;G433,"입원 후","x")))</f>
        <v>입원 전</v>
      </c>
      <c r="M433" s="19">
        <v>0</v>
      </c>
      <c r="N433" s="19">
        <f>IF(AND(M433=1,L433="입원 전"),1,0)</f>
        <v>0</v>
      </c>
      <c r="O433" s="19">
        <f>M433-N433</f>
        <v>0</v>
      </c>
      <c r="P433" s="19">
        <v>0</v>
      </c>
      <c r="Q433" s="20" t="b">
        <f>IF(L433="입원기간",G433-C433)</f>
        <v>0</v>
      </c>
      <c r="R433" s="20" t="b">
        <f>IF(L433="입원 후",G433-D433)</f>
        <v>0</v>
      </c>
      <c r="S433">
        <f>IF(L433="입원 후",G433-D433, G433-C433)</f>
        <v>-6</v>
      </c>
      <c r="T433">
        <f>IF(L433="입원 전", 0, IF(L433="입원기간", 1, 2))</f>
        <v>0</v>
      </c>
      <c r="U433">
        <v>5</v>
      </c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</row>
    <row r="434" spans="1:44" s="14" customFormat="1">
      <c r="A434" s="4">
        <v>434</v>
      </c>
      <c r="B434" s="13" t="s">
        <v>1198</v>
      </c>
      <c r="C434" s="13" t="s">
        <v>99</v>
      </c>
      <c r="D434" s="13" t="s">
        <v>152</v>
      </c>
      <c r="E434" s="13" t="s">
        <v>11</v>
      </c>
      <c r="F434" s="13" t="s">
        <v>92</v>
      </c>
      <c r="G434" s="13" t="s">
        <v>30</v>
      </c>
      <c r="H434" s="13" t="s">
        <v>14</v>
      </c>
      <c r="I434" s="13"/>
      <c r="J434" s="13" t="s">
        <v>1006</v>
      </c>
      <c r="K434" s="14">
        <f>D434-C434+1</f>
        <v>4</v>
      </c>
      <c r="L434" s="14" t="str">
        <f>IF(AND(C434&lt;=G434,G434&lt;=D434),"입원기간",IF(G434&lt;C434,"입원 전",IF(D434&lt;G434,"입원 후","x")))</f>
        <v>입원 전</v>
      </c>
      <c r="M434" s="14">
        <v>1</v>
      </c>
      <c r="N434" s="14">
        <f>IF(AND(M434=1,L434="입원 전"),1,0)</f>
        <v>1</v>
      </c>
      <c r="O434" s="14">
        <f>M434-N434</f>
        <v>0</v>
      </c>
      <c r="P434" s="14">
        <v>0</v>
      </c>
      <c r="Q434" t="b">
        <f>IF(L434="입원기간",G434-C434)</f>
        <v>0</v>
      </c>
      <c r="R434" t="b">
        <f>IF(L434="입원 후",G434-D434)</f>
        <v>0</v>
      </c>
      <c r="S434">
        <f>IF(L434="입원 후",G434-D434, G434-C434)</f>
        <v>-40</v>
      </c>
      <c r="T434">
        <f>IF(L434="입원 전", 0, IF(L434="입원기간", 1, 2))</f>
        <v>0</v>
      </c>
      <c r="U434">
        <v>5</v>
      </c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s="14" customFormat="1">
      <c r="A435">
        <v>435</v>
      </c>
      <c r="B435" s="13" t="s">
        <v>98</v>
      </c>
      <c r="C435" s="13" t="s">
        <v>99</v>
      </c>
      <c r="D435" s="13" t="s">
        <v>100</v>
      </c>
      <c r="E435" s="13" t="s">
        <v>11</v>
      </c>
      <c r="F435" s="13" t="s">
        <v>92</v>
      </c>
      <c r="G435" s="13" t="s">
        <v>101</v>
      </c>
      <c r="H435" s="13" t="s">
        <v>14</v>
      </c>
      <c r="I435" s="13"/>
      <c r="J435" s="13" t="s">
        <v>71</v>
      </c>
      <c r="K435" s="14">
        <f>D435-C435+1</f>
        <v>11</v>
      </c>
      <c r="L435" s="14" t="str">
        <f>IF(AND(C435&lt;=G435,G435&lt;=D435),"입원기간",IF(G435&lt;C435,"입원 전",IF(D435&lt;G435,"입원 후","x")))</f>
        <v>입원 후</v>
      </c>
      <c r="M435" s="14">
        <v>0</v>
      </c>
      <c r="N435" s="14">
        <f>IF(AND(M435=1,L435="입원 전"),1,0)</f>
        <v>0</v>
      </c>
      <c r="O435" s="14">
        <f>M435-N435</f>
        <v>0</v>
      </c>
      <c r="P435" s="14">
        <v>1</v>
      </c>
      <c r="Q435" t="b">
        <f>IF(L435="입원기간",G435-C435)</f>
        <v>0</v>
      </c>
      <c r="R435">
        <f>IF(L435="입원 후",G435-D435)</f>
        <v>3</v>
      </c>
      <c r="S435">
        <f>IF(L435="입원 후",G435-D435, G435-C435)</f>
        <v>3</v>
      </c>
      <c r="T435">
        <f>IF(L435="입원 전", 0, IF(L435="입원기간", 1, 2))</f>
        <v>2</v>
      </c>
      <c r="U435">
        <v>5</v>
      </c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s="14" customFormat="1">
      <c r="A436" s="4">
        <v>436</v>
      </c>
      <c r="B436" s="13" t="s">
        <v>870</v>
      </c>
      <c r="C436" s="13" t="s">
        <v>154</v>
      </c>
      <c r="D436" s="13" t="s">
        <v>287</v>
      </c>
      <c r="E436" s="13" t="s">
        <v>28</v>
      </c>
      <c r="F436" s="13" t="s">
        <v>92</v>
      </c>
      <c r="G436" s="13" t="s">
        <v>287</v>
      </c>
      <c r="H436" s="13" t="s">
        <v>14</v>
      </c>
      <c r="I436" s="13"/>
      <c r="J436" s="13" t="s">
        <v>71</v>
      </c>
      <c r="K436" s="14">
        <f>D436-C436+1</f>
        <v>15</v>
      </c>
      <c r="L436" s="14" t="str">
        <f>IF(AND(C436&lt;=G436,G436&lt;=D436),"입원기간",IF(G436&lt;C436,"입원 전",IF(D436&lt;G436,"입원 후","x")))</f>
        <v>입원기간</v>
      </c>
      <c r="M436" s="14">
        <v>0</v>
      </c>
      <c r="N436" s="14">
        <f>IF(AND(M436=1,L436="입원 전"),1,0)</f>
        <v>0</v>
      </c>
      <c r="O436" s="14">
        <f>M436-N436</f>
        <v>0</v>
      </c>
      <c r="P436" s="14">
        <v>0</v>
      </c>
      <c r="Q436">
        <f>IF(L436="입원기간",G436-C436)</f>
        <v>14</v>
      </c>
      <c r="R436" t="b">
        <f>IF(L436="입원 후",G436-D436)</f>
        <v>0</v>
      </c>
      <c r="S436">
        <f>IF(L436="입원 후",G436-D436, G436-C436)</f>
        <v>14</v>
      </c>
      <c r="T436">
        <f>IF(L436="입원 전", 0, IF(L436="입원기간", 1, 2))</f>
        <v>1</v>
      </c>
      <c r="U436">
        <v>5</v>
      </c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s="14" customFormat="1">
      <c r="A437">
        <v>437</v>
      </c>
      <c r="B437" s="13" t="s">
        <v>1162</v>
      </c>
      <c r="C437" s="13" t="s">
        <v>154</v>
      </c>
      <c r="D437" s="13" t="s">
        <v>252</v>
      </c>
      <c r="E437" s="13" t="s">
        <v>11</v>
      </c>
      <c r="F437" s="13" t="s">
        <v>92</v>
      </c>
      <c r="G437" s="13" t="s">
        <v>287</v>
      </c>
      <c r="H437" s="13" t="s">
        <v>14</v>
      </c>
      <c r="I437" s="13"/>
      <c r="J437" s="13" t="s">
        <v>71</v>
      </c>
      <c r="K437" s="14">
        <f>D437-C437+1</f>
        <v>11</v>
      </c>
      <c r="L437" s="14" t="str">
        <f>IF(AND(C437&lt;=G437,G437&lt;=D437),"입원기간",IF(G437&lt;C437,"입원 전",IF(D437&lt;G437,"입원 후","x")))</f>
        <v>입원 후</v>
      </c>
      <c r="M437" s="14">
        <v>0</v>
      </c>
      <c r="N437" s="14">
        <f>IF(AND(M437=1,L437="입원 전"),1,0)</f>
        <v>0</v>
      </c>
      <c r="O437" s="14">
        <f>M437-N437</f>
        <v>0</v>
      </c>
      <c r="P437" s="14">
        <v>1</v>
      </c>
      <c r="Q437" t="b">
        <f>IF(L437="입원기간",G437-C437)</f>
        <v>0</v>
      </c>
      <c r="R437">
        <f>IF(L437="입원 후",G437-D437)</f>
        <v>4</v>
      </c>
      <c r="S437">
        <f>IF(L437="입원 후",G437-D437, G437-C437)</f>
        <v>4</v>
      </c>
      <c r="T437">
        <f>IF(L437="입원 전", 0, IF(L437="입원기간", 1, 2))</f>
        <v>2</v>
      </c>
      <c r="U437">
        <v>5</v>
      </c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s="14" customFormat="1">
      <c r="A438" s="4">
        <v>438</v>
      </c>
      <c r="B438" s="13" t="s">
        <v>256</v>
      </c>
      <c r="C438" s="13" t="s">
        <v>257</v>
      </c>
      <c r="D438" s="13" t="s">
        <v>150</v>
      </c>
      <c r="E438" s="13" t="s">
        <v>28</v>
      </c>
      <c r="F438" s="13" t="s">
        <v>12</v>
      </c>
      <c r="G438" s="13" t="s">
        <v>152</v>
      </c>
      <c r="H438" s="13" t="s">
        <v>14</v>
      </c>
      <c r="I438" s="13"/>
      <c r="J438" s="13" t="s">
        <v>71</v>
      </c>
      <c r="K438" s="14">
        <f>D438-C438+1</f>
        <v>8</v>
      </c>
      <c r="L438" s="14" t="str">
        <f>IF(AND(C438&lt;=G438,G438&lt;=D438),"입원기간",IF(G438&lt;C438,"입원 전",IF(D438&lt;G438,"입원 후","x")))</f>
        <v>입원기간</v>
      </c>
      <c r="M438" s="14">
        <v>0</v>
      </c>
      <c r="N438" s="14">
        <f>IF(AND(M438=1,L438="입원 전"),1,0)</f>
        <v>0</v>
      </c>
      <c r="O438" s="14">
        <f>M438-N438</f>
        <v>0</v>
      </c>
      <c r="P438" s="14">
        <v>1</v>
      </c>
      <c r="Q438">
        <f>IF(L438="입원기간",G438-C438)</f>
        <v>1</v>
      </c>
      <c r="R438" t="b">
        <f>IF(L438="입원 후",G438-D438)</f>
        <v>0</v>
      </c>
      <c r="S438">
        <f>IF(L438="입원 후",G438-D438, G438-C438)</f>
        <v>1</v>
      </c>
      <c r="T438">
        <f>IF(L438="입원 전", 0, IF(L438="입원기간", 1, 2))</f>
        <v>1</v>
      </c>
      <c r="U438">
        <v>5</v>
      </c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s="14" customFormat="1">
      <c r="A439">
        <v>439</v>
      </c>
      <c r="B439" s="13" t="s">
        <v>857</v>
      </c>
      <c r="C439" s="13" t="s">
        <v>152</v>
      </c>
      <c r="D439" s="13" t="s">
        <v>152</v>
      </c>
      <c r="E439" s="13" t="s">
        <v>28</v>
      </c>
      <c r="F439" s="13" t="s">
        <v>92</v>
      </c>
      <c r="G439" s="13" t="s">
        <v>858</v>
      </c>
      <c r="H439" s="13" t="s">
        <v>14</v>
      </c>
      <c r="I439" s="13"/>
      <c r="J439" s="13" t="s">
        <v>71</v>
      </c>
      <c r="K439" s="14">
        <f>D439-C439+1</f>
        <v>1</v>
      </c>
      <c r="L439" s="14" t="str">
        <f>IF(AND(C439&lt;=G439,G439&lt;=D439),"입원기간",IF(G439&lt;C439,"입원 전",IF(D439&lt;G439,"입원 후","x")))</f>
        <v>입원 전</v>
      </c>
      <c r="M439" s="14">
        <v>0</v>
      </c>
      <c r="N439" s="14">
        <f>IF(AND(M439=1,L439="입원 전"),1,0)</f>
        <v>0</v>
      </c>
      <c r="O439" s="14">
        <f>M439-N439</f>
        <v>0</v>
      </c>
      <c r="P439" s="14">
        <v>1</v>
      </c>
      <c r="Q439" t="b">
        <f>IF(L439="입원기간",G439-C439)</f>
        <v>0</v>
      </c>
      <c r="R439" t="b">
        <f>IF(L439="입원 후",G439-D439)</f>
        <v>0</v>
      </c>
      <c r="S439">
        <f>IF(L439="입원 후",G439-D439, G439-C439)</f>
        <v>-7</v>
      </c>
      <c r="T439">
        <f>IF(L439="입원 전", 0, IF(L439="입원기간", 1, 2))</f>
        <v>0</v>
      </c>
      <c r="U439">
        <v>5</v>
      </c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s="14" customFormat="1">
      <c r="A440" s="4">
        <v>440</v>
      </c>
      <c r="B440" s="13" t="s">
        <v>947</v>
      </c>
      <c r="C440" s="13" t="s">
        <v>152</v>
      </c>
      <c r="D440" s="13" t="s">
        <v>155</v>
      </c>
      <c r="E440" s="13" t="s">
        <v>28</v>
      </c>
      <c r="F440" s="13" t="s">
        <v>92</v>
      </c>
      <c r="G440" s="13" t="s">
        <v>939</v>
      </c>
      <c r="H440" s="13" t="s">
        <v>14</v>
      </c>
      <c r="I440" s="13"/>
      <c r="J440" s="13" t="s">
        <v>15</v>
      </c>
      <c r="K440" s="14">
        <f>D440-C440+1</f>
        <v>6</v>
      </c>
      <c r="L440" s="14" t="str">
        <f>IF(AND(C440&lt;=G440,G440&lt;=D440),"입원기간",IF(G440&lt;C440,"입원 전",IF(D440&lt;G440,"입원 후","x")))</f>
        <v>입원 후</v>
      </c>
      <c r="M440" s="14">
        <v>1</v>
      </c>
      <c r="N440" s="14">
        <f>IF(AND(M440=1,L440="입원 전"),1,0)</f>
        <v>0</v>
      </c>
      <c r="O440" s="14">
        <f>M440-N440</f>
        <v>1</v>
      </c>
      <c r="P440" s="14">
        <v>0</v>
      </c>
      <c r="Q440" t="b">
        <f>IF(L440="입원기간",G440-C440)</f>
        <v>0</v>
      </c>
      <c r="R440">
        <f>IF(L440="입원 후",G440-D440)</f>
        <v>9</v>
      </c>
      <c r="S440">
        <f>IF(L440="입원 후",G440-D440, G440-C440)</f>
        <v>9</v>
      </c>
      <c r="T440">
        <f>IF(L440="입원 전", 0, IF(L440="입원기간", 1, 2))</f>
        <v>2</v>
      </c>
      <c r="U440">
        <v>5</v>
      </c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s="14" customFormat="1">
      <c r="A441">
        <v>441</v>
      </c>
      <c r="B441" s="13" t="s">
        <v>687</v>
      </c>
      <c r="C441" s="13" t="s">
        <v>150</v>
      </c>
      <c r="D441" s="13" t="s">
        <v>287</v>
      </c>
      <c r="E441" s="13" t="s">
        <v>28</v>
      </c>
      <c r="F441" s="13" t="s">
        <v>12</v>
      </c>
      <c r="G441" s="13" t="s">
        <v>235</v>
      </c>
      <c r="H441" s="13" t="s">
        <v>14</v>
      </c>
      <c r="I441" s="13"/>
      <c r="J441" s="13" t="s">
        <v>15</v>
      </c>
      <c r="K441" s="14">
        <f>D441-C441+1</f>
        <v>7</v>
      </c>
      <c r="L441" s="14" t="str">
        <f>IF(AND(C441&lt;=G441,G441&lt;=D441),"입원기간",IF(G441&lt;C441,"입원 전",IF(D441&lt;G441,"입원 후","x")))</f>
        <v>입원 후</v>
      </c>
      <c r="M441" s="14">
        <v>1</v>
      </c>
      <c r="N441" s="14">
        <f>IF(AND(M441=1,L441="입원 전"),1,0)</f>
        <v>0</v>
      </c>
      <c r="O441" s="14">
        <f>M441-N441</f>
        <v>1</v>
      </c>
      <c r="P441" s="14">
        <v>6</v>
      </c>
      <c r="Q441" t="b">
        <f>IF(L441="입원기간",G441-C441)</f>
        <v>0</v>
      </c>
      <c r="R441">
        <f>IF(L441="입원 후",G441-D441)</f>
        <v>39</v>
      </c>
      <c r="S441">
        <f>IF(L441="입원 후",G441-D441, G441-C441)</f>
        <v>39</v>
      </c>
      <c r="T441">
        <f>IF(L441="입원 전", 0, IF(L441="입원기간", 1, 2))</f>
        <v>2</v>
      </c>
      <c r="U441">
        <v>5</v>
      </c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s="14" customFormat="1">
      <c r="A442" s="4">
        <v>442</v>
      </c>
      <c r="B442" s="18" t="s">
        <v>149</v>
      </c>
      <c r="C442" s="18" t="s">
        <v>100</v>
      </c>
      <c r="D442" s="18" t="s">
        <v>150</v>
      </c>
      <c r="E442" s="18" t="s">
        <v>28</v>
      </c>
      <c r="F442" s="18" t="s">
        <v>12</v>
      </c>
      <c r="G442" s="18" t="s">
        <v>18</v>
      </c>
      <c r="H442" s="18" t="s">
        <v>14</v>
      </c>
      <c r="I442" s="18"/>
      <c r="J442" s="18" t="s">
        <v>15</v>
      </c>
      <c r="K442" s="19">
        <f>D442-C442+1</f>
        <v>0</v>
      </c>
      <c r="L442" s="19" t="str">
        <f>IF(AND(C442&lt;=G442,G442&lt;=D442),"입원기간",IF(G442&lt;C442,"입원 전",IF(D442&lt;G442,"입원 후","x")))</f>
        <v>입원 전</v>
      </c>
      <c r="M442" s="19">
        <v>1</v>
      </c>
      <c r="N442" s="19">
        <f>IF(AND(M442=1,L442="입원 전"),1,0)</f>
        <v>1</v>
      </c>
      <c r="O442" s="19">
        <f>M442-N442</f>
        <v>0</v>
      </c>
      <c r="P442" s="19">
        <v>1</v>
      </c>
      <c r="Q442" s="20" t="b">
        <f>IF(L442="입원기간",G442-C442)</f>
        <v>0</v>
      </c>
      <c r="R442" s="20" t="b">
        <f>IF(L442="입원 후",G442-D442)</f>
        <v>0</v>
      </c>
      <c r="S442">
        <f>IF(L442="입원 후",G442-D442, G442-C442)</f>
        <v>-61</v>
      </c>
      <c r="T442">
        <f>IF(L442="입원 전", 0, IF(L442="입원기간", 1, 2))</f>
        <v>0</v>
      </c>
      <c r="U442">
        <v>5</v>
      </c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s="19" customFormat="1">
      <c r="A443">
        <v>443</v>
      </c>
      <c r="B443" s="13" t="s">
        <v>1077</v>
      </c>
      <c r="C443" s="13" t="s">
        <v>100</v>
      </c>
      <c r="D443" s="13" t="s">
        <v>287</v>
      </c>
      <c r="E443" s="13" t="s">
        <v>28</v>
      </c>
      <c r="F443" s="13" t="s">
        <v>12</v>
      </c>
      <c r="G443" s="13" t="s">
        <v>136</v>
      </c>
      <c r="H443" s="13" t="s">
        <v>14</v>
      </c>
      <c r="I443" s="13"/>
      <c r="J443" s="13" t="s">
        <v>15</v>
      </c>
      <c r="K443" s="14">
        <f>D443-C443+1</f>
        <v>6</v>
      </c>
      <c r="L443" s="14" t="str">
        <f>IF(AND(C443&lt;=G443,G443&lt;=D443),"입원기간",IF(G443&lt;C443,"입원 전",IF(D443&lt;G443,"입원 후","x")))</f>
        <v>입원 후</v>
      </c>
      <c r="M443" s="14">
        <v>1</v>
      </c>
      <c r="N443" s="14">
        <f>IF(AND(M443=1,L443="입원 전"),1,0)</f>
        <v>0</v>
      </c>
      <c r="O443" s="14">
        <f>M443-N443</f>
        <v>1</v>
      </c>
      <c r="P443" s="14">
        <v>0</v>
      </c>
      <c r="Q443" t="b">
        <f>IF(L443="입원기간",G443-C443)</f>
        <v>0</v>
      </c>
      <c r="R443">
        <f>IF(L443="입원 후",G443-D443)</f>
        <v>56</v>
      </c>
      <c r="S443">
        <f>IF(L443="입원 후",G443-D443, G443-C443)</f>
        <v>56</v>
      </c>
      <c r="T443">
        <f>IF(L443="입원 전", 0, IF(L443="입원기간", 1, 2))</f>
        <v>2</v>
      </c>
      <c r="U443">
        <v>5</v>
      </c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</row>
    <row r="444" spans="1:44" s="14" customFormat="1">
      <c r="A444" s="4">
        <v>444</v>
      </c>
      <c r="B444" s="13" t="s">
        <v>251</v>
      </c>
      <c r="C444" s="13" t="s">
        <v>252</v>
      </c>
      <c r="D444" s="13" t="s">
        <v>252</v>
      </c>
      <c r="E444" s="13" t="s">
        <v>11</v>
      </c>
      <c r="F444" s="13" t="s">
        <v>12</v>
      </c>
      <c r="G444" s="13" t="s">
        <v>253</v>
      </c>
      <c r="H444" s="13" t="s">
        <v>14</v>
      </c>
      <c r="I444" s="13"/>
      <c r="J444" s="13" t="s">
        <v>71</v>
      </c>
      <c r="K444" s="14">
        <f>D444-C444+1</f>
        <v>1</v>
      </c>
      <c r="L444" s="14" t="str">
        <f>IF(AND(C444&lt;=G444,G444&lt;=D444),"입원기간",IF(G444&lt;C444,"입원 전",IF(D444&lt;G444,"입원 후","x")))</f>
        <v>입원 전</v>
      </c>
      <c r="M444" s="14">
        <v>0</v>
      </c>
      <c r="N444" s="14">
        <f>IF(AND(M444=1,L444="입원 전"),1,0)</f>
        <v>0</v>
      </c>
      <c r="O444" s="14">
        <f>M444-N444</f>
        <v>0</v>
      </c>
      <c r="P444" s="14">
        <v>1</v>
      </c>
      <c r="Q444" t="b">
        <f>IF(L444="입원기간",G444-C444)</f>
        <v>0</v>
      </c>
      <c r="R444" t="b">
        <f>IF(L444="입원 후",G444-D444)</f>
        <v>0</v>
      </c>
      <c r="S444">
        <f>IF(L444="입원 후",G444-D444, G444-C444)</f>
        <v>-18</v>
      </c>
      <c r="T444">
        <f>IF(L444="입원 전", 0, IF(L444="입원기간", 1, 2))</f>
        <v>0</v>
      </c>
      <c r="U444">
        <v>5</v>
      </c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s="14" customFormat="1">
      <c r="A445">
        <v>445</v>
      </c>
      <c r="B445" s="13" t="s">
        <v>1207</v>
      </c>
      <c r="C445" s="13" t="s">
        <v>44</v>
      </c>
      <c r="D445" s="13" t="s">
        <v>287</v>
      </c>
      <c r="E445" s="13" t="s">
        <v>28</v>
      </c>
      <c r="F445" s="13" t="s">
        <v>12</v>
      </c>
      <c r="G445" s="13" t="s">
        <v>134</v>
      </c>
      <c r="H445" s="13" t="s">
        <v>14</v>
      </c>
      <c r="I445" s="13"/>
      <c r="J445" s="13" t="s">
        <v>15</v>
      </c>
      <c r="K445" s="14">
        <f>D445-C445+1</f>
        <v>4</v>
      </c>
      <c r="L445" s="14" t="str">
        <f>IF(AND(C445&lt;=G445,G445&lt;=D445),"입원기간",IF(G445&lt;C445,"입원 전",IF(D445&lt;G445,"입원 후","x")))</f>
        <v>입원 후</v>
      </c>
      <c r="M445" s="14">
        <v>1</v>
      </c>
      <c r="N445" s="14">
        <f>IF(AND(M445=1,L445="입원 전"),1,0)</f>
        <v>0</v>
      </c>
      <c r="O445" s="14">
        <f>M445-N445</f>
        <v>1</v>
      </c>
      <c r="P445" s="14">
        <v>1</v>
      </c>
      <c r="Q445" t="b">
        <f>IF(L445="입원기간",G445-C445)</f>
        <v>0</v>
      </c>
      <c r="R445">
        <f>IF(L445="입원 후",G445-D445)</f>
        <v>13</v>
      </c>
      <c r="S445">
        <f>IF(L445="입원 후",G445-D445, G445-C445)</f>
        <v>13</v>
      </c>
      <c r="T445">
        <f>IF(L445="입원 전", 0, IF(L445="입원기간", 1, 2))</f>
        <v>2</v>
      </c>
      <c r="U445">
        <v>5</v>
      </c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s="14" customFormat="1">
      <c r="A446" s="4">
        <v>446</v>
      </c>
      <c r="B446" s="13" t="s">
        <v>673</v>
      </c>
      <c r="C446" s="13" t="s">
        <v>529</v>
      </c>
      <c r="D446" s="13" t="s">
        <v>529</v>
      </c>
      <c r="E446" s="13" t="s">
        <v>28</v>
      </c>
      <c r="F446" s="13" t="s">
        <v>12</v>
      </c>
      <c r="G446" s="13" t="s">
        <v>101</v>
      </c>
      <c r="H446" s="13" t="s">
        <v>14</v>
      </c>
      <c r="I446" s="13"/>
      <c r="J446" s="13" t="s">
        <v>71</v>
      </c>
      <c r="K446" s="14">
        <f>D446-C446+1</f>
        <v>1</v>
      </c>
      <c r="L446" s="14" t="str">
        <f>IF(AND(C446&lt;=G446,G446&lt;=D446),"입원기간",IF(G446&lt;C446,"입원 전",IF(D446&lt;G446,"입원 후","x")))</f>
        <v>입원 전</v>
      </c>
      <c r="M446" s="14">
        <v>0</v>
      </c>
      <c r="N446" s="14">
        <f>IF(AND(M446=1,L446="입원 전"),1,0)</f>
        <v>0</v>
      </c>
      <c r="O446" s="14">
        <f>M446-N446</f>
        <v>0</v>
      </c>
      <c r="P446" s="14">
        <v>2</v>
      </c>
      <c r="Q446" t="b">
        <f>IF(L446="입원기간",G446-C446)</f>
        <v>0</v>
      </c>
      <c r="R446" t="b">
        <f>IF(L446="입원 후",G446-D446)</f>
        <v>0</v>
      </c>
      <c r="S446">
        <f>IF(L446="입원 후",G446-D446, G446-C446)</f>
        <v>-1</v>
      </c>
      <c r="T446">
        <f>IF(L446="입원 전", 0, IF(L446="입원기간", 1, 2))</f>
        <v>0</v>
      </c>
      <c r="U446">
        <v>5</v>
      </c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s="14" customFormat="1">
      <c r="A447">
        <v>447</v>
      </c>
      <c r="B447" s="13" t="s">
        <v>1225</v>
      </c>
      <c r="C447" s="13" t="s">
        <v>287</v>
      </c>
      <c r="D447" s="13" t="s">
        <v>939</v>
      </c>
      <c r="E447" s="13" t="s">
        <v>11</v>
      </c>
      <c r="F447" s="13" t="s">
        <v>92</v>
      </c>
      <c r="G447" s="13" t="s">
        <v>38</v>
      </c>
      <c r="H447" s="13" t="s">
        <v>14</v>
      </c>
      <c r="I447" s="13"/>
      <c r="J447" s="13" t="s">
        <v>71</v>
      </c>
      <c r="K447" s="14">
        <f>D447-C447+1</f>
        <v>3</v>
      </c>
      <c r="L447" s="14" t="str">
        <f>IF(AND(C447&lt;=G447,G447&lt;=D447),"입원기간",IF(G447&lt;C447,"입원 전",IF(D447&lt;G447,"입원 후","x")))</f>
        <v>입원 전</v>
      </c>
      <c r="M447" s="14">
        <v>0</v>
      </c>
      <c r="N447" s="14">
        <f>IF(AND(M447=1,L447="입원 전"),1,0)</f>
        <v>0</v>
      </c>
      <c r="O447" s="14">
        <f>M447-N447</f>
        <v>0</v>
      </c>
      <c r="P447" s="14">
        <v>1</v>
      </c>
      <c r="Q447" t="b">
        <f>IF(L447="입원기간",G447-C447)</f>
        <v>0</v>
      </c>
      <c r="R447" t="b">
        <f>IF(L447="입원 후",G447-D447)</f>
        <v>0</v>
      </c>
      <c r="S447">
        <f>IF(L447="입원 후",G447-D447, G447-C447)</f>
        <v>-38</v>
      </c>
      <c r="T447">
        <f>IF(L447="입원 전", 0, IF(L447="입원기간", 1, 2))</f>
        <v>0</v>
      </c>
      <c r="U447">
        <v>5</v>
      </c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s="14" customFormat="1">
      <c r="A448" s="4">
        <v>448</v>
      </c>
      <c r="B448" s="13" t="s">
        <v>717</v>
      </c>
      <c r="C448" s="13" t="s">
        <v>287</v>
      </c>
      <c r="D448" s="13" t="s">
        <v>237</v>
      </c>
      <c r="E448" s="13" t="s">
        <v>11</v>
      </c>
      <c r="F448" s="13" t="s">
        <v>12</v>
      </c>
      <c r="G448" s="13" t="s">
        <v>234</v>
      </c>
      <c r="H448" s="13" t="s">
        <v>14</v>
      </c>
      <c r="I448" s="13"/>
      <c r="J448" s="13" t="s">
        <v>15</v>
      </c>
      <c r="K448" s="14">
        <f>D448-C448+1</f>
        <v>4</v>
      </c>
      <c r="L448" s="14" t="str">
        <f>IF(AND(C448&lt;=G448,G448&lt;=D448),"입원기간",IF(G448&lt;C448,"입원 전",IF(D448&lt;G448,"입원 후","x")))</f>
        <v>입원 후</v>
      </c>
      <c r="M448" s="14">
        <v>1</v>
      </c>
      <c r="N448" s="14">
        <f>IF(AND(M448=1,L448="입원 전"),1,0)</f>
        <v>0</v>
      </c>
      <c r="O448" s="14">
        <f>M448-N448</f>
        <v>1</v>
      </c>
      <c r="P448" s="14">
        <v>0</v>
      </c>
      <c r="Q448" t="b">
        <f>IF(L448="입원기간",G448-C448)</f>
        <v>0</v>
      </c>
      <c r="R448">
        <f>IF(L448="입원 후",G448-D448)</f>
        <v>25</v>
      </c>
      <c r="S448">
        <f>IF(L448="입원 후",G448-D448, G448-C448)</f>
        <v>25</v>
      </c>
      <c r="T448">
        <f>IF(L448="입원 전", 0, IF(L448="입원기간", 1, 2))</f>
        <v>2</v>
      </c>
      <c r="U448">
        <v>5</v>
      </c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s="14" customFormat="1">
      <c r="A449">
        <v>449</v>
      </c>
      <c r="B449" s="18" t="s">
        <v>518</v>
      </c>
      <c r="C449" s="18" t="s">
        <v>287</v>
      </c>
      <c r="D449" s="18"/>
      <c r="E449" s="18" t="s">
        <v>11</v>
      </c>
      <c r="F449" s="18" t="s">
        <v>12</v>
      </c>
      <c r="G449" s="18" t="s">
        <v>144</v>
      </c>
      <c r="H449" s="18" t="s">
        <v>14</v>
      </c>
      <c r="I449" s="18"/>
      <c r="J449" s="18" t="s">
        <v>57</v>
      </c>
      <c r="K449" s="19"/>
      <c r="L449" s="19" t="str">
        <f>IF(AND(C449&lt;=G449,G449&lt;=D449),"입원기간",IF(G449&lt;C449,"입원 전",IF(D449&lt;G449,"입원 후","x")))</f>
        <v>입원 후</v>
      </c>
      <c r="M449" s="19">
        <v>1</v>
      </c>
      <c r="N449" s="19">
        <f>IF(AND(M449=1,L449="입원 전"),1,0)</f>
        <v>0</v>
      </c>
      <c r="O449" s="19">
        <f>M449-N449</f>
        <v>1</v>
      </c>
      <c r="P449" s="19">
        <v>0</v>
      </c>
      <c r="Q449" s="20" t="b">
        <f>IF(L449="입원기간",G449-C449)</f>
        <v>0</v>
      </c>
      <c r="R449" s="20">
        <f>IF(L449="입원 후",G449-D449)</f>
        <v>45275</v>
      </c>
      <c r="S449">
        <f>IF(L449="입원 후",G449-D449, G449-C449)</f>
        <v>45275</v>
      </c>
      <c r="T449">
        <f>IF(L449="입원 전", 0, IF(L449="입원기간", 1, 2))</f>
        <v>2</v>
      </c>
      <c r="U449">
        <v>5</v>
      </c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s="14" customFormat="1">
      <c r="A450" s="4">
        <v>450</v>
      </c>
      <c r="B450" s="13" t="s">
        <v>913</v>
      </c>
      <c r="C450" s="13" t="s">
        <v>287</v>
      </c>
      <c r="D450" s="13" t="s">
        <v>286</v>
      </c>
      <c r="E450" s="13" t="s">
        <v>11</v>
      </c>
      <c r="F450" s="13" t="s">
        <v>12</v>
      </c>
      <c r="G450" s="13" t="s">
        <v>99</v>
      </c>
      <c r="H450" s="13" t="s">
        <v>14</v>
      </c>
      <c r="I450" s="13"/>
      <c r="J450" s="13" t="s">
        <v>15</v>
      </c>
      <c r="K450" s="14">
        <f>D450-C450+1</f>
        <v>15</v>
      </c>
      <c r="L450" s="14" t="str">
        <f>IF(AND(C450&lt;=G450,G450&lt;=D450),"입원기간",IF(G450&lt;C450,"입원 전",IF(D450&lt;G450,"입원 후","x")))</f>
        <v>입원 전</v>
      </c>
      <c r="M450" s="14">
        <v>1</v>
      </c>
      <c r="N450" s="14">
        <f>IF(AND(M450=1,L450="입원 전"),1,0)</f>
        <v>1</v>
      </c>
      <c r="O450" s="14">
        <f>M450-N450</f>
        <v>0</v>
      </c>
      <c r="P450" s="14">
        <v>0</v>
      </c>
      <c r="Q450" t="b">
        <f>IF(L450="입원기간",G450-C450)</f>
        <v>0</v>
      </c>
      <c r="R450" t="b">
        <f>IF(L450="입원 후",G450-D450)</f>
        <v>0</v>
      </c>
      <c r="S450">
        <f>IF(L450="입원 후",G450-D450, G450-C450)</f>
        <v>-15</v>
      </c>
      <c r="T450">
        <f>IF(L450="입원 전", 0, IF(L450="입원기간", 1, 2))</f>
        <v>0</v>
      </c>
      <c r="U450">
        <v>5</v>
      </c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s="14" customFormat="1">
      <c r="A451">
        <v>451</v>
      </c>
      <c r="B451" s="13" t="s">
        <v>1217</v>
      </c>
      <c r="C451" s="13" t="s">
        <v>287</v>
      </c>
      <c r="D451" s="13" t="s">
        <v>237</v>
      </c>
      <c r="E451" s="13" t="s">
        <v>11</v>
      </c>
      <c r="F451" s="13" t="s">
        <v>12</v>
      </c>
      <c r="G451" s="13" t="s">
        <v>496</v>
      </c>
      <c r="H451" s="13" t="s">
        <v>14</v>
      </c>
      <c r="I451" s="13"/>
      <c r="J451" s="13" t="s">
        <v>15</v>
      </c>
      <c r="K451" s="14">
        <f>D451-C451+1</f>
        <v>4</v>
      </c>
      <c r="L451" s="14" t="str">
        <f>IF(AND(C451&lt;=G451,G451&lt;=D451),"입원기간",IF(G451&lt;C451,"입원 전",IF(D451&lt;G451,"입원 후","x")))</f>
        <v>입원 전</v>
      </c>
      <c r="M451" s="14">
        <v>1</v>
      </c>
      <c r="N451" s="14">
        <f>IF(AND(M451=1,L451="입원 전"),1,0)</f>
        <v>1</v>
      </c>
      <c r="O451" s="14">
        <f>M451-N451</f>
        <v>0</v>
      </c>
      <c r="P451" s="14">
        <v>0</v>
      </c>
      <c r="Q451" t="b">
        <f>IF(L451="입원기간",G451-C451)</f>
        <v>0</v>
      </c>
      <c r="R451" t="b">
        <f>IF(L451="입원 후",G451-D451)</f>
        <v>0</v>
      </c>
      <c r="S451">
        <f>IF(L451="입원 후",G451-D451, G451-C451)</f>
        <v>-32</v>
      </c>
      <c r="T451">
        <f>IF(L451="입원 전", 0, IF(L451="입원기간", 1, 2))</f>
        <v>0</v>
      </c>
      <c r="U451">
        <v>5</v>
      </c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s="14" customFormat="1">
      <c r="A452" s="4">
        <v>452</v>
      </c>
      <c r="B452" s="13" t="s">
        <v>1195</v>
      </c>
      <c r="C452" s="13" t="s">
        <v>287</v>
      </c>
      <c r="D452" s="13" t="s">
        <v>287</v>
      </c>
      <c r="E452" s="13" t="s">
        <v>11</v>
      </c>
      <c r="F452" s="13" t="s">
        <v>12</v>
      </c>
      <c r="G452" s="13" t="s">
        <v>25</v>
      </c>
      <c r="H452" s="13" t="s">
        <v>14</v>
      </c>
      <c r="I452" s="13"/>
      <c r="J452" s="13" t="s">
        <v>15</v>
      </c>
      <c r="K452" s="14">
        <f>D452-C452+1</f>
        <v>1</v>
      </c>
      <c r="L452" s="14" t="str">
        <f>IF(AND(C452&lt;=G452,G452&lt;=D452),"입원기간",IF(G452&lt;C452,"입원 전",IF(D452&lt;G452,"입원 후","x")))</f>
        <v>입원 전</v>
      </c>
      <c r="M452" s="14">
        <v>1</v>
      </c>
      <c r="N452" s="14">
        <f>IF(AND(M452=1,L452="입원 전"),1,0)</f>
        <v>1</v>
      </c>
      <c r="O452" s="14">
        <f>M452-N452</f>
        <v>0</v>
      </c>
      <c r="P452" s="14">
        <v>0</v>
      </c>
      <c r="Q452" t="b">
        <f>IF(L452="입원기간",G452-C452)</f>
        <v>0</v>
      </c>
      <c r="R452" t="b">
        <f>IF(L452="입원 후",G452-D452)</f>
        <v>0</v>
      </c>
      <c r="S452">
        <f>IF(L452="입원 후",G452-D452, G452-C452)</f>
        <v>-17</v>
      </c>
      <c r="T452">
        <f>IF(L452="입원 전", 0, IF(L452="입원기간", 1, 2))</f>
        <v>0</v>
      </c>
      <c r="U452">
        <v>5</v>
      </c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s="19" customFormat="1">
      <c r="A453">
        <v>453</v>
      </c>
      <c r="B453" s="13" t="s">
        <v>848</v>
      </c>
      <c r="C453" s="13" t="s">
        <v>939</v>
      </c>
      <c r="D453" s="13" t="s">
        <v>32</v>
      </c>
      <c r="E453" s="13" t="s">
        <v>11</v>
      </c>
      <c r="F453" s="13" t="s">
        <v>92</v>
      </c>
      <c r="G453" s="13" t="s">
        <v>237</v>
      </c>
      <c r="H453" s="13" t="s">
        <v>14</v>
      </c>
      <c r="I453" s="13"/>
      <c r="J453" s="13" t="s">
        <v>71</v>
      </c>
      <c r="K453" s="14">
        <f>D453-C453+1</f>
        <v>10</v>
      </c>
      <c r="L453" s="14" t="str">
        <f>IF(AND(C453&lt;=G453,G453&lt;=D453),"입원기간",IF(G453&lt;C453,"입원 전",IF(D453&lt;G453,"입원 후","x")))</f>
        <v>입원기간</v>
      </c>
      <c r="M453" s="14">
        <v>0</v>
      </c>
      <c r="N453" s="14">
        <f>IF(AND(M453=1,L453="입원 전"),1,0)</f>
        <v>0</v>
      </c>
      <c r="O453" s="14">
        <f>M453-N453</f>
        <v>0</v>
      </c>
      <c r="P453" s="14">
        <v>2</v>
      </c>
      <c r="Q453">
        <f>IF(L453="입원기간",G453-C453)</f>
        <v>1</v>
      </c>
      <c r="R453" t="b">
        <f>IF(L453="입원 후",G453-D453)</f>
        <v>0</v>
      </c>
      <c r="S453">
        <f>IF(L453="입원 후",G453-D453, G453-C453)</f>
        <v>1</v>
      </c>
      <c r="T453">
        <f>IF(L453="입원 전", 0, IF(L453="입원기간", 1, 2))</f>
        <v>1</v>
      </c>
      <c r="U453">
        <v>5</v>
      </c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</row>
    <row r="454" spans="1:44" s="14" customFormat="1">
      <c r="A454" s="4">
        <v>454</v>
      </c>
      <c r="B454" s="18" t="s">
        <v>901</v>
      </c>
      <c r="C454" s="18" t="s">
        <v>237</v>
      </c>
      <c r="D454" s="18"/>
      <c r="E454" s="18" t="s">
        <v>28</v>
      </c>
      <c r="F454" s="18" t="s">
        <v>92</v>
      </c>
      <c r="G454" s="18" t="s">
        <v>297</v>
      </c>
      <c r="H454" s="18" t="s">
        <v>14</v>
      </c>
      <c r="I454" s="18"/>
      <c r="J454" s="18" t="s">
        <v>71</v>
      </c>
      <c r="K454" s="19"/>
      <c r="L454" s="19" t="str">
        <f>IF(AND(C454&lt;=G454,G454&lt;=D454),"입원기간",IF(G454&lt;C454,"입원 전",IF(D454&lt;G454,"입원 후","x")))</f>
        <v>입원 후</v>
      </c>
      <c r="M454" s="19">
        <v>0</v>
      </c>
      <c r="N454" s="19">
        <f>IF(AND(M454=1,L454="입원 전"),1,0)</f>
        <v>0</v>
      </c>
      <c r="O454" s="19">
        <f>M454-N454</f>
        <v>0</v>
      </c>
      <c r="P454" s="19">
        <v>0</v>
      </c>
      <c r="Q454" s="20" t="b">
        <f>IF(L454="입원기간",G454-C454)</f>
        <v>0</v>
      </c>
      <c r="R454" s="20">
        <f>IF(L454="입원 후",G454-D454)</f>
        <v>45262</v>
      </c>
      <c r="S454">
        <f>IF(L454="입원 후",G454-D454, G454-C454)</f>
        <v>45262</v>
      </c>
      <c r="T454">
        <f>IF(L454="입원 전", 0, IF(L454="입원기간", 1, 2))</f>
        <v>2</v>
      </c>
      <c r="U454">
        <v>5</v>
      </c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s="14" customFormat="1">
      <c r="A455">
        <v>455</v>
      </c>
      <c r="B455" s="13" t="s">
        <v>1166</v>
      </c>
      <c r="C455" s="13" t="s">
        <v>237</v>
      </c>
      <c r="D455" s="13" t="s">
        <v>234</v>
      </c>
      <c r="E455" s="13" t="s">
        <v>28</v>
      </c>
      <c r="F455" s="13" t="s">
        <v>92</v>
      </c>
      <c r="G455" s="13" t="s">
        <v>35</v>
      </c>
      <c r="H455" s="13" t="s">
        <v>14</v>
      </c>
      <c r="I455" s="13"/>
      <c r="J455" s="13" t="s">
        <v>15</v>
      </c>
      <c r="K455" s="14">
        <f>D455-C455+1</f>
        <v>26</v>
      </c>
      <c r="L455" s="14" t="str">
        <f>IF(AND(C455&lt;=G455,G455&lt;=D455),"입원기간",IF(G455&lt;C455,"입원 전",IF(D455&lt;G455,"입원 후","x")))</f>
        <v>입원 후</v>
      </c>
      <c r="M455" s="14">
        <v>1</v>
      </c>
      <c r="N455" s="14">
        <f>IF(AND(M455=1,L455="입원 전"),1,0)</f>
        <v>0</v>
      </c>
      <c r="O455" s="14">
        <f>M455-N455</f>
        <v>1</v>
      </c>
      <c r="P455" s="14">
        <v>0</v>
      </c>
      <c r="Q455" t="b">
        <f>IF(L455="입원기간",G455-C455)</f>
        <v>0</v>
      </c>
      <c r="R455">
        <f>IF(L455="입원 후",G455-D455)</f>
        <v>10</v>
      </c>
      <c r="S455">
        <f>IF(L455="입원 후",G455-D455, G455-C455)</f>
        <v>10</v>
      </c>
      <c r="T455">
        <f>IF(L455="입원 전", 0, IF(L455="입원기간", 1, 2))</f>
        <v>2</v>
      </c>
      <c r="U455">
        <v>5</v>
      </c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s="19" customFormat="1">
      <c r="A456" s="4">
        <v>456</v>
      </c>
      <c r="B456" s="13" t="s">
        <v>236</v>
      </c>
      <c r="C456" s="13" t="s">
        <v>237</v>
      </c>
      <c r="D456" s="13" t="s">
        <v>238</v>
      </c>
      <c r="E456" s="13" t="s">
        <v>11</v>
      </c>
      <c r="F456" s="13" t="s">
        <v>12</v>
      </c>
      <c r="G456" s="13" t="s">
        <v>150</v>
      </c>
      <c r="H456" s="13" t="s">
        <v>14</v>
      </c>
      <c r="I456" s="13"/>
      <c r="J456" s="13" t="s">
        <v>71</v>
      </c>
      <c r="K456" s="14">
        <f>D456-C456+1</f>
        <v>4</v>
      </c>
      <c r="L456" s="14" t="str">
        <f>IF(AND(C456&lt;=G456,G456&lt;=D456),"입원기간",IF(G456&lt;C456,"입원 전",IF(D456&lt;G456,"입원 후","x")))</f>
        <v>입원 전</v>
      </c>
      <c r="M456" s="14">
        <v>0</v>
      </c>
      <c r="N456" s="14">
        <f>IF(AND(M456=1,L456="입원 전"),1,0)</f>
        <v>0</v>
      </c>
      <c r="O456" s="14">
        <f>M456-N456</f>
        <v>0</v>
      </c>
      <c r="P456" s="14">
        <v>1</v>
      </c>
      <c r="Q456" t="b">
        <f>IF(L456="입원기간",G456-C456)</f>
        <v>0</v>
      </c>
      <c r="R456" t="b">
        <f>IF(L456="입원 후",G456-D456)</f>
        <v>0</v>
      </c>
      <c r="S456">
        <f>IF(L456="입원 후",G456-D456, G456-C456)</f>
        <v>-9</v>
      </c>
      <c r="T456">
        <f>IF(L456="입원 전", 0, IF(L456="입원기간", 1, 2))</f>
        <v>0</v>
      </c>
      <c r="U456">
        <v>5</v>
      </c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</row>
    <row r="457" spans="1:44" s="14" customFormat="1">
      <c r="A457">
        <v>457</v>
      </c>
      <c r="B457" s="13" t="s">
        <v>801</v>
      </c>
      <c r="C457" s="13" t="s">
        <v>237</v>
      </c>
      <c r="D457" s="13" t="s">
        <v>270</v>
      </c>
      <c r="E457" s="13" t="s">
        <v>28</v>
      </c>
      <c r="F457" s="13" t="s">
        <v>92</v>
      </c>
      <c r="G457" s="13" t="s">
        <v>237</v>
      </c>
      <c r="H457" s="13" t="s">
        <v>14</v>
      </c>
      <c r="I457" s="13"/>
      <c r="J457" s="13" t="s">
        <v>71</v>
      </c>
      <c r="K457" s="14">
        <f>D457-C457+1</f>
        <v>27</v>
      </c>
      <c r="L457" s="14" t="str">
        <f>IF(AND(C457&lt;=G457,G457&lt;=D457),"입원기간",IF(G457&lt;C457,"입원 전",IF(D457&lt;G457,"입원 후","x")))</f>
        <v>입원기간</v>
      </c>
      <c r="M457" s="14">
        <v>0</v>
      </c>
      <c r="N457" s="14">
        <f>IF(AND(M457=1,L457="입원 전"),1,0)</f>
        <v>0</v>
      </c>
      <c r="O457" s="14">
        <f>M457-N457</f>
        <v>0</v>
      </c>
      <c r="P457" s="14">
        <v>0</v>
      </c>
      <c r="Q457">
        <f>IF(L457="입원기간",G457-C457)</f>
        <v>0</v>
      </c>
      <c r="R457" t="b">
        <f>IF(L457="입원 후",G457-D457)</f>
        <v>0</v>
      </c>
      <c r="S457">
        <f>IF(L457="입원 후",G457-D457, G457-C457)</f>
        <v>0</v>
      </c>
      <c r="T457">
        <f>IF(L457="입원 전", 0, IF(L457="입원기간", 1, 2))</f>
        <v>1</v>
      </c>
      <c r="U457">
        <v>5</v>
      </c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s="14" customFormat="1">
      <c r="A458" s="4">
        <v>458</v>
      </c>
      <c r="B458" s="13" t="s">
        <v>776</v>
      </c>
      <c r="C458" s="13" t="s">
        <v>13</v>
      </c>
      <c r="D458" s="13" t="s">
        <v>454</v>
      </c>
      <c r="E458" s="13" t="s">
        <v>28</v>
      </c>
      <c r="F458" s="13" t="s">
        <v>12</v>
      </c>
      <c r="G458" s="13" t="s">
        <v>25</v>
      </c>
      <c r="H458" s="13" t="s">
        <v>14</v>
      </c>
      <c r="I458" s="13"/>
      <c r="J458" s="13" t="s">
        <v>71</v>
      </c>
      <c r="K458" s="14">
        <f>D458-C458+1</f>
        <v>24</v>
      </c>
      <c r="L458" s="14" t="str">
        <f>IF(AND(C458&lt;=G458,G458&lt;=D458),"입원기간",IF(G458&lt;C458,"입원 전",IF(D458&lt;G458,"입원 후","x")))</f>
        <v>입원 전</v>
      </c>
      <c r="M458" s="14">
        <v>0</v>
      </c>
      <c r="N458" s="14">
        <f>IF(AND(M458=1,L458="입원 전"),1,0)</f>
        <v>0</v>
      </c>
      <c r="O458" s="14">
        <f>M458-N458</f>
        <v>0</v>
      </c>
      <c r="P458" s="14">
        <v>0</v>
      </c>
      <c r="Q458" t="b">
        <f>IF(L458="입원기간",G458-C458)</f>
        <v>0</v>
      </c>
      <c r="R458" t="b">
        <f>IF(L458="입원 후",G458-D458)</f>
        <v>0</v>
      </c>
      <c r="S458">
        <f>IF(L458="입원 후",G458-D458, G458-C458)</f>
        <v>-21</v>
      </c>
      <c r="T458">
        <f>IF(L458="입원 전", 0, IF(L458="입원기간", 1, 2))</f>
        <v>0</v>
      </c>
      <c r="U458">
        <v>5</v>
      </c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s="14" customFormat="1">
      <c r="A459">
        <v>459</v>
      </c>
      <c r="B459" s="13" t="s">
        <v>1231</v>
      </c>
      <c r="C459" s="13" t="s">
        <v>13</v>
      </c>
      <c r="D459" s="13" t="s">
        <v>32</v>
      </c>
      <c r="E459" s="13" t="s">
        <v>28</v>
      </c>
      <c r="F459" s="13" t="s">
        <v>12</v>
      </c>
      <c r="G459" s="13" t="s">
        <v>44</v>
      </c>
      <c r="H459" s="13" t="s">
        <v>14</v>
      </c>
      <c r="I459" s="13"/>
      <c r="J459" s="13" t="s">
        <v>71</v>
      </c>
      <c r="K459" s="14">
        <f>D459-C459+1</f>
        <v>8</v>
      </c>
      <c r="L459" s="14" t="str">
        <f>IF(AND(C459&lt;=G459,G459&lt;=D459),"입원기간",IF(G459&lt;C459,"입원 전",IF(D459&lt;G459,"입원 후","x")))</f>
        <v>입원 전</v>
      </c>
      <c r="M459" s="14">
        <v>0</v>
      </c>
      <c r="N459" s="14">
        <f>IF(AND(M459=1,L459="입원 전"),1,0)</f>
        <v>0</v>
      </c>
      <c r="O459" s="14">
        <f>M459-N459</f>
        <v>0</v>
      </c>
      <c r="P459" s="14">
        <v>1</v>
      </c>
      <c r="Q459" t="b">
        <f>IF(L459="입원기간",G459-C459)</f>
        <v>0</v>
      </c>
      <c r="R459" t="b">
        <f>IF(L459="입원 후",G459-D459)</f>
        <v>0</v>
      </c>
      <c r="S459">
        <f>IF(L459="입원 후",G459-D459, G459-C459)</f>
        <v>-7</v>
      </c>
      <c r="T459">
        <f>IF(L459="입원 전", 0, IF(L459="입원기간", 1, 2))</f>
        <v>0</v>
      </c>
      <c r="U459">
        <v>5</v>
      </c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s="14" customFormat="1">
      <c r="A460" s="4">
        <v>460</v>
      </c>
      <c r="B460" s="13" t="s">
        <v>819</v>
      </c>
      <c r="C460" s="13" t="s">
        <v>13</v>
      </c>
      <c r="D460" s="13" t="s">
        <v>134</v>
      </c>
      <c r="E460" s="13" t="s">
        <v>28</v>
      </c>
      <c r="F460" s="13" t="s">
        <v>12</v>
      </c>
      <c r="G460" s="13" t="s">
        <v>13</v>
      </c>
      <c r="H460" s="13" t="s">
        <v>14</v>
      </c>
      <c r="I460" s="13"/>
      <c r="J460" s="13" t="s">
        <v>71</v>
      </c>
      <c r="K460" s="14">
        <f>D460-C460+1</f>
        <v>10</v>
      </c>
      <c r="L460" s="14" t="str">
        <f>IF(AND(C460&lt;=G460,G460&lt;=D460),"입원기간",IF(G460&lt;C460,"입원 전",IF(D460&lt;G460,"입원 후","x")))</f>
        <v>입원기간</v>
      </c>
      <c r="M460" s="14">
        <v>0</v>
      </c>
      <c r="N460" s="14">
        <f>IF(AND(M460=1,L460="입원 전"),1,0)</f>
        <v>0</v>
      </c>
      <c r="O460" s="14">
        <f>M460-N460</f>
        <v>0</v>
      </c>
      <c r="P460" s="14">
        <v>0</v>
      </c>
      <c r="Q460">
        <f>IF(L460="입원기간",G460-C460)</f>
        <v>0</v>
      </c>
      <c r="R460" t="b">
        <f>IF(L460="입원 후",G460-D460)</f>
        <v>0</v>
      </c>
      <c r="S460">
        <f>IF(L460="입원 후",G460-D460, G460-C460)</f>
        <v>0</v>
      </c>
      <c r="T460">
        <f>IF(L460="입원 전", 0, IF(L460="입원기간", 1, 2))</f>
        <v>1</v>
      </c>
      <c r="U460">
        <v>5</v>
      </c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s="14" customFormat="1">
      <c r="A461">
        <v>461</v>
      </c>
      <c r="B461" s="13" t="s">
        <v>1070</v>
      </c>
      <c r="C461" s="13" t="s">
        <v>13</v>
      </c>
      <c r="D461" s="13" t="s">
        <v>33</v>
      </c>
      <c r="E461" s="13" t="s">
        <v>28</v>
      </c>
      <c r="F461" s="13" t="s">
        <v>12</v>
      </c>
      <c r="G461" s="13" t="s">
        <v>155</v>
      </c>
      <c r="H461" s="13" t="s">
        <v>14</v>
      </c>
      <c r="I461" s="13"/>
      <c r="J461" s="13" t="s">
        <v>71</v>
      </c>
      <c r="K461" s="14">
        <f>D461-C461+1</f>
        <v>15</v>
      </c>
      <c r="L461" s="14" t="str">
        <f>IF(AND(C461&lt;=G461,G461&lt;=D461),"입원기간",IF(G461&lt;C461,"입원 전",IF(D461&lt;G461,"입원 후","x")))</f>
        <v>입원 전</v>
      </c>
      <c r="M461" s="14">
        <v>0</v>
      </c>
      <c r="N461" s="14">
        <f>IF(AND(M461=1,L461="입원 전"),1,0)</f>
        <v>0</v>
      </c>
      <c r="O461" s="14">
        <f>M461-N461</f>
        <v>0</v>
      </c>
      <c r="P461" s="14">
        <v>0</v>
      </c>
      <c r="Q461" t="b">
        <f>IF(L461="입원기간",G461-C461)</f>
        <v>0</v>
      </c>
      <c r="R461" t="b">
        <f>IF(L461="입원 후",G461-D461)</f>
        <v>0</v>
      </c>
      <c r="S461">
        <f>IF(L461="입원 후",G461-D461, G461-C461)</f>
        <v>-11</v>
      </c>
      <c r="T461">
        <f>IF(L461="입원 전", 0, IF(L461="입원기간", 1, 2))</f>
        <v>0</v>
      </c>
      <c r="U461">
        <v>5</v>
      </c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s="14" customFormat="1">
      <c r="A462" s="4">
        <v>462</v>
      </c>
      <c r="B462" s="13" t="s">
        <v>960</v>
      </c>
      <c r="C462" s="13" t="s">
        <v>789</v>
      </c>
      <c r="D462" s="13" t="s">
        <v>268</v>
      </c>
      <c r="E462" s="13" t="s">
        <v>28</v>
      </c>
      <c r="F462" s="13" t="s">
        <v>92</v>
      </c>
      <c r="G462" s="13" t="s">
        <v>254</v>
      </c>
      <c r="H462" s="13" t="s">
        <v>14</v>
      </c>
      <c r="I462" s="13"/>
      <c r="J462" s="13" t="s">
        <v>71</v>
      </c>
      <c r="K462" s="14">
        <f>D462-C462+1</f>
        <v>4</v>
      </c>
      <c r="L462" s="14" t="str">
        <f>IF(AND(C462&lt;=G462,G462&lt;=D462),"입원기간",IF(G462&lt;C462,"입원 전",IF(D462&lt;G462,"입원 후","x")))</f>
        <v>입원 전</v>
      </c>
      <c r="M462" s="14">
        <v>0</v>
      </c>
      <c r="N462" s="14">
        <f>IF(AND(M462=1,L462="입원 전"),1,0)</f>
        <v>0</v>
      </c>
      <c r="O462" s="14">
        <f>M462-N462</f>
        <v>0</v>
      </c>
      <c r="P462" s="14">
        <v>1</v>
      </c>
      <c r="Q462" t="b">
        <f>IF(L462="입원기간",G462-C462)</f>
        <v>0</v>
      </c>
      <c r="R462" t="b">
        <f>IF(L462="입원 후",G462-D462)</f>
        <v>0</v>
      </c>
      <c r="S462">
        <f>IF(L462="입원 후",G462-D462, G462-C462)</f>
        <v>-14</v>
      </c>
      <c r="T462">
        <f>IF(L462="입원 전", 0, IF(L462="입원기간", 1, 2))</f>
        <v>0</v>
      </c>
      <c r="U462">
        <v>5</v>
      </c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s="14" customFormat="1">
      <c r="A463">
        <v>463</v>
      </c>
      <c r="B463" s="13" t="s">
        <v>788</v>
      </c>
      <c r="C463" s="13" t="s">
        <v>789</v>
      </c>
      <c r="D463" s="13" t="s">
        <v>32</v>
      </c>
      <c r="E463" s="13" t="s">
        <v>11</v>
      </c>
      <c r="F463" s="13" t="s">
        <v>92</v>
      </c>
      <c r="G463" s="13" t="s">
        <v>263</v>
      </c>
      <c r="H463" s="13" t="s">
        <v>14</v>
      </c>
      <c r="I463" s="13"/>
      <c r="J463" s="13" t="s">
        <v>15</v>
      </c>
      <c r="K463" s="14">
        <f>D463-C463+1</f>
        <v>7</v>
      </c>
      <c r="L463" s="14" t="str">
        <f>IF(AND(C463&lt;=G463,G463&lt;=D463),"입원기간",IF(G463&lt;C463,"입원 전",IF(D463&lt;G463,"입원 후","x")))</f>
        <v>입원 후</v>
      </c>
      <c r="M463" s="14">
        <v>1</v>
      </c>
      <c r="N463" s="14">
        <f>IF(AND(M463=1,L463="입원 전"),1,0)</f>
        <v>0</v>
      </c>
      <c r="O463" s="14">
        <f>M463-N463</f>
        <v>1</v>
      </c>
      <c r="P463" s="14">
        <v>0</v>
      </c>
      <c r="Q463" t="b">
        <f>IF(L463="입원기간",G463-C463)</f>
        <v>0</v>
      </c>
      <c r="R463">
        <f>IF(L463="입원 후",G463-D463)</f>
        <v>11</v>
      </c>
      <c r="S463">
        <f>IF(L463="입원 후",G463-D463, G463-C463)</f>
        <v>11</v>
      </c>
      <c r="T463">
        <f>IF(L463="입원 전", 0, IF(L463="입원기간", 1, 2))</f>
        <v>2</v>
      </c>
      <c r="U463">
        <v>5</v>
      </c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s="14" customFormat="1">
      <c r="A464" s="4">
        <v>464</v>
      </c>
      <c r="B464" s="13" t="s">
        <v>1227</v>
      </c>
      <c r="C464" s="13" t="s">
        <v>789</v>
      </c>
      <c r="D464" s="13" t="s">
        <v>288</v>
      </c>
      <c r="E464" s="13" t="s">
        <v>28</v>
      </c>
      <c r="F464" s="13" t="s">
        <v>12</v>
      </c>
      <c r="G464" s="13" t="s">
        <v>463</v>
      </c>
      <c r="H464" s="13" t="s">
        <v>14</v>
      </c>
      <c r="I464" s="13"/>
      <c r="J464" s="13" t="s">
        <v>15</v>
      </c>
      <c r="K464" s="14">
        <f>D464-C464+1</f>
        <v>3</v>
      </c>
      <c r="L464" s="14" t="str">
        <f>IF(AND(C464&lt;=G464,G464&lt;=D464),"입원기간",IF(G464&lt;C464,"입원 전",IF(D464&lt;G464,"입원 후","x")))</f>
        <v>입원 후</v>
      </c>
      <c r="M464" s="14">
        <v>1</v>
      </c>
      <c r="N464" s="14">
        <f>IF(AND(M464=1,L464="입원 전"),1,0)</f>
        <v>0</v>
      </c>
      <c r="O464" s="14">
        <f>M464-N464</f>
        <v>1</v>
      </c>
      <c r="P464" s="14">
        <v>0</v>
      </c>
      <c r="Q464" t="b">
        <f>IF(L464="입원기간",G464-C464)</f>
        <v>0</v>
      </c>
      <c r="R464">
        <f>IF(L464="입원 후",G464-D464)</f>
        <v>12</v>
      </c>
      <c r="S464">
        <f>IF(L464="입원 후",G464-D464, G464-C464)</f>
        <v>12</v>
      </c>
      <c r="T464">
        <f>IF(L464="입원 전", 0, IF(L464="입원기간", 1, 2))</f>
        <v>2</v>
      </c>
      <c r="U464">
        <v>5</v>
      </c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s="14" customFormat="1">
      <c r="A465">
        <v>465</v>
      </c>
      <c r="B465" s="13" t="s">
        <v>956</v>
      </c>
      <c r="C465" s="13" t="s">
        <v>789</v>
      </c>
      <c r="D465" s="13" t="s">
        <v>265</v>
      </c>
      <c r="E465" s="13" t="s">
        <v>28</v>
      </c>
      <c r="F465" s="13" t="s">
        <v>12</v>
      </c>
      <c r="G465" s="13" t="s">
        <v>265</v>
      </c>
      <c r="H465" s="13" t="s">
        <v>14</v>
      </c>
      <c r="I465" s="13"/>
      <c r="J465" s="13" t="s">
        <v>71</v>
      </c>
      <c r="K465" s="14">
        <f>D465-C465+1</f>
        <v>11</v>
      </c>
      <c r="L465" s="14" t="str">
        <f>IF(AND(C465&lt;=G465,G465&lt;=D465),"입원기간",IF(G465&lt;C465,"입원 전",IF(D465&lt;G465,"입원 후","x")))</f>
        <v>입원기간</v>
      </c>
      <c r="M465" s="14">
        <v>0</v>
      </c>
      <c r="N465" s="14">
        <f>IF(AND(M465=1,L465="입원 전"),1,0)</f>
        <v>0</v>
      </c>
      <c r="O465" s="14">
        <f>M465-N465</f>
        <v>0</v>
      </c>
      <c r="P465" s="14">
        <v>0</v>
      </c>
      <c r="Q465">
        <f>IF(L465="입원기간",G465-C465)</f>
        <v>10</v>
      </c>
      <c r="R465" t="b">
        <f>IF(L465="입원 후",G465-D465)</f>
        <v>0</v>
      </c>
      <c r="S465">
        <f>IF(L465="입원 후",G465-D465, G465-C465)</f>
        <v>10</v>
      </c>
      <c r="T465">
        <f>IF(L465="입원 전", 0, IF(L465="입원기간", 1, 2))</f>
        <v>1</v>
      </c>
      <c r="U465">
        <v>5</v>
      </c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s="14" customFormat="1">
      <c r="A466" s="4">
        <v>466</v>
      </c>
      <c r="B466" s="13" t="s">
        <v>959</v>
      </c>
      <c r="C466" s="13" t="s">
        <v>789</v>
      </c>
      <c r="D466" s="13" t="s">
        <v>722</v>
      </c>
      <c r="E466" s="13" t="s">
        <v>11</v>
      </c>
      <c r="F466" s="13" t="s">
        <v>92</v>
      </c>
      <c r="G466" s="13" t="s">
        <v>789</v>
      </c>
      <c r="H466" s="13" t="s">
        <v>14</v>
      </c>
      <c r="I466" s="13"/>
      <c r="J466" s="13" t="s">
        <v>71</v>
      </c>
      <c r="K466" s="14">
        <f>D466-C466+1</f>
        <v>31</v>
      </c>
      <c r="L466" s="14" t="str">
        <f>IF(AND(C466&lt;=G466,G466&lt;=D466),"입원기간",IF(G466&lt;C466,"입원 전",IF(D466&lt;G466,"입원 후","x")))</f>
        <v>입원기간</v>
      </c>
      <c r="M466" s="14">
        <v>0</v>
      </c>
      <c r="N466" s="14">
        <f>IF(AND(M466=1,L466="입원 전"),1,0)</f>
        <v>0</v>
      </c>
      <c r="O466" s="14">
        <f>M466-N466</f>
        <v>0</v>
      </c>
      <c r="P466" s="14">
        <v>0</v>
      </c>
      <c r="Q466">
        <f>IF(L466="입원기간",G466-C466)</f>
        <v>0</v>
      </c>
      <c r="R466" t="b">
        <f>IF(L466="입원 후",G466-D466)</f>
        <v>0</v>
      </c>
      <c r="S466">
        <f>IF(L466="입원 후",G466-D466, G466-C466)</f>
        <v>0</v>
      </c>
      <c r="T466">
        <f>IF(L466="입원 전", 0, IF(L466="입원기간", 1, 2))</f>
        <v>1</v>
      </c>
      <c r="U466">
        <v>5</v>
      </c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s="14" customFormat="1">
      <c r="A467">
        <v>467</v>
      </c>
      <c r="B467" s="13" t="s">
        <v>506</v>
      </c>
      <c r="C467" s="13" t="s">
        <v>238</v>
      </c>
      <c r="D467" s="13" t="s">
        <v>39</v>
      </c>
      <c r="E467" s="13" t="s">
        <v>11</v>
      </c>
      <c r="F467" s="13" t="s">
        <v>92</v>
      </c>
      <c r="G467" s="13" t="s">
        <v>270</v>
      </c>
      <c r="H467" s="13" t="s">
        <v>14</v>
      </c>
      <c r="I467" s="13"/>
      <c r="J467" s="13" t="s">
        <v>15</v>
      </c>
      <c r="K467" s="14">
        <f>D467-C467+1</f>
        <v>26</v>
      </c>
      <c r="L467" s="14" t="str">
        <f>IF(AND(C467&lt;=G467,G467&lt;=D467),"입원기간",IF(G467&lt;C467,"입원 전",IF(D467&lt;G467,"입원 후","x")))</f>
        <v>입원기간</v>
      </c>
      <c r="M467" s="14">
        <v>1</v>
      </c>
      <c r="N467" s="14">
        <f>IF(AND(M467=1,L467="입원 전"),1,0)</f>
        <v>0</v>
      </c>
      <c r="O467" s="14">
        <f>M467-N467</f>
        <v>1</v>
      </c>
      <c r="P467" s="14">
        <v>0</v>
      </c>
      <c r="Q467">
        <f>IF(L467="입원기간",G467-C467)</f>
        <v>23</v>
      </c>
      <c r="R467" t="b">
        <f>IF(L467="입원 후",G467-D467)</f>
        <v>0</v>
      </c>
      <c r="S467">
        <f>IF(L467="입원 후",G467-D467, G467-C467)</f>
        <v>23</v>
      </c>
      <c r="T467">
        <f>IF(L467="입원 전", 0, IF(L467="입원기간", 1, 2))</f>
        <v>1</v>
      </c>
      <c r="U467">
        <v>5</v>
      </c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s="14" customFormat="1">
      <c r="A468" s="4">
        <v>468</v>
      </c>
      <c r="B468" s="13" t="s">
        <v>963</v>
      </c>
      <c r="C468" s="13" t="s">
        <v>238</v>
      </c>
      <c r="D468" s="13" t="s">
        <v>612</v>
      </c>
      <c r="E468" s="13" t="s">
        <v>11</v>
      </c>
      <c r="F468" s="13" t="s">
        <v>92</v>
      </c>
      <c r="G468" s="13" t="s">
        <v>136</v>
      </c>
      <c r="H468" s="13" t="s">
        <v>14</v>
      </c>
      <c r="I468" s="13"/>
      <c r="J468" s="13" t="s">
        <v>71</v>
      </c>
      <c r="K468" s="14">
        <f>D468-C468+1</f>
        <v>56</v>
      </c>
      <c r="L468" s="14" t="str">
        <f>IF(AND(C468&lt;=G468,G468&lt;=D468),"입원기간",IF(G468&lt;C468,"입원 전",IF(D468&lt;G468,"입원 후","x")))</f>
        <v>입원기간</v>
      </c>
      <c r="M468" s="14">
        <v>0</v>
      </c>
      <c r="N468" s="14">
        <f>IF(AND(M468=1,L468="입원 전"),1,0)</f>
        <v>0</v>
      </c>
      <c r="O468" s="14">
        <f>M468-N468</f>
        <v>0</v>
      </c>
      <c r="P468" s="14">
        <v>1</v>
      </c>
      <c r="Q468">
        <f>IF(L468="입원기간",G468-C468)</f>
        <v>50</v>
      </c>
      <c r="R468" t="b">
        <f>IF(L468="입원 후",G468-D468)</f>
        <v>0</v>
      </c>
      <c r="S468">
        <f>IF(L468="입원 후",G468-D468, G468-C468)</f>
        <v>50</v>
      </c>
      <c r="T468">
        <f>IF(L468="입원 전", 0, IF(L468="입원기간", 1, 2))</f>
        <v>1</v>
      </c>
      <c r="U468">
        <v>5</v>
      </c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s="14" customFormat="1">
      <c r="A469">
        <v>469</v>
      </c>
      <c r="B469" s="13" t="s">
        <v>485</v>
      </c>
      <c r="C469" s="13" t="s">
        <v>288</v>
      </c>
      <c r="D469" s="13" t="s">
        <v>32</v>
      </c>
      <c r="E469" s="13" t="s">
        <v>28</v>
      </c>
      <c r="F469" s="13" t="s">
        <v>12</v>
      </c>
      <c r="G469" s="13" t="s">
        <v>288</v>
      </c>
      <c r="H469" s="13" t="s">
        <v>14</v>
      </c>
      <c r="I469" s="13"/>
      <c r="J469" s="13" t="s">
        <v>71</v>
      </c>
      <c r="K469" s="14">
        <f>D469-C469+1</f>
        <v>5</v>
      </c>
      <c r="L469" s="14" t="str">
        <f>IF(AND(C469&lt;=G469,G469&lt;=D469),"입원기간",IF(G469&lt;C469,"입원 전",IF(D469&lt;G469,"입원 후","x")))</f>
        <v>입원기간</v>
      </c>
      <c r="M469" s="14">
        <v>0</v>
      </c>
      <c r="N469" s="14">
        <f>IF(AND(M469=1,L469="입원 전"),1,0)</f>
        <v>0</v>
      </c>
      <c r="O469" s="14">
        <f>M469-N469</f>
        <v>0</v>
      </c>
      <c r="P469" s="14">
        <v>1</v>
      </c>
      <c r="Q469">
        <f>IF(L469="입원기간",G469-C469)</f>
        <v>0</v>
      </c>
      <c r="R469" t="b">
        <f>IF(L469="입원 후",G469-D469)</f>
        <v>0</v>
      </c>
      <c r="S469">
        <f>IF(L469="입원 후",G469-D469, G469-C469)</f>
        <v>0</v>
      </c>
      <c r="T469">
        <f>IF(L469="입원 전", 0, IF(L469="입원기간", 1, 2))</f>
        <v>1</v>
      </c>
      <c r="U469">
        <v>5</v>
      </c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s="14" customFormat="1">
      <c r="A470" s="4">
        <v>470</v>
      </c>
      <c r="B470" s="13" t="s">
        <v>1224</v>
      </c>
      <c r="C470" s="13" t="s">
        <v>288</v>
      </c>
      <c r="D470" s="13" t="s">
        <v>32</v>
      </c>
      <c r="E470" s="13" t="s">
        <v>11</v>
      </c>
      <c r="F470" s="13" t="s">
        <v>92</v>
      </c>
      <c r="G470" s="13" t="s">
        <v>288</v>
      </c>
      <c r="H470" s="13" t="s">
        <v>14</v>
      </c>
      <c r="I470" s="13"/>
      <c r="J470" s="13" t="s">
        <v>71</v>
      </c>
      <c r="K470" s="14">
        <f>D470-C470+1</f>
        <v>5</v>
      </c>
      <c r="L470" s="14" t="str">
        <f>IF(AND(C470&lt;=G470,G470&lt;=D470),"입원기간",IF(G470&lt;C470,"입원 전",IF(D470&lt;G470,"입원 후","x")))</f>
        <v>입원기간</v>
      </c>
      <c r="M470" s="14">
        <v>0</v>
      </c>
      <c r="N470" s="14">
        <f>IF(AND(M470=1,L470="입원 전"),1,0)</f>
        <v>0</v>
      </c>
      <c r="O470" s="14">
        <f>M470-N470</f>
        <v>0</v>
      </c>
      <c r="P470" s="14">
        <v>0</v>
      </c>
      <c r="Q470">
        <f>IF(L470="입원기간",G470-C470)</f>
        <v>0</v>
      </c>
      <c r="R470" t="b">
        <f>IF(L470="입원 후",G470-D470)</f>
        <v>0</v>
      </c>
      <c r="S470">
        <f>IF(L470="입원 후",G470-D470, G470-C470)</f>
        <v>0</v>
      </c>
      <c r="T470">
        <f>IF(L470="입원 전", 0, IF(L470="입원기간", 1, 2))</f>
        <v>1</v>
      </c>
      <c r="U470">
        <v>5</v>
      </c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s="14" customFormat="1">
      <c r="A471">
        <v>471</v>
      </c>
      <c r="B471" s="13" t="s">
        <v>1235</v>
      </c>
      <c r="C471" s="13" t="s">
        <v>268</v>
      </c>
      <c r="D471" s="13" t="s">
        <v>316</v>
      </c>
      <c r="E471" s="13" t="s">
        <v>28</v>
      </c>
      <c r="F471" s="13" t="s">
        <v>12</v>
      </c>
      <c r="G471" s="13" t="s">
        <v>478</v>
      </c>
      <c r="H471" s="13" t="s">
        <v>14</v>
      </c>
      <c r="I471" s="13"/>
      <c r="J471" s="13" t="s">
        <v>15</v>
      </c>
      <c r="K471" s="14">
        <f>D471-C471+1</f>
        <v>25</v>
      </c>
      <c r="L471" s="14" t="str">
        <f>IF(AND(C471&lt;=G471,G471&lt;=D471),"입원기간",IF(G471&lt;C471,"입원 전",IF(D471&lt;G471,"입원 후","x")))</f>
        <v>입원 후</v>
      </c>
      <c r="M471" s="14">
        <v>1</v>
      </c>
      <c r="N471" s="14">
        <f>IF(AND(M471=1,L471="입원 전"),1,0)</f>
        <v>0</v>
      </c>
      <c r="O471" s="14">
        <f>M471-N471</f>
        <v>1</v>
      </c>
      <c r="P471" s="14">
        <v>1</v>
      </c>
      <c r="Q471" t="b">
        <f>IF(L471="입원기간",G471-C471)</f>
        <v>0</v>
      </c>
      <c r="R471">
        <f>IF(L471="입원 후",G471-D471)</f>
        <v>19</v>
      </c>
      <c r="S471">
        <f>IF(L471="입원 후",G471-D471, G471-C471)</f>
        <v>19</v>
      </c>
      <c r="T471">
        <f>IF(L471="입원 전", 0, IF(L471="입원기간", 1, 2))</f>
        <v>2</v>
      </c>
      <c r="U471">
        <v>5</v>
      </c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s="14" customFormat="1">
      <c r="A472" s="4">
        <v>472</v>
      </c>
      <c r="B472" s="13" t="s">
        <v>885</v>
      </c>
      <c r="C472" s="13" t="s">
        <v>886</v>
      </c>
      <c r="D472" s="13" t="s">
        <v>708</v>
      </c>
      <c r="E472" s="13" t="s">
        <v>11</v>
      </c>
      <c r="F472" s="13" t="s">
        <v>92</v>
      </c>
      <c r="G472" s="13" t="s">
        <v>886</v>
      </c>
      <c r="H472" s="13" t="s">
        <v>14</v>
      </c>
      <c r="I472" s="13"/>
      <c r="J472" s="13" t="s">
        <v>71</v>
      </c>
      <c r="K472" s="14">
        <f>D472-C472+1</f>
        <v>13</v>
      </c>
      <c r="L472" s="14" t="str">
        <f>IF(AND(C472&lt;=G472,G472&lt;=D472),"입원기간",IF(G472&lt;C472,"입원 전",IF(D472&lt;G472,"입원 후","x")))</f>
        <v>입원기간</v>
      </c>
      <c r="M472" s="14">
        <v>0</v>
      </c>
      <c r="N472" s="14">
        <f>IF(AND(M472=1,L472="입원 전"),1,0)</f>
        <v>0</v>
      </c>
      <c r="O472" s="14">
        <f>M472-N472</f>
        <v>0</v>
      </c>
      <c r="P472" s="14">
        <v>1</v>
      </c>
      <c r="Q472">
        <f>IF(L472="입원기간",G472-C472)</f>
        <v>0</v>
      </c>
      <c r="R472" t="b">
        <f>IF(L472="입원 후",G472-D472)</f>
        <v>0</v>
      </c>
      <c r="S472">
        <f>IF(L472="입원 후",G472-D472, G472-C472)</f>
        <v>0</v>
      </c>
      <c r="T472">
        <f>IF(L472="입원 전", 0, IF(L472="입원기간", 1, 2))</f>
        <v>1</v>
      </c>
      <c r="U472">
        <v>5</v>
      </c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s="14" customFormat="1">
      <c r="A473">
        <v>473</v>
      </c>
      <c r="B473" s="13" t="s">
        <v>1234</v>
      </c>
      <c r="C473" s="13" t="s">
        <v>32</v>
      </c>
      <c r="D473" s="13" t="s">
        <v>461</v>
      </c>
      <c r="E473" s="13" t="s">
        <v>28</v>
      </c>
      <c r="F473" s="13" t="s">
        <v>12</v>
      </c>
      <c r="G473" s="13" t="s">
        <v>235</v>
      </c>
      <c r="H473" s="13" t="s">
        <v>14</v>
      </c>
      <c r="I473" s="13"/>
      <c r="J473" s="13" t="s">
        <v>71</v>
      </c>
      <c r="K473" s="14">
        <f>D473-C473+1</f>
        <v>24</v>
      </c>
      <c r="L473" s="14" t="str">
        <f>IF(AND(C473&lt;=G473,G473&lt;=D473),"입원기간",IF(G473&lt;C473,"입원 전",IF(D473&lt;G473,"입원 후","x")))</f>
        <v>입원 후</v>
      </c>
      <c r="M473" s="14">
        <v>0</v>
      </c>
      <c r="N473" s="14">
        <f>IF(AND(M473=1,L473="입원 전"),1,0)</f>
        <v>0</v>
      </c>
      <c r="O473" s="14">
        <f>M473-N473</f>
        <v>0</v>
      </c>
      <c r="P473" s="14">
        <v>2</v>
      </c>
      <c r="Q473" t="b">
        <f>IF(L473="입원기간",G473-C473)</f>
        <v>0</v>
      </c>
      <c r="R473">
        <f>IF(L473="입원 후",G473-D473)</f>
        <v>5</v>
      </c>
      <c r="S473">
        <f>IF(L473="입원 후",G473-D473, G473-C473)</f>
        <v>5</v>
      </c>
      <c r="T473">
        <f>IF(L473="입원 전", 0, IF(L473="입원기간", 1, 2))</f>
        <v>2</v>
      </c>
      <c r="U473">
        <v>5</v>
      </c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s="14" customFormat="1">
      <c r="A474" s="4">
        <v>474</v>
      </c>
      <c r="B474" s="13" t="s">
        <v>1093</v>
      </c>
      <c r="C474" s="13" t="s">
        <v>134</v>
      </c>
      <c r="D474" s="13" t="s">
        <v>528</v>
      </c>
      <c r="E474" s="13" t="s">
        <v>11</v>
      </c>
      <c r="F474" s="13" t="s">
        <v>12</v>
      </c>
      <c r="G474" s="13" t="s">
        <v>265</v>
      </c>
      <c r="H474" s="13" t="s">
        <v>14</v>
      </c>
      <c r="I474" s="13"/>
      <c r="J474" s="13" t="s">
        <v>71</v>
      </c>
      <c r="K474" s="14">
        <f>D474-C474+1</f>
        <v>5</v>
      </c>
      <c r="L474" s="14" t="str">
        <f>IF(AND(C474&lt;=G474,G474&lt;=D474),"입원기간",IF(G474&lt;C474,"입원 전",IF(D474&lt;G474,"입원 후","x")))</f>
        <v>입원기간</v>
      </c>
      <c r="M474" s="14">
        <v>0</v>
      </c>
      <c r="N474" s="14">
        <f>IF(AND(M474=1,L474="입원 전"),1,0)</f>
        <v>0</v>
      </c>
      <c r="O474" s="14">
        <f>M474-N474</f>
        <v>0</v>
      </c>
      <c r="P474" s="14">
        <v>0</v>
      </c>
      <c r="Q474">
        <f>IF(L474="입원기간",G474-C474)</f>
        <v>2</v>
      </c>
      <c r="R474" t="b">
        <f>IF(L474="입원 후",G474-D474)</f>
        <v>0</v>
      </c>
      <c r="S474">
        <f>IF(L474="입원 후",G474-D474, G474-C474)</f>
        <v>2</v>
      </c>
      <c r="T474">
        <f>IF(L474="입원 전", 0, IF(L474="입원기간", 1, 2))</f>
        <v>1</v>
      </c>
      <c r="U474">
        <v>5</v>
      </c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s="14" customFormat="1">
      <c r="A475">
        <v>475</v>
      </c>
      <c r="B475" s="13" t="s">
        <v>1074</v>
      </c>
      <c r="C475" s="13" t="s">
        <v>134</v>
      </c>
      <c r="D475" s="13" t="s">
        <v>134</v>
      </c>
      <c r="E475" s="13" t="s">
        <v>11</v>
      </c>
      <c r="F475" s="13" t="s">
        <v>92</v>
      </c>
      <c r="G475" s="13" t="s">
        <v>789</v>
      </c>
      <c r="H475" s="13" t="s">
        <v>14</v>
      </c>
      <c r="I475" s="13"/>
      <c r="J475" s="13" t="s">
        <v>71</v>
      </c>
      <c r="K475" s="14">
        <f>D475-C475+1</f>
        <v>1</v>
      </c>
      <c r="L475" s="14" t="str">
        <f>IF(AND(C475&lt;=G475,G475&lt;=D475),"입원기간",IF(G475&lt;C475,"입원 전",IF(D475&lt;G475,"입원 후","x")))</f>
        <v>입원 전</v>
      </c>
      <c r="M475" s="14">
        <v>0</v>
      </c>
      <c r="N475" s="14">
        <f>IF(AND(M475=1,L475="입원 전"),1,0)</f>
        <v>0</v>
      </c>
      <c r="O475" s="14">
        <f>M475-N475</f>
        <v>0</v>
      </c>
      <c r="P475" s="14">
        <v>2</v>
      </c>
      <c r="Q475" t="b">
        <f>IF(L475="입원기간",G475-C475)</f>
        <v>0</v>
      </c>
      <c r="R475" t="b">
        <f>IF(L475="입원 후",G475-D475)</f>
        <v>0</v>
      </c>
      <c r="S475">
        <f>IF(L475="입원 후",G475-D475, G475-C475)</f>
        <v>-8</v>
      </c>
      <c r="T475">
        <f>IF(L475="입원 전", 0, IF(L475="입원기간", 1, 2))</f>
        <v>0</v>
      </c>
      <c r="U475">
        <v>5</v>
      </c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s="14" customFormat="1">
      <c r="A476" s="4">
        <v>476</v>
      </c>
      <c r="B476" s="13" t="s">
        <v>1226</v>
      </c>
      <c r="C476" s="13" t="s">
        <v>134</v>
      </c>
      <c r="D476" s="13" t="s">
        <v>286</v>
      </c>
      <c r="E476" s="13" t="s">
        <v>11</v>
      </c>
      <c r="F476" s="13" t="s">
        <v>92</v>
      </c>
      <c r="G476" s="13" t="s">
        <v>33</v>
      </c>
      <c r="H476" s="13" t="s">
        <v>14</v>
      </c>
      <c r="I476" s="13"/>
      <c r="J476" s="13" t="s">
        <v>71</v>
      </c>
      <c r="K476" s="14">
        <f>D476-C476+1</f>
        <v>2</v>
      </c>
      <c r="L476" s="14" t="str">
        <f>IF(AND(C476&lt;=G476,G476&lt;=D476),"입원기간",IF(G476&lt;C476,"입원 전",IF(D476&lt;G476,"입원 후","x")))</f>
        <v>입원 후</v>
      </c>
      <c r="M476" s="14">
        <v>0</v>
      </c>
      <c r="N476" s="14">
        <f>IF(AND(M476=1,L476="입원 전"),1,0)</f>
        <v>0</v>
      </c>
      <c r="O476" s="14">
        <f>M476-N476</f>
        <v>0</v>
      </c>
      <c r="P476" s="14">
        <v>0</v>
      </c>
      <c r="Q476" t="b">
        <f>IF(L476="입원기간",G476-C476)</f>
        <v>0</v>
      </c>
      <c r="R476">
        <f>IF(L476="입원 후",G476-D476)</f>
        <v>4</v>
      </c>
      <c r="S476">
        <f>IF(L476="입원 후",G476-D476, G476-C476)</f>
        <v>4</v>
      </c>
      <c r="T476">
        <f>IF(L476="입원 전", 0, IF(L476="입원기간", 1, 2))</f>
        <v>2</v>
      </c>
      <c r="U476">
        <v>5</v>
      </c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s="14" customFormat="1">
      <c r="A477">
        <v>477</v>
      </c>
      <c r="B477" s="13" t="s">
        <v>843</v>
      </c>
      <c r="C477" s="13" t="s">
        <v>134</v>
      </c>
      <c r="D477" s="13" t="s">
        <v>286</v>
      </c>
      <c r="E477" s="13" t="s">
        <v>28</v>
      </c>
      <c r="F477" s="13" t="s">
        <v>92</v>
      </c>
      <c r="G477" s="13" t="s">
        <v>680</v>
      </c>
      <c r="H477" s="13" t="s">
        <v>14</v>
      </c>
      <c r="I477" s="13"/>
      <c r="J477" s="13" t="s">
        <v>15</v>
      </c>
      <c r="K477" s="14">
        <f>D477-C477+1</f>
        <v>2</v>
      </c>
      <c r="L477" s="14" t="str">
        <f>IF(AND(C477&lt;=G477,G477&lt;=D477),"입원기간",IF(G477&lt;C477,"입원 전",IF(D477&lt;G477,"입원 후","x")))</f>
        <v>입원 전</v>
      </c>
      <c r="M477" s="14">
        <v>1</v>
      </c>
      <c r="N477" s="14">
        <f>IF(AND(M477=1,L477="입원 전"),1,0)</f>
        <v>1</v>
      </c>
      <c r="O477" s="14">
        <f>M477-N477</f>
        <v>0</v>
      </c>
      <c r="P477" s="14">
        <v>0</v>
      </c>
      <c r="Q477" t="b">
        <f>IF(L477="입원기간",G477-C477)</f>
        <v>0</v>
      </c>
      <c r="R477" t="b">
        <f>IF(L477="입원 후",G477-D477)</f>
        <v>0</v>
      </c>
      <c r="S477">
        <f>IF(L477="입원 후",G477-D477, G477-C477)</f>
        <v>-1</v>
      </c>
      <c r="T477">
        <f>IF(L477="입원 전", 0, IF(L477="입원기간", 1, 2))</f>
        <v>0</v>
      </c>
      <c r="U477">
        <v>5</v>
      </c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s="14" customFormat="1">
      <c r="A478" s="4">
        <v>478</v>
      </c>
      <c r="B478" s="13" t="s">
        <v>1200</v>
      </c>
      <c r="C478" s="13" t="s">
        <v>134</v>
      </c>
      <c r="D478" s="13" t="s">
        <v>528</v>
      </c>
      <c r="E478" s="13" t="s">
        <v>28</v>
      </c>
      <c r="F478" s="13" t="s">
        <v>12</v>
      </c>
      <c r="G478" s="13" t="s">
        <v>238</v>
      </c>
      <c r="H478" s="13" t="s">
        <v>14</v>
      </c>
      <c r="I478" s="13"/>
      <c r="J478" s="13" t="s">
        <v>71</v>
      </c>
      <c r="K478" s="14">
        <f>D478-C478+1</f>
        <v>5</v>
      </c>
      <c r="L478" s="14" t="str">
        <f>IF(AND(C478&lt;=G478,G478&lt;=D478),"입원기간",IF(G478&lt;C478,"입원 전",IF(D478&lt;G478,"입원 후","x")))</f>
        <v>입원 전</v>
      </c>
      <c r="M478" s="14">
        <v>0</v>
      </c>
      <c r="N478" s="14">
        <f>IF(AND(M478=1,L478="입원 전"),1,0)</f>
        <v>0</v>
      </c>
      <c r="O478" s="14">
        <f>M478-N478</f>
        <v>0</v>
      </c>
      <c r="P478" s="14">
        <v>0</v>
      </c>
      <c r="Q478" t="b">
        <f>IF(L478="입원기간",G478-C478)</f>
        <v>0</v>
      </c>
      <c r="R478" t="b">
        <f>IF(L478="입원 후",G478-D478)</f>
        <v>0</v>
      </c>
      <c r="S478">
        <f>IF(L478="입원 후",G478-D478, G478-C478)</f>
        <v>-7</v>
      </c>
      <c r="T478">
        <f>IF(L478="입원 전", 0, IF(L478="입원기간", 1, 2))</f>
        <v>0</v>
      </c>
      <c r="U478">
        <v>5</v>
      </c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s="14" customFormat="1">
      <c r="A479">
        <v>479</v>
      </c>
      <c r="B479" s="13" t="s">
        <v>1129</v>
      </c>
      <c r="C479" s="13" t="s">
        <v>134</v>
      </c>
      <c r="D479" s="13" t="s">
        <v>33</v>
      </c>
      <c r="E479" s="13" t="s">
        <v>11</v>
      </c>
      <c r="F479" s="13" t="s">
        <v>92</v>
      </c>
      <c r="G479" s="13" t="s">
        <v>100</v>
      </c>
      <c r="H479" s="13" t="s">
        <v>14</v>
      </c>
      <c r="I479" s="13"/>
      <c r="J479" s="13" t="s">
        <v>71</v>
      </c>
      <c r="K479" s="14">
        <f>D479-C479+1</f>
        <v>6</v>
      </c>
      <c r="L479" s="14" t="str">
        <f>IF(AND(C479&lt;=G479,G479&lt;=D479),"입원기간",IF(G479&lt;C479,"입원 전",IF(D479&lt;G479,"입원 후","x")))</f>
        <v>입원 전</v>
      </c>
      <c r="M479" s="14">
        <v>0</v>
      </c>
      <c r="N479" s="14">
        <f>IF(AND(M479=1,L479="입원 전"),1,0)</f>
        <v>0</v>
      </c>
      <c r="O479" s="14">
        <f>M479-N479</f>
        <v>0</v>
      </c>
      <c r="P479" s="14">
        <v>0</v>
      </c>
      <c r="Q479" t="b">
        <f>IF(L479="입원기간",G479-C479)</f>
        <v>0</v>
      </c>
      <c r="R479" t="b">
        <f>IF(L479="입원 후",G479-D479)</f>
        <v>0</v>
      </c>
      <c r="S479">
        <f>IF(L479="입원 후",G479-D479, G479-C479)</f>
        <v>-18</v>
      </c>
      <c r="T479">
        <f>IF(L479="입원 전", 0, IF(L479="입원기간", 1, 2))</f>
        <v>0</v>
      </c>
      <c r="U479">
        <v>5</v>
      </c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s="14" customFormat="1">
      <c r="A480" s="4">
        <v>480</v>
      </c>
      <c r="B480" s="13" t="s">
        <v>1236</v>
      </c>
      <c r="C480" s="13" t="s">
        <v>134</v>
      </c>
      <c r="D480" s="13" t="s">
        <v>528</v>
      </c>
      <c r="E480" s="13" t="s">
        <v>28</v>
      </c>
      <c r="F480" s="13" t="s">
        <v>92</v>
      </c>
      <c r="G480" s="13" t="s">
        <v>134</v>
      </c>
      <c r="H480" s="13" t="s">
        <v>14</v>
      </c>
      <c r="I480" s="13"/>
      <c r="J480" s="13" t="s">
        <v>15</v>
      </c>
      <c r="K480" s="14">
        <f>D480-C480+1</f>
        <v>5</v>
      </c>
      <c r="L480" s="14" t="str">
        <f>IF(AND(C480&lt;=G480,G480&lt;=D480),"입원기간",IF(G480&lt;C480,"입원 전",IF(D480&lt;G480,"입원 후","x")))</f>
        <v>입원기간</v>
      </c>
      <c r="M480" s="14">
        <v>1</v>
      </c>
      <c r="N480" s="14">
        <f>IF(AND(M480=1,L480="입원 전"),1,0)</f>
        <v>0</v>
      </c>
      <c r="O480" s="14">
        <f>M480-N480</f>
        <v>1</v>
      </c>
      <c r="P480" s="14">
        <v>0</v>
      </c>
      <c r="Q480">
        <f>IF(L480="입원기간",G480-C480)</f>
        <v>0</v>
      </c>
      <c r="R480" t="b">
        <f>IF(L480="입원 후",G480-D480)</f>
        <v>0</v>
      </c>
      <c r="S480">
        <f>IF(L480="입원 후",G480-D480, G480-C480)</f>
        <v>0</v>
      </c>
      <c r="T480">
        <f>IF(L480="입원 전", 0, IF(L480="입원기간", 1, 2))</f>
        <v>1</v>
      </c>
      <c r="U480">
        <v>5</v>
      </c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s="14" customFormat="1">
      <c r="A481">
        <v>481</v>
      </c>
      <c r="B481" s="13" t="s">
        <v>1229</v>
      </c>
      <c r="C481" s="13" t="s">
        <v>286</v>
      </c>
      <c r="D481" s="13" t="s">
        <v>265</v>
      </c>
      <c r="E481" s="13" t="s">
        <v>11</v>
      </c>
      <c r="F481" s="13" t="s">
        <v>12</v>
      </c>
      <c r="G481" s="13" t="s">
        <v>286</v>
      </c>
      <c r="H481" s="13" t="s">
        <v>14</v>
      </c>
      <c r="I481" s="13"/>
      <c r="J481" s="13" t="s">
        <v>71</v>
      </c>
      <c r="K481" s="14">
        <f>D481-C481+1</f>
        <v>2</v>
      </c>
      <c r="L481" s="14" t="str">
        <f>IF(AND(C481&lt;=G481,G481&lt;=D481),"입원기간",IF(G481&lt;C481,"입원 전",IF(D481&lt;G481,"입원 후","x")))</f>
        <v>입원기간</v>
      </c>
      <c r="M481" s="14">
        <v>0</v>
      </c>
      <c r="N481" s="14">
        <f>IF(AND(M481=1,L481="입원 전"),1,0)</f>
        <v>0</v>
      </c>
      <c r="O481" s="14">
        <f>M481-N481</f>
        <v>0</v>
      </c>
      <c r="P481" s="14">
        <v>1</v>
      </c>
      <c r="Q481">
        <f>IF(L481="입원기간",G481-C481)</f>
        <v>0</v>
      </c>
      <c r="R481" t="b">
        <f>IF(L481="입원 후",G481-D481)</f>
        <v>0</v>
      </c>
      <c r="S481">
        <f>IF(L481="입원 후",G481-D481, G481-C481)</f>
        <v>0</v>
      </c>
      <c r="T481">
        <f>IF(L481="입원 전", 0, IF(L481="입원기간", 1, 2))</f>
        <v>1</v>
      </c>
      <c r="U481">
        <v>5</v>
      </c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s="14" customFormat="1">
      <c r="A482" s="4">
        <v>482</v>
      </c>
      <c r="B482" s="13" t="s">
        <v>1183</v>
      </c>
      <c r="C482" s="13" t="s">
        <v>265</v>
      </c>
      <c r="D482" s="13" t="s">
        <v>608</v>
      </c>
      <c r="E482" s="13" t="s">
        <v>28</v>
      </c>
      <c r="F482" s="13" t="s">
        <v>12</v>
      </c>
      <c r="G482" s="13" t="s">
        <v>265</v>
      </c>
      <c r="H482" s="13" t="s">
        <v>14</v>
      </c>
      <c r="I482" s="13"/>
      <c r="J482" s="13" t="s">
        <v>71</v>
      </c>
      <c r="K482" s="14">
        <f>D482-C482+1</f>
        <v>2</v>
      </c>
      <c r="L482" s="14" t="str">
        <f>IF(AND(C482&lt;=G482,G482&lt;=D482),"입원기간",IF(G482&lt;C482,"입원 전",IF(D482&lt;G482,"입원 후","x")))</f>
        <v>입원기간</v>
      </c>
      <c r="M482" s="14">
        <v>0</v>
      </c>
      <c r="N482" s="14">
        <f>IF(AND(M482=1,L482="입원 전"),1,0)</f>
        <v>0</v>
      </c>
      <c r="O482" s="14">
        <f>M482-N482</f>
        <v>0</v>
      </c>
      <c r="P482" s="14">
        <v>1</v>
      </c>
      <c r="Q482">
        <f>IF(L482="입원기간",G482-C482)</f>
        <v>0</v>
      </c>
      <c r="R482" t="b">
        <f>IF(L482="입원 후",G482-D482)</f>
        <v>0</v>
      </c>
      <c r="S482">
        <f>IF(L482="입원 후",G482-D482, G482-C482)</f>
        <v>0</v>
      </c>
      <c r="T482">
        <f>IF(L482="입원 전", 0, IF(L482="입원기간", 1, 2))</f>
        <v>1</v>
      </c>
      <c r="U482">
        <v>5</v>
      </c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s="14" customFormat="1">
      <c r="A483">
        <v>483</v>
      </c>
      <c r="B483" s="13" t="s">
        <v>1237</v>
      </c>
      <c r="C483" s="13" t="s">
        <v>608</v>
      </c>
      <c r="D483" s="13" t="s">
        <v>608</v>
      </c>
      <c r="E483" s="13" t="s">
        <v>28</v>
      </c>
      <c r="F483" s="13" t="s">
        <v>12</v>
      </c>
      <c r="G483" s="13" t="s">
        <v>689</v>
      </c>
      <c r="H483" s="13" t="s">
        <v>14</v>
      </c>
      <c r="I483" s="13"/>
      <c r="J483" s="13" t="s">
        <v>71</v>
      </c>
      <c r="K483" s="14">
        <f>D483-C483+1</f>
        <v>1</v>
      </c>
      <c r="L483" s="14" t="str">
        <f>IF(AND(C483&lt;=G483,G483&lt;=D483),"입원기간",IF(G483&lt;C483,"입원 전",IF(D483&lt;G483,"입원 후","x")))</f>
        <v>입원 후</v>
      </c>
      <c r="M483" s="14">
        <v>0</v>
      </c>
      <c r="N483" s="14">
        <f>IF(AND(M483=1,L483="입원 전"),1,0)</f>
        <v>0</v>
      </c>
      <c r="O483" s="14">
        <f>M483-N483</f>
        <v>0</v>
      </c>
      <c r="P483" s="14">
        <v>1</v>
      </c>
      <c r="Q483" t="b">
        <f>IF(L483="입원기간",G483-C483)</f>
        <v>0</v>
      </c>
      <c r="R483">
        <f>IF(L483="입원 후",G483-D483)</f>
        <v>37</v>
      </c>
      <c r="S483">
        <f>IF(L483="입원 후",G483-D483, G483-C483)</f>
        <v>37</v>
      </c>
      <c r="T483">
        <f>IF(L483="입원 전", 0, IF(L483="입원기간", 1, 2))</f>
        <v>2</v>
      </c>
      <c r="U483">
        <v>5</v>
      </c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s="14" customFormat="1">
      <c r="A484" s="4">
        <v>484</v>
      </c>
      <c r="B484" s="13" t="s">
        <v>132</v>
      </c>
      <c r="C484" s="13" t="s">
        <v>33</v>
      </c>
      <c r="D484" s="13" t="s">
        <v>33</v>
      </c>
      <c r="E484" s="13" t="s">
        <v>11</v>
      </c>
      <c r="F484" s="13" t="s">
        <v>12</v>
      </c>
      <c r="G484" s="13" t="s">
        <v>133</v>
      </c>
      <c r="H484" s="13" t="s">
        <v>14</v>
      </c>
      <c r="I484" s="13"/>
      <c r="J484" s="13" t="s">
        <v>15</v>
      </c>
      <c r="K484" s="14">
        <f>D484-C484+1</f>
        <v>1</v>
      </c>
      <c r="L484" s="14" t="str">
        <f>IF(AND(C484&lt;=G484,G484&lt;=D484),"입원기간",IF(G484&lt;C484,"입원 전",IF(D484&lt;G484,"입원 후","x")))</f>
        <v>입원 후</v>
      </c>
      <c r="M484" s="14">
        <v>1</v>
      </c>
      <c r="N484" s="14">
        <f>IF(AND(M484=1,L484="입원 전"),1,0)</f>
        <v>0</v>
      </c>
      <c r="O484" s="14">
        <f>M484-N484</f>
        <v>1</v>
      </c>
      <c r="P484" s="14">
        <v>0</v>
      </c>
      <c r="Q484" t="b">
        <f>IF(L484="입원기간",G484-C484)</f>
        <v>0</v>
      </c>
      <c r="R484">
        <f>IF(L484="입원 후",G484-D484)</f>
        <v>2</v>
      </c>
      <c r="S484">
        <f>IF(L484="입원 후",G484-D484, G484-C484)</f>
        <v>2</v>
      </c>
      <c r="T484">
        <f>IF(L484="입원 전", 0, IF(L484="입원기간", 1, 2))</f>
        <v>2</v>
      </c>
      <c r="U484">
        <v>5</v>
      </c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s="14" customFormat="1">
      <c r="A485">
        <v>485</v>
      </c>
      <c r="B485" s="13" t="s">
        <v>1020</v>
      </c>
      <c r="C485" s="13" t="s">
        <v>33</v>
      </c>
      <c r="D485" s="13" t="s">
        <v>144</v>
      </c>
      <c r="E485" s="13" t="s">
        <v>28</v>
      </c>
      <c r="F485" s="13" t="s">
        <v>12</v>
      </c>
      <c r="G485" s="13" t="s">
        <v>33</v>
      </c>
      <c r="H485" s="13" t="s">
        <v>14</v>
      </c>
      <c r="I485" s="13"/>
      <c r="J485" s="13" t="s">
        <v>71</v>
      </c>
      <c r="K485" s="14">
        <f>D485-C485+1</f>
        <v>33</v>
      </c>
      <c r="L485" s="14" t="str">
        <f>IF(AND(C485&lt;=G485,G485&lt;=D485),"입원기간",IF(G485&lt;C485,"입원 전",IF(D485&lt;G485,"입원 후","x")))</f>
        <v>입원기간</v>
      </c>
      <c r="M485" s="14">
        <v>0</v>
      </c>
      <c r="N485" s="14">
        <f>IF(AND(M485=1,L485="입원 전"),1,0)</f>
        <v>0</v>
      </c>
      <c r="O485" s="14">
        <f>M485-N485</f>
        <v>0</v>
      </c>
      <c r="P485" s="14">
        <v>2</v>
      </c>
      <c r="Q485">
        <f>IF(L485="입원기간",G485-C485)</f>
        <v>0</v>
      </c>
      <c r="R485" t="b">
        <f>IF(L485="입원 후",G485-D485)</f>
        <v>0</v>
      </c>
      <c r="S485">
        <f>IF(L485="입원 후",G485-D485, G485-C485)</f>
        <v>0</v>
      </c>
      <c r="T485">
        <f>IF(L485="입원 전", 0, IF(L485="입원기간", 1, 2))</f>
        <v>1</v>
      </c>
      <c r="U485">
        <v>5</v>
      </c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s="14" customFormat="1">
      <c r="A486" s="4">
        <v>486</v>
      </c>
      <c r="B486" s="13" t="s">
        <v>108</v>
      </c>
      <c r="C486" s="13" t="s">
        <v>33</v>
      </c>
      <c r="D486" s="13" t="s">
        <v>708</v>
      </c>
      <c r="E486" s="13" t="s">
        <v>11</v>
      </c>
      <c r="F486" s="13" t="s">
        <v>92</v>
      </c>
      <c r="G486" s="13" t="s">
        <v>42</v>
      </c>
      <c r="H486" s="13" t="s">
        <v>14</v>
      </c>
      <c r="I486" s="13"/>
      <c r="J486" s="13" t="s">
        <v>160</v>
      </c>
      <c r="K486" s="14">
        <f>D486-C486+1</f>
        <v>4</v>
      </c>
      <c r="L486" s="14" t="str">
        <f>IF(AND(C486&lt;=G486,G486&lt;=D486),"입원기간",IF(G486&lt;C486,"입원 전",IF(D486&lt;G486,"입원 후","x")))</f>
        <v>입원 후</v>
      </c>
      <c r="M486" s="14">
        <v>1</v>
      </c>
      <c r="N486" s="14">
        <f>IF(AND(M486=1,L486="입원 전"),1,0)</f>
        <v>0</v>
      </c>
      <c r="O486" s="14">
        <f>M486-N486</f>
        <v>1</v>
      </c>
      <c r="P486" s="14">
        <v>0</v>
      </c>
      <c r="Q486" t="b">
        <f>IF(L486="입원기간",G486-C486)</f>
        <v>0</v>
      </c>
      <c r="R486">
        <f>IF(L486="입원 후",G486-D486)</f>
        <v>5</v>
      </c>
      <c r="S486">
        <f>IF(L486="입원 후",G486-D486, G486-C486)</f>
        <v>5</v>
      </c>
      <c r="T486">
        <f>IF(L486="입원 전", 0, IF(L486="입원기간", 1, 2))</f>
        <v>2</v>
      </c>
      <c r="U486">
        <v>5</v>
      </c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s="14" customFormat="1">
      <c r="A487">
        <v>487</v>
      </c>
      <c r="B487" s="13" t="s">
        <v>1080</v>
      </c>
      <c r="C487" s="13" t="s">
        <v>463</v>
      </c>
      <c r="D487" s="13" t="s">
        <v>463</v>
      </c>
      <c r="E487" s="13" t="s">
        <v>11</v>
      </c>
      <c r="F487" s="13" t="s">
        <v>12</v>
      </c>
      <c r="G487" s="13" t="s">
        <v>238</v>
      </c>
      <c r="H487" s="13" t="s">
        <v>14</v>
      </c>
      <c r="I487" s="13"/>
      <c r="J487" s="13" t="s">
        <v>71</v>
      </c>
      <c r="K487" s="14">
        <f>D487-C487+1</f>
        <v>1</v>
      </c>
      <c r="L487" s="14" t="str">
        <f>IF(AND(C487&lt;=G487,G487&lt;=D487),"입원기간",IF(G487&lt;C487,"입원 전",IF(D487&lt;G487,"입원 후","x")))</f>
        <v>입원 전</v>
      </c>
      <c r="M487" s="14">
        <v>0</v>
      </c>
      <c r="N487" s="14">
        <f>IF(AND(M487=1,L487="입원 전"),1,0)</f>
        <v>0</v>
      </c>
      <c r="O487" s="14">
        <f>M487-N487</f>
        <v>0</v>
      </c>
      <c r="P487" s="14">
        <v>1</v>
      </c>
      <c r="Q487" t="b">
        <f>IF(L487="입원기간",G487-C487)</f>
        <v>0</v>
      </c>
      <c r="R487" t="b">
        <f>IF(L487="입원 후",G487-D487)</f>
        <v>0</v>
      </c>
      <c r="S487">
        <f>IF(L487="입원 후",G487-D487, G487-C487)</f>
        <v>-13</v>
      </c>
      <c r="T487">
        <f>IF(L487="입원 전", 0, IF(L487="입원기간", 1, 2))</f>
        <v>0</v>
      </c>
      <c r="U487">
        <v>5</v>
      </c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s="14" customFormat="1">
      <c r="A488" s="4">
        <v>488</v>
      </c>
      <c r="B488" s="13" t="s">
        <v>21</v>
      </c>
      <c r="C488" s="13" t="s">
        <v>463</v>
      </c>
      <c r="D488" s="13" t="s">
        <v>708</v>
      </c>
      <c r="E488" s="13" t="s">
        <v>11</v>
      </c>
      <c r="F488" s="13" t="s">
        <v>12</v>
      </c>
      <c r="G488" s="13" t="s">
        <v>681</v>
      </c>
      <c r="H488" s="13" t="s">
        <v>14</v>
      </c>
      <c r="I488" s="13"/>
      <c r="J488" s="13" t="s">
        <v>71</v>
      </c>
      <c r="K488" s="14">
        <f>D488-C488+1</f>
        <v>3</v>
      </c>
      <c r="L488" s="14" t="str">
        <f>IF(AND(C488&lt;=G488,G488&lt;=D488),"입원기간",IF(G488&lt;C488,"입원 전",IF(D488&lt;G488,"입원 후","x")))</f>
        <v>입원 후</v>
      </c>
      <c r="M488" s="14">
        <v>0</v>
      </c>
      <c r="N488" s="14">
        <f>IF(AND(M488=1,L488="입원 전"),1,0)</f>
        <v>0</v>
      </c>
      <c r="O488" s="14">
        <f>M488-N488</f>
        <v>0</v>
      </c>
      <c r="P488" s="14">
        <v>0</v>
      </c>
      <c r="Q488" t="b">
        <f>IF(L488="입원기간",G488-C488)</f>
        <v>0</v>
      </c>
      <c r="R488">
        <f>IF(L488="입원 후",G488-D488)</f>
        <v>33</v>
      </c>
      <c r="S488">
        <f>IF(L488="입원 후",G488-D488, G488-C488)</f>
        <v>33</v>
      </c>
      <c r="T488">
        <f>IF(L488="입원 전", 0, IF(L488="입원기간", 1, 2))</f>
        <v>2</v>
      </c>
      <c r="U488">
        <v>5</v>
      </c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s="14" customFormat="1">
      <c r="A489">
        <v>489</v>
      </c>
      <c r="B489" s="13" t="s">
        <v>790</v>
      </c>
      <c r="C489" s="13" t="s">
        <v>133</v>
      </c>
      <c r="D489" s="13" t="s">
        <v>234</v>
      </c>
      <c r="E489" s="13" t="s">
        <v>11</v>
      </c>
      <c r="F489" s="13" t="s">
        <v>12</v>
      </c>
      <c r="G489" s="13" t="s">
        <v>133</v>
      </c>
      <c r="H489" s="13" t="s">
        <v>14</v>
      </c>
      <c r="I489" s="13"/>
      <c r="J489" s="13" t="s">
        <v>71</v>
      </c>
      <c r="K489" s="14">
        <f>D489-C489+1</f>
        <v>9</v>
      </c>
      <c r="L489" s="14" t="str">
        <f>IF(AND(C489&lt;=G489,G489&lt;=D489),"입원기간",IF(G489&lt;C489,"입원 전",IF(D489&lt;G489,"입원 후","x")))</f>
        <v>입원기간</v>
      </c>
      <c r="M489" s="14">
        <v>0</v>
      </c>
      <c r="N489" s="14">
        <f>IF(AND(M489=1,L489="입원 전"),1,0)</f>
        <v>0</v>
      </c>
      <c r="O489" s="14">
        <f>M489-N489</f>
        <v>0</v>
      </c>
      <c r="P489" s="14">
        <v>1</v>
      </c>
      <c r="Q489">
        <f>IF(L489="입원기간",G489-C489)</f>
        <v>0</v>
      </c>
      <c r="R489" t="b">
        <f>IF(L489="입원 후",G489-D489)</f>
        <v>0</v>
      </c>
      <c r="S489">
        <f>IF(L489="입원 후",G489-D489, G489-C489)</f>
        <v>0</v>
      </c>
      <c r="T489">
        <f>IF(L489="입원 전", 0, IF(L489="입원기간", 1, 2))</f>
        <v>1</v>
      </c>
      <c r="U489">
        <v>5</v>
      </c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s="14" customFormat="1">
      <c r="A490" s="4">
        <v>490</v>
      </c>
      <c r="B490" s="27" t="s">
        <v>954</v>
      </c>
      <c r="C490" s="27" t="s">
        <v>133</v>
      </c>
      <c r="D490" s="27" t="s">
        <v>274</v>
      </c>
      <c r="E490" s="27" t="s">
        <v>28</v>
      </c>
      <c r="F490" s="27" t="s">
        <v>92</v>
      </c>
      <c r="G490" s="27" t="s">
        <v>139</v>
      </c>
      <c r="H490" s="27" t="s">
        <v>14</v>
      </c>
      <c r="I490" s="27"/>
      <c r="J490" s="27" t="s">
        <v>15</v>
      </c>
      <c r="K490" s="14">
        <f>D490-C490+1</f>
        <v>17</v>
      </c>
      <c r="L490" s="14" t="str">
        <f>IF(AND(C490&lt;=G490,G490&lt;=D490),"입원기간",IF(G490&lt;C490,"입원 전",IF(D490&lt;G490,"입원 후","x")))</f>
        <v>입원 후</v>
      </c>
      <c r="M490" s="14">
        <v>1</v>
      </c>
      <c r="N490" s="14">
        <f>IF(AND(M490=1,L490="입원 전"),1,0)</f>
        <v>0</v>
      </c>
      <c r="O490" s="14">
        <f>M490-N490</f>
        <v>1</v>
      </c>
      <c r="P490" s="14">
        <v>0</v>
      </c>
      <c r="Q490" t="b">
        <f>IF(L490="입원기간",G490-C490)</f>
        <v>0</v>
      </c>
      <c r="R490">
        <f>IF(L490="입원 후",G490-D490)</f>
        <v>12</v>
      </c>
      <c r="S490">
        <f>IF(L490="입원 후",G490-D490, G490-C490)</f>
        <v>12</v>
      </c>
      <c r="T490">
        <f>IF(L490="입원 전", 0, IF(L490="입원기간", 1, 2))</f>
        <v>2</v>
      </c>
      <c r="U490">
        <v>5</v>
      </c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s="14" customFormat="1">
      <c r="A491">
        <v>491</v>
      </c>
      <c r="B491" s="27" t="s">
        <v>954</v>
      </c>
      <c r="C491" s="27" t="s">
        <v>133</v>
      </c>
      <c r="D491" s="27" t="s">
        <v>274</v>
      </c>
      <c r="E491" s="27" t="s">
        <v>28</v>
      </c>
      <c r="F491" s="27" t="s">
        <v>92</v>
      </c>
      <c r="G491" s="27" t="s">
        <v>133</v>
      </c>
      <c r="H491" s="27" t="s">
        <v>14</v>
      </c>
      <c r="I491" s="27"/>
      <c r="J491" s="27" t="s">
        <v>71</v>
      </c>
      <c r="K491" s="14">
        <f>D491-C491+1</f>
        <v>17</v>
      </c>
      <c r="L491" s="14" t="str">
        <f>IF(AND(C491&lt;=G491,G491&lt;=D491),"입원기간",IF(G491&lt;C491,"입원 전",IF(D491&lt;G491,"입원 후","x")))</f>
        <v>입원기간</v>
      </c>
      <c r="M491" s="14">
        <v>0</v>
      </c>
      <c r="N491" s="14">
        <f>IF(AND(M491=1,L491="입원 전"),1,0)</f>
        <v>0</v>
      </c>
      <c r="O491" s="14">
        <f>M491-N491</f>
        <v>0</v>
      </c>
      <c r="P491" s="14">
        <v>0</v>
      </c>
      <c r="Q491">
        <f>IF(L491="입원기간",G491-C491)</f>
        <v>0</v>
      </c>
      <c r="R491" t="b">
        <f>IF(L491="입원 후",G491-D491)</f>
        <v>0</v>
      </c>
      <c r="S491">
        <f>IF(L491="입원 후",G491-D491, G491-C491)</f>
        <v>0</v>
      </c>
      <c r="T491">
        <f>IF(L491="입원 전", 0, IF(L491="입원기간", 1, 2))</f>
        <v>1</v>
      </c>
      <c r="U491">
        <v>5</v>
      </c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s="14" customFormat="1">
      <c r="A492" s="4">
        <v>492</v>
      </c>
      <c r="B492" s="13" t="s">
        <v>923</v>
      </c>
      <c r="C492" s="13" t="s">
        <v>263</v>
      </c>
      <c r="D492" s="13" t="s">
        <v>235</v>
      </c>
      <c r="E492" s="13" t="s">
        <v>28</v>
      </c>
      <c r="F492" s="13" t="s">
        <v>12</v>
      </c>
      <c r="G492" s="13" t="s">
        <v>263</v>
      </c>
      <c r="H492" s="13" t="s">
        <v>14</v>
      </c>
      <c r="I492" s="13"/>
      <c r="J492" s="13" t="s">
        <v>15</v>
      </c>
      <c r="K492" s="14">
        <f>D492-C492+1</f>
        <v>18</v>
      </c>
      <c r="L492" s="14" t="str">
        <f>IF(AND(C492&lt;=G492,G492&lt;=D492),"입원기간",IF(G492&lt;C492,"입원 전",IF(D492&lt;G492,"입원 후","x")))</f>
        <v>입원기간</v>
      </c>
      <c r="M492" s="14">
        <v>1</v>
      </c>
      <c r="N492" s="14">
        <f>IF(AND(M492=1,L492="입원 전"),1,0)</f>
        <v>0</v>
      </c>
      <c r="O492" s="14">
        <f>M492-N492</f>
        <v>1</v>
      </c>
      <c r="P492" s="14">
        <v>2</v>
      </c>
      <c r="Q492">
        <f>IF(L492="입원기간",G492-C492)</f>
        <v>0</v>
      </c>
      <c r="R492" t="b">
        <f>IF(L492="입원 후",G492-D492)</f>
        <v>0</v>
      </c>
      <c r="S492">
        <f>IF(L492="입원 후",G492-D492, G492-C492)</f>
        <v>0</v>
      </c>
      <c r="T492">
        <f>IF(L492="입원 전", 0, IF(L492="입원기간", 1, 2))</f>
        <v>1</v>
      </c>
      <c r="U492">
        <v>5</v>
      </c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s="14" customFormat="1">
      <c r="A493">
        <v>493</v>
      </c>
      <c r="B493" s="13" t="s">
        <v>232</v>
      </c>
      <c r="C493" s="13" t="s">
        <v>233</v>
      </c>
      <c r="D493" s="13" t="s">
        <v>234</v>
      </c>
      <c r="E493" s="13" t="s">
        <v>11</v>
      </c>
      <c r="F493" s="13" t="s">
        <v>92</v>
      </c>
      <c r="G493" s="13" t="s">
        <v>24</v>
      </c>
      <c r="H493" s="13" t="s">
        <v>14</v>
      </c>
      <c r="I493" s="13"/>
      <c r="J493" s="13" t="s">
        <v>71</v>
      </c>
      <c r="K493" s="14">
        <f>D493-C493+1</f>
        <v>6</v>
      </c>
      <c r="L493" s="14" t="str">
        <f>IF(AND(C493&lt;=G493,G493&lt;=D493),"입원기간",IF(G493&lt;C493,"입원 전",IF(D493&lt;G493,"입원 후","x")))</f>
        <v>입원 전</v>
      </c>
      <c r="M493" s="14">
        <v>0</v>
      </c>
      <c r="N493" s="14">
        <f>IF(AND(M493=1,L493="입원 전"),1,0)</f>
        <v>0</v>
      </c>
      <c r="O493" s="14">
        <f>M493-N493</f>
        <v>0</v>
      </c>
      <c r="P493" s="14">
        <v>1</v>
      </c>
      <c r="Q493" t="b">
        <f>IF(L493="입원기간",G493-C493)</f>
        <v>0</v>
      </c>
      <c r="R493" t="b">
        <f>IF(L493="입원 후",G493-D493)</f>
        <v>0</v>
      </c>
      <c r="S493">
        <f>IF(L493="입원 후",G493-D493, G493-C493)</f>
        <v>-110</v>
      </c>
      <c r="T493">
        <f>IF(L493="입원 전", 0, IF(L493="입원기간", 1, 2))</f>
        <v>0</v>
      </c>
      <c r="U493">
        <v>5</v>
      </c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s="14" customFormat="1">
      <c r="A494" s="4">
        <v>494</v>
      </c>
      <c r="B494" s="18" t="s">
        <v>1232</v>
      </c>
      <c r="C494" s="18" t="s">
        <v>233</v>
      </c>
      <c r="D494" s="18"/>
      <c r="E494" s="18" t="s">
        <v>28</v>
      </c>
      <c r="F494" s="18" t="s">
        <v>12</v>
      </c>
      <c r="G494" s="18" t="s">
        <v>233</v>
      </c>
      <c r="H494" s="18" t="s">
        <v>14</v>
      </c>
      <c r="I494" s="18"/>
      <c r="J494" s="18" t="s">
        <v>71</v>
      </c>
      <c r="K494" s="19"/>
      <c r="L494" s="19" t="str">
        <f>IF(AND(C494&lt;=G494,G494&lt;=D494),"입원기간",IF(G494&lt;C494,"입원 전",IF(D494&lt;G494,"입원 후","x")))</f>
        <v>입원 후</v>
      </c>
      <c r="M494" s="19">
        <v>0</v>
      </c>
      <c r="N494" s="19">
        <f>IF(AND(M494=1,L494="입원 전"),1,0)</f>
        <v>0</v>
      </c>
      <c r="O494" s="19">
        <f>M494-N494</f>
        <v>0</v>
      </c>
      <c r="P494" s="19">
        <v>0</v>
      </c>
      <c r="Q494" s="20" t="b">
        <f>IF(L494="입원기간",G494-C494)</f>
        <v>0</v>
      </c>
      <c r="R494" s="20">
        <f>IF(L494="입원 후",G494-D494)</f>
        <v>45248</v>
      </c>
      <c r="S494">
        <f>IF(L494="입원 후",G494-D494, G494-C494)</f>
        <v>45248</v>
      </c>
      <c r="T494">
        <f>IF(L494="입원 전", 0, IF(L494="입원기간", 1, 2))</f>
        <v>2</v>
      </c>
      <c r="U494">
        <v>5</v>
      </c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s="19" customFormat="1">
      <c r="A495">
        <v>495</v>
      </c>
      <c r="B495" s="13" t="s">
        <v>1233</v>
      </c>
      <c r="C495" s="13" t="s">
        <v>530</v>
      </c>
      <c r="D495" s="13" t="s">
        <v>234</v>
      </c>
      <c r="E495" s="13" t="s">
        <v>11</v>
      </c>
      <c r="F495" s="13" t="s">
        <v>92</v>
      </c>
      <c r="G495" s="13" t="s">
        <v>265</v>
      </c>
      <c r="H495" s="13" t="s">
        <v>14</v>
      </c>
      <c r="I495" s="13"/>
      <c r="J495" s="13" t="s">
        <v>15</v>
      </c>
      <c r="K495" s="14">
        <f>D495-C495+1</f>
        <v>5</v>
      </c>
      <c r="L495" s="14" t="str">
        <f>IF(AND(C495&lt;=G495,G495&lt;=D495),"입원기간",IF(G495&lt;C495,"입원 전",IF(D495&lt;G495,"입원 후","x")))</f>
        <v>입원 전</v>
      </c>
      <c r="M495" s="14">
        <v>1</v>
      </c>
      <c r="N495" s="14">
        <f>IF(AND(M495=1,L495="입원 전"),1,0)</f>
        <v>1</v>
      </c>
      <c r="O495" s="14">
        <f>M495-N495</f>
        <v>0</v>
      </c>
      <c r="P495" s="14">
        <v>1</v>
      </c>
      <c r="Q495" t="b">
        <f>IF(L495="입원기간",G495-C495)</f>
        <v>0</v>
      </c>
      <c r="R495" t="b">
        <f>IF(L495="입원 후",G495-D495)</f>
        <v>0</v>
      </c>
      <c r="S495">
        <f>IF(L495="입원 후",G495-D495, G495-C495)</f>
        <v>-9</v>
      </c>
      <c r="T495">
        <f>IF(L495="입원 전", 0, IF(L495="입원기간", 1, 2))</f>
        <v>0</v>
      </c>
      <c r="U495">
        <v>5</v>
      </c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</row>
    <row r="496" spans="1:44" s="14" customFormat="1">
      <c r="A496" s="4">
        <v>496</v>
      </c>
      <c r="B496" s="13" t="s">
        <v>848</v>
      </c>
      <c r="C496" s="13" t="s">
        <v>777</v>
      </c>
      <c r="D496" s="13" t="s">
        <v>296</v>
      </c>
      <c r="E496" s="13" t="s">
        <v>11</v>
      </c>
      <c r="F496" s="13" t="s">
        <v>92</v>
      </c>
      <c r="G496" s="13" t="s">
        <v>777</v>
      </c>
      <c r="H496" s="13" t="s">
        <v>14</v>
      </c>
      <c r="I496" s="13"/>
      <c r="J496" s="13" t="s">
        <v>71</v>
      </c>
      <c r="K496" s="14">
        <f>D496-C496+1</f>
        <v>9</v>
      </c>
      <c r="L496" s="14" t="str">
        <f>IF(AND(C496&lt;=G496,G496&lt;=D496),"입원기간",IF(G496&lt;C496,"입원 전",IF(D496&lt;G496,"입원 후","x")))</f>
        <v>입원기간</v>
      </c>
      <c r="M496" s="14">
        <v>0</v>
      </c>
      <c r="N496" s="14">
        <f>IF(AND(M496=1,L496="입원 전"),1,0)</f>
        <v>0</v>
      </c>
      <c r="O496" s="14">
        <f>M496-N496</f>
        <v>0</v>
      </c>
      <c r="P496" s="14">
        <v>1</v>
      </c>
      <c r="Q496">
        <f>IF(L496="입원기간",G496-C496)</f>
        <v>0</v>
      </c>
      <c r="R496" t="b">
        <f>IF(L496="입원 후",G496-D496)</f>
        <v>0</v>
      </c>
      <c r="S496">
        <f>IF(L496="입원 후",G496-D496, G496-C496)</f>
        <v>0</v>
      </c>
      <c r="T496">
        <f>IF(L496="입원 전", 0, IF(L496="입원기간", 1, 2))</f>
        <v>1</v>
      </c>
      <c r="U496">
        <v>5</v>
      </c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s="14" customFormat="1">
      <c r="A497">
        <v>497</v>
      </c>
      <c r="B497" s="13" t="s">
        <v>1133</v>
      </c>
      <c r="C497" s="13" t="s">
        <v>42</v>
      </c>
      <c r="D497" s="13" t="s">
        <v>35</v>
      </c>
      <c r="E497" s="13" t="s">
        <v>28</v>
      </c>
      <c r="F497" s="13" t="s">
        <v>92</v>
      </c>
      <c r="G497" s="13" t="s">
        <v>461</v>
      </c>
      <c r="H497" s="13" t="s">
        <v>14</v>
      </c>
      <c r="I497" s="13"/>
      <c r="J497" s="13" t="s">
        <v>15</v>
      </c>
      <c r="K497" s="14">
        <f>D497-C497+1</f>
        <v>13</v>
      </c>
      <c r="L497" s="14" t="str">
        <f>IF(AND(C497&lt;=G497,G497&lt;=D497),"입원기간",IF(G497&lt;C497,"입원 전",IF(D497&lt;G497,"입원 후","x")))</f>
        <v>입원기간</v>
      </c>
      <c r="M497" s="14">
        <v>1</v>
      </c>
      <c r="N497" s="14">
        <f>IF(AND(M497=1,L497="입원 전"),1,0)</f>
        <v>0</v>
      </c>
      <c r="O497" s="14">
        <f>M497-N497</f>
        <v>1</v>
      </c>
      <c r="P497" s="14">
        <v>1</v>
      </c>
      <c r="Q497">
        <f>IF(L497="입원기간",G497-C497)</f>
        <v>8</v>
      </c>
      <c r="R497" t="b">
        <f>IF(L497="입원 후",G497-D497)</f>
        <v>0</v>
      </c>
      <c r="S497">
        <f>IF(L497="입원 후",G497-D497, G497-C497)</f>
        <v>8</v>
      </c>
      <c r="T497">
        <f>IF(L497="입원 전", 0, IF(L497="입원기간", 1, 2))</f>
        <v>1</v>
      </c>
      <c r="U497">
        <v>5</v>
      </c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s="14" customFormat="1">
      <c r="A498" s="4">
        <v>498</v>
      </c>
      <c r="B498" s="13" t="s">
        <v>315</v>
      </c>
      <c r="C498" s="13" t="s">
        <v>234</v>
      </c>
      <c r="D498" s="13" t="s">
        <v>316</v>
      </c>
      <c r="E498" s="13" t="s">
        <v>28</v>
      </c>
      <c r="F498" s="13" t="s">
        <v>92</v>
      </c>
      <c r="G498" s="13" t="s">
        <v>234</v>
      </c>
      <c r="H498" s="13" t="s">
        <v>14</v>
      </c>
      <c r="I498" s="13"/>
      <c r="J498" s="13" t="s">
        <v>15</v>
      </c>
      <c r="K498" s="14">
        <f>D498-C498+1</f>
        <v>5</v>
      </c>
      <c r="L498" s="14" t="str">
        <f>IF(AND(C498&lt;=G498,G498&lt;=D498),"입원기간",IF(G498&lt;C498,"입원 전",IF(D498&lt;G498,"입원 후","x")))</f>
        <v>입원기간</v>
      </c>
      <c r="M498" s="14">
        <v>1</v>
      </c>
      <c r="N498" s="14">
        <f>IF(AND(M498=1,L498="입원 전"),1,0)</f>
        <v>0</v>
      </c>
      <c r="O498" s="14">
        <f>M498-N498</f>
        <v>1</v>
      </c>
      <c r="P498" s="14">
        <v>2</v>
      </c>
      <c r="Q498">
        <f>IF(L498="입원기간",G498-C498)</f>
        <v>0</v>
      </c>
      <c r="R498" t="b">
        <f>IF(L498="입원 후",G498-D498)</f>
        <v>0</v>
      </c>
      <c r="S498">
        <f>IF(L498="입원 후",G498-D498, G498-C498)</f>
        <v>0</v>
      </c>
      <c r="T498">
        <f>IF(L498="입원 전", 0, IF(L498="입원기간", 1, 2))</f>
        <v>1</v>
      </c>
      <c r="U498">
        <v>5</v>
      </c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s="14" customFormat="1">
      <c r="A499">
        <v>499</v>
      </c>
      <c r="B499" s="18" t="s">
        <v>646</v>
      </c>
      <c r="C499" s="18" t="s">
        <v>476</v>
      </c>
      <c r="D499" s="18"/>
      <c r="E499" s="18" t="s">
        <v>11</v>
      </c>
      <c r="F499" s="18" t="s">
        <v>92</v>
      </c>
      <c r="G499" s="18" t="s">
        <v>29</v>
      </c>
      <c r="H499" s="18" t="s">
        <v>14</v>
      </c>
      <c r="I499" s="18"/>
      <c r="J499" s="18" t="s">
        <v>71</v>
      </c>
      <c r="K499" s="19"/>
      <c r="L499" s="19" t="str">
        <f>IF(AND(C499&lt;=G499,G499&lt;=D499),"입원기간",IF(G499&lt;C499,"입원 전",IF(D499&lt;G499,"입원 후","x")))</f>
        <v>입원 후</v>
      </c>
      <c r="M499" s="19">
        <v>0</v>
      </c>
      <c r="N499" s="19">
        <f>IF(AND(M499=1,L499="입원 전"),1,0)</f>
        <v>0</v>
      </c>
      <c r="O499" s="19">
        <f>M499-N499</f>
        <v>0</v>
      </c>
      <c r="P499" s="19">
        <v>2</v>
      </c>
      <c r="Q499" s="20" t="b">
        <f>IF(L499="입원기간",G499-C499)</f>
        <v>0</v>
      </c>
      <c r="R499" s="20">
        <f>IF(L499="입원 후",G499-D499)</f>
        <v>45270</v>
      </c>
      <c r="S499">
        <f>IF(L499="입원 후",G499-D499, G499-C499)</f>
        <v>45270</v>
      </c>
      <c r="T499">
        <f>IF(L499="입원 전", 0, IF(L499="입원기간", 1, 2))</f>
        <v>2</v>
      </c>
      <c r="U499">
        <v>5</v>
      </c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s="19" customFormat="1">
      <c r="A500" s="4">
        <v>500</v>
      </c>
      <c r="B500" s="13" t="s">
        <v>1014</v>
      </c>
      <c r="C500" s="13" t="s">
        <v>316</v>
      </c>
      <c r="D500" s="13" t="s">
        <v>35</v>
      </c>
      <c r="E500" s="13" t="s">
        <v>11</v>
      </c>
      <c r="F500" s="13" t="s">
        <v>92</v>
      </c>
      <c r="G500" s="13" t="s">
        <v>142</v>
      </c>
      <c r="H500" s="13" t="s">
        <v>14</v>
      </c>
      <c r="I500" s="13"/>
      <c r="J500" s="13" t="s">
        <v>15</v>
      </c>
      <c r="K500" s="14">
        <f>D500-C500+1</f>
        <v>7</v>
      </c>
      <c r="L500" s="14" t="str">
        <f>IF(AND(C500&lt;=G500,G500&lt;=D500),"입원기간",IF(G500&lt;C500,"입원 전",IF(D500&lt;G500,"입원 후","x")))</f>
        <v>입원 후</v>
      </c>
      <c r="M500" s="14">
        <v>1</v>
      </c>
      <c r="N500" s="14">
        <f>IF(AND(M500=1,L500="입원 전"),1,0)</f>
        <v>0</v>
      </c>
      <c r="O500" s="14">
        <f>M500-N500</f>
        <v>1</v>
      </c>
      <c r="P500" s="14">
        <v>0</v>
      </c>
      <c r="Q500" t="b">
        <f>IF(L500="입원기간",G500-C500)</f>
        <v>0</v>
      </c>
      <c r="R500">
        <f>IF(L500="입원 후",G500-D500)</f>
        <v>19</v>
      </c>
      <c r="S500">
        <f>IF(L500="입원 후",G500-D500, G500-C500)</f>
        <v>19</v>
      </c>
      <c r="T500">
        <f>IF(L500="입원 전", 0, IF(L500="입원기간", 1, 2))</f>
        <v>2</v>
      </c>
      <c r="U500">
        <v>5</v>
      </c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</row>
    <row r="501" spans="1:44" s="14" customFormat="1" ht="17.25" customHeight="1">
      <c r="A501">
        <v>501</v>
      </c>
      <c r="B501" s="13" t="s">
        <v>1228</v>
      </c>
      <c r="C501" s="13" t="s">
        <v>316</v>
      </c>
      <c r="D501" s="13" t="s">
        <v>764</v>
      </c>
      <c r="E501" s="13" t="s">
        <v>11</v>
      </c>
      <c r="F501" s="13" t="s">
        <v>12</v>
      </c>
      <c r="G501" s="13" t="s">
        <v>316</v>
      </c>
      <c r="H501" s="13" t="s">
        <v>14</v>
      </c>
      <c r="I501" s="13"/>
      <c r="J501" s="13" t="s">
        <v>71</v>
      </c>
      <c r="K501" s="14">
        <f>D501-C501+1</f>
        <v>15</v>
      </c>
      <c r="L501" s="14" t="str">
        <f>IF(AND(C501&lt;=G501,G501&lt;=D501),"입원기간",IF(G501&lt;C501,"입원 전",IF(D501&lt;G501,"입원 후","x")))</f>
        <v>입원기간</v>
      </c>
      <c r="M501" s="14">
        <v>0</v>
      </c>
      <c r="N501" s="14">
        <f>IF(AND(M501=1,L501="입원 전"),1,0)</f>
        <v>0</v>
      </c>
      <c r="O501" s="14">
        <f>M501-N501</f>
        <v>0</v>
      </c>
      <c r="P501" s="14">
        <v>2</v>
      </c>
      <c r="Q501">
        <f>IF(L501="입원기간",G501-C501)</f>
        <v>0</v>
      </c>
      <c r="R501" t="b">
        <f>IF(L501="입원 후",G501-D501)</f>
        <v>0</v>
      </c>
      <c r="S501">
        <f>IF(L501="입원 후",G501-D501, G501-C501)</f>
        <v>0</v>
      </c>
      <c r="T501">
        <f>IF(L501="입원 전", 0, IF(L501="입원기간", 1, 2))</f>
        <v>1</v>
      </c>
      <c r="U501">
        <v>5</v>
      </c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s="14" customFormat="1">
      <c r="A502" s="4">
        <v>502</v>
      </c>
      <c r="B502" s="13" t="s">
        <v>295</v>
      </c>
      <c r="C502" s="13" t="s">
        <v>296</v>
      </c>
      <c r="D502" s="13" t="s">
        <v>297</v>
      </c>
      <c r="E502" s="13" t="s">
        <v>28</v>
      </c>
      <c r="F502" s="13" t="s">
        <v>12</v>
      </c>
      <c r="G502" s="13" t="s">
        <v>296</v>
      </c>
      <c r="H502" s="13" t="s">
        <v>14</v>
      </c>
      <c r="I502" s="13"/>
      <c r="J502" s="13" t="s">
        <v>71</v>
      </c>
      <c r="K502" s="14">
        <f>D502-C502+1</f>
        <v>5</v>
      </c>
      <c r="L502" s="14" t="str">
        <f>IF(AND(C502&lt;=G502,G502&lt;=D502),"입원기간",IF(G502&lt;C502,"입원 전",IF(D502&lt;G502,"입원 후","x")))</f>
        <v>입원기간</v>
      </c>
      <c r="M502" s="14">
        <v>0</v>
      </c>
      <c r="N502" s="14">
        <f>IF(AND(M502=1,L502="입원 전"),1,0)</f>
        <v>0</v>
      </c>
      <c r="O502" s="14">
        <f>M502-N502</f>
        <v>0</v>
      </c>
      <c r="P502" s="14">
        <v>0</v>
      </c>
      <c r="Q502">
        <f>IF(L502="입원기간",G502-C502)</f>
        <v>0</v>
      </c>
      <c r="R502" t="b">
        <f>IF(L502="입원 후",G502-D502)</f>
        <v>0</v>
      </c>
      <c r="S502">
        <f>IF(L502="입원 후",G502-D502, G502-C502)</f>
        <v>0</v>
      </c>
      <c r="T502">
        <f>IF(L502="입원 전", 0, IF(L502="입원기간", 1, 2))</f>
        <v>1</v>
      </c>
      <c r="U502">
        <v>5</v>
      </c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s="14" customFormat="1">
      <c r="A503">
        <v>503</v>
      </c>
      <c r="B503" s="13" t="s">
        <v>449</v>
      </c>
      <c r="C503" s="13" t="s">
        <v>296</v>
      </c>
      <c r="D503" s="13" t="s">
        <v>231</v>
      </c>
      <c r="E503" s="13" t="s">
        <v>28</v>
      </c>
      <c r="F503" s="13" t="s">
        <v>92</v>
      </c>
      <c r="G503" s="13" t="s">
        <v>450</v>
      </c>
      <c r="H503" s="13" t="s">
        <v>14</v>
      </c>
      <c r="I503" s="13"/>
      <c r="J503" s="13" t="s">
        <v>49</v>
      </c>
      <c r="K503" s="14">
        <f>D503-C503+1</f>
        <v>23</v>
      </c>
      <c r="L503" s="14" t="str">
        <f>IF(AND(C503&lt;=G503,G503&lt;=D503),"입원기간",IF(G503&lt;C503,"입원 전",IF(D503&lt;G503,"입원 후","x")))</f>
        <v>입원 전</v>
      </c>
      <c r="M503" s="14">
        <v>1</v>
      </c>
      <c r="N503" s="14">
        <f>IF(AND(M503=1,L503="입원 전"),1,0)</f>
        <v>1</v>
      </c>
      <c r="O503" s="14">
        <f>M503-N503</f>
        <v>0</v>
      </c>
      <c r="P503" s="14">
        <v>1</v>
      </c>
      <c r="Q503" t="b">
        <f>IF(L503="입원기간",G503-C503)</f>
        <v>0</v>
      </c>
      <c r="R503" t="b">
        <f>IF(L503="입원 후",G503-D503)</f>
        <v>0</v>
      </c>
      <c r="S503">
        <f>IF(L503="입원 후",G503-D503, G503-C503)</f>
        <v>-216</v>
      </c>
      <c r="T503">
        <f>IF(L503="입원 전", 0, IF(L503="입원기간", 1, 2))</f>
        <v>0</v>
      </c>
      <c r="U503">
        <v>5</v>
      </c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s="14" customFormat="1">
      <c r="A504" s="4">
        <v>504</v>
      </c>
      <c r="B504" s="13" t="s">
        <v>1042</v>
      </c>
      <c r="C504" s="13" t="s">
        <v>296</v>
      </c>
      <c r="D504" s="13" t="s">
        <v>143</v>
      </c>
      <c r="E504" s="13" t="s">
        <v>11</v>
      </c>
      <c r="F504" s="13" t="s">
        <v>12</v>
      </c>
      <c r="G504" s="13" t="s">
        <v>296</v>
      </c>
      <c r="H504" s="13" t="s">
        <v>14</v>
      </c>
      <c r="I504" s="13"/>
      <c r="J504" s="13" t="s">
        <v>71</v>
      </c>
      <c r="K504" s="14">
        <f>D504-C504+1</f>
        <v>11</v>
      </c>
      <c r="L504" s="14" t="str">
        <f>IF(AND(C504&lt;=G504,G504&lt;=D504),"입원기간",IF(G504&lt;C504,"입원 전",IF(D504&lt;G504,"입원 후","x")))</f>
        <v>입원기간</v>
      </c>
      <c r="M504" s="14">
        <v>0</v>
      </c>
      <c r="N504" s="14">
        <f>IF(AND(M504=1,L504="입원 전"),1,0)</f>
        <v>0</v>
      </c>
      <c r="O504" s="14">
        <f>M504-N504</f>
        <v>0</v>
      </c>
      <c r="P504" s="14">
        <v>0</v>
      </c>
      <c r="Q504">
        <f>IF(L504="입원기간",G504-C504)</f>
        <v>0</v>
      </c>
      <c r="R504" t="b">
        <f>IF(L504="입원 후",G504-D504)</f>
        <v>0</v>
      </c>
      <c r="S504">
        <f>IF(L504="입원 후",G504-D504, G504-C504)</f>
        <v>0</v>
      </c>
      <c r="T504">
        <f>IF(L504="입원 전", 0, IF(L504="입원기간", 1, 2))</f>
        <v>1</v>
      </c>
      <c r="U504">
        <v>5</v>
      </c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s="14" customFormat="1">
      <c r="A505">
        <v>505</v>
      </c>
      <c r="B505" s="13" t="s">
        <v>1144</v>
      </c>
      <c r="C505" s="13" t="s">
        <v>296</v>
      </c>
      <c r="D505" s="13" t="s">
        <v>296</v>
      </c>
      <c r="E505" s="13" t="s">
        <v>28</v>
      </c>
      <c r="F505" s="13" t="s">
        <v>12</v>
      </c>
      <c r="G505" s="13" t="s">
        <v>270</v>
      </c>
      <c r="H505" s="13" t="s">
        <v>14</v>
      </c>
      <c r="I505" s="13"/>
      <c r="J505" s="13" t="s">
        <v>71</v>
      </c>
      <c r="K505" s="14">
        <f>D505-C505+1</f>
        <v>1</v>
      </c>
      <c r="L505" s="14" t="str">
        <f>IF(AND(C505&lt;=G505,G505&lt;=D505),"입원기간",IF(G505&lt;C505,"입원 전",IF(D505&lt;G505,"입원 후","x")))</f>
        <v>입원 전</v>
      </c>
      <c r="M505" s="14">
        <v>0</v>
      </c>
      <c r="N505" s="14">
        <f>IF(AND(M505=1,L505="입원 전"),1,0)</f>
        <v>0</v>
      </c>
      <c r="O505" s="14">
        <f>M505-N505</f>
        <v>0</v>
      </c>
      <c r="P505" s="14">
        <v>0</v>
      </c>
      <c r="Q505" t="b">
        <f>IF(L505="입원기간",G505-C505)</f>
        <v>0</v>
      </c>
      <c r="R505" t="b">
        <f>IF(L505="입원 후",G505-D505)</f>
        <v>0</v>
      </c>
      <c r="S505">
        <f>IF(L505="입원 후",G505-D505, G505-C505)</f>
        <v>-4</v>
      </c>
      <c r="T505">
        <f>IF(L505="입원 전", 0, IF(L505="입원기간", 1, 2))</f>
        <v>0</v>
      </c>
      <c r="U505">
        <v>5</v>
      </c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s="14" customFormat="1">
      <c r="A506" s="4">
        <v>506</v>
      </c>
      <c r="B506" s="13" t="s">
        <v>851</v>
      </c>
      <c r="C506" s="13" t="s">
        <v>296</v>
      </c>
      <c r="D506" s="13" t="s">
        <v>143</v>
      </c>
      <c r="E506" s="13" t="s">
        <v>11</v>
      </c>
      <c r="F506" s="13" t="s">
        <v>92</v>
      </c>
      <c r="G506" s="13" t="s">
        <v>461</v>
      </c>
      <c r="H506" s="13" t="s">
        <v>14</v>
      </c>
      <c r="I506" s="13"/>
      <c r="J506" s="13" t="s">
        <v>71</v>
      </c>
      <c r="K506" s="14">
        <f>D506-C506+1</f>
        <v>11</v>
      </c>
      <c r="L506" s="14" t="str">
        <f>IF(AND(C506&lt;=G506,G506&lt;=D506),"입원기간",IF(G506&lt;C506,"입원 전",IF(D506&lt;G506,"입원 후","x")))</f>
        <v>입원기간</v>
      </c>
      <c r="M506" s="14">
        <v>0</v>
      </c>
      <c r="N506" s="14">
        <f>IF(AND(M506=1,L506="입원 전"),1,0)</f>
        <v>0</v>
      </c>
      <c r="O506" s="14">
        <f>M506-N506</f>
        <v>0</v>
      </c>
      <c r="P506" s="14">
        <v>0</v>
      </c>
      <c r="Q506">
        <f>IF(L506="입원기간",G506-C506)</f>
        <v>1</v>
      </c>
      <c r="R506" t="b">
        <f>IF(L506="입원 후",G506-D506)</f>
        <v>0</v>
      </c>
      <c r="S506">
        <f>IF(L506="입원 후",G506-D506, G506-C506)</f>
        <v>1</v>
      </c>
      <c r="T506">
        <f>IF(L506="입원 전", 0, IF(L506="입원기간", 1, 2))</f>
        <v>1</v>
      </c>
      <c r="U506">
        <v>5</v>
      </c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s="14" customFormat="1">
      <c r="A507">
        <v>507</v>
      </c>
      <c r="B507" s="13" t="s">
        <v>1142</v>
      </c>
      <c r="C507" s="13" t="s">
        <v>296</v>
      </c>
      <c r="D507" s="13" t="s">
        <v>35</v>
      </c>
      <c r="E507" s="13" t="s">
        <v>28</v>
      </c>
      <c r="F507" s="13" t="s">
        <v>12</v>
      </c>
      <c r="G507" s="13" t="s">
        <v>296</v>
      </c>
      <c r="H507" s="13" t="s">
        <v>14</v>
      </c>
      <c r="I507" s="13"/>
      <c r="J507" s="13" t="s">
        <v>71</v>
      </c>
      <c r="K507" s="14">
        <f>D507-C507+1</f>
        <v>6</v>
      </c>
      <c r="L507" s="14" t="str">
        <f>IF(AND(C507&lt;=G507,G507&lt;=D507),"입원기간",IF(G507&lt;C507,"입원 전",IF(D507&lt;G507,"입원 후","x")))</f>
        <v>입원기간</v>
      </c>
      <c r="M507" s="14">
        <v>0</v>
      </c>
      <c r="N507" s="14">
        <f>IF(AND(M507=1,L507="입원 전"),1,0)</f>
        <v>0</v>
      </c>
      <c r="O507" s="14">
        <f>M507-N507</f>
        <v>0</v>
      </c>
      <c r="P507" s="14">
        <v>0</v>
      </c>
      <c r="Q507">
        <f>IF(L507="입원기간",G507-C507)</f>
        <v>0</v>
      </c>
      <c r="R507" t="b">
        <f>IF(L507="입원 후",G507-D507)</f>
        <v>0</v>
      </c>
      <c r="S507">
        <f>IF(L507="입원 후",G507-D507, G507-C507)</f>
        <v>0</v>
      </c>
      <c r="T507">
        <f>IF(L507="입원 전", 0, IF(L507="입원기간", 1, 2))</f>
        <v>1</v>
      </c>
      <c r="U507">
        <v>5</v>
      </c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s="14" customFormat="1">
      <c r="A508" s="4">
        <v>508</v>
      </c>
      <c r="B508" s="13" t="s">
        <v>707</v>
      </c>
      <c r="C508" s="13" t="s">
        <v>296</v>
      </c>
      <c r="D508" s="13" t="s">
        <v>235</v>
      </c>
      <c r="E508" s="13" t="s">
        <v>11</v>
      </c>
      <c r="F508" s="13" t="s">
        <v>92</v>
      </c>
      <c r="G508" s="13" t="s">
        <v>29</v>
      </c>
      <c r="H508" s="13" t="s">
        <v>14</v>
      </c>
      <c r="I508" s="13"/>
      <c r="J508" s="13" t="s">
        <v>15</v>
      </c>
      <c r="K508" s="14">
        <f>D508-C508+1</f>
        <v>7</v>
      </c>
      <c r="L508" s="14" t="str">
        <f>IF(AND(C508&lt;=G508,G508&lt;=D508),"입원기간",IF(G508&lt;C508,"입원 전",IF(D508&lt;G508,"입원 후","x")))</f>
        <v>입원 후</v>
      </c>
      <c r="M508" s="14">
        <v>1</v>
      </c>
      <c r="N508" s="14">
        <f>IF(AND(M508=1,L508="입원 전"),1,0)</f>
        <v>0</v>
      </c>
      <c r="O508" s="14">
        <f>M508-N508</f>
        <v>1</v>
      </c>
      <c r="P508" s="14">
        <v>0</v>
      </c>
      <c r="Q508" t="b">
        <f>IF(L508="입원기간",G508-C508)</f>
        <v>0</v>
      </c>
      <c r="R508">
        <f>IF(L508="입원 후",G508-D508)</f>
        <v>6</v>
      </c>
      <c r="S508">
        <f>IF(L508="입원 후",G508-D508, G508-C508)</f>
        <v>6</v>
      </c>
      <c r="T508">
        <f>IF(L508="입원 전", 0, IF(L508="입원기간", 1, 2))</f>
        <v>2</v>
      </c>
      <c r="U508">
        <v>5</v>
      </c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s="14" customFormat="1">
      <c r="A509">
        <v>509</v>
      </c>
      <c r="B509" s="13" t="s">
        <v>1239</v>
      </c>
      <c r="C509" s="13" t="s">
        <v>461</v>
      </c>
      <c r="D509" s="13" t="s">
        <v>718</v>
      </c>
      <c r="E509" s="13" t="s">
        <v>11</v>
      </c>
      <c r="F509" s="13" t="s">
        <v>12</v>
      </c>
      <c r="G509" s="13" t="s">
        <v>764</v>
      </c>
      <c r="H509" s="13" t="s">
        <v>14</v>
      </c>
      <c r="I509" s="13"/>
      <c r="J509" s="13" t="s">
        <v>15</v>
      </c>
      <c r="K509" s="14">
        <f>D509-C509+1</f>
        <v>16</v>
      </c>
      <c r="L509" s="14" t="str">
        <f>IF(AND(C509&lt;=G509,G509&lt;=D509),"입원기간",IF(G509&lt;C509,"입원 전",IF(D509&lt;G509,"입원 후","x")))</f>
        <v>입원기간</v>
      </c>
      <c r="M509" s="14">
        <v>1</v>
      </c>
      <c r="N509" s="14">
        <f>IF(AND(M509=1,L509="입원 전"),1,0)</f>
        <v>0</v>
      </c>
      <c r="O509" s="14">
        <f>M509-N509</f>
        <v>1</v>
      </c>
      <c r="P509" s="14">
        <v>0</v>
      </c>
      <c r="Q509">
        <f>IF(L509="입원기간",G509-C509)</f>
        <v>12</v>
      </c>
      <c r="R509" t="b">
        <f>IF(L509="입원 후",G509-D509)</f>
        <v>0</v>
      </c>
      <c r="S509">
        <f>IF(L509="입원 후",G509-D509, G509-C509)</f>
        <v>12</v>
      </c>
      <c r="T509">
        <f>IF(L509="입원 전", 0, IF(L509="입원기간", 1, 2))</f>
        <v>1</v>
      </c>
      <c r="U509">
        <v>5</v>
      </c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s="14" customFormat="1">
      <c r="A510" s="4">
        <v>510</v>
      </c>
      <c r="B510" s="13" t="s">
        <v>1048</v>
      </c>
      <c r="C510" s="13" t="s">
        <v>461</v>
      </c>
      <c r="D510" s="13" t="s">
        <v>461</v>
      </c>
      <c r="E510" s="13" t="s">
        <v>28</v>
      </c>
      <c r="F510" s="13" t="s">
        <v>12</v>
      </c>
      <c r="G510" s="13" t="s">
        <v>39</v>
      </c>
      <c r="H510" s="13" t="s">
        <v>14</v>
      </c>
      <c r="I510" s="13"/>
      <c r="J510" s="13" t="s">
        <v>71</v>
      </c>
      <c r="K510" s="14">
        <f>D510-C510+1</f>
        <v>1</v>
      </c>
      <c r="L510" s="14" t="str">
        <f>IF(AND(C510&lt;=G510,G510&lt;=D510),"입원기간",IF(G510&lt;C510,"입원 전",IF(D510&lt;G510,"입원 후","x")))</f>
        <v>입원 전</v>
      </c>
      <c r="M510" s="14">
        <v>0</v>
      </c>
      <c r="N510" s="14">
        <f>IF(AND(M510=1,L510="입원 전"),1,0)</f>
        <v>0</v>
      </c>
      <c r="O510" s="14">
        <f>M510-N510</f>
        <v>0</v>
      </c>
      <c r="P510" s="14">
        <v>1</v>
      </c>
      <c r="Q510" t="b">
        <f>IF(L510="입원기간",G510-C510)</f>
        <v>0</v>
      </c>
      <c r="R510" t="b">
        <f>IF(L510="입원 후",G510-D510)</f>
        <v>0</v>
      </c>
      <c r="S510">
        <f>IF(L510="입원 후",G510-D510, G510-C510)</f>
        <v>-3</v>
      </c>
      <c r="T510">
        <f>IF(L510="입원 전", 0, IF(L510="입원기간", 1, 2))</f>
        <v>0</v>
      </c>
      <c r="U510">
        <v>5</v>
      </c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s="14" customFormat="1">
      <c r="A511">
        <v>511</v>
      </c>
      <c r="B511" s="13" t="s">
        <v>953</v>
      </c>
      <c r="C511" s="13" t="s">
        <v>35</v>
      </c>
      <c r="D511" s="13" t="s">
        <v>35</v>
      </c>
      <c r="E511" s="13" t="s">
        <v>11</v>
      </c>
      <c r="F511" s="13" t="s">
        <v>12</v>
      </c>
      <c r="G511" s="13" t="s">
        <v>287</v>
      </c>
      <c r="H511" s="13" t="s">
        <v>14</v>
      </c>
      <c r="I511" s="13"/>
      <c r="J511" s="13" t="s">
        <v>71</v>
      </c>
      <c r="K511" s="14">
        <f>D511-C511+1</f>
        <v>1</v>
      </c>
      <c r="L511" s="14" t="str">
        <f>IF(AND(C511&lt;=G511,G511&lt;=D511),"입원기간",IF(G511&lt;C511,"입원 전",IF(D511&lt;G511,"입원 후","x")))</f>
        <v>입원 전</v>
      </c>
      <c r="M511" s="14">
        <v>0</v>
      </c>
      <c r="N511" s="14">
        <f>IF(AND(M511=1,L511="입원 전"),1,0)</f>
        <v>0</v>
      </c>
      <c r="O511" s="14">
        <f>M511-N511</f>
        <v>0</v>
      </c>
      <c r="P511" s="14">
        <v>4</v>
      </c>
      <c r="Q511" t="b">
        <f>IF(L511="입원기간",G511-C511)</f>
        <v>0</v>
      </c>
      <c r="R511" t="b">
        <f>IF(L511="입원 후",G511-D511)</f>
        <v>0</v>
      </c>
      <c r="S511">
        <f>IF(L511="입원 후",G511-D511, G511-C511)</f>
        <v>-38</v>
      </c>
      <c r="T511">
        <f>IF(L511="입원 전", 0, IF(L511="입원기간", 1, 2))</f>
        <v>0</v>
      </c>
      <c r="U511">
        <v>5</v>
      </c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s="14" customFormat="1">
      <c r="A512" s="4">
        <v>512</v>
      </c>
      <c r="B512" s="13" t="s">
        <v>1026</v>
      </c>
      <c r="C512" s="13" t="s">
        <v>235</v>
      </c>
      <c r="D512" s="13" t="s">
        <v>141</v>
      </c>
      <c r="E512" s="13" t="s">
        <v>28</v>
      </c>
      <c r="F512" s="13" t="s">
        <v>12</v>
      </c>
      <c r="G512" s="13" t="s">
        <v>235</v>
      </c>
      <c r="H512" s="13" t="s">
        <v>14</v>
      </c>
      <c r="I512" s="13"/>
      <c r="J512" s="13" t="s">
        <v>15</v>
      </c>
      <c r="K512" s="14">
        <f>D512-C512+1</f>
        <v>26</v>
      </c>
      <c r="L512" s="14" t="str">
        <f>IF(AND(C512&lt;=G512,G512&lt;=D512),"입원기간",IF(G512&lt;C512,"입원 전",IF(D512&lt;G512,"입원 후","x")))</f>
        <v>입원기간</v>
      </c>
      <c r="M512" s="14">
        <v>1</v>
      </c>
      <c r="N512" s="14">
        <f>IF(AND(M512=1,L512="입원 전"),1,0)</f>
        <v>0</v>
      </c>
      <c r="O512" s="14">
        <f>M512-N512</f>
        <v>1</v>
      </c>
      <c r="P512" s="14">
        <v>1</v>
      </c>
      <c r="Q512">
        <f>IF(L512="입원기간",G512-C512)</f>
        <v>0</v>
      </c>
      <c r="R512" t="b">
        <f>IF(L512="입원 후",G512-D512)</f>
        <v>0</v>
      </c>
      <c r="S512">
        <f>IF(L512="입원 후",G512-D512, G512-C512)</f>
        <v>0</v>
      </c>
      <c r="T512">
        <f>IF(L512="입원 전", 0, IF(L512="입원기간", 1, 2))</f>
        <v>1</v>
      </c>
      <c r="U512">
        <v>5</v>
      </c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s="14" customFormat="1">
      <c r="A513">
        <v>513</v>
      </c>
      <c r="B513" s="13" t="s">
        <v>447</v>
      </c>
      <c r="C513" s="13" t="s">
        <v>448</v>
      </c>
      <c r="D513" s="13" t="s">
        <v>285</v>
      </c>
      <c r="E513" s="13" t="s">
        <v>28</v>
      </c>
      <c r="F513" s="13" t="s">
        <v>12</v>
      </c>
      <c r="G513" s="13" t="s">
        <v>230</v>
      </c>
      <c r="H513" s="13" t="s">
        <v>14</v>
      </c>
      <c r="I513" s="13"/>
      <c r="J513" s="13" t="s">
        <v>71</v>
      </c>
      <c r="K513" s="14">
        <f>D513-C513+1</f>
        <v>3</v>
      </c>
      <c r="L513" s="14" t="str">
        <f>IF(AND(C513&lt;=G513,G513&lt;=D513),"입원기간",IF(G513&lt;C513,"입원 전",IF(D513&lt;G513,"입원 후","x")))</f>
        <v>입원기간</v>
      </c>
      <c r="M513" s="14">
        <v>0</v>
      </c>
      <c r="N513" s="14">
        <f>IF(AND(M513=1,L513="입원 전"),1,0)</f>
        <v>0</v>
      </c>
      <c r="O513" s="14">
        <f>M513-N513</f>
        <v>0</v>
      </c>
      <c r="P513" s="14">
        <v>1</v>
      </c>
      <c r="Q513">
        <f>IF(L513="입원기간",G513-C513)</f>
        <v>1</v>
      </c>
      <c r="R513" t="b">
        <f>IF(L513="입원 후",G513-D513)</f>
        <v>0</v>
      </c>
      <c r="S513">
        <f>IF(L513="입원 후",G513-D513, G513-C513)</f>
        <v>1</v>
      </c>
      <c r="T513">
        <f>IF(L513="입원 전", 0, IF(L513="입원기간", 1, 2))</f>
        <v>1</v>
      </c>
      <c r="U513">
        <v>5</v>
      </c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s="14" customFormat="1">
      <c r="A514" s="4">
        <v>514</v>
      </c>
      <c r="B514" s="13" t="s">
        <v>887</v>
      </c>
      <c r="C514" s="13" t="s">
        <v>448</v>
      </c>
      <c r="D514" s="13" t="s">
        <v>142</v>
      </c>
      <c r="E514" s="13" t="s">
        <v>11</v>
      </c>
      <c r="F514" s="13" t="s">
        <v>12</v>
      </c>
      <c r="G514" s="13" t="s">
        <v>681</v>
      </c>
      <c r="H514" s="13" t="s">
        <v>14</v>
      </c>
      <c r="I514" s="13"/>
      <c r="J514" s="13" t="s">
        <v>71</v>
      </c>
      <c r="K514" s="14">
        <f>D514-C514+1</f>
        <v>18</v>
      </c>
      <c r="L514" s="14" t="str">
        <f>IF(AND(C514&lt;=G514,G514&lt;=D514),"입원기간",IF(G514&lt;C514,"입원 전",IF(D514&lt;G514,"입원 후","x")))</f>
        <v>입원기간</v>
      </c>
      <c r="M514" s="14">
        <v>0</v>
      </c>
      <c r="N514" s="14">
        <f>IF(AND(M514=1,L514="입원 전"),1,0)</f>
        <v>0</v>
      </c>
      <c r="O514" s="14">
        <f>M514-N514</f>
        <v>0</v>
      </c>
      <c r="P514" s="14">
        <v>0</v>
      </c>
      <c r="Q514">
        <f>IF(L514="입원기간",G514-C514)</f>
        <v>14</v>
      </c>
      <c r="R514" t="b">
        <f>IF(L514="입원 후",G514-D514)</f>
        <v>0</v>
      </c>
      <c r="S514">
        <f>IF(L514="입원 후",G514-D514, G514-C514)</f>
        <v>14</v>
      </c>
      <c r="T514">
        <f>IF(L514="입원 전", 0, IF(L514="입원기간", 1, 2))</f>
        <v>1</v>
      </c>
      <c r="U514">
        <v>5</v>
      </c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s="14" customFormat="1">
      <c r="A515">
        <v>515</v>
      </c>
      <c r="B515" s="13" t="s">
        <v>1100</v>
      </c>
      <c r="C515" s="13" t="s">
        <v>448</v>
      </c>
      <c r="D515" s="13" t="s">
        <v>144</v>
      </c>
      <c r="E515" s="13" t="s">
        <v>28</v>
      </c>
      <c r="F515" s="13" t="s">
        <v>12</v>
      </c>
      <c r="G515" s="13" t="s">
        <v>448</v>
      </c>
      <c r="H515" s="13" t="s">
        <v>14</v>
      </c>
      <c r="I515" s="13"/>
      <c r="J515" s="13" t="s">
        <v>71</v>
      </c>
      <c r="K515" s="14">
        <f>D515-C515+1</f>
        <v>11</v>
      </c>
      <c r="L515" s="14" t="str">
        <f>IF(AND(C515&lt;=G515,G515&lt;=D515),"입원기간",IF(G515&lt;C515,"입원 전",IF(D515&lt;G515,"입원 후","x")))</f>
        <v>입원기간</v>
      </c>
      <c r="M515" s="14">
        <v>0</v>
      </c>
      <c r="N515" s="14">
        <f>IF(AND(M515=1,L515="입원 전"),1,0)</f>
        <v>0</v>
      </c>
      <c r="O515" s="14">
        <f>M515-N515</f>
        <v>0</v>
      </c>
      <c r="P515" s="14">
        <v>0</v>
      </c>
      <c r="Q515">
        <f>IF(L515="입원기간",G515-C515)</f>
        <v>0</v>
      </c>
      <c r="R515" t="b">
        <f>IF(L515="입원 후",G515-D515)</f>
        <v>0</v>
      </c>
      <c r="S515">
        <f>IF(L515="입원 후",G515-D515, G515-C515)</f>
        <v>0</v>
      </c>
      <c r="T515">
        <f>IF(L515="입원 전", 0, IF(L515="입원기간", 1, 2))</f>
        <v>1</v>
      </c>
      <c r="U515">
        <v>5</v>
      </c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s="14" customFormat="1">
      <c r="A516" s="4">
        <v>516</v>
      </c>
      <c r="B516" s="13" t="s">
        <v>1017</v>
      </c>
      <c r="C516" s="13" t="s">
        <v>448</v>
      </c>
      <c r="D516" s="13" t="s">
        <v>142</v>
      </c>
      <c r="E516" s="13" t="s">
        <v>11</v>
      </c>
      <c r="F516" s="13" t="s">
        <v>12</v>
      </c>
      <c r="G516" s="13" t="s">
        <v>689</v>
      </c>
      <c r="H516" s="13" t="s">
        <v>14</v>
      </c>
      <c r="I516" s="13"/>
      <c r="J516" s="13" t="s">
        <v>71</v>
      </c>
      <c r="K516" s="14">
        <f>D516-C516+1</f>
        <v>18</v>
      </c>
      <c r="L516" s="14" t="str">
        <f>IF(AND(C516&lt;=G516,G516&lt;=D516),"입원기간",IF(G516&lt;C516,"입원 전",IF(D516&lt;G516,"입원 후","x")))</f>
        <v>입원기간</v>
      </c>
      <c r="M516" s="14">
        <v>0</v>
      </c>
      <c r="N516" s="14">
        <f>IF(AND(M516=1,L516="입원 전"),1,0)</f>
        <v>0</v>
      </c>
      <c r="O516" s="14">
        <f>M516-N516</f>
        <v>0</v>
      </c>
      <c r="P516" s="14">
        <v>0</v>
      </c>
      <c r="Q516">
        <f>IF(L516="입원기간",G516-C516)</f>
        <v>13</v>
      </c>
      <c r="R516" t="b">
        <f>IF(L516="입원 후",G516-D516)</f>
        <v>0</v>
      </c>
      <c r="S516">
        <f>IF(L516="입원 후",G516-D516, G516-C516)</f>
        <v>13</v>
      </c>
      <c r="T516">
        <f>IF(L516="입원 전", 0, IF(L516="입원기간", 1, 2))</f>
        <v>1</v>
      </c>
      <c r="U516">
        <v>5</v>
      </c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s="14" customFormat="1">
      <c r="A517">
        <v>517</v>
      </c>
      <c r="B517" s="13" t="s">
        <v>229</v>
      </c>
      <c r="C517" s="13" t="s">
        <v>230</v>
      </c>
      <c r="D517" s="13" t="s">
        <v>230</v>
      </c>
      <c r="E517" s="13" t="s">
        <v>11</v>
      </c>
      <c r="F517" s="13" t="s">
        <v>92</v>
      </c>
      <c r="G517" s="13" t="s">
        <v>230</v>
      </c>
      <c r="H517" s="13" t="s">
        <v>14</v>
      </c>
      <c r="I517" s="13"/>
      <c r="J517" s="13" t="s">
        <v>71</v>
      </c>
      <c r="K517" s="14">
        <f>D517-C517+1</f>
        <v>1</v>
      </c>
      <c r="L517" s="14" t="str">
        <f>IF(AND(C517&lt;=G517,G517&lt;=D517),"입원기간",IF(G517&lt;C517,"입원 전",IF(D517&lt;G517,"입원 후","x")))</f>
        <v>입원기간</v>
      </c>
      <c r="M517" s="14">
        <v>0</v>
      </c>
      <c r="N517" s="14">
        <f>IF(AND(M517=1,L517="입원 전"),1,0)</f>
        <v>0</v>
      </c>
      <c r="O517" s="14">
        <f>M517-N517</f>
        <v>0</v>
      </c>
      <c r="P517" s="14">
        <v>1</v>
      </c>
      <c r="Q517">
        <f>IF(L517="입원기간",G517-C517)</f>
        <v>0</v>
      </c>
      <c r="R517" t="b">
        <f>IF(L517="입원 후",G517-D517)</f>
        <v>0</v>
      </c>
      <c r="S517">
        <f>IF(L517="입원 후",G517-D517, G517-C517)</f>
        <v>0</v>
      </c>
      <c r="T517">
        <f>IF(L517="입원 전", 0, IF(L517="입원기간", 1, 2))</f>
        <v>1</v>
      </c>
      <c r="U517">
        <v>5</v>
      </c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s="14" customFormat="1">
      <c r="A518" s="4">
        <v>518</v>
      </c>
      <c r="B518" s="13" t="s">
        <v>1218</v>
      </c>
      <c r="C518" s="13" t="s">
        <v>230</v>
      </c>
      <c r="D518" s="13" t="s">
        <v>478</v>
      </c>
      <c r="E518" s="13" t="s">
        <v>11</v>
      </c>
      <c r="F518" s="13" t="s">
        <v>12</v>
      </c>
      <c r="G518" s="13" t="s">
        <v>230</v>
      </c>
      <c r="H518" s="13" t="s">
        <v>14</v>
      </c>
      <c r="I518" s="13"/>
      <c r="J518" s="13" t="s">
        <v>71</v>
      </c>
      <c r="K518" s="14">
        <f>D518-C518+1</f>
        <v>11</v>
      </c>
      <c r="L518" s="14" t="str">
        <f>IF(AND(C518&lt;=G518,G518&lt;=D518),"입원기간",IF(G518&lt;C518,"입원 전",IF(D518&lt;G518,"입원 후","x")))</f>
        <v>입원기간</v>
      </c>
      <c r="M518" s="14">
        <v>0</v>
      </c>
      <c r="N518" s="14">
        <f>IF(AND(M518=1,L518="입원 전"),1,0)</f>
        <v>0</v>
      </c>
      <c r="O518" s="14">
        <f>M518-N518</f>
        <v>0</v>
      </c>
      <c r="P518" s="14">
        <v>0</v>
      </c>
      <c r="Q518">
        <f>IF(L518="입원기간",G518-C518)</f>
        <v>0</v>
      </c>
      <c r="R518" t="b">
        <f>IF(L518="입원 후",G518-D518)</f>
        <v>0</v>
      </c>
      <c r="S518">
        <f>IF(L518="입원 후",G518-D518, G518-C518)</f>
        <v>0</v>
      </c>
      <c r="T518">
        <f>IF(L518="입원 전", 0, IF(L518="입원기간", 1, 2))</f>
        <v>1</v>
      </c>
      <c r="U518">
        <v>5</v>
      </c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s="14" customFormat="1">
      <c r="A519">
        <v>519</v>
      </c>
      <c r="B519" s="13" t="s">
        <v>763</v>
      </c>
      <c r="C519" s="13" t="s">
        <v>230</v>
      </c>
      <c r="D519" s="13" t="s">
        <v>764</v>
      </c>
      <c r="E519" s="13" t="s">
        <v>11</v>
      </c>
      <c r="F519" s="13" t="s">
        <v>12</v>
      </c>
      <c r="G519" s="13" t="s">
        <v>136</v>
      </c>
      <c r="H519" s="13" t="s">
        <v>14</v>
      </c>
      <c r="I519" s="13"/>
      <c r="J519" s="13" t="s">
        <v>57</v>
      </c>
      <c r="K519" s="14">
        <f>D519-C519+1</f>
        <v>6</v>
      </c>
      <c r="L519" s="14" t="str">
        <f>IF(AND(C519&lt;=G519,G519&lt;=D519),"입원기간",IF(G519&lt;C519,"입원 전",IF(D519&lt;G519,"입원 후","x")))</f>
        <v>입원 후</v>
      </c>
      <c r="M519" s="14">
        <v>1</v>
      </c>
      <c r="N519" s="14">
        <f>IF(AND(M519=1,L519="입원 전"),1,0)</f>
        <v>0</v>
      </c>
      <c r="O519" s="14">
        <f>M519-N519</f>
        <v>1</v>
      </c>
      <c r="P519" s="14">
        <v>0</v>
      </c>
      <c r="Q519" t="b">
        <f>IF(L519="입원기간",G519-C519)</f>
        <v>0</v>
      </c>
      <c r="R519">
        <f>IF(L519="입원 후",G519-D519)</f>
        <v>10</v>
      </c>
      <c r="S519">
        <f>IF(L519="입원 후",G519-D519, G519-C519)</f>
        <v>10</v>
      </c>
      <c r="T519">
        <f>IF(L519="입원 전", 0, IF(L519="입원기간", 1, 2))</f>
        <v>2</v>
      </c>
      <c r="U519">
        <v>5</v>
      </c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s="14" customFormat="1">
      <c r="A520" s="4">
        <v>520</v>
      </c>
      <c r="B520" s="13" t="s">
        <v>1009</v>
      </c>
      <c r="C520" s="13" t="s">
        <v>230</v>
      </c>
      <c r="D520" s="13" t="s">
        <v>136</v>
      </c>
      <c r="E520" s="13" t="s">
        <v>28</v>
      </c>
      <c r="F520" s="13" t="s">
        <v>92</v>
      </c>
      <c r="G520" s="13" t="s">
        <v>231</v>
      </c>
      <c r="H520" s="13" t="s">
        <v>14</v>
      </c>
      <c r="I520" s="13"/>
      <c r="J520" s="13" t="s">
        <v>71</v>
      </c>
      <c r="K520" s="14">
        <f>D520-C520+1</f>
        <v>16</v>
      </c>
      <c r="L520" s="14" t="str">
        <f>IF(AND(C520&lt;=G520,G520&lt;=D520),"입원기간",IF(G520&lt;C520,"입원 전",IF(D520&lt;G520,"입원 후","x")))</f>
        <v>입원기간</v>
      </c>
      <c r="M520" s="14">
        <v>0</v>
      </c>
      <c r="N520" s="14">
        <f>IF(AND(M520=1,L520="입원 전"),1,0)</f>
        <v>0</v>
      </c>
      <c r="O520" s="14">
        <f>M520-N520</f>
        <v>0</v>
      </c>
      <c r="P520" s="14">
        <v>0</v>
      </c>
      <c r="Q520">
        <f>IF(L520="입원기간",G520-C520)</f>
        <v>14</v>
      </c>
      <c r="R520" t="b">
        <f>IF(L520="입원 후",G520-D520)</f>
        <v>0</v>
      </c>
      <c r="S520">
        <f>IF(L520="입원 후",G520-D520, G520-C520)</f>
        <v>14</v>
      </c>
      <c r="T520">
        <f>IF(L520="입원 전", 0, IF(L520="입원기간", 1, 2))</f>
        <v>1</v>
      </c>
      <c r="U520">
        <v>5</v>
      </c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s="14" customFormat="1">
      <c r="A521">
        <v>521</v>
      </c>
      <c r="B521" s="18" t="s">
        <v>284</v>
      </c>
      <c r="C521" s="18" t="s">
        <v>285</v>
      </c>
      <c r="D521" s="18"/>
      <c r="E521" s="18" t="s">
        <v>28</v>
      </c>
      <c r="F521" s="18" t="s">
        <v>92</v>
      </c>
      <c r="G521" s="18" t="s">
        <v>286</v>
      </c>
      <c r="H521" s="18" t="s">
        <v>14</v>
      </c>
      <c r="I521" s="18"/>
      <c r="J521" s="18" t="s">
        <v>71</v>
      </c>
      <c r="K521" s="19"/>
      <c r="L521" s="19" t="str">
        <f>IF(AND(C521&lt;=G521,G521&lt;=D521),"입원기간",IF(G521&lt;C521,"입원 전",IF(D521&lt;G521,"입원 후","x")))</f>
        <v>입원 전</v>
      </c>
      <c r="M521" s="19">
        <v>0</v>
      </c>
      <c r="N521" s="19">
        <f>IF(AND(M521=1,L521="입원 전"),1,0)</f>
        <v>0</v>
      </c>
      <c r="O521" s="19">
        <f>M521-N521</f>
        <v>0</v>
      </c>
      <c r="P521" s="19">
        <v>0</v>
      </c>
      <c r="Q521" s="20" t="b">
        <f>IF(L521="입원기간",G521-C521)</f>
        <v>0</v>
      </c>
      <c r="R521" s="20" t="b">
        <f>IF(L521="입원 후",G521-D521)</f>
        <v>0</v>
      </c>
      <c r="S521">
        <f>IF(L521="입원 후",G521-D521, G521-C521)</f>
        <v>-28</v>
      </c>
      <c r="T521">
        <f>IF(L521="입원 전", 0, IF(L521="입원기간", 1, 2))</f>
        <v>0</v>
      </c>
      <c r="U521">
        <v>5</v>
      </c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s="14" customFormat="1">
      <c r="A522" s="4">
        <v>522</v>
      </c>
      <c r="B522" s="13" t="s">
        <v>802</v>
      </c>
      <c r="C522" s="13" t="s">
        <v>285</v>
      </c>
      <c r="D522" s="13" t="s">
        <v>477</v>
      </c>
      <c r="E522" s="13" t="s">
        <v>11</v>
      </c>
      <c r="F522" s="13" t="s">
        <v>12</v>
      </c>
      <c r="G522" s="13" t="s">
        <v>285</v>
      </c>
      <c r="H522" s="13" t="s">
        <v>14</v>
      </c>
      <c r="I522" s="13"/>
      <c r="J522" s="13" t="s">
        <v>71</v>
      </c>
      <c r="K522" s="14">
        <f>D522-C522+1</f>
        <v>3</v>
      </c>
      <c r="L522" s="14" t="str">
        <f>IF(AND(C522&lt;=G522,G522&lt;=D522),"입원기간",IF(G522&lt;C522,"입원 전",IF(D522&lt;G522,"입원 후","x")))</f>
        <v>입원기간</v>
      </c>
      <c r="M522" s="14">
        <v>0</v>
      </c>
      <c r="N522" s="14">
        <f>IF(AND(M522=1,L522="입원 전"),1,0)</f>
        <v>0</v>
      </c>
      <c r="O522" s="14">
        <f>M522-N522</f>
        <v>0</v>
      </c>
      <c r="P522" s="14">
        <v>0</v>
      </c>
      <c r="Q522">
        <f>IF(L522="입원기간",G522-C522)</f>
        <v>0</v>
      </c>
      <c r="R522" t="b">
        <f>IF(L522="입원 후",G522-D522)</f>
        <v>0</v>
      </c>
      <c r="S522">
        <f>IF(L522="입원 후",G522-D522, G522-C522)</f>
        <v>0</v>
      </c>
      <c r="T522">
        <f>IF(L522="입원 전", 0, IF(L522="입원기간", 1, 2))</f>
        <v>1</v>
      </c>
      <c r="U522">
        <v>5</v>
      </c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s="19" customFormat="1">
      <c r="A523">
        <v>523</v>
      </c>
      <c r="B523" s="13" t="s">
        <v>1091</v>
      </c>
      <c r="C523" s="13" t="s">
        <v>285</v>
      </c>
      <c r="D523" s="13" t="s">
        <v>285</v>
      </c>
      <c r="E523" s="13" t="s">
        <v>28</v>
      </c>
      <c r="F523" s="13" t="s">
        <v>12</v>
      </c>
      <c r="G523" s="13" t="s">
        <v>722</v>
      </c>
      <c r="H523" s="13" t="s">
        <v>14</v>
      </c>
      <c r="I523" s="13"/>
      <c r="J523" s="13" t="s">
        <v>71</v>
      </c>
      <c r="K523" s="14">
        <f>D523-C523+1</f>
        <v>1</v>
      </c>
      <c r="L523" s="14" t="str">
        <f>IF(AND(C523&lt;=G523,G523&lt;=D523),"입원기간",IF(G523&lt;C523,"입원 전",IF(D523&lt;G523,"입원 후","x")))</f>
        <v>입원 전</v>
      </c>
      <c r="M523" s="14">
        <v>0</v>
      </c>
      <c r="N523" s="14">
        <f>IF(AND(M523=1,L523="입원 전"),1,0)</f>
        <v>0</v>
      </c>
      <c r="O523" s="14">
        <f>M523-N523</f>
        <v>0</v>
      </c>
      <c r="P523" s="14">
        <v>1</v>
      </c>
      <c r="Q523" t="b">
        <f>IF(L523="입원기간",G523-C523)</f>
        <v>0</v>
      </c>
      <c r="R523" t="b">
        <f>IF(L523="입원 후",G523-D523)</f>
        <v>0</v>
      </c>
      <c r="S523">
        <f>IF(L523="입원 후",G523-D523, G523-C523)</f>
        <v>-7</v>
      </c>
      <c r="T523">
        <f>IF(L523="입원 전", 0, IF(L523="입원기간", 1, 2))</f>
        <v>0</v>
      </c>
      <c r="U523">
        <v>5</v>
      </c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</row>
    <row r="524" spans="1:44" s="14" customFormat="1">
      <c r="A524" s="4">
        <v>524</v>
      </c>
      <c r="B524" s="13" t="s">
        <v>475</v>
      </c>
      <c r="C524" s="13" t="s">
        <v>143</v>
      </c>
      <c r="D524" s="13" t="s">
        <v>136</v>
      </c>
      <c r="E524" s="13" t="s">
        <v>11</v>
      </c>
      <c r="F524" s="13" t="s">
        <v>12</v>
      </c>
      <c r="G524" s="13" t="s">
        <v>466</v>
      </c>
      <c r="H524" s="13" t="s">
        <v>14</v>
      </c>
      <c r="I524" s="13"/>
      <c r="J524" s="13" t="s">
        <v>71</v>
      </c>
      <c r="K524" s="14">
        <f>D524-C524+1</f>
        <v>14</v>
      </c>
      <c r="L524" s="14" t="str">
        <f>IF(AND(C524&lt;=G524,G524&lt;=D524),"입원기간",IF(G524&lt;C524,"입원 전",IF(D524&lt;G524,"입원 후","x")))</f>
        <v>입원 후</v>
      </c>
      <c r="M524" s="14">
        <v>0</v>
      </c>
      <c r="N524" s="14">
        <f>IF(AND(M524=1,L524="입원 전"),1,0)</f>
        <v>0</v>
      </c>
      <c r="O524" s="14">
        <f>M524-N524</f>
        <v>0</v>
      </c>
      <c r="P524" s="14">
        <v>1</v>
      </c>
      <c r="Q524" t="b">
        <f>IF(L524="입원기간",G524-C524)</f>
        <v>0</v>
      </c>
      <c r="R524">
        <f>IF(L524="입원 후",G524-D524)</f>
        <v>4</v>
      </c>
      <c r="S524">
        <f>IF(L524="입원 후",G524-D524, G524-C524)</f>
        <v>4</v>
      </c>
      <c r="T524">
        <f>IF(L524="입원 전", 0, IF(L524="입원기간", 1, 2))</f>
        <v>2</v>
      </c>
      <c r="U524">
        <v>5</v>
      </c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s="14" customFormat="1">
      <c r="A525">
        <v>525</v>
      </c>
      <c r="B525" s="13" t="s">
        <v>645</v>
      </c>
      <c r="C525" s="13" t="s">
        <v>477</v>
      </c>
      <c r="D525" s="13" t="s">
        <v>37</v>
      </c>
      <c r="E525" s="13" t="s">
        <v>28</v>
      </c>
      <c r="F525" s="13" t="s">
        <v>92</v>
      </c>
      <c r="G525" s="13" t="s">
        <v>477</v>
      </c>
      <c r="H525" s="13" t="s">
        <v>14</v>
      </c>
      <c r="I525" s="13"/>
      <c r="J525" s="13" t="s">
        <v>15</v>
      </c>
      <c r="K525" s="14">
        <f>D525-C525+1</f>
        <v>30</v>
      </c>
      <c r="L525" s="14" t="str">
        <f>IF(AND(C525&lt;=G525,G525&lt;=D525),"입원기간",IF(G525&lt;C525,"입원 전",IF(D525&lt;G525,"입원 후","x")))</f>
        <v>입원기간</v>
      </c>
      <c r="M525" s="14">
        <v>1</v>
      </c>
      <c r="N525" s="14">
        <f>IF(AND(M525=1,L525="입원 전"),1,0)</f>
        <v>0</v>
      </c>
      <c r="O525" s="14">
        <f>M525-N525</f>
        <v>1</v>
      </c>
      <c r="P525" s="14">
        <v>0</v>
      </c>
      <c r="Q525">
        <f>IF(L525="입원기간",G525-C525)</f>
        <v>0</v>
      </c>
      <c r="R525" t="b">
        <f>IF(L525="입원 후",G525-D525)</f>
        <v>0</v>
      </c>
      <c r="S525">
        <f>IF(L525="입원 후",G525-D525, G525-C525)</f>
        <v>0</v>
      </c>
      <c r="T525">
        <f>IF(L525="입원 전", 0, IF(L525="입원기간", 1, 2))</f>
        <v>1</v>
      </c>
      <c r="U525">
        <v>5</v>
      </c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s="14" customFormat="1">
      <c r="A526" s="4">
        <v>526</v>
      </c>
      <c r="B526" s="13" t="s">
        <v>938</v>
      </c>
      <c r="C526" s="13" t="s">
        <v>477</v>
      </c>
      <c r="D526" s="13" t="s">
        <v>477</v>
      </c>
      <c r="E526" s="13" t="s">
        <v>11</v>
      </c>
      <c r="F526" s="13" t="s">
        <v>92</v>
      </c>
      <c r="G526" s="13" t="s">
        <v>263</v>
      </c>
      <c r="H526" s="13" t="s">
        <v>14</v>
      </c>
      <c r="I526" s="13"/>
      <c r="J526" s="13" t="s">
        <v>15</v>
      </c>
      <c r="K526" s="14">
        <f>D526-C526+1</f>
        <v>1</v>
      </c>
      <c r="L526" s="14" t="str">
        <f>IF(AND(C526&lt;=G526,G526&lt;=D526),"입원기간",IF(G526&lt;C526,"입원 전",IF(D526&lt;G526,"입원 후","x")))</f>
        <v>입원 전</v>
      </c>
      <c r="M526" s="14">
        <v>1</v>
      </c>
      <c r="N526" s="14">
        <f>IF(AND(M526=1,L526="입원 전"),1,0)</f>
        <v>1</v>
      </c>
      <c r="O526" s="14">
        <f>M526-N526</f>
        <v>0</v>
      </c>
      <c r="P526" s="14">
        <v>1</v>
      </c>
      <c r="Q526" t="b">
        <f>IF(L526="입원기간",G526-C526)</f>
        <v>0</v>
      </c>
      <c r="R526" t="b">
        <f>IF(L526="입원 후",G526-D526)</f>
        <v>0</v>
      </c>
      <c r="S526">
        <f>IF(L526="입원 후",G526-D526, G526-C526)</f>
        <v>-22</v>
      </c>
      <c r="T526">
        <f>IF(L526="입원 전", 0, IF(L526="입원기간", 1, 2))</f>
        <v>0</v>
      </c>
      <c r="U526">
        <v>5</v>
      </c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s="14" customFormat="1">
      <c r="A527">
        <v>527</v>
      </c>
      <c r="B527" s="13" t="s">
        <v>966</v>
      </c>
      <c r="C527" s="13" t="s">
        <v>611</v>
      </c>
      <c r="D527" s="13" t="s">
        <v>43</v>
      </c>
      <c r="E527" s="13" t="s">
        <v>28</v>
      </c>
      <c r="F527" s="13" t="s">
        <v>92</v>
      </c>
      <c r="G527" s="13" t="s">
        <v>611</v>
      </c>
      <c r="H527" s="13" t="s">
        <v>14</v>
      </c>
      <c r="I527" s="13"/>
      <c r="J527" s="13" t="s">
        <v>71</v>
      </c>
      <c r="K527" s="14">
        <f>D527-C527+1</f>
        <v>13</v>
      </c>
      <c r="L527" s="14" t="str">
        <f>IF(AND(C527&lt;=G527,G527&lt;=D527),"입원기간",IF(G527&lt;C527,"입원 전",IF(D527&lt;G527,"입원 후","x")))</f>
        <v>입원기간</v>
      </c>
      <c r="M527" s="14">
        <v>0</v>
      </c>
      <c r="N527" s="14">
        <f>IF(AND(M527=1,L527="입원 전"),1,0)</f>
        <v>0</v>
      </c>
      <c r="O527" s="14">
        <f>M527-N527</f>
        <v>0</v>
      </c>
      <c r="P527" s="14">
        <v>3</v>
      </c>
      <c r="Q527">
        <f>IF(L527="입원기간",G527-C527)</f>
        <v>0</v>
      </c>
      <c r="R527" t="b">
        <f>IF(L527="입원 후",G527-D527)</f>
        <v>0</v>
      </c>
      <c r="S527">
        <f>IF(L527="입원 후",G527-D527, G527-C527)</f>
        <v>0</v>
      </c>
      <c r="T527">
        <f>IF(L527="입원 전", 0, IF(L527="입원기간", 1, 2))</f>
        <v>1</v>
      </c>
      <c r="U527">
        <v>5</v>
      </c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s="14" customFormat="1">
      <c r="A528" s="4">
        <v>528</v>
      </c>
      <c r="B528" s="18" t="s">
        <v>140</v>
      </c>
      <c r="C528" s="18" t="s">
        <v>139</v>
      </c>
      <c r="D528" s="18"/>
      <c r="E528" s="18" t="s">
        <v>11</v>
      </c>
      <c r="F528" s="18" t="s">
        <v>12</v>
      </c>
      <c r="G528" s="18" t="s">
        <v>141</v>
      </c>
      <c r="H528" s="18" t="s">
        <v>14</v>
      </c>
      <c r="I528" s="18"/>
      <c r="J528" s="18" t="s">
        <v>15</v>
      </c>
      <c r="K528" s="19"/>
      <c r="L528" s="19" t="str">
        <f>IF(AND(C528&lt;=G528,G528&lt;=D528),"입원기간",IF(G528&lt;C528,"입원 전",IF(D528&lt;G528,"입원 후","x")))</f>
        <v>입원 후</v>
      </c>
      <c r="M528" s="19">
        <v>1</v>
      </c>
      <c r="N528" s="19">
        <f>IF(AND(M528=1,L528="입원 전"),1,0)</f>
        <v>0</v>
      </c>
      <c r="O528" s="19">
        <f>M528-N528</f>
        <v>1</v>
      </c>
      <c r="P528" s="19">
        <v>0</v>
      </c>
      <c r="Q528" s="20" t="b">
        <f>IF(L528="입원기간",G528-C528)</f>
        <v>0</v>
      </c>
      <c r="R528" s="20">
        <f>IF(L528="입원 후",G528-D528)</f>
        <v>45289</v>
      </c>
      <c r="S528">
        <f>IF(L528="입원 후",G528-D528, G528-C528)</f>
        <v>45289</v>
      </c>
      <c r="T528">
        <f>IF(L528="입원 전", 0, IF(L528="입원기간", 1, 2))</f>
        <v>2</v>
      </c>
      <c r="U528">
        <v>5</v>
      </c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s="19" customFormat="1">
      <c r="A529">
        <v>529</v>
      </c>
      <c r="B529" s="13" t="s">
        <v>507</v>
      </c>
      <c r="C529" s="13" t="s">
        <v>139</v>
      </c>
      <c r="D529" s="13" t="s">
        <v>136</v>
      </c>
      <c r="E529" s="13" t="s">
        <v>11</v>
      </c>
      <c r="F529" s="13" t="s">
        <v>12</v>
      </c>
      <c r="G529" s="13" t="s">
        <v>139</v>
      </c>
      <c r="H529" s="13" t="s">
        <v>14</v>
      </c>
      <c r="I529" s="13"/>
      <c r="J529" s="13" t="s">
        <v>71</v>
      </c>
      <c r="K529" s="14">
        <f>D529-C529+1</f>
        <v>9</v>
      </c>
      <c r="L529" s="14" t="str">
        <f>IF(AND(C529&lt;=G529,G529&lt;=D529),"입원기간",IF(G529&lt;C529,"입원 전",IF(D529&lt;G529,"입원 후","x")))</f>
        <v>입원기간</v>
      </c>
      <c r="M529" s="14">
        <v>0</v>
      </c>
      <c r="N529" s="14">
        <f>IF(AND(M529=1,L529="입원 전"),1,0)</f>
        <v>0</v>
      </c>
      <c r="O529" s="14">
        <f>M529-N529</f>
        <v>0</v>
      </c>
      <c r="P529" s="14">
        <v>1</v>
      </c>
      <c r="Q529">
        <f>IF(L529="입원기간",G529-C529)</f>
        <v>0</v>
      </c>
      <c r="R529" t="b">
        <f>IF(L529="입원 후",G529-D529)</f>
        <v>0</v>
      </c>
      <c r="S529">
        <f>IF(L529="입원 후",G529-D529, G529-C529)</f>
        <v>0</v>
      </c>
      <c r="T529">
        <f>IF(L529="입원 전", 0, IF(L529="입원기간", 1, 2))</f>
        <v>1</v>
      </c>
      <c r="U529">
        <v>5</v>
      </c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</row>
    <row r="530" spans="1:44" s="14" customFormat="1">
      <c r="A530" s="4">
        <v>530</v>
      </c>
      <c r="B530" s="13" t="s">
        <v>998</v>
      </c>
      <c r="C530" s="13" t="s">
        <v>718</v>
      </c>
      <c r="D530" s="13" t="s">
        <v>17</v>
      </c>
      <c r="E530" s="13" t="s">
        <v>11</v>
      </c>
      <c r="F530" s="13" t="s">
        <v>12</v>
      </c>
      <c r="G530" s="13" t="s">
        <v>718</v>
      </c>
      <c r="H530" s="13" t="s">
        <v>14</v>
      </c>
      <c r="I530" s="13"/>
      <c r="J530" s="13" t="s">
        <v>71</v>
      </c>
      <c r="K530" s="14">
        <f>D530-C530+1</f>
        <v>4</v>
      </c>
      <c r="L530" s="14" t="str">
        <f>IF(AND(C530&lt;=G530,G530&lt;=D530),"입원기간",IF(G530&lt;C530,"입원 전",IF(D530&lt;G530,"입원 후","x")))</f>
        <v>입원기간</v>
      </c>
      <c r="M530" s="14">
        <v>0</v>
      </c>
      <c r="N530" s="14">
        <f>IF(AND(M530=1,L530="입원 전"),1,0)</f>
        <v>0</v>
      </c>
      <c r="O530" s="14">
        <f>M530-N530</f>
        <v>0</v>
      </c>
      <c r="P530" s="14">
        <v>1</v>
      </c>
      <c r="Q530">
        <f>IF(L530="입원기간",G530-C530)</f>
        <v>0</v>
      </c>
      <c r="R530" t="b">
        <f>IF(L530="입원 후",G530-D530)</f>
        <v>0</v>
      </c>
      <c r="S530">
        <f>IF(L530="입원 후",G530-D530, G530-C530)</f>
        <v>0</v>
      </c>
      <c r="T530">
        <f>IF(L530="입원 전", 0, IF(L530="입원기간", 1, 2))</f>
        <v>1</v>
      </c>
      <c r="U530">
        <v>5</v>
      </c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s="14" customFormat="1">
      <c r="A531">
        <v>531</v>
      </c>
      <c r="B531" s="13" t="s">
        <v>1240</v>
      </c>
      <c r="C531" s="13" t="s">
        <v>718</v>
      </c>
      <c r="D531" s="13" t="s">
        <v>142</v>
      </c>
      <c r="E531" s="13" t="s">
        <v>11</v>
      </c>
      <c r="F531" s="13" t="s">
        <v>92</v>
      </c>
      <c r="G531" s="13" t="s">
        <v>718</v>
      </c>
      <c r="H531" s="13" t="s">
        <v>14</v>
      </c>
      <c r="I531" s="13"/>
      <c r="J531" s="13" t="s">
        <v>71</v>
      </c>
      <c r="K531" s="14">
        <f>D531-C531+1</f>
        <v>9</v>
      </c>
      <c r="L531" s="14" t="str">
        <f>IF(AND(C531&lt;=G531,G531&lt;=D531),"입원기간",IF(G531&lt;C531,"입원 전",IF(D531&lt;G531,"입원 후","x")))</f>
        <v>입원기간</v>
      </c>
      <c r="M531" s="14">
        <v>0</v>
      </c>
      <c r="N531" s="14">
        <f>IF(AND(M531=1,L531="입원 전"),1,0)</f>
        <v>0</v>
      </c>
      <c r="O531" s="14">
        <f>M531-N531</f>
        <v>0</v>
      </c>
      <c r="P531" s="14">
        <v>0</v>
      </c>
      <c r="Q531">
        <f>IF(L531="입원기간",G531-C531)</f>
        <v>0</v>
      </c>
      <c r="R531" t="b">
        <f>IF(L531="입원 후",G531-D531)</f>
        <v>0</v>
      </c>
      <c r="S531">
        <f>IF(L531="입원 후",G531-D531, G531-C531)</f>
        <v>0</v>
      </c>
      <c r="T531">
        <f>IF(L531="입원 전", 0, IF(L531="입원기간", 1, 2))</f>
        <v>1</v>
      </c>
      <c r="U531">
        <v>5</v>
      </c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s="14" customFormat="1">
      <c r="A532" s="4">
        <v>532</v>
      </c>
      <c r="B532" s="13" t="s">
        <v>148</v>
      </c>
      <c r="C532" s="13" t="s">
        <v>144</v>
      </c>
      <c r="D532" s="13" t="s">
        <v>142</v>
      </c>
      <c r="E532" s="13" t="s">
        <v>11</v>
      </c>
      <c r="F532" s="13" t="s">
        <v>92</v>
      </c>
      <c r="G532" s="13" t="s">
        <v>144</v>
      </c>
      <c r="H532" s="13" t="s">
        <v>14</v>
      </c>
      <c r="I532" s="13"/>
      <c r="J532" s="13" t="s">
        <v>71</v>
      </c>
      <c r="K532" s="14">
        <f>D532-C532+1</f>
        <v>8</v>
      </c>
      <c r="L532" s="14" t="str">
        <f>IF(AND(C532&lt;=G532,G532&lt;=D532),"입원기간",IF(G532&lt;C532,"입원 전",IF(D532&lt;G532,"입원 후","x")))</f>
        <v>입원기간</v>
      </c>
      <c r="M532" s="14">
        <v>0</v>
      </c>
      <c r="N532" s="14">
        <f>IF(AND(M532=1,L532="입원 전"),1,0)</f>
        <v>0</v>
      </c>
      <c r="O532" s="14">
        <f>M532-N532</f>
        <v>0</v>
      </c>
      <c r="P532" s="14">
        <v>1</v>
      </c>
      <c r="Q532">
        <f>IF(L532="입원기간",G532-C532)</f>
        <v>0</v>
      </c>
      <c r="R532" t="b">
        <f>IF(L532="입원 후",G532-D532)</f>
        <v>0</v>
      </c>
      <c r="S532">
        <f>IF(L532="입원 후",G532-D532, G532-C532)</f>
        <v>0</v>
      </c>
      <c r="T532">
        <f>IF(L532="입원 전", 0, IF(L532="입원기간", 1, 2))</f>
        <v>1</v>
      </c>
      <c r="U532">
        <v>5</v>
      </c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s="14" customFormat="1">
      <c r="A533">
        <v>533</v>
      </c>
      <c r="B533" s="13" t="s">
        <v>1238</v>
      </c>
      <c r="C533" s="13" t="s">
        <v>478</v>
      </c>
      <c r="D533" s="13" t="s">
        <v>138</v>
      </c>
      <c r="E533" s="13" t="s">
        <v>28</v>
      </c>
      <c r="F533" s="13" t="s">
        <v>12</v>
      </c>
      <c r="G533" s="13" t="s">
        <v>478</v>
      </c>
      <c r="H533" s="13" t="s">
        <v>14</v>
      </c>
      <c r="I533" s="13"/>
      <c r="J533" s="13" t="s">
        <v>71</v>
      </c>
      <c r="K533" s="14">
        <f>D533-C533+1</f>
        <v>13</v>
      </c>
      <c r="L533" s="14" t="str">
        <f>IF(AND(C533&lt;=G533,G533&lt;=D533),"입원기간",IF(G533&lt;C533,"입원 전",IF(D533&lt;G533,"입원 후","x")))</f>
        <v>입원기간</v>
      </c>
      <c r="M533" s="14">
        <v>0</v>
      </c>
      <c r="N533" s="14">
        <f>IF(AND(M533=1,L533="입원 전"),1,0)</f>
        <v>0</v>
      </c>
      <c r="O533" s="14">
        <f>M533-N533</f>
        <v>0</v>
      </c>
      <c r="P533" s="14">
        <v>1</v>
      </c>
      <c r="Q533">
        <f>IF(L533="입원기간",G533-C533)</f>
        <v>0</v>
      </c>
      <c r="R533" t="b">
        <f>IF(L533="입원 후",G533-D533)</f>
        <v>0</v>
      </c>
      <c r="S533">
        <f>IF(L533="입원 후",G533-D533, G533-C533)</f>
        <v>0</v>
      </c>
      <c r="T533">
        <f>IF(L533="입원 전", 0, IF(L533="입원기간", 1, 2))</f>
        <v>1</v>
      </c>
      <c r="U533">
        <v>5</v>
      </c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s="14" customFormat="1">
      <c r="A534" s="4">
        <v>534</v>
      </c>
      <c r="B534" s="13" t="s">
        <v>967</v>
      </c>
      <c r="C534" s="13" t="s">
        <v>478</v>
      </c>
      <c r="D534" s="13" t="s">
        <v>228</v>
      </c>
      <c r="E534" s="13" t="s">
        <v>11</v>
      </c>
      <c r="F534" s="13" t="s">
        <v>92</v>
      </c>
      <c r="G534" s="13" t="s">
        <v>478</v>
      </c>
      <c r="H534" s="13" t="s">
        <v>14</v>
      </c>
      <c r="I534" s="13"/>
      <c r="J534" s="13" t="s">
        <v>71</v>
      </c>
      <c r="K534" s="14">
        <f>D534-C534+1</f>
        <v>22</v>
      </c>
      <c r="L534" s="14" t="str">
        <f>IF(AND(C534&lt;=G534,G534&lt;=D534),"입원기간",IF(G534&lt;C534,"입원 전",IF(D534&lt;G534,"입원 후","x")))</f>
        <v>입원기간</v>
      </c>
      <c r="M534" s="14">
        <v>0</v>
      </c>
      <c r="N534" s="14">
        <f>IF(AND(M534=1,L534="입원 전"),1,0)</f>
        <v>0</v>
      </c>
      <c r="O534" s="14">
        <f>M534-N534</f>
        <v>0</v>
      </c>
      <c r="P534" s="14">
        <v>0</v>
      </c>
      <c r="Q534">
        <f>IF(L534="입원기간",G534-C534)</f>
        <v>0</v>
      </c>
      <c r="R534" t="b">
        <f>IF(L534="입원 후",G534-D534)</f>
        <v>0</v>
      </c>
      <c r="S534">
        <f>IF(L534="입원 후",G534-D534, G534-C534)</f>
        <v>0</v>
      </c>
      <c r="T534">
        <f>IF(L534="입원 전", 0, IF(L534="입원기간", 1, 2))</f>
        <v>1</v>
      </c>
      <c r="U534">
        <v>5</v>
      </c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s="14" customFormat="1">
      <c r="A535">
        <v>535</v>
      </c>
      <c r="B535" s="13" t="s">
        <v>1082</v>
      </c>
      <c r="C535" s="13" t="s">
        <v>17</v>
      </c>
      <c r="D535" s="13" t="s">
        <v>136</v>
      </c>
      <c r="E535" s="13" t="s">
        <v>11</v>
      </c>
      <c r="F535" s="13" t="s">
        <v>12</v>
      </c>
      <c r="G535" s="13" t="s">
        <v>689</v>
      </c>
      <c r="H535" s="13" t="s">
        <v>14</v>
      </c>
      <c r="I535" s="13"/>
      <c r="J535" s="13" t="s">
        <v>71</v>
      </c>
      <c r="K535" s="14">
        <f>D535-C535+1</f>
        <v>5</v>
      </c>
      <c r="L535" s="14" t="str">
        <f>IF(AND(C535&lt;=G535,G535&lt;=D535),"입원기간",IF(G535&lt;C535,"입원 전",IF(D535&lt;G535,"입원 후","x")))</f>
        <v>입원기간</v>
      </c>
      <c r="M535" s="14">
        <v>0</v>
      </c>
      <c r="N535" s="14">
        <f>IF(AND(M535=1,L535="입원 전"),1,0)</f>
        <v>0</v>
      </c>
      <c r="O535" s="14">
        <f>M535-N535</f>
        <v>0</v>
      </c>
      <c r="P535" s="14">
        <v>1</v>
      </c>
      <c r="Q535">
        <f>IF(L535="입원기간",G535-C535)</f>
        <v>1</v>
      </c>
      <c r="R535" t="b">
        <f>IF(L535="입원 후",G535-D535)</f>
        <v>0</v>
      </c>
      <c r="S535">
        <f>IF(L535="입원 후",G535-D535, G535-C535)</f>
        <v>1</v>
      </c>
      <c r="T535">
        <f>IF(L535="입원 전", 0, IF(L535="입원기간", 1, 2))</f>
        <v>1</v>
      </c>
      <c r="U535">
        <v>5</v>
      </c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s="14" customFormat="1">
      <c r="A536" s="4">
        <v>536</v>
      </c>
      <c r="B536" s="18" t="s">
        <v>1059</v>
      </c>
      <c r="C536" s="18" t="s">
        <v>681</v>
      </c>
      <c r="D536" s="18"/>
      <c r="E536" s="18" t="s">
        <v>28</v>
      </c>
      <c r="F536" s="18" t="s">
        <v>12</v>
      </c>
      <c r="G536" s="18" t="s">
        <v>681</v>
      </c>
      <c r="H536" s="18" t="s">
        <v>14</v>
      </c>
      <c r="I536" s="18"/>
      <c r="J536" s="18" t="s">
        <v>71</v>
      </c>
      <c r="K536" s="19"/>
      <c r="L536" s="19" t="str">
        <f>IF(AND(C536&lt;=G536,G536&lt;=D536),"입원기간",IF(G536&lt;C536,"입원 전",IF(D536&lt;G536,"입원 후","x")))</f>
        <v>입원 후</v>
      </c>
      <c r="M536" s="19">
        <v>0</v>
      </c>
      <c r="N536" s="19">
        <f>IF(AND(M536=1,L536="입원 전"),1,0)</f>
        <v>0</v>
      </c>
      <c r="O536" s="19">
        <f>M536-N536</f>
        <v>0</v>
      </c>
      <c r="P536" s="19">
        <v>2</v>
      </c>
      <c r="Q536" s="20" t="b">
        <f>IF(L536="입원기간",G536-C536)</f>
        <v>0</v>
      </c>
      <c r="R536" s="20">
        <f>IF(L536="입원 후",G536-D536)</f>
        <v>45279</v>
      </c>
      <c r="S536">
        <f>IF(L536="입원 후",G536-D536, G536-C536)</f>
        <v>45279</v>
      </c>
      <c r="T536">
        <f>IF(L536="입원 전", 0, IF(L536="입원기간", 1, 2))</f>
        <v>2</v>
      </c>
      <c r="U536">
        <v>5</v>
      </c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s="19" customFormat="1">
      <c r="A537">
        <v>537</v>
      </c>
      <c r="B537" s="13" t="s">
        <v>520</v>
      </c>
      <c r="C537" s="13" t="s">
        <v>136</v>
      </c>
      <c r="D537" s="13" t="s">
        <v>521</v>
      </c>
      <c r="E537" s="13" t="s">
        <v>11</v>
      </c>
      <c r="F537" s="13" t="s">
        <v>12</v>
      </c>
      <c r="G537" s="13" t="s">
        <v>136</v>
      </c>
      <c r="H537" s="13" t="s">
        <v>14</v>
      </c>
      <c r="I537" s="13"/>
      <c r="J537" s="13" t="s">
        <v>71</v>
      </c>
      <c r="K537" s="14">
        <f>D537-C537+1</f>
        <v>13</v>
      </c>
      <c r="L537" s="14" t="str">
        <f>IF(AND(C537&lt;=G537,G537&lt;=D537),"입원기간",IF(G537&lt;C537,"입원 전",IF(D537&lt;G537,"입원 후","x")))</f>
        <v>입원기간</v>
      </c>
      <c r="M537" s="14">
        <v>0</v>
      </c>
      <c r="N537" s="14">
        <f>IF(AND(M537=1,L537="입원 전"),1,0)</f>
        <v>0</v>
      </c>
      <c r="O537" s="14">
        <f>M537-N537</f>
        <v>0</v>
      </c>
      <c r="P537" s="14">
        <v>0</v>
      </c>
      <c r="Q537">
        <f>IF(L537="입원기간",G537-C537)</f>
        <v>0</v>
      </c>
      <c r="R537" t="b">
        <f>IF(L537="입원 후",G537-D537)</f>
        <v>0</v>
      </c>
      <c r="S537">
        <f>IF(L537="입원 후",G537-D537, G537-C537)</f>
        <v>0</v>
      </c>
      <c r="T537">
        <f>IF(L537="입원 전", 0, IF(L537="입원기간", 1, 2))</f>
        <v>1</v>
      </c>
      <c r="U537">
        <v>5</v>
      </c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</row>
    <row r="538" spans="1:44" s="14" customFormat="1">
      <c r="A538" s="4">
        <v>538</v>
      </c>
      <c r="B538" s="13" t="s">
        <v>679</v>
      </c>
      <c r="C538" s="13" t="s">
        <v>136</v>
      </c>
      <c r="D538" s="13" t="s">
        <v>136</v>
      </c>
      <c r="E538" s="13" t="s">
        <v>28</v>
      </c>
      <c r="F538" s="13" t="s">
        <v>92</v>
      </c>
      <c r="G538" s="13" t="s">
        <v>42</v>
      </c>
      <c r="H538" s="13" t="s">
        <v>14</v>
      </c>
      <c r="I538" s="13"/>
      <c r="J538" s="13" t="s">
        <v>71</v>
      </c>
      <c r="K538" s="14">
        <f>D538-C538+1</f>
        <v>1</v>
      </c>
      <c r="L538" s="14" t="str">
        <f>IF(AND(C538&lt;=G538,G538&lt;=D538),"입원기간",IF(G538&lt;C538,"입원 전",IF(D538&lt;G538,"입원 후","x")))</f>
        <v>입원 전</v>
      </c>
      <c r="M538" s="14">
        <v>0</v>
      </c>
      <c r="N538" s="14">
        <f>IF(AND(M538=1,L538="입원 전"),1,0)</f>
        <v>0</v>
      </c>
      <c r="O538" s="14">
        <f>M538-N538</f>
        <v>0</v>
      </c>
      <c r="P538" s="14">
        <v>2</v>
      </c>
      <c r="Q538" t="b">
        <f>IF(L538="입원기간",G538-C538)</f>
        <v>0</v>
      </c>
      <c r="R538" t="b">
        <f>IF(L538="입원 후",G538-D538)</f>
        <v>0</v>
      </c>
      <c r="S538">
        <f>IF(L538="입원 후",G538-D538, G538-C538)</f>
        <v>-30</v>
      </c>
      <c r="T538">
        <f>IF(L538="입원 전", 0, IF(L538="입원기간", 1, 2))</f>
        <v>0</v>
      </c>
      <c r="U538">
        <v>5</v>
      </c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s="19" customFormat="1">
      <c r="A539">
        <v>539</v>
      </c>
      <c r="B539" s="18" t="s">
        <v>135</v>
      </c>
      <c r="C539" s="18" t="s">
        <v>136</v>
      </c>
      <c r="D539" s="18"/>
      <c r="E539" s="18" t="s">
        <v>28</v>
      </c>
      <c r="F539" s="18" t="s">
        <v>92</v>
      </c>
      <c r="G539" s="18" t="s">
        <v>136</v>
      </c>
      <c r="H539" s="18" t="s">
        <v>14</v>
      </c>
      <c r="I539" s="18"/>
      <c r="J539" s="18" t="s">
        <v>15</v>
      </c>
      <c r="L539" s="19" t="str">
        <f>IF(AND(C539&lt;=G539,G539&lt;=D539),"입원기간",IF(G539&lt;C539,"입원 전",IF(D539&lt;G539,"입원 후","x")))</f>
        <v>입원 후</v>
      </c>
      <c r="M539" s="19">
        <v>1</v>
      </c>
      <c r="N539" s="19">
        <f>IF(AND(M539=1,L539="입원 전"),1,0)</f>
        <v>0</v>
      </c>
      <c r="O539" s="19">
        <f>M539-N539</f>
        <v>1</v>
      </c>
      <c r="P539" s="19">
        <v>0</v>
      </c>
      <c r="Q539" s="20" t="b">
        <f>IF(L539="입원기간",G539-C539)</f>
        <v>0</v>
      </c>
      <c r="R539" s="20">
        <f>IF(L539="입원 후",G539-D539)</f>
        <v>45281</v>
      </c>
      <c r="S539">
        <f>IF(L539="입원 후",G539-D539, G539-C539)</f>
        <v>45281</v>
      </c>
      <c r="T539">
        <f>IF(L539="입원 전", 0, IF(L539="입원기간", 1, 2))</f>
        <v>2</v>
      </c>
      <c r="U539">
        <v>5</v>
      </c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</row>
    <row r="540" spans="1:44" s="14" customFormat="1">
      <c r="A540" s="4">
        <v>540</v>
      </c>
      <c r="B540" s="18" t="s">
        <v>1215</v>
      </c>
      <c r="C540" s="18" t="s">
        <v>142</v>
      </c>
      <c r="D540" s="18"/>
      <c r="E540" s="18" t="s">
        <v>11</v>
      </c>
      <c r="F540" s="18" t="s">
        <v>92</v>
      </c>
      <c r="G540" s="18" t="s">
        <v>142</v>
      </c>
      <c r="H540" s="18" t="s">
        <v>14</v>
      </c>
      <c r="I540" s="18"/>
      <c r="J540" s="18" t="s">
        <v>71</v>
      </c>
      <c r="K540" s="19"/>
      <c r="L540" s="19" t="str">
        <f>IF(AND(C540&lt;=G540,G540&lt;=D540),"입원기간",IF(G540&lt;C540,"입원 전",IF(D540&lt;G540,"입원 후","x")))</f>
        <v>입원 후</v>
      </c>
      <c r="M540" s="19">
        <v>0</v>
      </c>
      <c r="N540" s="19">
        <f>IF(AND(M540=1,L540="입원 전"),1,0)</f>
        <v>0</v>
      </c>
      <c r="O540" s="19">
        <f>M540-N540</f>
        <v>0</v>
      </c>
      <c r="P540" s="19">
        <v>1</v>
      </c>
      <c r="Q540" s="20" t="b">
        <f>IF(L540="입원기간",G540-C540)</f>
        <v>0</v>
      </c>
      <c r="R540" s="20">
        <f>IF(L540="입원 후",G540-D540)</f>
        <v>45282</v>
      </c>
      <c r="S540">
        <f>IF(L540="입원 후",G540-D540, G540-C540)</f>
        <v>45282</v>
      </c>
      <c r="T540">
        <f>IF(L540="입원 전", 0, IF(L540="입원기간", 1, 2))</f>
        <v>2</v>
      </c>
      <c r="U540">
        <v>5</v>
      </c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s="19" customFormat="1">
      <c r="A541">
        <v>541</v>
      </c>
      <c r="B541" s="18" t="s">
        <v>1105</v>
      </c>
      <c r="C541" s="18" t="s">
        <v>142</v>
      </c>
      <c r="D541" s="18"/>
      <c r="E541" s="18" t="s">
        <v>28</v>
      </c>
      <c r="F541" s="18" t="s">
        <v>12</v>
      </c>
      <c r="G541" s="18" t="s">
        <v>145</v>
      </c>
      <c r="H541" s="18" t="s">
        <v>14</v>
      </c>
      <c r="I541" s="18"/>
      <c r="J541" s="18" t="s">
        <v>71</v>
      </c>
      <c r="L541" s="19" t="str">
        <f>IF(AND(C541&lt;=G541,G541&lt;=D541),"입원기간",IF(G541&lt;C541,"입원 전",IF(D541&lt;G541,"입원 후","x")))</f>
        <v>입원 후</v>
      </c>
      <c r="M541" s="19">
        <v>0</v>
      </c>
      <c r="N541" s="19">
        <f>IF(AND(M541=1,L541="입원 전"),1,0)</f>
        <v>0</v>
      </c>
      <c r="O541" s="19">
        <f>M541-N541</f>
        <v>0</v>
      </c>
      <c r="P541" s="19">
        <v>0</v>
      </c>
      <c r="Q541" s="20" t="b">
        <f>IF(L541="입원기간",G541-C541)</f>
        <v>0</v>
      </c>
      <c r="R541" s="20">
        <f>IF(L541="입원 후",G541-D541)</f>
        <v>45296</v>
      </c>
      <c r="S541">
        <f>IF(L541="입원 후",G541-D541, G541-C541)</f>
        <v>45296</v>
      </c>
      <c r="T541">
        <f>IF(L541="입원 전", 0, IF(L541="입원기간", 1, 2))</f>
        <v>2</v>
      </c>
      <c r="U541">
        <v>5</v>
      </c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</row>
    <row r="542" spans="1:44" s="19" customFormat="1">
      <c r="A542" s="4">
        <v>542</v>
      </c>
      <c r="B542" s="18" t="s">
        <v>226</v>
      </c>
      <c r="C542" s="18" t="s">
        <v>227</v>
      </c>
      <c r="D542" s="18"/>
      <c r="E542" s="18" t="s">
        <v>11</v>
      </c>
      <c r="F542" s="18" t="s">
        <v>12</v>
      </c>
      <c r="G542" s="18" t="s">
        <v>227</v>
      </c>
      <c r="H542" s="18" t="s">
        <v>14</v>
      </c>
      <c r="I542" s="18"/>
      <c r="J542" s="18" t="s">
        <v>71</v>
      </c>
      <c r="L542" s="19" t="str">
        <f>IF(AND(C542&lt;=G542,G542&lt;=D542),"입원기간",IF(G542&lt;C542,"입원 전",IF(D542&lt;G542,"입원 후","x")))</f>
        <v>입원 후</v>
      </c>
      <c r="M542" s="19">
        <v>0</v>
      </c>
      <c r="N542" s="19">
        <f>IF(AND(M542=1,L542="입원 전"),1,0)</f>
        <v>0</v>
      </c>
      <c r="O542" s="19">
        <f>M542-N542</f>
        <v>0</v>
      </c>
      <c r="P542" s="19">
        <v>1</v>
      </c>
      <c r="Q542" s="20" t="b">
        <f>IF(L542="입원기간",G542-C542)</f>
        <v>0</v>
      </c>
      <c r="R542" s="20">
        <f>IF(L542="입원 후",G542-D542)</f>
        <v>45283</v>
      </c>
      <c r="S542">
        <f>IF(L542="입원 후",G542-D542, G542-C542)</f>
        <v>45283</v>
      </c>
      <c r="T542">
        <f>IF(L542="입원 전", 0, IF(L542="입원기간", 1, 2))</f>
        <v>2</v>
      </c>
      <c r="U542">
        <v>5</v>
      </c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</row>
    <row r="543" spans="1:44" s="19" customFormat="1">
      <c r="A543">
        <v>543</v>
      </c>
      <c r="B543" s="13" t="s">
        <v>874</v>
      </c>
      <c r="C543" s="13" t="s">
        <v>43</v>
      </c>
      <c r="D543" s="13" t="s">
        <v>228</v>
      </c>
      <c r="E543" s="13" t="s">
        <v>11</v>
      </c>
      <c r="F543" s="13" t="s">
        <v>92</v>
      </c>
      <c r="G543" s="13" t="s">
        <v>43</v>
      </c>
      <c r="H543" s="13" t="s">
        <v>14</v>
      </c>
      <c r="I543" s="13"/>
      <c r="J543" s="13" t="s">
        <v>71</v>
      </c>
      <c r="K543" s="14">
        <f>D543-C543+1</f>
        <v>14</v>
      </c>
      <c r="L543" s="14" t="str">
        <f>IF(AND(C543&lt;=G543,G543&lt;=D543),"입원기간",IF(G543&lt;C543,"입원 전",IF(D543&lt;G543,"입원 후","x")))</f>
        <v>입원기간</v>
      </c>
      <c r="M543" s="14">
        <v>0</v>
      </c>
      <c r="N543" s="14">
        <f>IF(AND(M543=1,L543="입원 전"),1,0)</f>
        <v>0</v>
      </c>
      <c r="O543" s="14">
        <f>M543-N543</f>
        <v>0</v>
      </c>
      <c r="P543" s="14">
        <v>1</v>
      </c>
      <c r="Q543">
        <f>IF(L543="입원기간",G543-C543)</f>
        <v>0</v>
      </c>
      <c r="R543" t="b">
        <f>IF(L543="입원 후",G543-D543)</f>
        <v>0</v>
      </c>
      <c r="S543">
        <f>IF(L543="입원 후",G543-D543, G543-C543)</f>
        <v>0</v>
      </c>
      <c r="T543">
        <f>IF(L543="입원 전", 0, IF(L543="입원기간", 1, 2))</f>
        <v>1</v>
      </c>
      <c r="U543">
        <v>5</v>
      </c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</row>
    <row r="544" spans="1:44" s="14" customFormat="1">
      <c r="A544" s="4">
        <v>544</v>
      </c>
      <c r="B544" s="13" t="s">
        <v>465</v>
      </c>
      <c r="C544" s="13" t="s">
        <v>466</v>
      </c>
      <c r="D544" s="13" t="s">
        <v>145</v>
      </c>
      <c r="E544" s="13" t="s">
        <v>11</v>
      </c>
      <c r="F544" s="13" t="s">
        <v>12</v>
      </c>
      <c r="G544" s="13" t="s">
        <v>466</v>
      </c>
      <c r="H544" s="13" t="s">
        <v>14</v>
      </c>
      <c r="I544" s="13"/>
      <c r="J544" s="13" t="s">
        <v>71</v>
      </c>
      <c r="K544" s="14">
        <f>D544-C544+1</f>
        <v>12</v>
      </c>
      <c r="L544" s="14" t="str">
        <f>IF(AND(C544&lt;=G544,G544&lt;=D544),"입원기간",IF(G544&lt;C544,"입원 전",IF(D544&lt;G544,"입원 후","x")))</f>
        <v>입원기간</v>
      </c>
      <c r="M544" s="14">
        <v>0</v>
      </c>
      <c r="N544" s="14">
        <f>IF(AND(M544=1,L544="입원 전"),1,0)</f>
        <v>0</v>
      </c>
      <c r="O544" s="14">
        <f>M544-N544</f>
        <v>0</v>
      </c>
      <c r="P544" s="14">
        <v>1</v>
      </c>
      <c r="Q544">
        <f>IF(L544="입원기간",G544-C544)</f>
        <v>0</v>
      </c>
      <c r="R544" t="b">
        <f>IF(L544="입원 후",G544-D544)</f>
        <v>0</v>
      </c>
      <c r="S544">
        <f>IF(L544="입원 후",G544-D544, G544-C544)</f>
        <v>0</v>
      </c>
      <c r="T544">
        <f>IF(L544="입원 전", 0, IF(L544="입원기간", 1, 2))</f>
        <v>1</v>
      </c>
      <c r="U544">
        <v>5</v>
      </c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s="19" customFormat="1">
      <c r="A545">
        <v>545</v>
      </c>
      <c r="B545" s="18" t="s">
        <v>894</v>
      </c>
      <c r="C545" s="18" t="s">
        <v>466</v>
      </c>
      <c r="D545" s="18"/>
      <c r="E545" s="18" t="s">
        <v>11</v>
      </c>
      <c r="F545" s="18" t="s">
        <v>12</v>
      </c>
      <c r="G545" s="18" t="s">
        <v>895</v>
      </c>
      <c r="H545" s="18" t="s">
        <v>14</v>
      </c>
      <c r="I545" s="18"/>
      <c r="J545" s="18" t="s">
        <v>71</v>
      </c>
      <c r="L545" s="19" t="str">
        <f>IF(AND(C545&lt;=G545,G545&lt;=D545),"입원기간",IF(G545&lt;C545,"입원 전",IF(D545&lt;G545,"입원 후","x")))</f>
        <v>입원 후</v>
      </c>
      <c r="M545" s="19">
        <v>0</v>
      </c>
      <c r="N545" s="19">
        <f>IF(AND(M545=1,L545="입원 전"),1,0)</f>
        <v>0</v>
      </c>
      <c r="O545" s="19">
        <f>M545-N545</f>
        <v>0</v>
      </c>
      <c r="P545" s="19">
        <v>0</v>
      </c>
      <c r="Q545" s="20" t="b">
        <f>IF(L545="입원기간",G545-C545)</f>
        <v>0</v>
      </c>
      <c r="R545" s="20">
        <f>IF(L545="입원 후",G545-D545)</f>
        <v>45299</v>
      </c>
      <c r="S545">
        <f>IF(L545="입원 후",G545-D545, G545-C545)</f>
        <v>45299</v>
      </c>
      <c r="T545">
        <f>IF(L545="입원 전", 0, IF(L545="입원기간", 1, 2))</f>
        <v>2</v>
      </c>
      <c r="U545">
        <v>5</v>
      </c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</row>
    <row r="546" spans="1:44" s="19" customFormat="1">
      <c r="A546" s="4">
        <v>546</v>
      </c>
      <c r="B546" s="18" t="s">
        <v>1090</v>
      </c>
      <c r="C546" s="18" t="s">
        <v>466</v>
      </c>
      <c r="D546" s="18"/>
      <c r="E546" s="18" t="s">
        <v>28</v>
      </c>
      <c r="F546" s="18" t="s">
        <v>92</v>
      </c>
      <c r="G546" s="18" t="s">
        <v>895</v>
      </c>
      <c r="H546" s="18" t="s">
        <v>14</v>
      </c>
      <c r="I546" s="18"/>
      <c r="J546" s="18" t="s">
        <v>71</v>
      </c>
      <c r="L546" s="19" t="str">
        <f>IF(AND(C546&lt;=G546,G546&lt;=D546),"입원기간",IF(G546&lt;C546,"입원 전",IF(D546&lt;G546,"입원 후","x")))</f>
        <v>입원 후</v>
      </c>
      <c r="M546" s="19">
        <v>0</v>
      </c>
      <c r="N546" s="19">
        <f>IF(AND(M546=1,L546="입원 전"),1,0)</f>
        <v>0</v>
      </c>
      <c r="O546" s="19">
        <f>M546-N546</f>
        <v>0</v>
      </c>
      <c r="P546" s="19">
        <v>0</v>
      </c>
      <c r="Q546" s="20" t="b">
        <f>IF(L546="입원기간",G546-C546)</f>
        <v>0</v>
      </c>
      <c r="R546" s="20">
        <f>IF(L546="입원 후",G546-D546)</f>
        <v>45299</v>
      </c>
      <c r="S546">
        <f>IF(L546="입원 후",G546-D546, G546-C546)</f>
        <v>45299</v>
      </c>
      <c r="T546">
        <f>IF(L546="입원 전", 0, IF(L546="입원기간", 1, 2))</f>
        <v>2</v>
      </c>
      <c r="U546">
        <v>5</v>
      </c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</row>
    <row r="547" spans="1:44" s="14" customFormat="1">
      <c r="A547">
        <v>547</v>
      </c>
      <c r="B547" s="18" t="s">
        <v>765</v>
      </c>
      <c r="C547" s="18" t="s">
        <v>612</v>
      </c>
      <c r="D547" s="18"/>
      <c r="E547" s="18" t="s">
        <v>11</v>
      </c>
      <c r="F547" s="18" t="s">
        <v>92</v>
      </c>
      <c r="G547" s="18" t="s">
        <v>612</v>
      </c>
      <c r="H547" s="18" t="s">
        <v>14</v>
      </c>
      <c r="I547" s="18"/>
      <c r="J547" s="18" t="s">
        <v>71</v>
      </c>
      <c r="K547" s="19"/>
      <c r="L547" s="19" t="str">
        <f>IF(AND(C547&lt;=G547,G547&lt;=D547),"입원기간",IF(G547&lt;C547,"입원 전",IF(D547&lt;G547,"입원 후","x")))</f>
        <v>입원 후</v>
      </c>
      <c r="M547" s="19">
        <v>0</v>
      </c>
      <c r="N547" s="19">
        <f>IF(AND(M547=1,L547="입원 전"),1,0)</f>
        <v>0</v>
      </c>
      <c r="O547" s="19">
        <f>M547-N547</f>
        <v>0</v>
      </c>
      <c r="P547" s="19">
        <v>1</v>
      </c>
      <c r="Q547" s="20" t="b">
        <f>IF(L547="입원기간",G547-C547)</f>
        <v>0</v>
      </c>
      <c r="R547" s="20">
        <f>IF(L547="입원 후",G547-D547)</f>
        <v>45286</v>
      </c>
      <c r="S547">
        <f>IF(L547="입원 후",G547-D547, G547-C547)</f>
        <v>45286</v>
      </c>
      <c r="T547">
        <f>IF(L547="입원 전", 0, IF(L547="입원기간", 1, 2))</f>
        <v>2</v>
      </c>
      <c r="U547">
        <v>5</v>
      </c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s="19" customFormat="1">
      <c r="A548" s="4">
        <v>548</v>
      </c>
      <c r="B548" s="13" t="s">
        <v>1241</v>
      </c>
      <c r="C548" s="13" t="s">
        <v>879</v>
      </c>
      <c r="D548" s="13" t="s">
        <v>141</v>
      </c>
      <c r="E548" s="13" t="s">
        <v>28</v>
      </c>
      <c r="F548" s="13" t="s">
        <v>12</v>
      </c>
      <c r="G548" s="13" t="s">
        <v>879</v>
      </c>
      <c r="H548" s="13" t="s">
        <v>14</v>
      </c>
      <c r="I548" s="13"/>
      <c r="J548" s="13" t="s">
        <v>71</v>
      </c>
      <c r="K548" s="14">
        <f>D548-C548+1</f>
        <v>3</v>
      </c>
      <c r="L548" s="14" t="str">
        <f>IF(AND(C548&lt;=G548,G548&lt;=D548),"입원기간",IF(G548&lt;C548,"입원 전",IF(D548&lt;G548,"입원 후","x")))</f>
        <v>입원기간</v>
      </c>
      <c r="M548" s="14">
        <v>0</v>
      </c>
      <c r="N548" s="14">
        <f>IF(AND(M548=1,L548="입원 전"),1,0)</f>
        <v>0</v>
      </c>
      <c r="O548" s="14">
        <f>M548-N548</f>
        <v>0</v>
      </c>
      <c r="P548" s="14">
        <v>1</v>
      </c>
      <c r="Q548">
        <f>IF(L548="입원기간",G548-C548)</f>
        <v>0</v>
      </c>
      <c r="R548" t="b">
        <f>IF(L548="입원 후",G548-D548)</f>
        <v>0</v>
      </c>
      <c r="S548">
        <f>IF(L548="입원 후",G548-D548, G548-C548)</f>
        <v>0</v>
      </c>
      <c r="T548">
        <f>IF(L548="입원 전", 0, IF(L548="입원기간", 1, 2))</f>
        <v>1</v>
      </c>
      <c r="U548">
        <v>5</v>
      </c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</row>
    <row r="549" spans="1:44" s="14" customFormat="1">
      <c r="A549">
        <v>549</v>
      </c>
      <c r="B549" s="18" t="s">
        <v>278</v>
      </c>
      <c r="C549" s="18" t="s">
        <v>138</v>
      </c>
      <c r="D549" s="18"/>
      <c r="E549" s="18" t="s">
        <v>11</v>
      </c>
      <c r="F549" s="18" t="s">
        <v>12</v>
      </c>
      <c r="G549" s="18" t="s">
        <v>138</v>
      </c>
      <c r="H549" s="18" t="s">
        <v>14</v>
      </c>
      <c r="I549" s="18"/>
      <c r="J549" s="18" t="s">
        <v>71</v>
      </c>
      <c r="K549" s="19"/>
      <c r="L549" s="19" t="str">
        <f>IF(AND(C549&lt;=G549,G549&lt;=D549),"입원기간",IF(G549&lt;C549,"입원 전",IF(D549&lt;G549,"입원 후","x")))</f>
        <v>입원 후</v>
      </c>
      <c r="M549" s="19">
        <v>0</v>
      </c>
      <c r="N549" s="19">
        <f>IF(AND(M549=1,L549="입원 전"),1,0)</f>
        <v>0</v>
      </c>
      <c r="O549" s="19">
        <f>M549-N549</f>
        <v>0</v>
      </c>
      <c r="P549" s="19">
        <v>1</v>
      </c>
      <c r="Q549" s="20" t="b">
        <f>IF(L549="입원기간",G549-C549)</f>
        <v>0</v>
      </c>
      <c r="R549" s="20">
        <f>IF(L549="입원 후",G549-D549)</f>
        <v>45288</v>
      </c>
      <c r="S549">
        <f>IF(L549="입원 후",G549-D549, G549-C549)</f>
        <v>45288</v>
      </c>
      <c r="T549">
        <f>IF(L549="입원 전", 0, IF(L549="입원기간", 1, 2))</f>
        <v>2</v>
      </c>
      <c r="U549">
        <v>5</v>
      </c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s="19" customFormat="1">
      <c r="A550" s="4">
        <v>550</v>
      </c>
      <c r="B550" s="18" t="s">
        <v>883</v>
      </c>
      <c r="C550" s="18" t="s">
        <v>141</v>
      </c>
      <c r="D550" s="18"/>
      <c r="E550" s="18" t="s">
        <v>28</v>
      </c>
      <c r="F550" s="18" t="s">
        <v>12</v>
      </c>
      <c r="G550" s="18" t="s">
        <v>138</v>
      </c>
      <c r="H550" s="18" t="s">
        <v>14</v>
      </c>
      <c r="I550" s="18"/>
      <c r="J550" s="18" t="s">
        <v>71</v>
      </c>
      <c r="L550" s="19" t="str">
        <f>IF(AND(C550&lt;=G550,G550&lt;=D550),"입원기간",IF(G550&lt;C550,"입원 전",IF(D550&lt;G550,"입원 후","x")))</f>
        <v>입원 전</v>
      </c>
      <c r="M550" s="19">
        <v>0</v>
      </c>
      <c r="N550" s="19">
        <f>IF(AND(M550=1,L550="입원 전"),1,0)</f>
        <v>0</v>
      </c>
      <c r="O550" s="19">
        <f>M550-N550</f>
        <v>0</v>
      </c>
      <c r="P550" s="19">
        <v>0</v>
      </c>
      <c r="Q550" s="20" t="b">
        <f>IF(L550="입원기간",G550-C550)</f>
        <v>0</v>
      </c>
      <c r="R550" s="20" t="b">
        <f>IF(L550="입원 후",G550-D550)</f>
        <v>0</v>
      </c>
      <c r="S550">
        <f>IF(L550="입원 후",G550-D550, G550-C550)</f>
        <v>-1</v>
      </c>
      <c r="T550">
        <f>IF(L550="입원 전", 0, IF(L550="입원기간", 1, 2))</f>
        <v>0</v>
      </c>
      <c r="U550">
        <v>5</v>
      </c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</row>
    <row r="551" spans="1:44" s="19" customFormat="1">
      <c r="A551">
        <v>551</v>
      </c>
      <c r="B551" s="13" t="s">
        <v>590</v>
      </c>
      <c r="C551" s="13" t="s">
        <v>141</v>
      </c>
      <c r="D551" s="13" t="s">
        <v>591</v>
      </c>
      <c r="E551" s="13" t="s">
        <v>11</v>
      </c>
      <c r="F551" s="13" t="s">
        <v>92</v>
      </c>
      <c r="G551" s="13" t="s">
        <v>141</v>
      </c>
      <c r="H551" s="13" t="s">
        <v>14</v>
      </c>
      <c r="I551" s="13"/>
      <c r="J551" s="13" t="s">
        <v>71</v>
      </c>
      <c r="K551" s="14">
        <f>D551-C551+1</f>
        <v>2</v>
      </c>
      <c r="L551" s="14" t="str">
        <f>IF(AND(C551&lt;=G551,G551&lt;=D551),"입원기간",IF(G551&lt;C551,"입원 전",IF(D551&lt;G551,"입원 후","x")))</f>
        <v>입원기간</v>
      </c>
      <c r="M551" s="14">
        <v>0</v>
      </c>
      <c r="N551" s="14">
        <f>IF(AND(M551=1,L551="입원 전"),1,0)</f>
        <v>0</v>
      </c>
      <c r="O551" s="14">
        <f>M551-N551</f>
        <v>0</v>
      </c>
      <c r="P551" s="14">
        <v>1</v>
      </c>
      <c r="Q551">
        <f>IF(L551="입원기간",G551-C551)</f>
        <v>0</v>
      </c>
      <c r="R551" t="b">
        <f>IF(L551="입원 후",G551-D551)</f>
        <v>0</v>
      </c>
      <c r="S551">
        <f>IF(L551="입원 후",G551-D551, G551-C551)</f>
        <v>0</v>
      </c>
      <c r="T551">
        <f>IF(L551="입원 전", 0, IF(L551="입원기간", 1, 2))</f>
        <v>1</v>
      </c>
      <c r="U551">
        <v>5</v>
      </c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</row>
    <row r="552" spans="1:44" s="14" customFormat="1">
      <c r="A552" s="4">
        <v>552</v>
      </c>
      <c r="B552" s="13" t="s">
        <v>1230</v>
      </c>
      <c r="C552" s="13" t="s">
        <v>591</v>
      </c>
      <c r="D552" s="13" t="s">
        <v>137</v>
      </c>
      <c r="E552" s="13" t="s">
        <v>28</v>
      </c>
      <c r="F552" s="13" t="s">
        <v>12</v>
      </c>
      <c r="G552" s="13" t="s">
        <v>591</v>
      </c>
      <c r="H552" s="13" t="s">
        <v>14</v>
      </c>
      <c r="I552" s="13"/>
      <c r="J552" s="13" t="s">
        <v>71</v>
      </c>
      <c r="K552" s="14">
        <f>D552-C552+1</f>
        <v>6</v>
      </c>
      <c r="L552" s="14" t="str">
        <f>IF(AND(C552&lt;=G552,G552&lt;=D552),"입원기간",IF(G552&lt;C552,"입원 전",IF(D552&lt;G552,"입원 후","x")))</f>
        <v>입원기간</v>
      </c>
      <c r="M552" s="14">
        <v>0</v>
      </c>
      <c r="N552" s="14">
        <f>IF(AND(M552=1,L552="입원 전"),1,0)</f>
        <v>0</v>
      </c>
      <c r="O552" s="14">
        <f>M552-N552</f>
        <v>0</v>
      </c>
      <c r="P552" s="14">
        <v>1</v>
      </c>
      <c r="Q552">
        <f>IF(L552="입원기간",G552-C552)</f>
        <v>0</v>
      </c>
      <c r="R552" t="b">
        <f>IF(L552="입원 후",G552-D552)</f>
        <v>0</v>
      </c>
      <c r="S552">
        <f>IF(L552="입원 후",G552-D552, G552-C552)</f>
        <v>0</v>
      </c>
      <c r="T552">
        <f>IF(L552="입원 전", 0, IF(L552="입원기간", 1, 2))</f>
        <v>1</v>
      </c>
      <c r="U552">
        <v>5</v>
      </c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s="14" customFormat="1">
      <c r="A553">
        <v>553</v>
      </c>
      <c r="B553" s="13" t="s">
        <v>668</v>
      </c>
      <c r="C553" s="13" t="s">
        <v>40</v>
      </c>
      <c r="D553" s="13" t="s">
        <v>137</v>
      </c>
      <c r="E553" s="13" t="s">
        <v>11</v>
      </c>
      <c r="F553" s="13" t="s">
        <v>12</v>
      </c>
      <c r="G553" s="13" t="s">
        <v>40</v>
      </c>
      <c r="H553" s="13" t="s">
        <v>14</v>
      </c>
      <c r="I553" s="13"/>
      <c r="J553" s="13" t="s">
        <v>71</v>
      </c>
      <c r="K553" s="14">
        <f>D553-C553+1</f>
        <v>5</v>
      </c>
      <c r="L553" s="14" t="str">
        <f>IF(AND(C553&lt;=G553,G553&lt;=D553),"입원기간",IF(G553&lt;C553,"입원 전",IF(D553&lt;G553,"입원 후","x")))</f>
        <v>입원기간</v>
      </c>
      <c r="M553" s="14">
        <v>0</v>
      </c>
      <c r="N553" s="14">
        <f>IF(AND(M553=1,L553="입원 전"),1,0)</f>
        <v>0</v>
      </c>
      <c r="O553" s="14">
        <f>M553-N553</f>
        <v>0</v>
      </c>
      <c r="P553" s="14">
        <v>1</v>
      </c>
      <c r="Q553">
        <f>IF(L553="입원기간",G553-C553)</f>
        <v>0</v>
      </c>
      <c r="R553" t="b">
        <f>IF(L553="입원 후",G553-D553)</f>
        <v>0</v>
      </c>
      <c r="S553">
        <f>IF(L553="입원 후",G553-D553, G553-C553)</f>
        <v>0</v>
      </c>
      <c r="T553">
        <f>IF(L553="입원 전", 0, IF(L553="입원기간", 1, 2))</f>
        <v>1</v>
      </c>
      <c r="U553">
        <v>5</v>
      </c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s="14" customFormat="1">
      <c r="B554" s="1" t="s">
        <v>0</v>
      </c>
      <c r="C554" s="1" t="s">
        <v>1</v>
      </c>
      <c r="D554" s="1" t="s">
        <v>2</v>
      </c>
      <c r="E554" s="1" t="s">
        <v>3</v>
      </c>
      <c r="F554" s="1" t="s">
        <v>4</v>
      </c>
      <c r="G554" s="1" t="s">
        <v>5</v>
      </c>
      <c r="H554" s="1" t="s">
        <v>6</v>
      </c>
      <c r="I554" s="1" t="s">
        <v>7</v>
      </c>
      <c r="J554" s="1" t="s">
        <v>8</v>
      </c>
      <c r="K554" s="22" t="s">
        <v>1242</v>
      </c>
      <c r="L554" s="22" t="s">
        <v>1243</v>
      </c>
      <c r="M554" s="24" t="s">
        <v>1246</v>
      </c>
      <c r="N554" s="24" t="s">
        <v>1245</v>
      </c>
      <c r="O554" s="24" t="s">
        <v>1247</v>
      </c>
      <c r="P554" s="22" t="s">
        <v>1244</v>
      </c>
      <c r="Q554" s="26" t="s">
        <v>1254</v>
      </c>
      <c r="R554" s="26" t="s">
        <v>1255</v>
      </c>
      <c r="S554"/>
      <c r="T554" t="s">
        <v>1257</v>
      </c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>
      <c r="M555" s="14">
        <f>SUM(M1:M553)</f>
        <v>317</v>
      </c>
      <c r="N555" s="14">
        <f>SUM(N1:N553)</f>
        <v>89</v>
      </c>
      <c r="O555" s="14">
        <f>SUM(O1:O553)</f>
        <v>227</v>
      </c>
    </row>
  </sheetData>
  <sortState xmlns:xlrd2="http://schemas.microsoft.com/office/spreadsheetml/2017/richdata2" ref="A1:T556">
    <sortCondition ref="A1:A556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34B6-7A7D-C540-8285-531281310218}">
  <dimension ref="A1:F13"/>
  <sheetViews>
    <sheetView tabSelected="1" zoomScale="186" workbookViewId="0">
      <selection activeCell="D19" sqref="D19"/>
    </sheetView>
  </sheetViews>
  <sheetFormatPr baseColWidth="10" defaultRowHeight="15"/>
  <sheetData>
    <row r="1" spans="1:6">
      <c r="A1" t="s">
        <v>1248</v>
      </c>
      <c r="B1">
        <v>40</v>
      </c>
      <c r="C1" s="15">
        <v>12</v>
      </c>
      <c r="D1" s="15">
        <v>24</v>
      </c>
      <c r="E1" s="16">
        <f>C1/B1</f>
        <v>0.3</v>
      </c>
      <c r="F1" s="16">
        <f>D1/B1</f>
        <v>0.6</v>
      </c>
    </row>
    <row r="2" spans="1:6">
      <c r="A2" t="s">
        <v>1249</v>
      </c>
      <c r="B2">
        <v>54</v>
      </c>
      <c r="C2" s="15">
        <v>14</v>
      </c>
      <c r="D2" s="15">
        <v>38</v>
      </c>
      <c r="E2" s="16">
        <f t="shared" ref="E2:E6" si="0">C2/B2</f>
        <v>0.25925925925925924</v>
      </c>
      <c r="F2" s="16">
        <f t="shared" ref="F2:F6" si="1">D2/B2</f>
        <v>0.70370370370370372</v>
      </c>
    </row>
    <row r="3" spans="1:6">
      <c r="A3" t="s">
        <v>1250</v>
      </c>
      <c r="B3">
        <v>56</v>
      </c>
      <c r="C3" s="15">
        <v>15</v>
      </c>
      <c r="D3" s="15">
        <v>28</v>
      </c>
      <c r="E3" s="16">
        <f t="shared" si="0"/>
        <v>0.26785714285714285</v>
      </c>
      <c r="F3" s="16">
        <f t="shared" si="1"/>
        <v>0.5</v>
      </c>
    </row>
    <row r="4" spans="1:6">
      <c r="A4" t="s">
        <v>1251</v>
      </c>
      <c r="B4">
        <v>86</v>
      </c>
      <c r="C4" s="15">
        <v>18</v>
      </c>
      <c r="D4" s="15">
        <v>55</v>
      </c>
      <c r="E4" s="16">
        <f t="shared" si="0"/>
        <v>0.20930232558139536</v>
      </c>
      <c r="F4" s="16">
        <f t="shared" si="1"/>
        <v>0.63953488372093026</v>
      </c>
    </row>
    <row r="5" spans="1:6">
      <c r="A5" t="s">
        <v>1252</v>
      </c>
      <c r="B5">
        <v>90</v>
      </c>
      <c r="C5" s="15">
        <v>14</v>
      </c>
      <c r="D5" s="15">
        <v>29</v>
      </c>
      <c r="E5" s="16">
        <f t="shared" si="0"/>
        <v>0.15555555555555556</v>
      </c>
      <c r="F5" s="16">
        <f t="shared" si="1"/>
        <v>0.32222222222222224</v>
      </c>
    </row>
    <row r="6" spans="1:6">
      <c r="A6" t="s">
        <v>1253</v>
      </c>
      <c r="B6">
        <v>228</v>
      </c>
      <c r="C6" s="15">
        <v>16</v>
      </c>
      <c r="D6" s="15">
        <v>54</v>
      </c>
      <c r="E6" s="16">
        <f t="shared" si="0"/>
        <v>7.0175438596491224E-2</v>
      </c>
      <c r="F6" s="16">
        <f t="shared" si="1"/>
        <v>0.23684210526315788</v>
      </c>
    </row>
    <row r="8" spans="1:6">
      <c r="A8" t="s">
        <v>1248</v>
      </c>
      <c r="B8">
        <f>B1-C1-D1</f>
        <v>4</v>
      </c>
      <c r="C8" s="15">
        <v>12</v>
      </c>
      <c r="D8" s="15">
        <v>24</v>
      </c>
    </row>
    <row r="9" spans="1:6">
      <c r="A9" t="s">
        <v>1249</v>
      </c>
      <c r="B9">
        <f t="shared" ref="B9:B13" si="2">B2-C2-D2</f>
        <v>2</v>
      </c>
      <c r="C9" s="15">
        <v>14</v>
      </c>
      <c r="D9" s="15">
        <v>38</v>
      </c>
    </row>
    <row r="10" spans="1:6">
      <c r="A10" t="s">
        <v>1250</v>
      </c>
      <c r="B10">
        <f t="shared" si="2"/>
        <v>13</v>
      </c>
      <c r="C10" s="15">
        <v>15</v>
      </c>
      <c r="D10" s="15">
        <v>28</v>
      </c>
    </row>
    <row r="11" spans="1:6">
      <c r="A11" t="s">
        <v>1251</v>
      </c>
      <c r="B11">
        <f t="shared" si="2"/>
        <v>13</v>
      </c>
      <c r="C11" s="15">
        <v>18</v>
      </c>
      <c r="D11" s="15">
        <v>55</v>
      </c>
    </row>
    <row r="12" spans="1:6">
      <c r="A12" t="s">
        <v>1252</v>
      </c>
      <c r="B12">
        <f t="shared" si="2"/>
        <v>47</v>
      </c>
      <c r="C12" s="15">
        <v>14</v>
      </c>
      <c r="D12" s="15">
        <v>29</v>
      </c>
    </row>
    <row r="13" spans="1:6">
      <c r="A13" t="s">
        <v>1253</v>
      </c>
      <c r="B13">
        <f t="shared" si="2"/>
        <v>158</v>
      </c>
      <c r="C13" s="15">
        <v>16</v>
      </c>
      <c r="D13" s="15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추출데이터_20240114085092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김솔</cp:lastModifiedBy>
  <dcterms:created xsi:type="dcterms:W3CDTF">2024-01-13T23:50:04Z</dcterms:created>
  <dcterms:modified xsi:type="dcterms:W3CDTF">2024-02-20T14:07:16Z</dcterms:modified>
</cp:coreProperties>
</file>