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kimtyweter/Desktop/Texas A&amp;M/課業/Spring2022/617/homework/hw7/"/>
    </mc:Choice>
  </mc:AlternateContent>
  <xr:revisionPtr revIDLastSave="0" documentId="13_ncr:1_{18434554-26D6-1943-B5DE-69147ADB2D90}" xr6:coauthVersionLast="47" xr6:coauthVersionMax="47" xr10:uidLastSave="{00000000-0000-0000-0000-000000000000}"/>
  <bookViews>
    <workbookView xWindow="780" yWindow="500" windowWidth="28020" windowHeight="17500" tabRatio="500" activeTab="2" xr2:uid="{00000000-000D-0000-FFFF-FFFF00000000}"/>
  </bookViews>
  <sheets>
    <sheet name="Customer" sheetId="1" r:id="rId1"/>
    <sheet name="Distance" sheetId="2" r:id="rId2"/>
    <sheet name="8.2" sheetId="3" r:id="rId3"/>
  </sheets>
  <definedNames>
    <definedName name="solver_adj" localSheetId="2" hidden="1">'8.2'!$C$2:$C$11,'8.2'!$I$28:$R$37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'8.2'!$C$2:$C$11</definedName>
    <definedName name="solver_lhs10" localSheetId="2" hidden="1">'8.2'!$Q$38</definedName>
    <definedName name="solver_lhs11" localSheetId="2" hidden="1">'8.2'!$R$38</definedName>
    <definedName name="solver_lhs12" localSheetId="2" hidden="1">'8.2'!$W$28</definedName>
    <definedName name="solver_lhs13" localSheetId="2" hidden="1">'8.2'!$W$29</definedName>
    <definedName name="solver_lhs14" localSheetId="2" hidden="1">'8.2'!$W$30</definedName>
    <definedName name="solver_lhs15" localSheetId="2" hidden="1">'8.2'!$W$31</definedName>
    <definedName name="solver_lhs16" localSheetId="2" hidden="1">'8.2'!$W$32</definedName>
    <definedName name="solver_lhs17" localSheetId="2" hidden="1">'8.2'!$W$33</definedName>
    <definedName name="solver_lhs18" localSheetId="2" hidden="1">'8.2'!$W$34</definedName>
    <definedName name="solver_lhs19" localSheetId="2" hidden="1">'8.2'!$W$35</definedName>
    <definedName name="solver_lhs2" localSheetId="2" hidden="1">'8.2'!$I$38</definedName>
    <definedName name="solver_lhs20" localSheetId="2" hidden="1">'8.2'!$W$36</definedName>
    <definedName name="solver_lhs21" localSheetId="2" hidden="1">'8.2'!$W$37</definedName>
    <definedName name="solver_lhs3" localSheetId="2" hidden="1">'8.2'!$J$38</definedName>
    <definedName name="solver_lhs4" localSheetId="2" hidden="1">'8.2'!$K$38</definedName>
    <definedName name="solver_lhs5" localSheetId="2" hidden="1">'8.2'!$L$38</definedName>
    <definedName name="solver_lhs6" localSheetId="2" hidden="1">'8.2'!$M$38</definedName>
    <definedName name="solver_lhs7" localSheetId="2" hidden="1">'8.2'!$N$38</definedName>
    <definedName name="solver_lhs8" localSheetId="2" hidden="1">'8.2'!$O$38</definedName>
    <definedName name="solver_lhs9" localSheetId="2" hidden="1">'8.2'!$P$38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21</definedName>
    <definedName name="solver_opt" localSheetId="2" hidden="1">'8.2'!$C$15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10" localSheetId="2" hidden="1">2</definedName>
    <definedName name="solver_rel11" localSheetId="2" hidden="1">2</definedName>
    <definedName name="solver_rel12" localSheetId="2" hidden="1">1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16" localSheetId="2" hidden="1">1</definedName>
    <definedName name="solver_rel17" localSheetId="2" hidden="1">1</definedName>
    <definedName name="solver_rel18" localSheetId="2" hidden="1">1</definedName>
    <definedName name="solver_rel19" localSheetId="2" hidden="1">1</definedName>
    <definedName name="solver_rel2" localSheetId="2" hidden="1">2</definedName>
    <definedName name="solver_rel20" localSheetId="2" hidden="1">1</definedName>
    <definedName name="solver_rel21" localSheetId="2" hidden="1">1</definedName>
    <definedName name="solver_rel3" localSheetId="2" hidden="1">2</definedName>
    <definedName name="solver_rel4" localSheetId="2" hidden="1">2</definedName>
    <definedName name="solver_rel5" localSheetId="2" hidden="1">2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el9" localSheetId="2" hidden="1">2</definedName>
    <definedName name="solver_rhs1" localSheetId="2" hidden="1">"二進制"</definedName>
    <definedName name="solver_rhs10" localSheetId="2" hidden="1">'8.2'!$Q$39</definedName>
    <definedName name="solver_rhs11" localSheetId="2" hidden="1">'8.2'!$R$39</definedName>
    <definedName name="solver_rhs12" localSheetId="2" hidden="1">0</definedName>
    <definedName name="solver_rhs13" localSheetId="2" hidden="1">0</definedName>
    <definedName name="solver_rhs14" localSheetId="2" hidden="1">0</definedName>
    <definedName name="solver_rhs15" localSheetId="2" hidden="1">0</definedName>
    <definedName name="solver_rhs16" localSheetId="2" hidden="1">0</definedName>
    <definedName name="solver_rhs17" localSheetId="2" hidden="1">0</definedName>
    <definedName name="solver_rhs18" localSheetId="2" hidden="1">0</definedName>
    <definedName name="solver_rhs19" localSheetId="2" hidden="1">0</definedName>
    <definedName name="solver_rhs2" localSheetId="2" hidden="1">'8.2'!$I$39</definedName>
    <definedName name="solver_rhs20" localSheetId="2" hidden="1">0</definedName>
    <definedName name="solver_rhs21" localSheetId="2" hidden="1">0</definedName>
    <definedName name="solver_rhs3" localSheetId="2" hidden="1">'8.2'!$J$39</definedName>
    <definedName name="solver_rhs4" localSheetId="2" hidden="1">'8.2'!$K$39</definedName>
    <definedName name="solver_rhs5" localSheetId="2" hidden="1">'8.2'!$L$39</definedName>
    <definedName name="solver_rhs6" localSheetId="2" hidden="1">'8.2'!$M$39</definedName>
    <definedName name="solver_rhs7" localSheetId="2" hidden="1">'8.2'!$N$39</definedName>
    <definedName name="solver_rhs8" localSheetId="2" hidden="1">'8.2'!$O$39</definedName>
    <definedName name="solver_rhs9" localSheetId="2" hidden="1">'8.2'!$P$39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9" i="3" l="1"/>
  <c r="V30" i="3"/>
  <c r="V31" i="3"/>
  <c r="V32" i="3"/>
  <c r="V33" i="3"/>
  <c r="V34" i="3"/>
  <c r="W34" i="3" s="1"/>
  <c r="V35" i="3"/>
  <c r="V36" i="3"/>
  <c r="V37" i="3"/>
  <c r="V28" i="3"/>
  <c r="U37" i="3"/>
  <c r="W37" i="3" s="1"/>
  <c r="U30" i="3"/>
  <c r="U29" i="3"/>
  <c r="W29" i="3" s="1"/>
  <c r="U31" i="3"/>
  <c r="W31" i="3" s="1"/>
  <c r="U32" i="3"/>
  <c r="U33" i="3"/>
  <c r="U34" i="3"/>
  <c r="U35" i="3"/>
  <c r="U36" i="3"/>
  <c r="U28" i="3"/>
  <c r="W28" i="3" s="1"/>
  <c r="J38" i="3"/>
  <c r="K38" i="3"/>
  <c r="L38" i="3"/>
  <c r="M38" i="3"/>
  <c r="N38" i="3"/>
  <c r="O38" i="3"/>
  <c r="P38" i="3"/>
  <c r="Q38" i="3"/>
  <c r="R38" i="3"/>
  <c r="I38" i="3"/>
  <c r="R46" i="3"/>
  <c r="R51" i="3"/>
  <c r="R52" i="3"/>
  <c r="R43" i="3"/>
  <c r="Q44" i="3"/>
  <c r="Q45" i="3"/>
  <c r="Q46" i="3"/>
  <c r="Q51" i="3"/>
  <c r="Q52" i="3"/>
  <c r="Q43" i="3"/>
  <c r="P44" i="3"/>
  <c r="P46" i="3"/>
  <c r="P47" i="3"/>
  <c r="P50" i="3"/>
  <c r="P51" i="3"/>
  <c r="P52" i="3"/>
  <c r="O44" i="3"/>
  <c r="O45" i="3"/>
  <c r="O46" i="3"/>
  <c r="O49" i="3"/>
  <c r="O50" i="3"/>
  <c r="O52" i="3"/>
  <c r="O43" i="3"/>
  <c r="L52" i="3"/>
  <c r="K48" i="3"/>
  <c r="J45" i="3"/>
  <c r="J46" i="3"/>
  <c r="J47" i="3"/>
  <c r="J48" i="3"/>
  <c r="J52" i="3"/>
  <c r="I50" i="3"/>
  <c r="I51" i="3"/>
  <c r="I43" i="3"/>
  <c r="R14" i="3"/>
  <c r="R15" i="3"/>
  <c r="R44" i="3" s="1"/>
  <c r="R16" i="3"/>
  <c r="R45" i="3" s="1"/>
  <c r="R17" i="3"/>
  <c r="R18" i="3"/>
  <c r="R47" i="3" s="1"/>
  <c r="R19" i="3"/>
  <c r="R48" i="3" s="1"/>
  <c r="R20" i="3"/>
  <c r="R49" i="3" s="1"/>
  <c r="R21" i="3"/>
  <c r="R50" i="3" s="1"/>
  <c r="R22" i="3"/>
  <c r="R23" i="3"/>
  <c r="J14" i="3"/>
  <c r="J43" i="3" s="1"/>
  <c r="K14" i="3"/>
  <c r="K43" i="3" s="1"/>
  <c r="L14" i="3"/>
  <c r="L43" i="3" s="1"/>
  <c r="M14" i="3"/>
  <c r="M43" i="3" s="1"/>
  <c r="N14" i="3"/>
  <c r="N43" i="3" s="1"/>
  <c r="O14" i="3"/>
  <c r="P14" i="3"/>
  <c r="P43" i="3" s="1"/>
  <c r="Q14" i="3"/>
  <c r="J15" i="3"/>
  <c r="J44" i="3" s="1"/>
  <c r="K15" i="3"/>
  <c r="K44" i="3" s="1"/>
  <c r="L15" i="3"/>
  <c r="L44" i="3" s="1"/>
  <c r="M15" i="3"/>
  <c r="M44" i="3" s="1"/>
  <c r="N15" i="3"/>
  <c r="N44" i="3" s="1"/>
  <c r="O15" i="3"/>
  <c r="P15" i="3"/>
  <c r="Q15" i="3"/>
  <c r="J16" i="3"/>
  <c r="K16" i="3"/>
  <c r="K45" i="3" s="1"/>
  <c r="L16" i="3"/>
  <c r="L45" i="3" s="1"/>
  <c r="M16" i="3"/>
  <c r="M45" i="3" s="1"/>
  <c r="N16" i="3"/>
  <c r="N45" i="3" s="1"/>
  <c r="O16" i="3"/>
  <c r="P16" i="3"/>
  <c r="P45" i="3" s="1"/>
  <c r="Q16" i="3"/>
  <c r="J17" i="3"/>
  <c r="K17" i="3"/>
  <c r="K46" i="3" s="1"/>
  <c r="L17" i="3"/>
  <c r="L46" i="3" s="1"/>
  <c r="M17" i="3"/>
  <c r="M46" i="3" s="1"/>
  <c r="N17" i="3"/>
  <c r="N46" i="3" s="1"/>
  <c r="O17" i="3"/>
  <c r="P17" i="3"/>
  <c r="Q17" i="3"/>
  <c r="J18" i="3"/>
  <c r="K18" i="3"/>
  <c r="K47" i="3" s="1"/>
  <c r="L18" i="3"/>
  <c r="L47" i="3" s="1"/>
  <c r="M18" i="3"/>
  <c r="M47" i="3" s="1"/>
  <c r="N18" i="3"/>
  <c r="N47" i="3" s="1"/>
  <c r="O18" i="3"/>
  <c r="P18" i="3"/>
  <c r="O47" i="3" s="1"/>
  <c r="Q18" i="3"/>
  <c r="Q47" i="3" s="1"/>
  <c r="J19" i="3"/>
  <c r="K19" i="3"/>
  <c r="L19" i="3"/>
  <c r="L48" i="3" s="1"/>
  <c r="M19" i="3"/>
  <c r="M48" i="3" s="1"/>
  <c r="N19" i="3"/>
  <c r="N48" i="3" s="1"/>
  <c r="O19" i="3"/>
  <c r="P19" i="3"/>
  <c r="P48" i="3" s="1"/>
  <c r="Q19" i="3"/>
  <c r="Q48" i="3" s="1"/>
  <c r="J20" i="3"/>
  <c r="J49" i="3" s="1"/>
  <c r="K20" i="3"/>
  <c r="K49" i="3" s="1"/>
  <c r="L20" i="3"/>
  <c r="L49" i="3" s="1"/>
  <c r="M20" i="3"/>
  <c r="M49" i="3" s="1"/>
  <c r="N20" i="3"/>
  <c r="N49" i="3" s="1"/>
  <c r="O20" i="3"/>
  <c r="P20" i="3"/>
  <c r="P49" i="3" s="1"/>
  <c r="Q20" i="3"/>
  <c r="Q49" i="3" s="1"/>
  <c r="J21" i="3"/>
  <c r="J50" i="3" s="1"/>
  <c r="K21" i="3"/>
  <c r="K50" i="3" s="1"/>
  <c r="L21" i="3"/>
  <c r="L50" i="3" s="1"/>
  <c r="M21" i="3"/>
  <c r="M50" i="3" s="1"/>
  <c r="N21" i="3"/>
  <c r="N50" i="3" s="1"/>
  <c r="O21" i="3"/>
  <c r="P21" i="3"/>
  <c r="Q21" i="3"/>
  <c r="Q50" i="3" s="1"/>
  <c r="J22" i="3"/>
  <c r="J51" i="3" s="1"/>
  <c r="K22" i="3"/>
  <c r="K51" i="3" s="1"/>
  <c r="L22" i="3"/>
  <c r="L51" i="3" s="1"/>
  <c r="M22" i="3"/>
  <c r="M51" i="3" s="1"/>
  <c r="N22" i="3"/>
  <c r="N51" i="3" s="1"/>
  <c r="O22" i="3"/>
  <c r="P22" i="3"/>
  <c r="O51" i="3" s="1"/>
  <c r="Q22" i="3"/>
  <c r="J23" i="3"/>
  <c r="K23" i="3"/>
  <c r="K52" i="3" s="1"/>
  <c r="L23" i="3"/>
  <c r="M23" i="3"/>
  <c r="M52" i="3" s="1"/>
  <c r="N23" i="3"/>
  <c r="N52" i="3" s="1"/>
  <c r="O23" i="3"/>
  <c r="P23" i="3"/>
  <c r="Q23" i="3"/>
  <c r="I15" i="3"/>
  <c r="I44" i="3" s="1"/>
  <c r="I16" i="3"/>
  <c r="I45" i="3" s="1"/>
  <c r="I17" i="3"/>
  <c r="I46" i="3" s="1"/>
  <c r="I18" i="3"/>
  <c r="I47" i="3" s="1"/>
  <c r="I19" i="3"/>
  <c r="I48" i="3" s="1"/>
  <c r="I20" i="3"/>
  <c r="I49" i="3" s="1"/>
  <c r="I21" i="3"/>
  <c r="I22" i="3"/>
  <c r="I23" i="3"/>
  <c r="I52" i="3" s="1"/>
  <c r="I14" i="3"/>
  <c r="A15" i="3"/>
  <c r="W36" i="3" l="1"/>
  <c r="W35" i="3"/>
  <c r="W30" i="3"/>
  <c r="W33" i="3"/>
  <c r="W32" i="3"/>
  <c r="O48" i="3"/>
  <c r="B15" i="3" s="1"/>
  <c r="C15" i="3" s="1"/>
</calcChain>
</file>

<file path=xl/sharedStrings.xml><?xml version="1.0" encoding="utf-8"?>
<sst xmlns="http://schemas.openxmlformats.org/spreadsheetml/2006/main" count="25" uniqueCount="24">
  <si>
    <t>x</t>
  </si>
  <si>
    <t>y</t>
  </si>
  <si>
    <t>Demand</t>
  </si>
  <si>
    <t>Index</t>
  </si>
  <si>
    <t>Fixed Cost</t>
  </si>
  <si>
    <t>Facilities</t>
    <phoneticPr fontId="1" type="noConversion"/>
  </si>
  <si>
    <t>Facility</t>
    <phoneticPr fontId="1" type="noConversion"/>
  </si>
  <si>
    <t>Fixed cost</t>
    <phoneticPr fontId="1" type="noConversion"/>
  </si>
  <si>
    <t>Open/ Close</t>
    <phoneticPr fontId="1" type="noConversion"/>
  </si>
  <si>
    <t>Customer</t>
    <phoneticPr fontId="1" type="noConversion"/>
  </si>
  <si>
    <t>Fixed Cost</t>
    <phoneticPr fontId="1" type="noConversion"/>
  </si>
  <si>
    <t>Transportation cost</t>
    <phoneticPr fontId="1" type="noConversion"/>
  </si>
  <si>
    <t>Demand</t>
    <phoneticPr fontId="1" type="noConversion"/>
  </si>
  <si>
    <t>Distance</t>
    <phoneticPr fontId="1" type="noConversion"/>
  </si>
  <si>
    <t>Total Cost</t>
    <phoneticPr fontId="1" type="noConversion"/>
  </si>
  <si>
    <t>Sum</t>
    <phoneticPr fontId="1" type="noConversion"/>
  </si>
  <si>
    <t>Supposed</t>
    <phoneticPr fontId="1" type="noConversion"/>
  </si>
  <si>
    <t>customer</t>
    <phoneticPr fontId="1" type="noConversion"/>
  </si>
  <si>
    <t>hi*cij*yij</t>
    <phoneticPr fontId="1" type="noConversion"/>
  </si>
  <si>
    <t>yij</t>
    <phoneticPr fontId="1" type="noConversion"/>
  </si>
  <si>
    <t>幹</t>
    <phoneticPr fontId="1" type="noConversion"/>
  </si>
  <si>
    <t>Y total</t>
    <phoneticPr fontId="1" type="noConversion"/>
  </si>
  <si>
    <t>10X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</si>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</sst>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2" borderId="0" xfId="0" applyFill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D2" sqref="D2:D11"/>
    </sheetView>
  </sheetViews>
  <sheetFormatPr baseColWidth="10" defaultRowHeight="15"/>
  <sheetData>
    <row r="1" spans="1: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>
      <c r="A2">
        <v>1</v>
      </c>
      <c r="B2">
        <v>0.2</v>
      </c>
      <c r="C2">
        <v>0.1</v>
      </c>
      <c r="D2">
        <v>60</v>
      </c>
      <c r="E2">
        <v>200</v>
      </c>
    </row>
    <row r="3" spans="1:5">
      <c r="A3">
        <v>2</v>
      </c>
      <c r="B3">
        <v>0.9</v>
      </c>
      <c r="C3">
        <v>0.7</v>
      </c>
      <c r="D3">
        <v>27</v>
      </c>
      <c r="E3">
        <v>200</v>
      </c>
    </row>
    <row r="4" spans="1:5">
      <c r="A4">
        <v>3</v>
      </c>
      <c r="B4">
        <v>0.2</v>
      </c>
      <c r="C4">
        <v>0.4</v>
      </c>
      <c r="D4">
        <v>29</v>
      </c>
      <c r="E4">
        <v>200</v>
      </c>
    </row>
    <row r="5" spans="1:5">
      <c r="A5">
        <v>4</v>
      </c>
      <c r="B5">
        <v>0.9</v>
      </c>
      <c r="C5">
        <v>0.2</v>
      </c>
      <c r="D5">
        <v>26</v>
      </c>
      <c r="E5">
        <v>200</v>
      </c>
    </row>
    <row r="6" spans="1:5">
      <c r="A6">
        <v>5</v>
      </c>
      <c r="B6">
        <v>0.5</v>
      </c>
      <c r="C6">
        <v>0.9</v>
      </c>
      <c r="D6">
        <v>33</v>
      </c>
      <c r="E6">
        <v>200</v>
      </c>
    </row>
    <row r="7" spans="1:5">
      <c r="A7">
        <v>6</v>
      </c>
      <c r="B7">
        <v>0.6</v>
      </c>
      <c r="C7">
        <v>0.3</v>
      </c>
      <c r="D7">
        <v>15</v>
      </c>
      <c r="E7">
        <v>200</v>
      </c>
    </row>
    <row r="8" spans="1:5">
      <c r="A8">
        <v>7</v>
      </c>
      <c r="B8">
        <v>0.8</v>
      </c>
      <c r="C8">
        <v>0.4</v>
      </c>
      <c r="D8">
        <v>17</v>
      </c>
      <c r="E8">
        <v>200</v>
      </c>
    </row>
    <row r="9" spans="1:5">
      <c r="A9">
        <v>8</v>
      </c>
      <c r="B9">
        <v>0.5</v>
      </c>
      <c r="C9">
        <v>0.3</v>
      </c>
      <c r="D9">
        <v>97</v>
      </c>
      <c r="E9">
        <v>200</v>
      </c>
    </row>
    <row r="10" spans="1:5">
      <c r="A10">
        <v>9</v>
      </c>
      <c r="B10">
        <v>0.3</v>
      </c>
      <c r="C10">
        <v>0.6</v>
      </c>
      <c r="D10">
        <v>97</v>
      </c>
      <c r="E10">
        <v>200</v>
      </c>
    </row>
    <row r="11" spans="1:5">
      <c r="A11">
        <v>10</v>
      </c>
      <c r="B11">
        <v>0.2</v>
      </c>
      <c r="C11">
        <v>0.6</v>
      </c>
      <c r="D11">
        <v>19</v>
      </c>
      <c r="E11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9438-F6B1-0C48-A5F6-8E3AD4227082}">
  <dimension ref="A1:K11"/>
  <sheetViews>
    <sheetView workbookViewId="0">
      <selection sqref="A1:K11"/>
    </sheetView>
  </sheetViews>
  <sheetFormatPr baseColWidth="10" defaultRowHeight="15"/>
  <sheetData>
    <row r="1" spans="1:11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</v>
      </c>
      <c r="B2" s="1">
        <v>0</v>
      </c>
      <c r="C2" s="1">
        <v>9.2195444572928906</v>
      </c>
      <c r="D2" s="1">
        <v>3</v>
      </c>
      <c r="E2" s="1">
        <v>7.0710678118654799</v>
      </c>
      <c r="F2" s="1">
        <v>8.5440037453175304</v>
      </c>
      <c r="G2" s="1">
        <v>4.4721359549995796</v>
      </c>
      <c r="H2" s="1">
        <v>6.7082039324993703</v>
      </c>
      <c r="I2" s="1">
        <v>3.60555127546399</v>
      </c>
      <c r="J2" s="1">
        <v>5.0990195135927898</v>
      </c>
      <c r="K2" s="1">
        <v>5</v>
      </c>
    </row>
    <row r="3" spans="1:11">
      <c r="A3">
        <v>2</v>
      </c>
      <c r="B3" s="1">
        <v>9.2195444572928906</v>
      </c>
      <c r="C3" s="1">
        <v>0</v>
      </c>
      <c r="D3" s="1">
        <v>7.6157731058639104</v>
      </c>
      <c r="E3" s="1">
        <v>5</v>
      </c>
      <c r="F3" s="1">
        <v>4.4721359549995796</v>
      </c>
      <c r="G3" s="1">
        <v>5</v>
      </c>
      <c r="H3" s="1">
        <v>3.16227766016838</v>
      </c>
      <c r="I3" s="1">
        <v>5.6568542494923797</v>
      </c>
      <c r="J3" s="1">
        <v>6.0827625302982202</v>
      </c>
      <c r="K3" s="1">
        <v>7.0710678118654799</v>
      </c>
    </row>
    <row r="4" spans="1:11">
      <c r="A4">
        <v>3</v>
      </c>
      <c r="B4" s="1">
        <v>3</v>
      </c>
      <c r="C4" s="1">
        <v>7.6157731058639104</v>
      </c>
      <c r="D4" s="1">
        <v>0</v>
      </c>
      <c r="E4" s="1">
        <v>7.2801098892805198</v>
      </c>
      <c r="F4" s="1">
        <v>5.8309518948452999</v>
      </c>
      <c r="G4" s="1">
        <v>4.1231056256176597</v>
      </c>
      <c r="H4" s="1">
        <v>6</v>
      </c>
      <c r="I4" s="1">
        <v>3.16227766016838</v>
      </c>
      <c r="J4" s="1">
        <v>2.2360679774997898</v>
      </c>
      <c r="K4" s="1">
        <v>2</v>
      </c>
    </row>
    <row r="5" spans="1:11">
      <c r="A5">
        <v>4</v>
      </c>
      <c r="B5" s="1">
        <v>7.0710678118654799</v>
      </c>
      <c r="C5" s="1">
        <v>5</v>
      </c>
      <c r="D5" s="1">
        <v>7.2801098892805198</v>
      </c>
      <c r="E5" s="1">
        <v>0</v>
      </c>
      <c r="F5" s="1">
        <v>8.0622577482985491</v>
      </c>
      <c r="G5" s="1">
        <v>3.16227766016838</v>
      </c>
      <c r="H5" s="1">
        <v>2.2360679774997898</v>
      </c>
      <c r="I5" s="1">
        <v>4.1231056256176597</v>
      </c>
      <c r="J5" s="1">
        <v>7.21110255092798</v>
      </c>
      <c r="K5" s="1">
        <v>8.0622577482985491</v>
      </c>
    </row>
    <row r="6" spans="1:11">
      <c r="A6">
        <v>5</v>
      </c>
      <c r="B6" s="1">
        <v>8.5440037453175304</v>
      </c>
      <c r="C6" s="1">
        <v>4.4721359549995796</v>
      </c>
      <c r="D6" s="1">
        <v>5.8309518948452999</v>
      </c>
      <c r="E6" s="1">
        <v>8.0622577482985491</v>
      </c>
      <c r="F6" s="1">
        <v>0</v>
      </c>
      <c r="G6" s="1">
        <v>6.0827625302982202</v>
      </c>
      <c r="H6" s="1">
        <v>5.8309518948452999</v>
      </c>
      <c r="I6" s="1">
        <v>6</v>
      </c>
      <c r="J6" s="1">
        <v>3.60555127546399</v>
      </c>
      <c r="K6" s="1">
        <v>4.2426406871192901</v>
      </c>
    </row>
    <row r="7" spans="1:11">
      <c r="A7">
        <v>6</v>
      </c>
      <c r="B7" s="1">
        <v>4.4721359549995796</v>
      </c>
      <c r="C7" s="1">
        <v>5</v>
      </c>
      <c r="D7" s="1">
        <v>4.1231056256176597</v>
      </c>
      <c r="E7" s="1">
        <v>3.16227766016838</v>
      </c>
      <c r="F7" s="1">
        <v>6.0827625302982202</v>
      </c>
      <c r="G7" s="1">
        <v>0</v>
      </c>
      <c r="H7" s="1">
        <v>2.2360679774997898</v>
      </c>
      <c r="I7" s="1">
        <v>1</v>
      </c>
      <c r="J7" s="1">
        <v>4.2426406871192901</v>
      </c>
      <c r="K7" s="1">
        <v>5</v>
      </c>
    </row>
    <row r="8" spans="1:11">
      <c r="A8">
        <v>7</v>
      </c>
      <c r="B8" s="1">
        <v>6.7082039324993703</v>
      </c>
      <c r="C8" s="1">
        <v>3.16227766016838</v>
      </c>
      <c r="D8" s="1">
        <v>6</v>
      </c>
      <c r="E8" s="1">
        <v>2.2360679774997898</v>
      </c>
      <c r="F8" s="1">
        <v>5.8309518948452999</v>
      </c>
      <c r="G8" s="1">
        <v>2.2360679774997898</v>
      </c>
      <c r="H8" s="1">
        <v>0</v>
      </c>
      <c r="I8" s="1">
        <v>3.16227766016838</v>
      </c>
      <c r="J8" s="1">
        <v>5.3851648071345002</v>
      </c>
      <c r="K8" s="1">
        <v>6.3245553203367599</v>
      </c>
    </row>
    <row r="9" spans="1:11">
      <c r="A9">
        <v>8</v>
      </c>
      <c r="B9" s="1">
        <v>3.60555127546399</v>
      </c>
      <c r="C9" s="1">
        <v>5.6568542494923797</v>
      </c>
      <c r="D9" s="1">
        <v>3.16227766016838</v>
      </c>
      <c r="E9" s="1">
        <v>4.1231056256176597</v>
      </c>
      <c r="F9" s="1">
        <v>6</v>
      </c>
      <c r="G9" s="1">
        <v>1</v>
      </c>
      <c r="H9" s="1">
        <v>3.16227766016838</v>
      </c>
      <c r="I9" s="1">
        <v>0</v>
      </c>
      <c r="J9" s="1">
        <v>3.60555127546399</v>
      </c>
      <c r="K9" s="1">
        <v>4.2426406871192901</v>
      </c>
    </row>
    <row r="10" spans="1:11">
      <c r="A10">
        <v>9</v>
      </c>
      <c r="B10" s="1">
        <v>5.0990195135927898</v>
      </c>
      <c r="C10" s="1">
        <v>6.0827625302982202</v>
      </c>
      <c r="D10" s="1">
        <v>2.2360679774997898</v>
      </c>
      <c r="E10" s="1">
        <v>7.21110255092798</v>
      </c>
      <c r="F10" s="1">
        <v>3.60555127546399</v>
      </c>
      <c r="G10" s="1">
        <v>4.2426406871192901</v>
      </c>
      <c r="H10" s="1">
        <v>5.3851648071345002</v>
      </c>
      <c r="I10" s="1">
        <v>3.60555127546399</v>
      </c>
      <c r="J10" s="1">
        <v>0</v>
      </c>
      <c r="K10" s="1">
        <v>1</v>
      </c>
    </row>
    <row r="11" spans="1:11">
      <c r="A11">
        <v>10</v>
      </c>
      <c r="B11" s="1">
        <v>5</v>
      </c>
      <c r="C11" s="1">
        <v>7.0710678118654799</v>
      </c>
      <c r="D11" s="1">
        <v>2</v>
      </c>
      <c r="E11" s="1">
        <v>8.0622577482985491</v>
      </c>
      <c r="F11" s="1">
        <v>4.2426406871192901</v>
      </c>
      <c r="G11" s="1">
        <v>5</v>
      </c>
      <c r="H11" s="1">
        <v>6.3245553203367599</v>
      </c>
      <c r="I11" s="1">
        <v>4.2426406871192901</v>
      </c>
      <c r="J11" s="1">
        <v>1</v>
      </c>
      <c r="K11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BA94-9D70-C747-A00A-9C148449A883}">
  <dimension ref="A1:W52"/>
  <sheetViews>
    <sheetView tabSelected="1" workbookViewId="0">
      <selection activeCell="U35" sqref="U35"/>
    </sheetView>
  </sheetViews>
  <sheetFormatPr baseColWidth="10" defaultRowHeight="15"/>
  <sheetData>
    <row r="1" spans="1:18">
      <c r="A1" t="s">
        <v>6</v>
      </c>
      <c r="B1" t="s">
        <v>7</v>
      </c>
      <c r="C1" t="s">
        <v>8</v>
      </c>
      <c r="E1" t="s">
        <v>9</v>
      </c>
      <c r="F1" t="s">
        <v>12</v>
      </c>
      <c r="H1" t="s">
        <v>13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</row>
    <row r="2" spans="1:18">
      <c r="A2">
        <v>1</v>
      </c>
      <c r="B2">
        <v>200</v>
      </c>
      <c r="C2">
        <v>0.1</v>
      </c>
      <c r="E2">
        <v>1</v>
      </c>
      <c r="F2">
        <v>60</v>
      </c>
      <c r="H2">
        <v>1</v>
      </c>
      <c r="I2" s="1">
        <v>0</v>
      </c>
      <c r="J2" s="1">
        <v>9.2195444572928906</v>
      </c>
      <c r="K2" s="1">
        <v>3</v>
      </c>
      <c r="L2" s="1">
        <v>7.0710678118654799</v>
      </c>
      <c r="M2" s="1">
        <v>8.5440037453175304</v>
      </c>
      <c r="N2" s="1">
        <v>4.4721359549995796</v>
      </c>
      <c r="O2" s="1">
        <v>6.7082039324993703</v>
      </c>
      <c r="P2" s="1">
        <v>3.60555127546399</v>
      </c>
      <c r="Q2" s="1">
        <v>5.0990195135927898</v>
      </c>
      <c r="R2" s="1">
        <v>5</v>
      </c>
    </row>
    <row r="3" spans="1:18">
      <c r="A3">
        <v>2</v>
      </c>
      <c r="B3">
        <v>200</v>
      </c>
      <c r="C3">
        <v>0.1</v>
      </c>
      <c r="E3">
        <v>2</v>
      </c>
      <c r="F3">
        <v>27</v>
      </c>
      <c r="H3">
        <v>2</v>
      </c>
      <c r="I3" s="1">
        <v>9.2195444572928906</v>
      </c>
      <c r="J3" s="1">
        <v>0</v>
      </c>
      <c r="K3" s="1">
        <v>7.6157731058639104</v>
      </c>
      <c r="L3" s="1">
        <v>5</v>
      </c>
      <c r="M3" s="1">
        <v>4.4721359549995796</v>
      </c>
      <c r="N3" s="1">
        <v>5</v>
      </c>
      <c r="O3" s="1">
        <v>3.16227766016838</v>
      </c>
      <c r="P3" s="1">
        <v>5.6568542494923797</v>
      </c>
      <c r="Q3" s="1">
        <v>6.0827625302982202</v>
      </c>
      <c r="R3" s="1">
        <v>7.0710678118654799</v>
      </c>
    </row>
    <row r="4" spans="1:18">
      <c r="A4">
        <v>3</v>
      </c>
      <c r="B4">
        <v>200</v>
      </c>
      <c r="C4">
        <v>0.1</v>
      </c>
      <c r="E4">
        <v>3</v>
      </c>
      <c r="F4">
        <v>29</v>
      </c>
      <c r="H4">
        <v>3</v>
      </c>
      <c r="I4" s="1">
        <v>3</v>
      </c>
      <c r="J4" s="1">
        <v>7.6157731058639104</v>
      </c>
      <c r="K4" s="1">
        <v>0</v>
      </c>
      <c r="L4" s="1">
        <v>7.2801098892805198</v>
      </c>
      <c r="M4" s="1">
        <v>5.8309518948452999</v>
      </c>
      <c r="N4" s="1">
        <v>4.1231056256176597</v>
      </c>
      <c r="O4" s="1">
        <v>6</v>
      </c>
      <c r="P4" s="1">
        <v>3.16227766016838</v>
      </c>
      <c r="Q4" s="1">
        <v>2.2360679774997898</v>
      </c>
      <c r="R4" s="1">
        <v>2</v>
      </c>
    </row>
    <row r="5" spans="1:18">
      <c r="A5">
        <v>4</v>
      </c>
      <c r="B5">
        <v>200</v>
      </c>
      <c r="C5">
        <v>0.1</v>
      </c>
      <c r="E5">
        <v>4</v>
      </c>
      <c r="F5">
        <v>26</v>
      </c>
      <c r="H5">
        <v>4</v>
      </c>
      <c r="I5" s="1">
        <v>7.0710678118654799</v>
      </c>
      <c r="J5" s="1">
        <v>5</v>
      </c>
      <c r="K5" s="1">
        <v>7.2801098892805198</v>
      </c>
      <c r="L5" s="1">
        <v>0</v>
      </c>
      <c r="M5" s="1">
        <v>8.0622577482985491</v>
      </c>
      <c r="N5" s="1">
        <v>3.16227766016838</v>
      </c>
      <c r="O5" s="1">
        <v>2.2360679774997898</v>
      </c>
      <c r="P5" s="1">
        <v>4.1231056256176597</v>
      </c>
      <c r="Q5" s="1">
        <v>7.21110255092798</v>
      </c>
      <c r="R5" s="1">
        <v>8.0622577482985491</v>
      </c>
    </row>
    <row r="6" spans="1:18">
      <c r="A6">
        <v>5</v>
      </c>
      <c r="B6">
        <v>200</v>
      </c>
      <c r="C6">
        <v>0.1</v>
      </c>
      <c r="E6">
        <v>5</v>
      </c>
      <c r="F6">
        <v>33</v>
      </c>
      <c r="H6">
        <v>5</v>
      </c>
      <c r="I6" s="1">
        <v>8.5440037453175304</v>
      </c>
      <c r="J6" s="1">
        <v>4.4721359549995796</v>
      </c>
      <c r="K6" s="1">
        <v>5.8309518948452999</v>
      </c>
      <c r="L6" s="1">
        <v>8.0622577482985491</v>
      </c>
      <c r="M6" s="1">
        <v>0</v>
      </c>
      <c r="N6" s="1">
        <v>6.0827625302982202</v>
      </c>
      <c r="O6" s="1">
        <v>5.8309518948452999</v>
      </c>
      <c r="P6" s="1">
        <v>6</v>
      </c>
      <c r="Q6" s="1">
        <v>3.60555127546399</v>
      </c>
      <c r="R6" s="1">
        <v>4.2426406871192901</v>
      </c>
    </row>
    <row r="7" spans="1:18">
      <c r="A7">
        <v>6</v>
      </c>
      <c r="B7">
        <v>200</v>
      </c>
      <c r="C7">
        <v>0.1</v>
      </c>
      <c r="E7">
        <v>6</v>
      </c>
      <c r="F7">
        <v>15</v>
      </c>
      <c r="H7">
        <v>6</v>
      </c>
      <c r="I7" s="1">
        <v>4.4721359549995796</v>
      </c>
      <c r="J7" s="1">
        <v>5</v>
      </c>
      <c r="K7" s="1">
        <v>4.1231056256176597</v>
      </c>
      <c r="L7" s="1">
        <v>3.16227766016838</v>
      </c>
      <c r="M7" s="1">
        <v>6.0827625302982202</v>
      </c>
      <c r="N7" s="1">
        <v>0</v>
      </c>
      <c r="O7" s="1">
        <v>2.2360679774997898</v>
      </c>
      <c r="P7" s="1">
        <v>1</v>
      </c>
      <c r="Q7" s="1">
        <v>4.2426406871192901</v>
      </c>
      <c r="R7" s="1">
        <v>5</v>
      </c>
    </row>
    <row r="8" spans="1:18">
      <c r="A8">
        <v>7</v>
      </c>
      <c r="B8">
        <v>200</v>
      </c>
      <c r="C8">
        <v>0</v>
      </c>
      <c r="E8">
        <v>7</v>
      </c>
      <c r="F8">
        <v>17</v>
      </c>
      <c r="H8">
        <v>7</v>
      </c>
      <c r="I8" s="1">
        <v>6.7082039324993703</v>
      </c>
      <c r="J8" s="1">
        <v>3.16227766016838</v>
      </c>
      <c r="K8" s="1">
        <v>6</v>
      </c>
      <c r="L8" s="1">
        <v>2.2360679774997898</v>
      </c>
      <c r="M8" s="1">
        <v>5.8309518948452999</v>
      </c>
      <c r="N8" s="1">
        <v>2.2360679774997898</v>
      </c>
      <c r="O8" s="1">
        <v>0</v>
      </c>
      <c r="P8" s="1">
        <v>3.16227766016838</v>
      </c>
      <c r="Q8" s="1">
        <v>5.3851648071345002</v>
      </c>
      <c r="R8" s="1">
        <v>6.3245553203367599</v>
      </c>
    </row>
    <row r="9" spans="1:18">
      <c r="A9">
        <v>8</v>
      </c>
      <c r="B9">
        <v>200</v>
      </c>
      <c r="C9">
        <v>0.1</v>
      </c>
      <c r="E9">
        <v>8</v>
      </c>
      <c r="F9">
        <v>97</v>
      </c>
      <c r="H9">
        <v>8</v>
      </c>
      <c r="I9" s="1">
        <v>3.60555127546399</v>
      </c>
      <c r="J9" s="1">
        <v>5.6568542494923797</v>
      </c>
      <c r="K9" s="1">
        <v>3.16227766016838</v>
      </c>
      <c r="L9" s="1">
        <v>4.1231056256176597</v>
      </c>
      <c r="M9" s="1">
        <v>6</v>
      </c>
      <c r="N9" s="1">
        <v>1</v>
      </c>
      <c r="O9" s="1">
        <v>3.16227766016838</v>
      </c>
      <c r="P9" s="1">
        <v>0</v>
      </c>
      <c r="Q9" s="1">
        <v>3.60555127546399</v>
      </c>
      <c r="R9" s="1">
        <v>4.2426406871192901</v>
      </c>
    </row>
    <row r="10" spans="1:18">
      <c r="A10">
        <v>9</v>
      </c>
      <c r="B10">
        <v>200</v>
      </c>
      <c r="C10">
        <v>0.1</v>
      </c>
      <c r="E10">
        <v>9</v>
      </c>
      <c r="F10">
        <v>97</v>
      </c>
      <c r="H10">
        <v>9</v>
      </c>
      <c r="I10" s="1">
        <v>5.0990195135927898</v>
      </c>
      <c r="J10" s="1">
        <v>6.0827625302982202</v>
      </c>
      <c r="K10" s="1">
        <v>2.2360679774997898</v>
      </c>
      <c r="L10" s="1">
        <v>7.21110255092798</v>
      </c>
      <c r="M10" s="1">
        <v>3.60555127546399</v>
      </c>
      <c r="N10" s="1">
        <v>4.2426406871192901</v>
      </c>
      <c r="O10" s="1">
        <v>5.3851648071345002</v>
      </c>
      <c r="P10" s="1">
        <v>3.60555127546399</v>
      </c>
      <c r="Q10" s="1">
        <v>0</v>
      </c>
      <c r="R10" s="1">
        <v>1</v>
      </c>
    </row>
    <row r="11" spans="1:18">
      <c r="A11">
        <v>10</v>
      </c>
      <c r="B11">
        <v>200</v>
      </c>
      <c r="C11">
        <v>0.20000000000000004</v>
      </c>
      <c r="E11">
        <v>10</v>
      </c>
      <c r="F11">
        <v>19</v>
      </c>
      <c r="H11">
        <v>10</v>
      </c>
      <c r="I11" s="1">
        <v>5</v>
      </c>
      <c r="J11" s="1">
        <v>7.0710678118654799</v>
      </c>
      <c r="K11" s="1">
        <v>2</v>
      </c>
      <c r="L11" s="1">
        <v>8.0622577482985491</v>
      </c>
      <c r="M11" s="1">
        <v>4.2426406871192901</v>
      </c>
      <c r="N11" s="1">
        <v>5</v>
      </c>
      <c r="O11" s="1">
        <v>6.3245553203367599</v>
      </c>
      <c r="P11" s="1">
        <v>4.2426406871192901</v>
      </c>
      <c r="Q11" s="1">
        <v>1</v>
      </c>
      <c r="R11" s="1">
        <v>0</v>
      </c>
    </row>
    <row r="13" spans="1:18">
      <c r="H13" t="s">
        <v>11</v>
      </c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  <c r="O13">
        <v>7</v>
      </c>
      <c r="P13">
        <v>8</v>
      </c>
      <c r="Q13">
        <v>9</v>
      </c>
      <c r="R13">
        <v>10</v>
      </c>
    </row>
    <row r="14" spans="1:18">
      <c r="A14" t="s">
        <v>10</v>
      </c>
      <c r="B14" t="s">
        <v>11</v>
      </c>
      <c r="C14" t="s">
        <v>14</v>
      </c>
      <c r="H14">
        <v>1</v>
      </c>
      <c r="I14" s="1">
        <f>I2*10</f>
        <v>0</v>
      </c>
      <c r="J14" s="1">
        <f t="shared" ref="J14:Q14" si="0">J2*10</f>
        <v>92.195444572928906</v>
      </c>
      <c r="K14" s="1">
        <f t="shared" si="0"/>
        <v>30</v>
      </c>
      <c r="L14" s="1">
        <f t="shared" si="0"/>
        <v>70.710678118654798</v>
      </c>
      <c r="M14" s="1">
        <f t="shared" si="0"/>
        <v>85.440037453175307</v>
      </c>
      <c r="N14" s="1">
        <f t="shared" si="0"/>
        <v>44.721359549995796</v>
      </c>
      <c r="O14" s="1">
        <f t="shared" si="0"/>
        <v>67.082039324993701</v>
      </c>
      <c r="P14" s="1">
        <f t="shared" si="0"/>
        <v>36.055512754639899</v>
      </c>
      <c r="Q14" s="1">
        <f t="shared" si="0"/>
        <v>50.990195135927898</v>
      </c>
      <c r="R14" s="1">
        <f>R2*10</f>
        <v>50</v>
      </c>
    </row>
    <row r="15" spans="1:18">
      <c r="A15">
        <f>SUMPRODUCT(B2:B11,C2:C11)</f>
        <v>200</v>
      </c>
      <c r="B15">
        <f>SUM(I43:R52)</f>
        <v>0</v>
      </c>
      <c r="C15">
        <f>A15+B15</f>
        <v>200</v>
      </c>
      <c r="H15">
        <v>2</v>
      </c>
      <c r="I15" s="1">
        <f t="shared" ref="I15:Q23" si="1">I3*10</f>
        <v>92.195444572928906</v>
      </c>
      <c r="J15" s="1">
        <f t="shared" si="1"/>
        <v>0</v>
      </c>
      <c r="K15" s="1">
        <f t="shared" si="1"/>
        <v>76.157731058639101</v>
      </c>
      <c r="L15" s="1">
        <f t="shared" si="1"/>
        <v>50</v>
      </c>
      <c r="M15" s="1">
        <f t="shared" si="1"/>
        <v>44.721359549995796</v>
      </c>
      <c r="N15" s="1">
        <f t="shared" si="1"/>
        <v>50</v>
      </c>
      <c r="O15" s="1">
        <f t="shared" si="1"/>
        <v>31.6227766016838</v>
      </c>
      <c r="P15" s="1">
        <f t="shared" si="1"/>
        <v>56.568542494923797</v>
      </c>
      <c r="Q15" s="1">
        <f t="shared" si="1"/>
        <v>60.827625302982199</v>
      </c>
      <c r="R15" s="1">
        <f t="shared" ref="R15" si="2">R3*10</f>
        <v>70.710678118654798</v>
      </c>
    </row>
    <row r="16" spans="1:18">
      <c r="H16">
        <v>3</v>
      </c>
      <c r="I16" s="1">
        <f t="shared" si="1"/>
        <v>30</v>
      </c>
      <c r="J16" s="1">
        <f t="shared" si="1"/>
        <v>76.157731058639101</v>
      </c>
      <c r="K16" s="1">
        <f t="shared" si="1"/>
        <v>0</v>
      </c>
      <c r="L16" s="1">
        <f t="shared" si="1"/>
        <v>72.8010988928052</v>
      </c>
      <c r="M16" s="1">
        <f t="shared" si="1"/>
        <v>58.309518948452997</v>
      </c>
      <c r="N16" s="1">
        <f t="shared" si="1"/>
        <v>41.231056256176601</v>
      </c>
      <c r="O16" s="1">
        <f t="shared" si="1"/>
        <v>60</v>
      </c>
      <c r="P16" s="1">
        <f t="shared" si="1"/>
        <v>31.6227766016838</v>
      </c>
      <c r="Q16" s="1">
        <f t="shared" si="1"/>
        <v>22.360679774997898</v>
      </c>
      <c r="R16" s="1">
        <f t="shared" ref="R16" si="3">R4*10</f>
        <v>20</v>
      </c>
    </row>
    <row r="17" spans="8:23">
      <c r="H17">
        <v>4</v>
      </c>
      <c r="I17" s="1">
        <f t="shared" si="1"/>
        <v>70.710678118654798</v>
      </c>
      <c r="J17" s="1">
        <f t="shared" si="1"/>
        <v>50</v>
      </c>
      <c r="K17" s="1">
        <f t="shared" si="1"/>
        <v>72.8010988928052</v>
      </c>
      <c r="L17" s="1">
        <f t="shared" si="1"/>
        <v>0</v>
      </c>
      <c r="M17" s="1">
        <f t="shared" si="1"/>
        <v>80.622577482985491</v>
      </c>
      <c r="N17" s="1">
        <f t="shared" si="1"/>
        <v>31.6227766016838</v>
      </c>
      <c r="O17" s="1">
        <f t="shared" si="1"/>
        <v>22.360679774997898</v>
      </c>
      <c r="P17" s="1">
        <f t="shared" si="1"/>
        <v>41.231056256176601</v>
      </c>
      <c r="Q17" s="1">
        <f t="shared" si="1"/>
        <v>72.111025509279798</v>
      </c>
      <c r="R17" s="1">
        <f t="shared" ref="R17" si="4">R5*10</f>
        <v>80.622577482985491</v>
      </c>
    </row>
    <row r="18" spans="8:23">
      <c r="H18">
        <v>5</v>
      </c>
      <c r="I18" s="1">
        <f t="shared" si="1"/>
        <v>85.440037453175307</v>
      </c>
      <c r="J18" s="1">
        <f t="shared" si="1"/>
        <v>44.721359549995796</v>
      </c>
      <c r="K18" s="1">
        <f t="shared" si="1"/>
        <v>58.309518948452997</v>
      </c>
      <c r="L18" s="1">
        <f t="shared" si="1"/>
        <v>80.622577482985491</v>
      </c>
      <c r="M18" s="1">
        <f t="shared" si="1"/>
        <v>0</v>
      </c>
      <c r="N18" s="1">
        <f t="shared" si="1"/>
        <v>60.827625302982199</v>
      </c>
      <c r="O18" s="1">
        <f t="shared" si="1"/>
        <v>58.309518948452997</v>
      </c>
      <c r="P18" s="1">
        <f t="shared" si="1"/>
        <v>60</v>
      </c>
      <c r="Q18" s="1">
        <f t="shared" si="1"/>
        <v>36.055512754639899</v>
      </c>
      <c r="R18" s="1">
        <f t="shared" ref="R18" si="5">R6*10</f>
        <v>42.426406871192903</v>
      </c>
    </row>
    <row r="19" spans="8:23">
      <c r="H19">
        <v>6</v>
      </c>
      <c r="I19" s="1">
        <f t="shared" si="1"/>
        <v>44.721359549995796</v>
      </c>
      <c r="J19" s="1">
        <f t="shared" si="1"/>
        <v>50</v>
      </c>
      <c r="K19" s="1">
        <f t="shared" si="1"/>
        <v>41.231056256176601</v>
      </c>
      <c r="L19" s="1">
        <f t="shared" si="1"/>
        <v>31.6227766016838</v>
      </c>
      <c r="M19" s="1">
        <f t="shared" si="1"/>
        <v>60.827625302982199</v>
      </c>
      <c r="N19" s="1">
        <f t="shared" si="1"/>
        <v>0</v>
      </c>
      <c r="O19" s="1">
        <f t="shared" si="1"/>
        <v>22.360679774997898</v>
      </c>
      <c r="P19" s="1">
        <f t="shared" si="1"/>
        <v>10</v>
      </c>
      <c r="Q19" s="1">
        <f t="shared" si="1"/>
        <v>42.426406871192903</v>
      </c>
      <c r="R19" s="1">
        <f t="shared" ref="R19" si="6">R7*10</f>
        <v>50</v>
      </c>
    </row>
    <row r="20" spans="8:23">
      <c r="H20">
        <v>7</v>
      </c>
      <c r="I20" s="1">
        <f t="shared" si="1"/>
        <v>67.082039324993701</v>
      </c>
      <c r="J20" s="1">
        <f t="shared" si="1"/>
        <v>31.6227766016838</v>
      </c>
      <c r="K20" s="1">
        <f t="shared" si="1"/>
        <v>60</v>
      </c>
      <c r="L20" s="1">
        <f t="shared" si="1"/>
        <v>22.360679774997898</v>
      </c>
      <c r="M20" s="1">
        <f t="shared" si="1"/>
        <v>58.309518948452997</v>
      </c>
      <c r="N20" s="1">
        <f t="shared" si="1"/>
        <v>22.360679774997898</v>
      </c>
      <c r="O20" s="1">
        <f t="shared" si="1"/>
        <v>0</v>
      </c>
      <c r="P20" s="1">
        <f t="shared" si="1"/>
        <v>31.6227766016838</v>
      </c>
      <c r="Q20" s="1">
        <f t="shared" si="1"/>
        <v>53.851648071345004</v>
      </c>
      <c r="R20" s="1">
        <f t="shared" ref="R20" si="7">R8*10</f>
        <v>63.245553203367599</v>
      </c>
    </row>
    <row r="21" spans="8:23">
      <c r="H21">
        <v>8</v>
      </c>
      <c r="I21" s="1">
        <f t="shared" si="1"/>
        <v>36.055512754639899</v>
      </c>
      <c r="J21" s="1">
        <f t="shared" si="1"/>
        <v>56.568542494923797</v>
      </c>
      <c r="K21" s="1">
        <f t="shared" si="1"/>
        <v>31.6227766016838</v>
      </c>
      <c r="L21" s="1">
        <f t="shared" si="1"/>
        <v>41.231056256176601</v>
      </c>
      <c r="M21" s="1">
        <f t="shared" si="1"/>
        <v>60</v>
      </c>
      <c r="N21" s="1">
        <f t="shared" si="1"/>
        <v>10</v>
      </c>
      <c r="O21" s="1">
        <f t="shared" si="1"/>
        <v>31.6227766016838</v>
      </c>
      <c r="P21" s="1">
        <f t="shared" si="1"/>
        <v>0</v>
      </c>
      <c r="Q21" s="1">
        <f t="shared" si="1"/>
        <v>36.055512754639899</v>
      </c>
      <c r="R21" s="1">
        <f t="shared" ref="R21" si="8">R9*10</f>
        <v>42.426406871192903</v>
      </c>
    </row>
    <row r="22" spans="8:23">
      <c r="H22">
        <v>9</v>
      </c>
      <c r="I22" s="1">
        <f t="shared" si="1"/>
        <v>50.990195135927898</v>
      </c>
      <c r="J22" s="1">
        <f t="shared" si="1"/>
        <v>60.827625302982199</v>
      </c>
      <c r="K22" s="1">
        <f t="shared" si="1"/>
        <v>22.360679774997898</v>
      </c>
      <c r="L22" s="1">
        <f t="shared" si="1"/>
        <v>72.111025509279798</v>
      </c>
      <c r="M22" s="1">
        <f t="shared" si="1"/>
        <v>36.055512754639899</v>
      </c>
      <c r="N22" s="1">
        <f t="shared" si="1"/>
        <v>42.426406871192903</v>
      </c>
      <c r="O22" s="1">
        <f t="shared" si="1"/>
        <v>53.851648071345004</v>
      </c>
      <c r="P22" s="1">
        <f t="shared" si="1"/>
        <v>36.055512754639899</v>
      </c>
      <c r="Q22" s="1">
        <f t="shared" si="1"/>
        <v>0</v>
      </c>
      <c r="R22" s="1">
        <f t="shared" ref="R22" si="9">R10*10</f>
        <v>10</v>
      </c>
    </row>
    <row r="23" spans="8:23">
      <c r="H23">
        <v>10</v>
      </c>
      <c r="I23" s="1">
        <f t="shared" si="1"/>
        <v>50</v>
      </c>
      <c r="J23" s="1">
        <f t="shared" si="1"/>
        <v>70.710678118654798</v>
      </c>
      <c r="K23" s="1">
        <f t="shared" si="1"/>
        <v>20</v>
      </c>
      <c r="L23" s="1">
        <f t="shared" si="1"/>
        <v>80.622577482985491</v>
      </c>
      <c r="M23" s="1">
        <f t="shared" si="1"/>
        <v>42.426406871192903</v>
      </c>
      <c r="N23" s="1">
        <f t="shared" si="1"/>
        <v>50</v>
      </c>
      <c r="O23" s="1">
        <f t="shared" si="1"/>
        <v>63.245553203367599</v>
      </c>
      <c r="P23" s="1">
        <f t="shared" si="1"/>
        <v>42.426406871192903</v>
      </c>
      <c r="Q23" s="1">
        <f t="shared" si="1"/>
        <v>10</v>
      </c>
      <c r="R23" s="1">
        <f t="shared" ref="R23" si="10">R11*10</f>
        <v>0</v>
      </c>
    </row>
    <row r="27" spans="8:23">
      <c r="H27" t="s">
        <v>19</v>
      </c>
      <c r="I27">
        <v>1</v>
      </c>
      <c r="J27">
        <v>2</v>
      </c>
      <c r="K27">
        <v>3</v>
      </c>
      <c r="L27">
        <v>4</v>
      </c>
      <c r="M27">
        <v>5</v>
      </c>
      <c r="N27">
        <v>6</v>
      </c>
      <c r="O27">
        <v>7</v>
      </c>
      <c r="P27">
        <v>8</v>
      </c>
      <c r="Q27">
        <v>9</v>
      </c>
      <c r="R27">
        <v>10</v>
      </c>
      <c r="T27" t="s">
        <v>20</v>
      </c>
      <c r="U27" t="s">
        <v>21</v>
      </c>
      <c r="V27" t="s">
        <v>22</v>
      </c>
      <c r="W27" t="s">
        <v>23</v>
      </c>
    </row>
    <row r="28" spans="8:23"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1</v>
      </c>
      <c r="U28">
        <f>I28+J28+K28+L28+M28+N28+O28+P28+Q28+R28</f>
        <v>1</v>
      </c>
      <c r="V28">
        <f>10*C2</f>
        <v>1</v>
      </c>
      <c r="W28">
        <f>U28-V28</f>
        <v>0</v>
      </c>
    </row>
    <row r="29" spans="8:23">
      <c r="H29">
        <v>2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2</v>
      </c>
      <c r="U29">
        <f t="shared" ref="U29:U37" si="11">I29+J29+K29+L29+M29+N29+O29+P29+Q29+R29</f>
        <v>1</v>
      </c>
      <c r="V29">
        <f t="shared" ref="V29:V37" si="12">10*C3</f>
        <v>1</v>
      </c>
      <c r="W29">
        <f t="shared" ref="W29:W37" si="13">U29-V29</f>
        <v>0</v>
      </c>
    </row>
    <row r="30" spans="8:23">
      <c r="H30">
        <v>3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3</v>
      </c>
      <c r="U30">
        <f>I30+J30+K30+L30+M30+N30+O30+P30+Q30+R30</f>
        <v>1</v>
      </c>
      <c r="V30">
        <f t="shared" si="12"/>
        <v>1</v>
      </c>
      <c r="W30">
        <f t="shared" si="13"/>
        <v>0</v>
      </c>
    </row>
    <row r="31" spans="8:23">
      <c r="H31">
        <v>4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T31">
        <v>4</v>
      </c>
      <c r="U31">
        <f t="shared" si="11"/>
        <v>1</v>
      </c>
      <c r="V31">
        <f t="shared" si="12"/>
        <v>1</v>
      </c>
      <c r="W31">
        <f t="shared" si="13"/>
        <v>0</v>
      </c>
    </row>
    <row r="32" spans="8:23">
      <c r="H32">
        <v>5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T32">
        <v>5</v>
      </c>
      <c r="U32">
        <f t="shared" si="11"/>
        <v>1</v>
      </c>
      <c r="V32">
        <f t="shared" si="12"/>
        <v>1</v>
      </c>
      <c r="W32">
        <f t="shared" si="13"/>
        <v>0</v>
      </c>
    </row>
    <row r="33" spans="8:23">
      <c r="H33">
        <v>6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T33">
        <v>6</v>
      </c>
      <c r="U33">
        <f t="shared" si="11"/>
        <v>1</v>
      </c>
      <c r="V33">
        <f t="shared" si="12"/>
        <v>1</v>
      </c>
      <c r="W33">
        <f t="shared" si="13"/>
        <v>0</v>
      </c>
    </row>
    <row r="34" spans="8:23">
      <c r="H34">
        <v>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T34">
        <v>7</v>
      </c>
      <c r="U34">
        <f t="shared" si="11"/>
        <v>0</v>
      </c>
      <c r="V34">
        <f t="shared" si="12"/>
        <v>0</v>
      </c>
      <c r="W34">
        <f t="shared" si="13"/>
        <v>0</v>
      </c>
    </row>
    <row r="35" spans="8:23">
      <c r="H35">
        <v>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T35">
        <v>8</v>
      </c>
      <c r="U35">
        <f t="shared" si="11"/>
        <v>1</v>
      </c>
      <c r="V35">
        <f t="shared" si="12"/>
        <v>1</v>
      </c>
      <c r="W35">
        <f t="shared" si="13"/>
        <v>0</v>
      </c>
    </row>
    <row r="36" spans="8:23">
      <c r="H36">
        <v>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T36">
        <v>9</v>
      </c>
      <c r="U36">
        <f t="shared" si="11"/>
        <v>1</v>
      </c>
      <c r="V36">
        <f t="shared" si="12"/>
        <v>1</v>
      </c>
      <c r="W36">
        <f t="shared" si="13"/>
        <v>0</v>
      </c>
    </row>
    <row r="37" spans="8:23">
      <c r="H37">
        <v>10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T37">
        <v>10</v>
      </c>
      <c r="U37">
        <f>I37+J37+K37+L37+M37+N37+O37+P37+Q37+R37</f>
        <v>2</v>
      </c>
      <c r="V37">
        <f t="shared" si="12"/>
        <v>2.0000000000000004</v>
      </c>
      <c r="W37">
        <f t="shared" si="13"/>
        <v>0</v>
      </c>
    </row>
    <row r="38" spans="8:23">
      <c r="H38" t="s">
        <v>15</v>
      </c>
      <c r="I38">
        <f>I28+I29+I30+I31+I32+I33+I34+I35+I36+I37</f>
        <v>1</v>
      </c>
      <c r="J38">
        <f>J28+J29+J30+J31+J32+J33+J34+J35+J36+J37</f>
        <v>1</v>
      </c>
      <c r="K38">
        <f t="shared" ref="J38:R38" si="14">K28+K29+K30+K31+K32+K33+K34+K35+K36+K37</f>
        <v>1</v>
      </c>
      <c r="L38">
        <f t="shared" si="14"/>
        <v>1</v>
      </c>
      <c r="M38">
        <f t="shared" si="14"/>
        <v>1</v>
      </c>
      <c r="N38">
        <f t="shared" si="14"/>
        <v>1</v>
      </c>
      <c r="O38">
        <f t="shared" si="14"/>
        <v>1</v>
      </c>
      <c r="P38">
        <f t="shared" si="14"/>
        <v>1</v>
      </c>
      <c r="Q38">
        <f t="shared" si="14"/>
        <v>1</v>
      </c>
      <c r="R38">
        <f t="shared" si="14"/>
        <v>1</v>
      </c>
    </row>
    <row r="39" spans="8:23">
      <c r="H39" t="s">
        <v>16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1" spans="8:23">
      <c r="I41" s="2" t="s">
        <v>17</v>
      </c>
      <c r="J41" s="2"/>
      <c r="K41" s="2"/>
      <c r="L41" s="2"/>
      <c r="M41" s="2"/>
      <c r="N41" s="2"/>
      <c r="O41" s="2"/>
      <c r="P41" s="2"/>
      <c r="Q41" s="2"/>
      <c r="R41" s="2"/>
    </row>
    <row r="42" spans="8:23">
      <c r="H42" t="s">
        <v>18</v>
      </c>
      <c r="I42">
        <v>1</v>
      </c>
      <c r="J42">
        <v>2</v>
      </c>
      <c r="K42">
        <v>3</v>
      </c>
      <c r="L42">
        <v>4</v>
      </c>
      <c r="M42">
        <v>5</v>
      </c>
      <c r="N42">
        <v>6</v>
      </c>
      <c r="O42">
        <v>7</v>
      </c>
      <c r="P42">
        <v>8</v>
      </c>
      <c r="Q42">
        <v>9</v>
      </c>
      <c r="R42">
        <v>10</v>
      </c>
    </row>
    <row r="43" spans="8:23">
      <c r="H43">
        <v>1</v>
      </c>
      <c r="I43">
        <f>$F$2*I14*I28</f>
        <v>0</v>
      </c>
      <c r="J43">
        <f>$F$3*J14*J28</f>
        <v>0</v>
      </c>
      <c r="K43">
        <f>$F$4*K14*K28</f>
        <v>0</v>
      </c>
      <c r="L43">
        <f>$F$5*L14*L28</f>
        <v>0</v>
      </c>
      <c r="M43">
        <f>$F$6*M14*M28</f>
        <v>0</v>
      </c>
      <c r="N43">
        <f>$F$7*N14*N28</f>
        <v>0</v>
      </c>
      <c r="O43">
        <f>$F$8*P14*P28</f>
        <v>0</v>
      </c>
      <c r="P43">
        <f>$F$9*P14*P28</f>
        <v>0</v>
      </c>
      <c r="Q43">
        <f>$F$10*Q14*Q28</f>
        <v>0</v>
      </c>
      <c r="R43">
        <f>$F$11*R14*R28</f>
        <v>0</v>
      </c>
    </row>
    <row r="44" spans="8:23">
      <c r="H44">
        <v>2</v>
      </c>
      <c r="I44">
        <f t="shared" ref="I44:I52" si="15">$F$2*I15*I29</f>
        <v>0</v>
      </c>
      <c r="J44">
        <f t="shared" ref="J44:J52" si="16">$F$3*J15*J29</f>
        <v>0</v>
      </c>
      <c r="K44">
        <f t="shared" ref="K44:K52" si="17">$F$4*K15*K29</f>
        <v>0</v>
      </c>
      <c r="L44">
        <f t="shared" ref="L44:L52" si="18">$F$5*L15*L29</f>
        <v>0</v>
      </c>
      <c r="M44">
        <f t="shared" ref="M44:M52" si="19">$F$6*M15*M29</f>
        <v>0</v>
      </c>
      <c r="N44">
        <f t="shared" ref="N44:N52" si="20">$F$7*N15*N29</f>
        <v>0</v>
      </c>
      <c r="O44">
        <f t="shared" ref="O44:O52" si="21">$F$8*P15*P29</f>
        <v>0</v>
      </c>
      <c r="P44">
        <f t="shared" ref="P44:P52" si="22">$F$9*P15*P29</f>
        <v>0</v>
      </c>
      <c r="Q44">
        <f t="shared" ref="Q44:Q52" si="23">$F$10*Q15*Q29</f>
        <v>0</v>
      </c>
      <c r="R44">
        <f t="shared" ref="R44:R52" si="24">$F$11*R15*R29</f>
        <v>0</v>
      </c>
    </row>
    <row r="45" spans="8:23">
      <c r="H45">
        <v>3</v>
      </c>
      <c r="I45">
        <f t="shared" si="15"/>
        <v>0</v>
      </c>
      <c r="J45">
        <f t="shared" si="16"/>
        <v>0</v>
      </c>
      <c r="K45">
        <f t="shared" si="17"/>
        <v>0</v>
      </c>
      <c r="L45">
        <f t="shared" si="18"/>
        <v>0</v>
      </c>
      <c r="M45">
        <f t="shared" si="19"/>
        <v>0</v>
      </c>
      <c r="N45">
        <f t="shared" si="20"/>
        <v>0</v>
      </c>
      <c r="O45">
        <f t="shared" si="21"/>
        <v>0</v>
      </c>
      <c r="P45">
        <f t="shared" si="22"/>
        <v>0</v>
      </c>
      <c r="Q45">
        <f t="shared" si="23"/>
        <v>0</v>
      </c>
      <c r="R45">
        <f t="shared" si="24"/>
        <v>0</v>
      </c>
    </row>
    <row r="46" spans="8:23">
      <c r="H46">
        <v>4</v>
      </c>
      <c r="I46">
        <f t="shared" si="15"/>
        <v>0</v>
      </c>
      <c r="J46">
        <f t="shared" si="16"/>
        <v>0</v>
      </c>
      <c r="K46">
        <f t="shared" si="17"/>
        <v>0</v>
      </c>
      <c r="L46">
        <f t="shared" si="18"/>
        <v>0</v>
      </c>
      <c r="M46">
        <f t="shared" si="19"/>
        <v>0</v>
      </c>
      <c r="N46">
        <f t="shared" si="20"/>
        <v>0</v>
      </c>
      <c r="O46">
        <f t="shared" si="21"/>
        <v>0</v>
      </c>
      <c r="P46">
        <f t="shared" si="22"/>
        <v>0</v>
      </c>
      <c r="Q46">
        <f t="shared" si="23"/>
        <v>0</v>
      </c>
      <c r="R46">
        <f t="shared" si="24"/>
        <v>0</v>
      </c>
    </row>
    <row r="47" spans="8:23">
      <c r="H47">
        <v>5</v>
      </c>
      <c r="I47">
        <f t="shared" si="15"/>
        <v>0</v>
      </c>
      <c r="J47">
        <f t="shared" si="16"/>
        <v>0</v>
      </c>
      <c r="K47">
        <f>$F$4*K18*K32</f>
        <v>0</v>
      </c>
      <c r="L47">
        <f t="shared" si="18"/>
        <v>0</v>
      </c>
      <c r="M47">
        <f t="shared" si="19"/>
        <v>0</v>
      </c>
      <c r="N47">
        <f t="shared" si="20"/>
        <v>0</v>
      </c>
      <c r="O47">
        <f t="shared" si="21"/>
        <v>0</v>
      </c>
      <c r="P47">
        <f t="shared" si="22"/>
        <v>0</v>
      </c>
      <c r="Q47">
        <f t="shared" si="23"/>
        <v>0</v>
      </c>
      <c r="R47">
        <f t="shared" si="24"/>
        <v>0</v>
      </c>
    </row>
    <row r="48" spans="8:23">
      <c r="H48">
        <v>6</v>
      </c>
      <c r="I48">
        <f t="shared" si="15"/>
        <v>0</v>
      </c>
      <c r="J48">
        <f t="shared" si="16"/>
        <v>0</v>
      </c>
      <c r="K48">
        <f t="shared" si="17"/>
        <v>0</v>
      </c>
      <c r="L48">
        <f t="shared" si="18"/>
        <v>0</v>
      </c>
      <c r="M48">
        <f t="shared" si="19"/>
        <v>0</v>
      </c>
      <c r="N48">
        <f t="shared" si="20"/>
        <v>0</v>
      </c>
      <c r="O48">
        <f t="shared" si="21"/>
        <v>0</v>
      </c>
      <c r="P48">
        <f t="shared" si="22"/>
        <v>0</v>
      </c>
      <c r="Q48">
        <f t="shared" si="23"/>
        <v>0</v>
      </c>
      <c r="R48">
        <f t="shared" si="24"/>
        <v>0</v>
      </c>
    </row>
    <row r="49" spans="8:18">
      <c r="H49">
        <v>7</v>
      </c>
      <c r="I49">
        <f t="shared" si="15"/>
        <v>0</v>
      </c>
      <c r="J49">
        <f t="shared" si="16"/>
        <v>0</v>
      </c>
      <c r="K49">
        <f t="shared" si="17"/>
        <v>0</v>
      </c>
      <c r="L49">
        <f t="shared" si="18"/>
        <v>0</v>
      </c>
      <c r="M49">
        <f t="shared" si="19"/>
        <v>0</v>
      </c>
      <c r="N49">
        <f t="shared" si="20"/>
        <v>0</v>
      </c>
      <c r="O49">
        <f t="shared" si="21"/>
        <v>0</v>
      </c>
      <c r="P49">
        <f t="shared" si="22"/>
        <v>0</v>
      </c>
      <c r="Q49">
        <f t="shared" si="23"/>
        <v>0</v>
      </c>
      <c r="R49">
        <f t="shared" si="24"/>
        <v>0</v>
      </c>
    </row>
    <row r="50" spans="8:18">
      <c r="H50">
        <v>8</v>
      </c>
      <c r="I50">
        <f t="shared" si="15"/>
        <v>0</v>
      </c>
      <c r="J50">
        <f t="shared" si="16"/>
        <v>0</v>
      </c>
      <c r="K50">
        <f t="shared" si="17"/>
        <v>0</v>
      </c>
      <c r="L50">
        <f t="shared" si="18"/>
        <v>0</v>
      </c>
      <c r="M50">
        <f t="shared" si="19"/>
        <v>0</v>
      </c>
      <c r="N50">
        <f t="shared" si="20"/>
        <v>0</v>
      </c>
      <c r="O50">
        <f t="shared" si="21"/>
        <v>0</v>
      </c>
      <c r="P50">
        <f t="shared" si="22"/>
        <v>0</v>
      </c>
      <c r="Q50">
        <f t="shared" si="23"/>
        <v>0</v>
      </c>
      <c r="R50">
        <f t="shared" si="24"/>
        <v>0</v>
      </c>
    </row>
    <row r="51" spans="8:18">
      <c r="H51">
        <v>9</v>
      </c>
      <c r="I51">
        <f t="shared" si="15"/>
        <v>0</v>
      </c>
      <c r="J51">
        <f t="shared" si="16"/>
        <v>0</v>
      </c>
      <c r="K51">
        <f t="shared" si="17"/>
        <v>0</v>
      </c>
      <c r="L51">
        <f t="shared" si="18"/>
        <v>0</v>
      </c>
      <c r="M51">
        <f t="shared" si="19"/>
        <v>0</v>
      </c>
      <c r="N51">
        <f t="shared" si="20"/>
        <v>0</v>
      </c>
      <c r="O51">
        <f t="shared" si="21"/>
        <v>0</v>
      </c>
      <c r="P51">
        <f t="shared" si="22"/>
        <v>0</v>
      </c>
      <c r="Q51">
        <f t="shared" si="23"/>
        <v>0</v>
      </c>
      <c r="R51">
        <f t="shared" si="24"/>
        <v>0</v>
      </c>
    </row>
    <row r="52" spans="8:18">
      <c r="H52">
        <v>10</v>
      </c>
      <c r="I52">
        <f t="shared" si="15"/>
        <v>0</v>
      </c>
      <c r="J52">
        <f t="shared" si="16"/>
        <v>0</v>
      </c>
      <c r="K52">
        <f t="shared" si="17"/>
        <v>0</v>
      </c>
      <c r="L52">
        <f t="shared" si="18"/>
        <v>0</v>
      </c>
      <c r="M52">
        <f t="shared" si="19"/>
        <v>0</v>
      </c>
      <c r="N52">
        <f t="shared" si="20"/>
        <v>0</v>
      </c>
      <c r="O52">
        <f t="shared" si="21"/>
        <v>0</v>
      </c>
      <c r="P52">
        <f t="shared" si="22"/>
        <v>0</v>
      </c>
      <c r="Q52">
        <f t="shared" si="23"/>
        <v>0</v>
      </c>
      <c r="R52">
        <f t="shared" si="24"/>
        <v>0</v>
      </c>
    </row>
  </sheetData>
  <mergeCells count="1">
    <mergeCell ref="I41:R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</vt:lpstr>
      <vt:lpstr>Distance</vt:lpstr>
      <vt:lpstr>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Chien, Yu Heng</cp:lastModifiedBy>
  <dcterms:created xsi:type="dcterms:W3CDTF">2016-11-21T23:57:50Z</dcterms:created>
  <dcterms:modified xsi:type="dcterms:W3CDTF">2022-04-13T06:31:57Z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6cd4b9-6f4c-455c-8ae4-9b982b2953c8_Enabled">
    <vt:lpwstr>true</vt:lpwstr>
  </property>
  <property fmtid="{D5CDD505-2E9C-101B-9397-08002B2CF9AE}" pid="3" name="MSIP_Label_5f6cd4b9-6f4c-455c-8ae4-9b982b2953c8_SetDate">
    <vt:lpwstr>2022-04-13T06:12:30Z</vt:lpwstr>
  </property>
  <property fmtid="{D5CDD505-2E9C-101B-9397-08002B2CF9AE}" pid="4" name="MSIP_Label_5f6cd4b9-6f4c-455c-8ae4-9b982b2953c8_Method">
    <vt:lpwstr>Privileged</vt:lpwstr>
  </property>
  <property fmtid="{D5CDD505-2E9C-101B-9397-08002B2CF9AE}" pid="5" name="MSIP_Label_5f6cd4b9-6f4c-455c-8ae4-9b982b2953c8_Name">
    <vt:lpwstr>Public​</vt:lpwstr>
  </property>
  <property fmtid="{D5CDD505-2E9C-101B-9397-08002B2CF9AE}" pid="6" name="MSIP_Label_5f6cd4b9-6f4c-455c-8ae4-9b982b2953c8_SiteId">
    <vt:lpwstr>68f381e3-46da-47b9-ba57-6f322b8f0da1</vt:lpwstr>
  </property>
  <property fmtid="{D5CDD505-2E9C-101B-9397-08002B2CF9AE}" pid="7" name="MSIP_Label_5f6cd4b9-6f4c-455c-8ae4-9b982b2953c8_ActionId">
    <vt:lpwstr>1542d8c8-4ff8-45bc-85d2-387a9669dcf9</vt:lpwstr>
  </property>
  <property fmtid="{D5CDD505-2E9C-101B-9397-08002B2CF9AE}" pid="8" name="MSIP_Label_5f6cd4b9-6f4c-455c-8ae4-9b982b2953c8_ContentBits">
    <vt:lpwstr>0</vt:lpwstr>
  </property>
</Properties>
</file>