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imuracoki/Develop/CSV_Exporter_for_Work_Schedule/"/>
    </mc:Choice>
  </mc:AlternateContent>
  <xr:revisionPtr revIDLastSave="0" documentId="13_ncr:1_{9F6C471B-0710-7E4E-AEAD-49B490B1BECB}" xr6:coauthVersionLast="47" xr6:coauthVersionMax="47" xr10:uidLastSave="{00000000-0000-0000-0000-000000000000}"/>
  <bookViews>
    <workbookView xWindow="0" yWindow="500" windowWidth="38400" windowHeight="21100" xr2:uid="{5E25E95E-C726-624C-937C-83CAA02637A5}"/>
  </bookViews>
  <sheets>
    <sheet name="シフト表" sheetId="4" r:id="rId1"/>
    <sheet name="勤務コード定義" sheetId="5" r:id="rId2"/>
    <sheet name="店舗情報定義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  <c r="A1" i="5" a="1"/>
  <c r="A1" i="5" s="1"/>
  <c r="D7" i="4"/>
  <c r="E7" i="4"/>
  <c r="F7" i="4"/>
  <c r="G7" i="4"/>
  <c r="H7" i="4"/>
  <c r="I7" i="4"/>
  <c r="D8" i="4"/>
  <c r="E8" i="4"/>
  <c r="F8" i="4"/>
  <c r="G8" i="4"/>
  <c r="H8" i="4"/>
  <c r="I8" i="4"/>
  <c r="D9" i="4"/>
  <c r="E9" i="4"/>
  <c r="F9" i="4"/>
  <c r="G9" i="4"/>
  <c r="H9" i="4"/>
  <c r="I9" i="4"/>
  <c r="D10" i="4"/>
  <c r="E10" i="4"/>
  <c r="F10" i="4"/>
  <c r="G10" i="4"/>
  <c r="H10" i="4"/>
  <c r="I10" i="4"/>
  <c r="D11" i="4"/>
  <c r="E11" i="4"/>
  <c r="F11" i="4"/>
  <c r="G11" i="4"/>
  <c r="H11" i="4"/>
  <c r="I11" i="4"/>
  <c r="D12" i="4"/>
  <c r="E12" i="4"/>
  <c r="F12" i="4"/>
  <c r="G12" i="4"/>
  <c r="H12" i="4"/>
  <c r="I12" i="4"/>
  <c r="D13" i="4"/>
  <c r="E13" i="4"/>
  <c r="F13" i="4"/>
  <c r="G13" i="4"/>
  <c r="H13" i="4"/>
  <c r="I13" i="4"/>
  <c r="D14" i="4"/>
  <c r="E14" i="4"/>
  <c r="F14" i="4"/>
  <c r="G14" i="4"/>
  <c r="H14" i="4"/>
  <c r="I14" i="4"/>
  <c r="D15" i="4"/>
  <c r="E15" i="4"/>
  <c r="F15" i="4"/>
  <c r="G15" i="4"/>
  <c r="H15" i="4"/>
  <c r="I15" i="4"/>
  <c r="D16" i="4"/>
  <c r="E16" i="4"/>
  <c r="F16" i="4"/>
  <c r="G16" i="4"/>
  <c r="H16" i="4"/>
  <c r="I16" i="4"/>
  <c r="D17" i="4"/>
  <c r="E17" i="4"/>
  <c r="F17" i="4"/>
  <c r="G17" i="4"/>
  <c r="H17" i="4"/>
  <c r="I17" i="4"/>
  <c r="D18" i="4"/>
  <c r="E18" i="4"/>
  <c r="F18" i="4"/>
  <c r="G18" i="4"/>
  <c r="H18" i="4"/>
  <c r="I18" i="4"/>
  <c r="D19" i="4"/>
  <c r="E19" i="4"/>
  <c r="F19" i="4"/>
  <c r="G19" i="4"/>
  <c r="H19" i="4"/>
  <c r="I19" i="4"/>
  <c r="D20" i="4"/>
  <c r="E20" i="4"/>
  <c r="F20" i="4"/>
  <c r="G20" i="4"/>
  <c r="H20" i="4"/>
  <c r="I20" i="4"/>
  <c r="D21" i="4"/>
  <c r="E21" i="4"/>
  <c r="F21" i="4"/>
  <c r="G21" i="4"/>
  <c r="H21" i="4"/>
  <c r="I21" i="4"/>
  <c r="D22" i="4"/>
  <c r="E22" i="4"/>
  <c r="F22" i="4"/>
  <c r="G22" i="4"/>
  <c r="H22" i="4"/>
  <c r="I22" i="4"/>
  <c r="D23" i="4"/>
  <c r="E23" i="4"/>
  <c r="F23" i="4"/>
  <c r="G23" i="4"/>
  <c r="H23" i="4"/>
  <c r="I23" i="4"/>
  <c r="D24" i="4"/>
  <c r="E24" i="4"/>
  <c r="F24" i="4"/>
  <c r="G24" i="4"/>
  <c r="H24" i="4"/>
  <c r="I24" i="4"/>
  <c r="D25" i="4"/>
  <c r="E25" i="4"/>
  <c r="F25" i="4"/>
  <c r="G25" i="4"/>
  <c r="H25" i="4"/>
  <c r="I25" i="4"/>
  <c r="D26" i="4"/>
  <c r="E26" i="4"/>
  <c r="F26" i="4"/>
  <c r="G26" i="4"/>
  <c r="H26" i="4"/>
  <c r="I26" i="4"/>
  <c r="D27" i="4"/>
  <c r="E27" i="4"/>
  <c r="F27" i="4"/>
  <c r="G27" i="4"/>
  <c r="H27" i="4"/>
  <c r="I27" i="4"/>
  <c r="D28" i="4"/>
  <c r="E28" i="4"/>
  <c r="F28" i="4"/>
  <c r="G28" i="4"/>
  <c r="H28" i="4"/>
  <c r="I28" i="4"/>
  <c r="D29" i="4"/>
  <c r="E29" i="4"/>
  <c r="F29" i="4"/>
  <c r="G29" i="4"/>
  <c r="H29" i="4"/>
  <c r="I29" i="4"/>
  <c r="D30" i="4"/>
  <c r="E30" i="4"/>
  <c r="F30" i="4"/>
  <c r="G30" i="4"/>
  <c r="H30" i="4"/>
  <c r="I30" i="4"/>
  <c r="D31" i="4"/>
  <c r="E31" i="4"/>
  <c r="F31" i="4"/>
  <c r="G31" i="4"/>
  <c r="H31" i="4"/>
  <c r="I31" i="4"/>
  <c r="D32" i="4"/>
  <c r="E32" i="4"/>
  <c r="F32" i="4"/>
  <c r="G32" i="4"/>
  <c r="H32" i="4"/>
  <c r="I32" i="4"/>
  <c r="D33" i="4"/>
  <c r="E33" i="4"/>
  <c r="F33" i="4"/>
  <c r="G33" i="4"/>
  <c r="H33" i="4"/>
  <c r="I33" i="4"/>
  <c r="D34" i="4"/>
  <c r="E34" i="4"/>
  <c r="F34" i="4"/>
  <c r="G34" i="4"/>
  <c r="H34" i="4"/>
  <c r="I34" i="4"/>
  <c r="D35" i="4"/>
  <c r="E35" i="4"/>
  <c r="F35" i="4"/>
  <c r="G35" i="4"/>
  <c r="H35" i="4"/>
  <c r="I35" i="4"/>
  <c r="D36" i="4"/>
  <c r="E36" i="4"/>
  <c r="F36" i="4"/>
  <c r="G36" i="4"/>
  <c r="H36" i="4"/>
  <c r="I36" i="4"/>
  <c r="I6" i="4"/>
  <c r="H6" i="4"/>
  <c r="G6" i="4"/>
  <c r="F6" i="4"/>
  <c r="E6" i="4"/>
  <c r="D6" i="4"/>
  <c r="C6" i="4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6" i="4" s="1"/>
  <c r="K36" i="4" s="1"/>
  <c r="A1" i="4" a="1"/>
  <c r="A1" i="4" s="1"/>
  <c r="K30" i="4" l="1"/>
  <c r="K22" i="4"/>
  <c r="K14" i="4"/>
  <c r="K6" i="4"/>
  <c r="K29" i="4"/>
  <c r="K21" i="4"/>
  <c r="K13" i="4"/>
  <c r="K28" i="4"/>
  <c r="K20" i="4"/>
  <c r="K12" i="4"/>
  <c r="K27" i="4"/>
  <c r="K19" i="4"/>
  <c r="K11" i="4"/>
  <c r="K26" i="4"/>
  <c r="K18" i="4"/>
  <c r="K10" i="4"/>
  <c r="K33" i="4"/>
  <c r="K25" i="4"/>
  <c r="K17" i="4"/>
  <c r="K9" i="4"/>
  <c r="K32" i="4"/>
  <c r="K24" i="4"/>
  <c r="K16" i="4"/>
  <c r="K8" i="4"/>
  <c r="K31" i="4"/>
  <c r="K23" i="4"/>
  <c r="K15" i="4"/>
  <c r="K7" i="4"/>
  <c r="C34" i="4"/>
  <c r="K34" i="4" s="1"/>
  <c r="C35" i="4"/>
  <c r="K3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<sst xmlns="http://schemas.openxmlformats.org/spreadsheetml/2006/main" count="52" uniqueCount="34">
  <si>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A</t>
    <phoneticPr fontId="1"/>
  </si>
  <si>
    <t>C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</si>
  <si>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</si>
  <si>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</si>
  <si>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</si>
  <si>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</si>
  <si>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伏見</t>
    <rPh sb="0" eb="2">
      <t xml:space="preserve">フシミ </t>
    </rPh>
    <phoneticPr fontId="1"/>
  </si>
  <si>
    <t>朝</t>
    <rPh sb="0" eb="1">
      <t xml:space="preserve">アサ </t>
    </rPh>
    <phoneticPr fontId="1"/>
  </si>
  <si>
    <t>昼</t>
    <rPh sb="0" eb="1">
      <t xml:space="preserve">ヒル </t>
    </rPh>
    <phoneticPr fontId="1"/>
  </si>
  <si>
    <t>金山</t>
    <rPh sb="0" eb="2">
      <t>カナ</t>
    </rPh>
    <phoneticPr fontId="1"/>
  </si>
  <si>
    <t>セラピスト1</t>
    <phoneticPr fontId="1"/>
  </si>
  <si>
    <t>セラピスト2</t>
  </si>
  <si>
    <t>セラピスト3</t>
  </si>
  <si>
    <t>セラピスト4</t>
  </si>
  <si>
    <t>セラピスト5</t>
  </si>
  <si>
    <t>セラピスト6</t>
  </si>
  <si>
    <t>セラピスト7</t>
  </si>
  <si>
    <t>セラピスト8</t>
  </si>
  <si>
    <t>セラピスト9</t>
  </si>
  <si>
    <t>セラピスト10</t>
  </si>
  <si>
    <t>セラピスト11</t>
  </si>
  <si>
    <t>晩</t>
    <rPh sb="0" eb="1">
      <t xml:space="preserve">バン </t>
    </rPh>
    <phoneticPr fontId="1"/>
  </si>
  <si>
    <t>金山</t>
    <rPh sb="0" eb="2">
      <t xml:space="preserve">カナヤマ </t>
    </rPh>
    <phoneticPr fontId="1"/>
  </si>
  <si>
    <t>セラピスト12</t>
  </si>
  <si>
    <t>セラピスト13</t>
  </si>
  <si>
    <t>年</t>
    <rPh sb="0" eb="1">
      <t xml:space="preserve">ネｎ </t>
    </rPh>
    <phoneticPr fontId="1"/>
  </si>
  <si>
    <t>月</t>
    <rPh sb="0" eb="1">
      <t xml:space="preserve">ガツ </t>
    </rPh>
    <phoneticPr fontId="1"/>
  </si>
  <si>
    <t>勤務コード</t>
    <rPh sb="0" eb="2">
      <t>キンム</t>
    </rPh>
    <phoneticPr fontId="1"/>
  </si>
  <si>
    <t>開始時間</t>
    <rPh sb="0" eb="4">
      <t>カイシジ</t>
    </rPh>
    <phoneticPr fontId="1"/>
  </si>
  <si>
    <t>終了時間</t>
    <rPh sb="0" eb="2">
      <t>シュウリョウ</t>
    </rPh>
    <rPh sb="2" eb="4">
      <t xml:space="preserve">ジカｎ </t>
    </rPh>
    <phoneticPr fontId="1"/>
  </si>
  <si>
    <t>店舗</t>
    <rPh sb="0" eb="2">
      <t xml:space="preserve">テンポ </t>
    </rPh>
    <phoneticPr fontId="1"/>
  </si>
  <si>
    <t>住所</t>
    <rPh sb="0" eb="2">
      <t xml:space="preserve">ジュウショ </t>
    </rPh>
    <phoneticPr fontId="1"/>
  </si>
  <si>
    <t>ドライヘッドスパマッサージ専門店アマングレイス金山店、〒456-0018 愛知県名古屋市熱田区新尾頭１丁目６−１０ 金山伏見通ビル 405 第１５フクマルビル</t>
    <rPh sb="0" eb="2">
      <t xml:space="preserve">フシミ </t>
    </rPh>
    <phoneticPr fontId="1"/>
  </si>
  <si>
    <t>アマン グレイス、〒460-0008 愛知県名古屋市中区栄１丁目７−２５ サン・ミソノビル 201</t>
    <rPh sb="0" eb="2">
      <t xml:space="preserve">フシミ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</si>
</sst>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&quot;日（&quot;aaa&quot;）&quot;"/>
  </numFmts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0"/>
      <name val="ヒラギノ角ゴシック W4"/>
      <family val="2"/>
      <charset val="128"/>
    </font>
    <font>
      <b/>
      <sz val="16"/>
      <name val="ヒラギノ角ゴシック W4"/>
      <family val="2"/>
      <charset val="128"/>
    </font>
    <font>
      <b/>
      <sz val="16"/>
      <color theme="1"/>
      <name val="游ゴシック"/>
      <family val="3"/>
      <charset val="128"/>
      <scheme val="minor"/>
    </font>
    <font>
      <sz val="12"/>
      <name val="ヒラギノ角ゴシック W4"/>
      <family val="2"/>
      <charset val="128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2" borderId="2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176" fontId="2" fillId="0" borderId="1" xfId="0" applyNumberFormat="1" applyFont="1" applyBorder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</cellXfs>
  <cellStyles count="2">
    <cellStyle name="DarkMode" xfId="1" xr:uid="{F6CAA54A-C41F-6446-9368-9092B85AB6C1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3D99-24DA-C84A-B276-4490C33E519E}">
  <sheetPr>
    <tabColor theme="8" tint="0.59999389629810485"/>
  </sheetPr>
  <dimension ref="A1:X36"/>
  <sheetViews>
    <sheetView tabSelected="1" workbookViewId="0">
      <pane xSplit="11" ySplit="5" topLeftCell="L6" activePane="bottomRight" state="frozen"/>
      <selection pane="topRight" activeCell="L1" sqref="L1"/>
      <selection pane="bottomLeft" activeCell="A5" sqref="A5"/>
      <selection pane="bottomRight" sqref="A1:XFD2"/>
    </sheetView>
  </sheetViews>
  <sheetFormatPr baseColWidth="10" defaultRowHeight="20"/>
  <cols>
    <col min="1" max="1" width="7.140625" bestFit="1" customWidth="1"/>
    <col min="2" max="2" width="3.42578125" bestFit="1" customWidth="1"/>
    <col min="3" max="3" width="10.42578125" bestFit="1" customWidth="1"/>
    <col min="4" max="9" width="3.42578125" bestFit="1" customWidth="1"/>
    <col min="11" max="11" width="10.42578125" bestFit="1" customWidth="1"/>
    <col min="12" max="20" width="11.42578125" bestFit="1" customWidth="1"/>
    <col min="21" max="24" width="12.5703125" bestFit="1" customWidth="1"/>
  </cols>
  <sheetData>
    <row r="1" spans="1:24" s="16" customFormat="1">
      <c r="A1" s="16" t="str" cm="1">
        <f t="array" aca="1" ref="A1" ca="1">RIGHT(
    CELL("filename",A1),
    LEN(
        CELL("filename",A1)
    )
    - FIND(
        "]",
        CELL("filename",A1)
    )
)</f>
        <v>シフト表</v>
      </c>
    </row>
    <row r="2" spans="1:24" s="17" customFormat="1" ht="21" thickBot="1"/>
    <row r="3" spans="1:24" s="8" customFormat="1" ht="26" thickTop="1"/>
    <row r="4" spans="1:24" s="4" customFormat="1" ht="27">
      <c r="A4" s="11">
        <v>2024</v>
      </c>
      <c r="B4" s="12">
        <v>5</v>
      </c>
      <c r="C4" s="18"/>
      <c r="D4" s="18" t="s">
        <v>6</v>
      </c>
      <c r="E4" s="18"/>
      <c r="F4" s="18"/>
      <c r="G4" s="18" t="s">
        <v>22</v>
      </c>
      <c r="H4" s="18"/>
      <c r="I4" s="18"/>
    </row>
    <row r="5" spans="1:24" s="4" customFormat="1" ht="18">
      <c r="A5" s="13" t="s">
        <v>25</v>
      </c>
      <c r="B5" s="13" t="s">
        <v>26</v>
      </c>
      <c r="C5" s="18"/>
      <c r="D5" s="9" t="s">
        <v>7</v>
      </c>
      <c r="E5" s="9" t="s">
        <v>8</v>
      </c>
      <c r="F5" s="9" t="s">
        <v>21</v>
      </c>
      <c r="G5" s="9" t="s">
        <v>7</v>
      </c>
      <c r="H5" s="9" t="s">
        <v>8</v>
      </c>
      <c r="I5" s="9" t="s">
        <v>21</v>
      </c>
      <c r="J5" s="5"/>
      <c r="K5" s="6"/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23</v>
      </c>
      <c r="X5" s="6" t="s">
        <v>24</v>
      </c>
    </row>
    <row r="6" spans="1:24" s="3" customFormat="1">
      <c r="C6" s="10">
        <f>DATE($A$4,$B$4,1)</f>
        <v>45413</v>
      </c>
      <c r="D6" s="2">
        <f>COUNTIF($L6:$AAA6,"=A")</f>
        <v>1</v>
      </c>
      <c r="E6" s="2">
        <f>COUNTIF($L6:$AAA6,"=B")</f>
        <v>1</v>
      </c>
      <c r="F6" s="2">
        <f>COUNTIF($L6:$AAA6,"=C")</f>
        <v>0</v>
      </c>
      <c r="G6" s="2">
        <f>COUNTIF($L6:$AAA6,"=X")</f>
        <v>0</v>
      </c>
      <c r="H6" s="2">
        <f>COUNTIF($L6:$AAA6,"=Y")</f>
        <v>1</v>
      </c>
      <c r="I6" s="2">
        <f>COUNTIF($L6:$AAA6,"=Z")</f>
        <v>0</v>
      </c>
      <c r="K6" s="7">
        <f>C6</f>
        <v>45413</v>
      </c>
      <c r="L6" s="2" t="s">
        <v>0</v>
      </c>
      <c r="M6" s="2" t="s">
        <v>2</v>
      </c>
      <c r="N6" s="2" t="s">
        <v>4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C7" s="7">
        <f>C6+1</f>
        <v>45414</v>
      </c>
      <c r="D7" s="2">
        <f t="shared" ref="D7:D36" si="0">COUNTIF($L7:$AAA7,"=A")</f>
        <v>0</v>
      </c>
      <c r="E7" s="2">
        <f t="shared" ref="E7:E36" si="1">COUNTIF($L7:$AAA7,"=B")</f>
        <v>0</v>
      </c>
      <c r="F7" s="2">
        <f t="shared" ref="F7:F36" si="2">COUNTIF($L7:$AAA7,"=C")</f>
        <v>1</v>
      </c>
      <c r="G7" s="2">
        <f t="shared" ref="G7:G36" si="3">COUNTIF($L7:$AAA7,"=X")</f>
        <v>0</v>
      </c>
      <c r="H7" s="2">
        <f t="shared" ref="H7:H36" si="4">COUNTIF($L7:$AAA7,"=Y")</f>
        <v>0</v>
      </c>
      <c r="I7" s="2">
        <f t="shared" ref="I7:I36" si="5">COUNTIF($L7:$AAA7,"=Z")</f>
        <v>0</v>
      </c>
      <c r="J7" s="3"/>
      <c r="K7" s="7">
        <f t="shared" ref="K7:K36" si="6">C7</f>
        <v>45414</v>
      </c>
      <c r="L7" s="1" t="s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C8" s="7">
        <f t="shared" ref="C8:C33" si="7">C7+1</f>
        <v>45415</v>
      </c>
      <c r="D8" s="2">
        <f t="shared" si="0"/>
        <v>0</v>
      </c>
      <c r="E8" s="2">
        <f t="shared" si="1"/>
        <v>0</v>
      </c>
      <c r="F8" s="2">
        <f t="shared" si="2"/>
        <v>0</v>
      </c>
      <c r="G8" s="2">
        <f t="shared" si="3"/>
        <v>0</v>
      </c>
      <c r="H8" s="2">
        <f t="shared" si="4"/>
        <v>0</v>
      </c>
      <c r="I8" s="2">
        <f t="shared" si="5"/>
        <v>0</v>
      </c>
      <c r="J8" s="3"/>
      <c r="K8" s="7">
        <f t="shared" si="6"/>
        <v>45415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C9" s="7">
        <f t="shared" si="7"/>
        <v>45416</v>
      </c>
      <c r="D9" s="2">
        <f t="shared" si="0"/>
        <v>0</v>
      </c>
      <c r="E9" s="2">
        <f t="shared" si="1"/>
        <v>0</v>
      </c>
      <c r="F9" s="2">
        <f t="shared" si="2"/>
        <v>0</v>
      </c>
      <c r="G9" s="2">
        <f t="shared" si="3"/>
        <v>0</v>
      </c>
      <c r="H9" s="2">
        <f t="shared" si="4"/>
        <v>0</v>
      </c>
      <c r="I9" s="2">
        <f t="shared" si="5"/>
        <v>0</v>
      </c>
      <c r="J9" s="3"/>
      <c r="K9" s="7">
        <f t="shared" si="6"/>
        <v>45416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C10" s="7">
        <f t="shared" si="7"/>
        <v>45417</v>
      </c>
      <c r="D10" s="2">
        <f t="shared" si="0"/>
        <v>0</v>
      </c>
      <c r="E10" s="2">
        <f t="shared" si="1"/>
        <v>0</v>
      </c>
      <c r="F10" s="2">
        <f t="shared" si="2"/>
        <v>0</v>
      </c>
      <c r="G10" s="2">
        <f t="shared" si="3"/>
        <v>0</v>
      </c>
      <c r="H10" s="2">
        <f t="shared" si="4"/>
        <v>0</v>
      </c>
      <c r="I10" s="2">
        <f t="shared" si="5"/>
        <v>0</v>
      </c>
      <c r="J10" s="3"/>
      <c r="K10" s="7">
        <f t="shared" si="6"/>
        <v>45417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C11" s="7">
        <f t="shared" si="7"/>
        <v>45418</v>
      </c>
      <c r="D11" s="2">
        <f t="shared" si="0"/>
        <v>0</v>
      </c>
      <c r="E11" s="2">
        <f t="shared" si="1"/>
        <v>0</v>
      </c>
      <c r="F11" s="2">
        <f t="shared" si="2"/>
        <v>0</v>
      </c>
      <c r="G11" s="2">
        <f t="shared" si="3"/>
        <v>0</v>
      </c>
      <c r="H11" s="2">
        <f t="shared" si="4"/>
        <v>0</v>
      </c>
      <c r="I11" s="2">
        <f t="shared" si="5"/>
        <v>0</v>
      </c>
      <c r="J11" s="3"/>
      <c r="K11" s="7">
        <f t="shared" si="6"/>
        <v>45418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C12" s="7">
        <f t="shared" si="7"/>
        <v>45419</v>
      </c>
      <c r="D12" s="2">
        <f t="shared" si="0"/>
        <v>0</v>
      </c>
      <c r="E12" s="2">
        <f t="shared" si="1"/>
        <v>0</v>
      </c>
      <c r="F12" s="2">
        <f t="shared" si="2"/>
        <v>0</v>
      </c>
      <c r="G12" s="2">
        <f t="shared" si="3"/>
        <v>0</v>
      </c>
      <c r="H12" s="2">
        <f t="shared" si="4"/>
        <v>0</v>
      </c>
      <c r="I12" s="2">
        <f t="shared" si="5"/>
        <v>0</v>
      </c>
      <c r="J12" s="3"/>
      <c r="K12" s="7">
        <f t="shared" si="6"/>
        <v>45419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C13" s="7">
        <f t="shared" si="7"/>
        <v>45420</v>
      </c>
      <c r="D13" s="2">
        <f t="shared" si="0"/>
        <v>0</v>
      </c>
      <c r="E13" s="2">
        <f t="shared" si="1"/>
        <v>0</v>
      </c>
      <c r="F13" s="2">
        <f t="shared" si="2"/>
        <v>0</v>
      </c>
      <c r="G13" s="2">
        <f t="shared" si="3"/>
        <v>0</v>
      </c>
      <c r="H13" s="2">
        <f t="shared" si="4"/>
        <v>0</v>
      </c>
      <c r="I13" s="2">
        <f t="shared" si="5"/>
        <v>0</v>
      </c>
      <c r="J13" s="3"/>
      <c r="K13" s="7">
        <f t="shared" si="6"/>
        <v>45420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C14" s="7">
        <f t="shared" si="7"/>
        <v>45421</v>
      </c>
      <c r="D14" s="2">
        <f t="shared" si="0"/>
        <v>0</v>
      </c>
      <c r="E14" s="2">
        <f t="shared" si="1"/>
        <v>0</v>
      </c>
      <c r="F14" s="2">
        <f t="shared" si="2"/>
        <v>0</v>
      </c>
      <c r="G14" s="2">
        <f t="shared" si="3"/>
        <v>0</v>
      </c>
      <c r="H14" s="2">
        <f t="shared" si="4"/>
        <v>0</v>
      </c>
      <c r="I14" s="2">
        <f t="shared" si="5"/>
        <v>0</v>
      </c>
      <c r="J14" s="3"/>
      <c r="K14" s="7">
        <f t="shared" si="6"/>
        <v>45421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C15" s="7">
        <f t="shared" si="7"/>
        <v>45422</v>
      </c>
      <c r="D15" s="2">
        <f t="shared" si="0"/>
        <v>0</v>
      </c>
      <c r="E15" s="2">
        <f t="shared" si="1"/>
        <v>0</v>
      </c>
      <c r="F15" s="2">
        <f t="shared" si="2"/>
        <v>0</v>
      </c>
      <c r="G15" s="2">
        <f t="shared" si="3"/>
        <v>0</v>
      </c>
      <c r="H15" s="2">
        <f t="shared" si="4"/>
        <v>0</v>
      </c>
      <c r="I15" s="2">
        <f t="shared" si="5"/>
        <v>0</v>
      </c>
      <c r="J15" s="3"/>
      <c r="K15" s="7">
        <f t="shared" si="6"/>
        <v>45422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C16" s="7">
        <f t="shared" si="7"/>
        <v>45423</v>
      </c>
      <c r="D16" s="2">
        <f t="shared" si="0"/>
        <v>0</v>
      </c>
      <c r="E16" s="2">
        <f t="shared" si="1"/>
        <v>0</v>
      </c>
      <c r="F16" s="2">
        <f t="shared" si="2"/>
        <v>0</v>
      </c>
      <c r="G16" s="2">
        <f t="shared" si="3"/>
        <v>0</v>
      </c>
      <c r="H16" s="2">
        <f t="shared" si="4"/>
        <v>0</v>
      </c>
      <c r="I16" s="2">
        <f t="shared" si="5"/>
        <v>0</v>
      </c>
      <c r="J16" s="3"/>
      <c r="K16" s="7">
        <f t="shared" si="6"/>
        <v>45423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>
      <c r="C17" s="7">
        <f t="shared" si="7"/>
        <v>45424</v>
      </c>
      <c r="D17" s="2">
        <f t="shared" si="0"/>
        <v>0</v>
      </c>
      <c r="E17" s="2">
        <f t="shared" si="1"/>
        <v>0</v>
      </c>
      <c r="F17" s="2">
        <f t="shared" si="2"/>
        <v>0</v>
      </c>
      <c r="G17" s="2">
        <f t="shared" si="3"/>
        <v>0</v>
      </c>
      <c r="H17" s="2">
        <f t="shared" si="4"/>
        <v>0</v>
      </c>
      <c r="I17" s="2">
        <f t="shared" si="5"/>
        <v>0</v>
      </c>
      <c r="J17" s="3"/>
      <c r="K17" s="7">
        <f t="shared" si="6"/>
        <v>45424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>
      <c r="C18" s="7">
        <f t="shared" si="7"/>
        <v>45425</v>
      </c>
      <c r="D18" s="2">
        <f t="shared" si="0"/>
        <v>0</v>
      </c>
      <c r="E18" s="2">
        <f t="shared" si="1"/>
        <v>0</v>
      </c>
      <c r="F18" s="2">
        <f t="shared" si="2"/>
        <v>0</v>
      </c>
      <c r="G18" s="2">
        <f t="shared" si="3"/>
        <v>0</v>
      </c>
      <c r="H18" s="2">
        <f t="shared" si="4"/>
        <v>0</v>
      </c>
      <c r="I18" s="2">
        <f t="shared" si="5"/>
        <v>0</v>
      </c>
      <c r="J18" s="3"/>
      <c r="K18" s="7">
        <f t="shared" si="6"/>
        <v>45425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>
      <c r="C19" s="7">
        <f t="shared" si="7"/>
        <v>45426</v>
      </c>
      <c r="D19" s="2">
        <f t="shared" si="0"/>
        <v>0</v>
      </c>
      <c r="E19" s="2">
        <f t="shared" si="1"/>
        <v>0</v>
      </c>
      <c r="F19" s="2">
        <f t="shared" si="2"/>
        <v>0</v>
      </c>
      <c r="G19" s="2">
        <f t="shared" si="3"/>
        <v>0</v>
      </c>
      <c r="H19" s="2">
        <f t="shared" si="4"/>
        <v>0</v>
      </c>
      <c r="I19" s="2">
        <f t="shared" si="5"/>
        <v>0</v>
      </c>
      <c r="J19" s="3"/>
      <c r="K19" s="7">
        <f t="shared" si="6"/>
        <v>45426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>
      <c r="C20" s="7">
        <f t="shared" si="7"/>
        <v>45427</v>
      </c>
      <c r="D20" s="2">
        <f t="shared" si="0"/>
        <v>0</v>
      </c>
      <c r="E20" s="2">
        <f t="shared" si="1"/>
        <v>0</v>
      </c>
      <c r="F20" s="2">
        <f t="shared" si="2"/>
        <v>0</v>
      </c>
      <c r="G20" s="2">
        <f t="shared" si="3"/>
        <v>1</v>
      </c>
      <c r="H20" s="2">
        <f t="shared" si="4"/>
        <v>0</v>
      </c>
      <c r="I20" s="2">
        <f t="shared" si="5"/>
        <v>0</v>
      </c>
      <c r="J20" s="3"/>
      <c r="K20" s="7">
        <f t="shared" si="6"/>
        <v>45427</v>
      </c>
      <c r="L20" s="1"/>
      <c r="M20" s="1"/>
      <c r="N20" s="1" t="s">
        <v>3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3:24">
      <c r="C21" s="7">
        <f t="shared" si="7"/>
        <v>45428</v>
      </c>
      <c r="D21" s="2">
        <f t="shared" si="0"/>
        <v>0</v>
      </c>
      <c r="E21" s="2">
        <f t="shared" si="1"/>
        <v>0</v>
      </c>
      <c r="F21" s="2">
        <f t="shared" si="2"/>
        <v>0</v>
      </c>
      <c r="G21" s="2">
        <f t="shared" si="3"/>
        <v>0</v>
      </c>
      <c r="H21" s="2">
        <f t="shared" si="4"/>
        <v>0</v>
      </c>
      <c r="I21" s="2">
        <f t="shared" si="5"/>
        <v>0</v>
      </c>
      <c r="J21" s="3"/>
      <c r="K21" s="7">
        <f t="shared" si="6"/>
        <v>45428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3:24">
      <c r="C22" s="7">
        <f t="shared" si="7"/>
        <v>45429</v>
      </c>
      <c r="D22" s="2">
        <f t="shared" si="0"/>
        <v>0</v>
      </c>
      <c r="E22" s="2">
        <f t="shared" si="1"/>
        <v>0</v>
      </c>
      <c r="F22" s="2">
        <f t="shared" si="2"/>
        <v>0</v>
      </c>
      <c r="G22" s="2">
        <f t="shared" si="3"/>
        <v>0</v>
      </c>
      <c r="H22" s="2">
        <f t="shared" si="4"/>
        <v>0</v>
      </c>
      <c r="I22" s="2">
        <f t="shared" si="5"/>
        <v>0</v>
      </c>
      <c r="J22" s="3"/>
      <c r="K22" s="7">
        <f t="shared" si="6"/>
        <v>45429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3:24">
      <c r="C23" s="7">
        <f t="shared" si="7"/>
        <v>45430</v>
      </c>
      <c r="D23" s="2">
        <f t="shared" si="0"/>
        <v>0</v>
      </c>
      <c r="E23" s="2">
        <f t="shared" si="1"/>
        <v>0</v>
      </c>
      <c r="F23" s="2">
        <f t="shared" si="2"/>
        <v>0</v>
      </c>
      <c r="G23" s="2">
        <f t="shared" si="3"/>
        <v>0</v>
      </c>
      <c r="H23" s="2">
        <f t="shared" si="4"/>
        <v>0</v>
      </c>
      <c r="I23" s="2">
        <f t="shared" si="5"/>
        <v>0</v>
      </c>
      <c r="J23" s="3"/>
      <c r="K23" s="7">
        <f t="shared" si="6"/>
        <v>45430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>
      <c r="C24" s="7">
        <f t="shared" si="7"/>
        <v>45431</v>
      </c>
      <c r="D24" s="2">
        <f t="shared" si="0"/>
        <v>0</v>
      </c>
      <c r="E24" s="2">
        <f t="shared" si="1"/>
        <v>0</v>
      </c>
      <c r="F24" s="2">
        <f t="shared" si="2"/>
        <v>0</v>
      </c>
      <c r="G24" s="2">
        <f t="shared" si="3"/>
        <v>0</v>
      </c>
      <c r="H24" s="2">
        <f t="shared" si="4"/>
        <v>0</v>
      </c>
      <c r="I24" s="2">
        <f t="shared" si="5"/>
        <v>0</v>
      </c>
      <c r="J24" s="3"/>
      <c r="K24" s="7">
        <f t="shared" si="6"/>
        <v>45431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>
      <c r="C25" s="7">
        <f t="shared" si="7"/>
        <v>45432</v>
      </c>
      <c r="D25" s="2">
        <f t="shared" si="0"/>
        <v>0</v>
      </c>
      <c r="E25" s="2">
        <f t="shared" si="1"/>
        <v>0</v>
      </c>
      <c r="F25" s="2">
        <f t="shared" si="2"/>
        <v>0</v>
      </c>
      <c r="G25" s="2">
        <f t="shared" si="3"/>
        <v>0</v>
      </c>
      <c r="H25" s="2">
        <f t="shared" si="4"/>
        <v>0</v>
      </c>
      <c r="I25" s="2">
        <f t="shared" si="5"/>
        <v>0</v>
      </c>
      <c r="J25" s="3"/>
      <c r="K25" s="7">
        <f t="shared" si="6"/>
        <v>45432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>
      <c r="C26" s="7">
        <f t="shared" si="7"/>
        <v>45433</v>
      </c>
      <c r="D26" s="2">
        <f t="shared" si="0"/>
        <v>0</v>
      </c>
      <c r="E26" s="2">
        <f t="shared" si="1"/>
        <v>0</v>
      </c>
      <c r="F26" s="2">
        <f t="shared" si="2"/>
        <v>0</v>
      </c>
      <c r="G26" s="2">
        <f t="shared" si="3"/>
        <v>0</v>
      </c>
      <c r="H26" s="2">
        <f t="shared" si="4"/>
        <v>2</v>
      </c>
      <c r="I26" s="2">
        <f t="shared" si="5"/>
        <v>0</v>
      </c>
      <c r="J26" s="3"/>
      <c r="K26" s="7">
        <f t="shared" si="6"/>
        <v>45433</v>
      </c>
      <c r="L26" s="1"/>
      <c r="M26" s="1"/>
      <c r="N26" s="1" t="s">
        <v>4</v>
      </c>
      <c r="O26" s="1" t="s">
        <v>4</v>
      </c>
      <c r="P26" s="1"/>
      <c r="Q26" s="1"/>
      <c r="R26" s="1"/>
      <c r="S26" s="1"/>
      <c r="T26" s="1"/>
      <c r="U26" s="1"/>
      <c r="V26" s="1"/>
      <c r="W26" s="1"/>
      <c r="X26" s="1"/>
    </row>
    <row r="27" spans="3:24">
      <c r="C27" s="7">
        <f t="shared" si="7"/>
        <v>45434</v>
      </c>
      <c r="D27" s="2">
        <f t="shared" si="0"/>
        <v>0</v>
      </c>
      <c r="E27" s="2">
        <f t="shared" si="1"/>
        <v>0</v>
      </c>
      <c r="F27" s="2">
        <f t="shared" si="2"/>
        <v>0</v>
      </c>
      <c r="G27" s="2">
        <f t="shared" si="3"/>
        <v>0</v>
      </c>
      <c r="H27" s="2">
        <f t="shared" si="4"/>
        <v>0</v>
      </c>
      <c r="I27" s="2">
        <f t="shared" si="5"/>
        <v>0</v>
      </c>
      <c r="J27" s="3"/>
      <c r="K27" s="7">
        <f t="shared" si="6"/>
        <v>45434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24">
      <c r="C28" s="7">
        <f t="shared" si="7"/>
        <v>45435</v>
      </c>
      <c r="D28" s="2">
        <f t="shared" si="0"/>
        <v>0</v>
      </c>
      <c r="E28" s="2">
        <f t="shared" si="1"/>
        <v>0</v>
      </c>
      <c r="F28" s="2">
        <f t="shared" si="2"/>
        <v>0</v>
      </c>
      <c r="G28" s="2">
        <f t="shared" si="3"/>
        <v>0</v>
      </c>
      <c r="H28" s="2">
        <f t="shared" si="4"/>
        <v>0</v>
      </c>
      <c r="I28" s="2">
        <f t="shared" si="5"/>
        <v>0</v>
      </c>
      <c r="J28" s="3"/>
      <c r="K28" s="7">
        <f t="shared" si="6"/>
        <v>45435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24">
      <c r="C29" s="7">
        <f t="shared" si="7"/>
        <v>45436</v>
      </c>
      <c r="D29" s="2">
        <f t="shared" si="0"/>
        <v>0</v>
      </c>
      <c r="E29" s="2">
        <f t="shared" si="1"/>
        <v>0</v>
      </c>
      <c r="F29" s="2">
        <f t="shared" si="2"/>
        <v>0</v>
      </c>
      <c r="G29" s="2">
        <f t="shared" si="3"/>
        <v>0</v>
      </c>
      <c r="H29" s="2">
        <f t="shared" si="4"/>
        <v>0</v>
      </c>
      <c r="I29" s="2">
        <f t="shared" si="5"/>
        <v>0</v>
      </c>
      <c r="J29" s="3"/>
      <c r="K29" s="7">
        <f t="shared" si="6"/>
        <v>45436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3:24">
      <c r="C30" s="7">
        <f t="shared" si="7"/>
        <v>45437</v>
      </c>
      <c r="D30" s="2">
        <f t="shared" si="0"/>
        <v>0</v>
      </c>
      <c r="E30" s="2">
        <f t="shared" si="1"/>
        <v>0</v>
      </c>
      <c r="F30" s="2">
        <f t="shared" si="2"/>
        <v>0</v>
      </c>
      <c r="G30" s="2">
        <f t="shared" si="3"/>
        <v>0</v>
      </c>
      <c r="H30" s="2">
        <f t="shared" si="4"/>
        <v>0</v>
      </c>
      <c r="I30" s="2">
        <f t="shared" si="5"/>
        <v>0</v>
      </c>
      <c r="J30" s="3"/>
      <c r="K30" s="7">
        <f t="shared" si="6"/>
        <v>45437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3:24">
      <c r="C31" s="7">
        <f t="shared" si="7"/>
        <v>45438</v>
      </c>
      <c r="D31" s="2">
        <f t="shared" si="0"/>
        <v>0</v>
      </c>
      <c r="E31" s="2">
        <f t="shared" si="1"/>
        <v>0</v>
      </c>
      <c r="F31" s="2">
        <f t="shared" si="2"/>
        <v>0</v>
      </c>
      <c r="G31" s="2">
        <f t="shared" si="3"/>
        <v>0</v>
      </c>
      <c r="H31" s="2">
        <f t="shared" si="4"/>
        <v>0</v>
      </c>
      <c r="I31" s="2">
        <f t="shared" si="5"/>
        <v>0</v>
      </c>
      <c r="J31" s="3"/>
      <c r="K31" s="7">
        <f t="shared" si="6"/>
        <v>45438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3:24">
      <c r="C32" s="7">
        <f t="shared" si="7"/>
        <v>45439</v>
      </c>
      <c r="D32" s="2">
        <f t="shared" si="0"/>
        <v>0</v>
      </c>
      <c r="E32" s="2">
        <f t="shared" si="1"/>
        <v>0</v>
      </c>
      <c r="F32" s="2">
        <f t="shared" si="2"/>
        <v>0</v>
      </c>
      <c r="G32" s="2">
        <f t="shared" si="3"/>
        <v>0</v>
      </c>
      <c r="H32" s="2">
        <f t="shared" si="4"/>
        <v>0</v>
      </c>
      <c r="I32" s="2">
        <f t="shared" si="5"/>
        <v>0</v>
      </c>
      <c r="J32" s="3"/>
      <c r="K32" s="7">
        <f t="shared" si="6"/>
        <v>45439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3:24">
      <c r="C33" s="7">
        <f t="shared" si="7"/>
        <v>45440</v>
      </c>
      <c r="D33" s="2">
        <f t="shared" si="0"/>
        <v>0</v>
      </c>
      <c r="E33" s="2">
        <f t="shared" si="1"/>
        <v>0</v>
      </c>
      <c r="F33" s="2">
        <f t="shared" si="2"/>
        <v>0</v>
      </c>
      <c r="G33" s="2">
        <f t="shared" si="3"/>
        <v>0</v>
      </c>
      <c r="H33" s="2">
        <f t="shared" si="4"/>
        <v>0</v>
      </c>
      <c r="I33" s="2">
        <f t="shared" si="5"/>
        <v>0</v>
      </c>
      <c r="J33" s="3"/>
      <c r="K33" s="7">
        <f t="shared" si="6"/>
        <v>45440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3:24">
      <c r="C34" s="7">
        <f>IF(DAY($C$33+1)&lt;=3,"",$C$33+1)</f>
        <v>45441</v>
      </c>
      <c r="D34" s="2">
        <f t="shared" si="0"/>
        <v>0</v>
      </c>
      <c r="E34" s="2">
        <f t="shared" si="1"/>
        <v>0</v>
      </c>
      <c r="F34" s="2">
        <f t="shared" si="2"/>
        <v>0</v>
      </c>
      <c r="G34" s="2">
        <f t="shared" si="3"/>
        <v>0</v>
      </c>
      <c r="H34" s="2">
        <f t="shared" si="4"/>
        <v>0</v>
      </c>
      <c r="I34" s="2">
        <f t="shared" si="5"/>
        <v>0</v>
      </c>
      <c r="J34" s="3"/>
      <c r="K34" s="7">
        <f t="shared" si="6"/>
        <v>45441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3:24">
      <c r="C35" s="7">
        <f>IF(DAY($C$33+2)&lt;=3,"",$C$33+2)</f>
        <v>45442</v>
      </c>
      <c r="D35" s="2">
        <f t="shared" si="0"/>
        <v>0</v>
      </c>
      <c r="E35" s="2">
        <f t="shared" si="1"/>
        <v>0</v>
      </c>
      <c r="F35" s="2">
        <f t="shared" si="2"/>
        <v>0</v>
      </c>
      <c r="G35" s="2">
        <f t="shared" si="3"/>
        <v>0</v>
      </c>
      <c r="H35" s="2">
        <f t="shared" si="4"/>
        <v>0</v>
      </c>
      <c r="I35" s="2">
        <f t="shared" si="5"/>
        <v>0</v>
      </c>
      <c r="J35" s="3"/>
      <c r="K35" s="7">
        <f t="shared" si="6"/>
        <v>45442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3:24">
      <c r="C36" s="7">
        <f>IF(DAY($C$33+3)&lt;=3,"",$C$33+3)</f>
        <v>45443</v>
      </c>
      <c r="D36" s="2">
        <f t="shared" si="0"/>
        <v>0</v>
      </c>
      <c r="E36" s="2">
        <f t="shared" si="1"/>
        <v>0</v>
      </c>
      <c r="F36" s="2">
        <f t="shared" si="2"/>
        <v>0</v>
      </c>
      <c r="G36" s="2">
        <f t="shared" si="3"/>
        <v>0</v>
      </c>
      <c r="H36" s="2">
        <f t="shared" si="4"/>
        <v>0</v>
      </c>
      <c r="I36" s="2">
        <f t="shared" si="5"/>
        <v>0</v>
      </c>
      <c r="J36" s="3"/>
      <c r="K36" s="7">
        <f t="shared" si="6"/>
        <v>45443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mergeCells count="4">
    <mergeCell ref="A1:XFD2"/>
    <mergeCell ref="D4:F4"/>
    <mergeCell ref="G4:I4"/>
    <mergeCell ref="C4:C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BD43-11B3-7B49-9B87-377FBC9EE10E}">
  <sheetPr>
    <tabColor theme="0" tint="-0.34998626667073579"/>
  </sheetPr>
  <dimension ref="A1:E10"/>
  <sheetViews>
    <sheetView workbookViewId="0">
      <selection sqref="A1:XFD2"/>
    </sheetView>
  </sheetViews>
  <sheetFormatPr baseColWidth="10" defaultRowHeight="20"/>
  <sheetData>
    <row r="1" spans="1:5" s="16" customFormat="1">
      <c r="A1" s="16" t="str" cm="1">
        <f t="array" aca="1" ref="A1" ca="1">RIGHT(
    CELL("filename",A1),
    LEN(
        CELL("filename",A1)
    )
    - FIND(
        "]",
        CELL("filename",A1)
    )
)</f>
        <v>勤務コード定義</v>
      </c>
    </row>
    <row r="2" spans="1:5" s="17" customFormat="1" ht="21" thickBot="1"/>
    <row r="3" spans="1:5" s="8" customFormat="1" ht="26" thickTop="1"/>
    <row r="4" spans="1:5">
      <c r="B4" s="14" t="s">
        <v>27</v>
      </c>
      <c r="C4" s="14" t="s">
        <v>28</v>
      </c>
      <c r="D4" s="14" t="s">
        <v>29</v>
      </c>
      <c r="E4" s="14" t="s">
        <v>30</v>
      </c>
    </row>
    <row r="5" spans="1:5">
      <c r="B5" s="1" t="s">
        <v>0</v>
      </c>
      <c r="C5" s="15">
        <v>0.375</v>
      </c>
      <c r="D5" s="15">
        <v>0.54166666666666663</v>
      </c>
      <c r="E5" s="1" t="s">
        <v>6</v>
      </c>
    </row>
    <row r="6" spans="1:5">
      <c r="B6" s="1" t="s">
        <v>2</v>
      </c>
      <c r="C6" s="15">
        <v>0.54166666666666663</v>
      </c>
      <c r="D6" s="15">
        <v>0.70833333333333337</v>
      </c>
      <c r="E6" s="1" t="s">
        <v>6</v>
      </c>
    </row>
    <row r="7" spans="1:5">
      <c r="B7" s="1" t="s">
        <v>1</v>
      </c>
      <c r="C7" s="15">
        <v>0.70833333333333337</v>
      </c>
      <c r="D7" s="15">
        <v>0.875</v>
      </c>
      <c r="E7" s="1" t="s">
        <v>6</v>
      </c>
    </row>
    <row r="8" spans="1:5">
      <c r="B8" s="1" t="s">
        <v>3</v>
      </c>
      <c r="C8" s="15">
        <v>0.375</v>
      </c>
      <c r="D8" s="15">
        <v>0.54166666666666663</v>
      </c>
      <c r="E8" s="1" t="s">
        <v>22</v>
      </c>
    </row>
    <row r="9" spans="1:5">
      <c r="B9" s="1" t="s">
        <v>4</v>
      </c>
      <c r="C9" s="15">
        <v>0.54166666666666663</v>
      </c>
      <c r="D9" s="15">
        <v>0.70833333333333337</v>
      </c>
      <c r="E9" s="1" t="s">
        <v>22</v>
      </c>
    </row>
    <row r="10" spans="1:5">
      <c r="B10" s="1" t="s">
        <v>5</v>
      </c>
      <c r="C10" s="15">
        <v>0.70833333333333337</v>
      </c>
      <c r="D10" s="15">
        <v>0.875</v>
      </c>
      <c r="E10" s="1" t="s">
        <v>22</v>
      </c>
    </row>
  </sheetData>
  <mergeCells count="1">
    <mergeCell ref="A1:XFD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0678-1E59-0C43-AA0A-B1EA217C242D}">
  <sheetPr>
    <tabColor theme="0" tint="-0.34998626667073579"/>
  </sheetPr>
  <dimension ref="A1:C6"/>
  <sheetViews>
    <sheetView workbookViewId="0">
      <selection sqref="A1:XFD2"/>
    </sheetView>
  </sheetViews>
  <sheetFormatPr baseColWidth="10" defaultRowHeight="20"/>
  <cols>
    <col min="2" max="2" width="5.140625" bestFit="1" customWidth="1"/>
    <col min="3" max="3" width="134.7109375" bestFit="1" customWidth="1"/>
  </cols>
  <sheetData>
    <row r="1" spans="1:3" s="16" customFormat="1">
      <c r="A1" s="16" t="str" cm="1">
        <f t="array" aca="1" ref="A1" ca="1">RIGHT(
    CELL("filename",A1),
    LEN(
        CELL("filename",A1)
    )
    - FIND(
        "]",
        CELL("filename",A1)
    )
)</f>
        <v>店舗情報定義</v>
      </c>
    </row>
    <row r="2" spans="1:3" s="17" customFormat="1" ht="21" thickBot="1"/>
    <row r="3" spans="1:3" ht="21" thickTop="1"/>
    <row r="4" spans="1:3">
      <c r="B4" s="14" t="s">
        <v>30</v>
      </c>
      <c r="C4" s="14" t="s">
        <v>31</v>
      </c>
    </row>
    <row r="5" spans="1:3">
      <c r="B5" s="1" t="s">
        <v>6</v>
      </c>
      <c r="C5" s="1" t="s">
        <v>33</v>
      </c>
    </row>
    <row r="6" spans="1:3">
      <c r="B6" s="1" t="s">
        <v>9</v>
      </c>
      <c r="C6" s="1" t="s">
        <v>32</v>
      </c>
    </row>
  </sheetData>
  <mergeCells count="1">
    <mergeCell ref="A1:XF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シフト表</vt:lpstr>
      <vt:lpstr>勤務コード定義</vt:lpstr>
      <vt:lpstr>店舗情報定義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昂暉</dc:creator>
  <cp:lastModifiedBy>木村　昂暉</cp:lastModifiedBy>
  <dcterms:created xsi:type="dcterms:W3CDTF">2024-02-03T11:46:57Z</dcterms:created>
  <dcterms:modified xsi:type="dcterms:W3CDTF">2024-02-04T20:37:03Z</dcterms:modified>
</cp:coreProperties>
</file>