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124226"/>
  <mc:AlternateContent xmlns:mc="http://schemas.openxmlformats.org/markup-compatibility/2006">
    <mc:Choice Requires="x15">
      <x15ac:absPath xmlns:x15ac="http://schemas.microsoft.com/office/spreadsheetml/2010/11/ac" url="\\disstrg\業務処理\戦略本部\01_一般用\Ｊａｖａ選抜研修\新人・強化研修_2025\参加メンバー\強化要員\木村優摩\99_レビュー依頼\020_内部設計\"/>
    </mc:Choice>
  </mc:AlternateContent>
  <xr:revisionPtr revIDLastSave="0" documentId="13_ncr:1_{654ACD98-7B1E-478A-BBC2-38AA8D3ACBE4}" xr6:coauthVersionLast="47" xr6:coauthVersionMax="47" xr10:uidLastSave="{00000000-0000-0000-0000-000000000000}"/>
  <bookViews>
    <workbookView xWindow="-108" yWindow="-108" windowWidth="23256" windowHeight="12456" firstSheet="4" activeTab="7" xr2:uid="{00000000-000D-0000-FFFF-FFFF00000000}"/>
  </bookViews>
  <sheets>
    <sheet name="レビュー記録票（CategoryDAO）" sheetId="10" r:id="rId1"/>
    <sheet name="レビュー記録票（ColorDAO）" sheetId="11" r:id="rId2"/>
    <sheet name="レビュー記録票（ItemDAO）" sheetId="12" r:id="rId3"/>
    <sheet name="レビュー記録票（CommonDAO）" sheetId="14" r:id="rId4"/>
    <sheet name="レビュー記録票（CategoryDTO）" sheetId="13" r:id="rId5"/>
    <sheet name="レビュー記録票（ColorDTO）" sheetId="15" r:id="rId6"/>
    <sheet name="レビュー記録票（ItemDTO）" sheetId="16" r:id="rId7"/>
    <sheet name="レビュー記録票（SearchResultService）" sheetId="17" r:id="rId8"/>
    <sheet name="項目説明" sheetId="7" r:id="rId9"/>
    <sheet name="問題タイプ" sheetId="6" r:id="rId10"/>
    <sheet name="選択値" sheetId="2" r:id="rId11"/>
  </sheets>
  <definedNames>
    <definedName name="_xlnm._FilterDatabase" localSheetId="0" hidden="1">'レビュー記録票（CategoryDAO）'!$B$10:$AL$11</definedName>
    <definedName name="_xlnm._FilterDatabase" localSheetId="4" hidden="1">'レビュー記録票（CategoryDTO）'!$B$10:$AL$11</definedName>
    <definedName name="_xlnm._FilterDatabase" localSheetId="1" hidden="1">'レビュー記録票（ColorDAO）'!$B$10:$AL$11</definedName>
    <definedName name="_xlnm._FilterDatabase" localSheetId="5" hidden="1">'レビュー記録票（ColorDTO）'!$B$10:$AL$11</definedName>
    <definedName name="_xlnm._FilterDatabase" localSheetId="3" hidden="1">'レビュー記録票（CommonDAO）'!$B$10:$AL$11</definedName>
    <definedName name="_xlnm._FilterDatabase" localSheetId="2" hidden="1">'レビュー記録票（ItemDAO）'!$B$10:$AL$11</definedName>
    <definedName name="_xlnm._FilterDatabase" localSheetId="6" hidden="1">'レビュー記録票（ItemDTO）'!$B$10:$AL$11</definedName>
    <definedName name="_xlnm._FilterDatabase" localSheetId="7" hidden="1">'レビュー記録票（SearchResultService）'!$B$10:$AL$11</definedName>
    <definedName name="_xlnm._FilterDatabase" localSheetId="9" hidden="1">問題タイプ!$A$1:$C$19</definedName>
    <definedName name="LIST_TOP" localSheetId="0">'レビュー記録票（CategoryDAO）'!#REF!</definedName>
    <definedName name="LIST_TOP" localSheetId="4">'レビュー記録票（CategoryDTO）'!#REF!</definedName>
    <definedName name="LIST_TOP" localSheetId="1">'レビュー記録票（ColorDAO）'!#REF!</definedName>
    <definedName name="LIST_TOP" localSheetId="5">'レビュー記録票（ColorDTO）'!#REF!</definedName>
    <definedName name="LIST_TOP" localSheetId="3">'レビュー記録票（CommonDAO）'!#REF!</definedName>
    <definedName name="LIST_TOP" localSheetId="2">'レビュー記録票（ItemDAO）'!#REF!</definedName>
    <definedName name="LIST_TOP" localSheetId="6">'レビュー記録票（ItemDTO）'!#REF!</definedName>
    <definedName name="LIST_TOP" localSheetId="7">'レビュー記録票（SearchResultService）'!#REF!</definedName>
    <definedName name="LIST_TOP">#REF!</definedName>
    <definedName name="_xlnm.Print_Area" localSheetId="9">問題タイプ!$A$1:$C$33</definedName>
    <definedName name="_xlnm.Print_Titles" localSheetId="0">'レビュー記録票（CategoryDAO）'!$1:$12</definedName>
    <definedName name="_xlnm.Print_Titles" localSheetId="4">'レビュー記録票（CategoryDTO）'!$1:$12</definedName>
    <definedName name="_xlnm.Print_Titles" localSheetId="1">'レビュー記録票（ColorDAO）'!$1:$12</definedName>
    <definedName name="_xlnm.Print_Titles" localSheetId="5">'レビュー記録票（ColorDTO）'!$1:$12</definedName>
    <definedName name="_xlnm.Print_Titles" localSheetId="3">'レビュー記録票（CommonDAO）'!$1:$12</definedName>
    <definedName name="_xlnm.Print_Titles" localSheetId="2">'レビュー記録票（ItemDAO）'!$1:$12</definedName>
    <definedName name="_xlnm.Print_Titles" localSheetId="6">'レビュー記録票（ItemDTO）'!$1:$12</definedName>
    <definedName name="_xlnm.Print_Titles" localSheetId="7">'レビュー記録票（SearchResultService）'!$1:$12</definedName>
    <definedName name="コメント">問題タイプ!$B$19</definedName>
    <definedName name="その他">問題タイプ!$B$30:$B$33</definedName>
    <definedName name="チーム">選択値!$A$2:$A$12</definedName>
    <definedName name="ドキュメンテーション">問題タイプ!$B$11:$B$19</definedName>
    <definedName name="レビュー種類">選択値!$E$2:$E$4</definedName>
    <definedName name="環境リスト">選択値!#REF!</definedName>
    <definedName name="基本設計要因">問題タイプ!$B$20:$B$24</definedName>
    <definedName name="詳細設計要因">問題タイプ!$B$25:$B$29</definedName>
    <definedName name="設計欠陥">問題タイプ!$B$6:$B$10</definedName>
    <definedName name="担当グループ">選択値!#REF!</definedName>
    <definedName name="担当サブチーム">選択値!$A$2:$A$10</definedName>
    <definedName name="担当チーム">選択値!#REF!</definedName>
    <definedName name="問題カテゴリ">選択値!$G$2:$G$7</definedName>
    <definedName name="問題タイプ">問題タイプ!$A$2:$B$19</definedName>
    <definedName name="要件定義要因">問題タイプ!$B$2:$B$5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P17" i="17" l="1"/>
  <c r="B25" i="17"/>
  <c r="B26" i="17"/>
  <c r="B27" i="17"/>
  <c r="B28" i="17"/>
  <c r="B29" i="17"/>
  <c r="B30" i="17"/>
  <c r="B31" i="17"/>
  <c r="S21" i="17"/>
  <c r="AD21" i="17" s="1"/>
  <c r="S20" i="17"/>
  <c r="AD20" i="17" s="1"/>
  <c r="S19" i="17"/>
  <c r="AD19" i="17" s="1"/>
  <c r="S18" i="17"/>
  <c r="AD18" i="17" s="1"/>
  <c r="S17" i="17"/>
  <c r="AD17" i="17" s="1"/>
  <c r="AI13" i="17"/>
  <c r="B25" i="16"/>
  <c r="AD21" i="16"/>
  <c r="S21" i="16"/>
  <c r="S20" i="16"/>
  <c r="AD20" i="16" s="1"/>
  <c r="AD19" i="16"/>
  <c r="S19" i="16"/>
  <c r="S18" i="16"/>
  <c r="AD18" i="16" s="1"/>
  <c r="AP17" i="16"/>
  <c r="Z13" i="16" s="1"/>
  <c r="AR13" i="16" s="1"/>
  <c r="S17" i="16"/>
  <c r="AD17" i="16" s="1"/>
  <c r="P13" i="16" s="1"/>
  <c r="BA13" i="16" s="1"/>
  <c r="AI13" i="16"/>
  <c r="B25" i="15"/>
  <c r="S21" i="15"/>
  <c r="AD21" i="15" s="1"/>
  <c r="S20" i="15"/>
  <c r="AD20" i="15" s="1"/>
  <c r="S19" i="15"/>
  <c r="AD19" i="15" s="1"/>
  <c r="S18" i="15"/>
  <c r="AD18" i="15" s="1"/>
  <c r="AP17" i="15"/>
  <c r="Z13" i="15" s="1"/>
  <c r="AR13" i="15" s="1"/>
  <c r="S17" i="15"/>
  <c r="AD17" i="15" s="1"/>
  <c r="P13" i="15" s="1"/>
  <c r="BA13" i="15" s="1"/>
  <c r="AI13" i="15"/>
  <c r="Z13" i="17" l="1"/>
  <c r="AR13" i="17" s="1"/>
  <c r="P13" i="17"/>
  <c r="BA13" i="17" s="1"/>
  <c r="B25" i="14"/>
  <c r="AP17" i="14" s="1"/>
  <c r="Z13" i="14" s="1"/>
  <c r="S21" i="14"/>
  <c r="AD21" i="14" s="1"/>
  <c r="S20" i="14"/>
  <c r="AD20" i="14" s="1"/>
  <c r="S19" i="14"/>
  <c r="AD19" i="14" s="1"/>
  <c r="S18" i="14"/>
  <c r="AD18" i="14" s="1"/>
  <c r="S17" i="14"/>
  <c r="AD17" i="14" s="1"/>
  <c r="P13" i="14" s="1"/>
  <c r="AI13" i="14"/>
  <c r="AP17" i="13"/>
  <c r="Z13" i="13" s="1"/>
  <c r="AR13" i="13" s="1"/>
  <c r="B25" i="13"/>
  <c r="S21" i="13"/>
  <c r="AD21" i="13" s="1"/>
  <c r="S20" i="13"/>
  <c r="AD20" i="13" s="1"/>
  <c r="S19" i="13"/>
  <c r="AD19" i="13" s="1"/>
  <c r="S18" i="13"/>
  <c r="AD18" i="13" s="1"/>
  <c r="S17" i="13"/>
  <c r="AD17" i="13" s="1"/>
  <c r="AI13" i="13"/>
  <c r="AD19" i="12"/>
  <c r="B34" i="12"/>
  <c r="B35" i="12"/>
  <c r="BA13" i="14" l="1"/>
  <c r="AR13" i="14"/>
  <c r="P13" i="13"/>
  <c r="BA13" i="13" s="1"/>
  <c r="S18" i="12"/>
  <c r="AD18" i="12" s="1"/>
  <c r="B33" i="12"/>
  <c r="B27" i="12" l="1"/>
  <c r="B26" i="12"/>
  <c r="B28" i="12"/>
  <c r="B29" i="12"/>
  <c r="B30" i="12"/>
  <c r="B31" i="12"/>
  <c r="B32" i="12"/>
  <c r="B36" i="12"/>
  <c r="B25" i="12"/>
  <c r="S21" i="12"/>
  <c r="AD21" i="12" s="1"/>
  <c r="S20" i="12"/>
  <c r="AD20" i="12" s="1"/>
  <c r="S19" i="12"/>
  <c r="S17" i="12"/>
  <c r="AD17" i="12" s="1"/>
  <c r="AI13" i="12"/>
  <c r="P13" i="12" l="1"/>
  <c r="BA13" i="12" s="1"/>
  <c r="AP17" i="12"/>
  <c r="Z13" i="12" s="1"/>
  <c r="AR13" i="12" s="1"/>
  <c r="AP17" i="11" l="1"/>
  <c r="Z13" i="11" s="1"/>
  <c r="AR13" i="11" s="1"/>
  <c r="AP17" i="10"/>
  <c r="B26" i="11"/>
  <c r="B25" i="11"/>
  <c r="S21" i="11"/>
  <c r="AD21" i="11" s="1"/>
  <c r="S20" i="11"/>
  <c r="AD20" i="11" s="1"/>
  <c r="S19" i="11"/>
  <c r="AD19" i="11" s="1"/>
  <c r="S18" i="11"/>
  <c r="AD18" i="11" s="1"/>
  <c r="S17" i="11"/>
  <c r="AD17" i="11" s="1"/>
  <c r="P13" i="11" s="1"/>
  <c r="BA13" i="11" s="1"/>
  <c r="AI13" i="11"/>
  <c r="B28" i="10"/>
  <c r="B29" i="10"/>
  <c r="B31" i="10"/>
  <c r="B30" i="10"/>
  <c r="B27" i="10"/>
  <c r="B26" i="10"/>
  <c r="B25" i="10"/>
  <c r="B32" i="10"/>
  <c r="S21" i="10"/>
  <c r="AD21" i="10" s="1"/>
  <c r="S20" i="10"/>
  <c r="AD20" i="10" s="1"/>
  <c r="S19" i="10"/>
  <c r="AD19" i="10" s="1"/>
  <c r="S18" i="10"/>
  <c r="AD18" i="10" s="1"/>
  <c r="S17" i="10"/>
  <c r="AD17" i="10" s="1"/>
  <c r="AI13" i="10"/>
  <c r="Z13" i="10" l="1"/>
  <c r="AR13" i="10" s="1"/>
  <c r="P13" i="10"/>
  <c r="BA13" i="10" s="1"/>
</calcChain>
</file>

<file path=xl/sharedStrings.xml><?xml version="1.0" encoding="utf-8"?>
<sst xmlns="http://schemas.openxmlformats.org/spreadsheetml/2006/main" count="976" uniqueCount="328">
  <si>
    <t>レビュー記録票</t>
    <rPh sb="4" eb="6">
      <t>キロク</t>
    </rPh>
    <rPh sb="6" eb="7">
      <t>ヒョウ</t>
    </rPh>
    <phoneticPr fontId="1"/>
  </si>
  <si>
    <t>【管理情報セクション】</t>
    <rPh sb="1" eb="3">
      <t>カンリ</t>
    </rPh>
    <rPh sb="3" eb="5">
      <t>ジョウホウ</t>
    </rPh>
    <phoneticPr fontId="1"/>
  </si>
  <si>
    <t>担当チーム名</t>
    <rPh sb="0" eb="2">
      <t>タントウ</t>
    </rPh>
    <rPh sb="5" eb="6">
      <t>メイ</t>
    </rPh>
    <phoneticPr fontId="1"/>
  </si>
  <si>
    <t>レビュー完了日</t>
    <rPh sb="4" eb="7">
      <t>カンリョウビ</t>
    </rPh>
    <phoneticPr fontId="1"/>
  </si>
  <si>
    <t>【対象成果物セクション】</t>
    <rPh sb="1" eb="3">
      <t>タイショウ</t>
    </rPh>
    <rPh sb="3" eb="6">
      <t>セイカブツ</t>
    </rPh>
    <phoneticPr fontId="1"/>
  </si>
  <si>
    <t>フェーズ名</t>
    <rPh sb="4" eb="5">
      <t>メイ</t>
    </rPh>
    <phoneticPr fontId="1"/>
  </si>
  <si>
    <t>対象成果物名</t>
    <rPh sb="0" eb="2">
      <t>タイショウ</t>
    </rPh>
    <rPh sb="2" eb="5">
      <t>セイカブツ</t>
    </rPh>
    <rPh sb="5" eb="6">
      <t>メイ</t>
    </rPh>
    <phoneticPr fontId="1"/>
  </si>
  <si>
    <t>要件定義</t>
    <rPh sb="0" eb="4">
      <t>ヨウケンテイギ</t>
    </rPh>
    <phoneticPr fontId="1"/>
  </si>
  <si>
    <t>【実施レビューセクション】</t>
    <rPh sb="1" eb="3">
      <t>ジッシ</t>
    </rPh>
    <phoneticPr fontId="1"/>
  </si>
  <si>
    <t>合計工数（人時）</t>
    <rPh sb="0" eb="2">
      <t>ゴウケイ</t>
    </rPh>
    <rPh sb="2" eb="4">
      <t>コウスウ</t>
    </rPh>
    <rPh sb="5" eb="7">
      <t>ニンジ</t>
    </rPh>
    <phoneticPr fontId="1"/>
  </si>
  <si>
    <t>合計指摘件数</t>
    <rPh sb="0" eb="2">
      <t>ゴウケイ</t>
    </rPh>
    <rPh sb="2" eb="4">
      <t>シテキ</t>
    </rPh>
    <rPh sb="4" eb="6">
      <t>ケンスウ</t>
    </rPh>
    <phoneticPr fontId="1"/>
  </si>
  <si>
    <t>№</t>
    <phoneticPr fontId="1"/>
  </si>
  <si>
    <t>レビュー種類</t>
    <rPh sb="4" eb="6">
      <t>シュルイ</t>
    </rPh>
    <phoneticPr fontId="1"/>
  </si>
  <si>
    <t>レビュー日時</t>
    <rPh sb="4" eb="6">
      <t>ニチジ</t>
    </rPh>
    <phoneticPr fontId="1"/>
  </si>
  <si>
    <t>レビュー
時間</t>
    <rPh sb="5" eb="7">
      <t>ジカン</t>
    </rPh>
    <phoneticPr fontId="1"/>
  </si>
  <si>
    <t>人数</t>
    <rPh sb="0" eb="2">
      <t>ニンズウ</t>
    </rPh>
    <phoneticPr fontId="1"/>
  </si>
  <si>
    <t>工数
（人時）</t>
    <rPh sb="0" eb="2">
      <t>コウスウ</t>
    </rPh>
    <rPh sb="4" eb="5">
      <t>ニン</t>
    </rPh>
    <rPh sb="5" eb="6">
      <t>トキ</t>
    </rPh>
    <phoneticPr fontId="1"/>
  </si>
  <si>
    <t>レビュー
タイプ</t>
    <phoneticPr fontId="1"/>
  </si>
  <si>
    <t>指摘
件数</t>
    <rPh sb="0" eb="2">
      <t>シテキ</t>
    </rPh>
    <rPh sb="3" eb="5">
      <t>ケンスウ</t>
    </rPh>
    <phoneticPr fontId="1"/>
  </si>
  <si>
    <t>レビューイ</t>
    <phoneticPr fontId="1"/>
  </si>
  <si>
    <t>レビューア</t>
    <phoneticPr fontId="1"/>
  </si>
  <si>
    <t>日付</t>
    <rPh sb="0" eb="2">
      <t>ヒヅケ</t>
    </rPh>
    <phoneticPr fontId="1"/>
  </si>
  <si>
    <t>開始時間</t>
    <rPh sb="0" eb="2">
      <t>カイシ</t>
    </rPh>
    <rPh sb="2" eb="4">
      <t>ジカン</t>
    </rPh>
    <phoneticPr fontId="1"/>
  </si>
  <si>
    <t>終了時間</t>
    <rPh sb="0" eb="2">
      <t>シュウリョウ</t>
    </rPh>
    <rPh sb="2" eb="4">
      <t>ジカン</t>
    </rPh>
    <phoneticPr fontId="1"/>
  </si>
  <si>
    <t>対面</t>
  </si>
  <si>
    <t>PLレビュー</t>
  </si>
  <si>
    <t>【レビュー指摘セクション】</t>
    <rPh sb="5" eb="7">
      <t>シテキ</t>
    </rPh>
    <phoneticPr fontId="1"/>
  </si>
  <si>
    <t>指摘箇所</t>
    <rPh sb="0" eb="2">
      <t>シテキ</t>
    </rPh>
    <rPh sb="2" eb="4">
      <t>カショ</t>
    </rPh>
    <phoneticPr fontId="1"/>
  </si>
  <si>
    <t>指摘事項</t>
    <rPh sb="0" eb="2">
      <t>シテキ</t>
    </rPh>
    <rPh sb="2" eb="4">
      <t>ジコウ</t>
    </rPh>
    <phoneticPr fontId="1"/>
  </si>
  <si>
    <t>問題
カテゴリ</t>
    <rPh sb="0" eb="2">
      <t>モンダイ</t>
    </rPh>
    <phoneticPr fontId="1"/>
  </si>
  <si>
    <t>問題タイプ</t>
    <rPh sb="0" eb="2">
      <t>モンダイ</t>
    </rPh>
    <phoneticPr fontId="1"/>
  </si>
  <si>
    <t>対応内容</t>
    <rPh sb="0" eb="2">
      <t>タイオウ</t>
    </rPh>
    <rPh sb="2" eb="4">
      <t>ナイヨウ</t>
    </rPh>
    <phoneticPr fontId="1"/>
  </si>
  <si>
    <t>3.ドキュメンテーション</t>
  </si>
  <si>
    <t>31.誤字、脱字</t>
  </si>
  <si>
    <t>38.記述漏れ</t>
    <rPh sb="3" eb="5">
      <t>キジュツ</t>
    </rPh>
    <rPh sb="5" eb="6">
      <t>モ</t>
    </rPh>
    <phoneticPr fontId="1"/>
  </si>
  <si>
    <t>36.認識齟齬</t>
    <rPh sb="3" eb="5">
      <t>ニンシキ</t>
    </rPh>
    <rPh sb="5" eb="7">
      <t>ソゴ</t>
    </rPh>
    <phoneticPr fontId="1"/>
  </si>
  <si>
    <t>No.</t>
  </si>
  <si>
    <t>項目</t>
  </si>
  <si>
    <t>記載方法</t>
  </si>
  <si>
    <t>記載例</t>
  </si>
  <si>
    <t>担当チーム名</t>
  </si>
  <si>
    <t>担当チーム名を記載</t>
  </si>
  <si>
    <t>チームA</t>
    <phoneticPr fontId="1"/>
  </si>
  <si>
    <t>レビュー完了日</t>
  </si>
  <si>
    <t>全てのレビューが完了した時点の日付を記載</t>
    <phoneticPr fontId="1"/>
  </si>
  <si>
    <t>対象成果物セクション</t>
  </si>
  <si>
    <t>フェーズ名</t>
    <phoneticPr fontId="1"/>
  </si>
  <si>
    <t>レビュー対象成果物の工程名を記載</t>
  </si>
  <si>
    <t>対象成果物名</t>
  </si>
  <si>
    <t>実施レビューセクション</t>
  </si>
  <si>
    <t>レビュー種類</t>
  </si>
  <si>
    <t>日付</t>
  </si>
  <si>
    <t>レビューを実施した日付を記載</t>
  </si>
  <si>
    <t>2021/11/22</t>
  </si>
  <si>
    <t>開始時間</t>
  </si>
  <si>
    <t>レビューを開始した時間を記載</t>
  </si>
  <si>
    <t>13:00</t>
  </si>
  <si>
    <t>終了時間</t>
  </si>
  <si>
    <t>レビューを終了した時間を記載</t>
  </si>
  <si>
    <t>15:30</t>
  </si>
  <si>
    <t>レビュー時間</t>
  </si>
  <si>
    <t>人数</t>
  </si>
  <si>
    <t>レビューを実施した人数を記載</t>
  </si>
  <si>
    <t>工数（人時）</t>
  </si>
  <si>
    <t>レビュータイプ</t>
  </si>
  <si>
    <t>レビュー方式を対面/非対面で記載</t>
  </si>
  <si>
    <t>指摘件数</t>
  </si>
  <si>
    <t>入力された指摘件数を自動で算出</t>
  </si>
  <si>
    <t>レビューページ数と指摘件数から自動で算出</t>
  </si>
  <si>
    <t>0.01
（10ページのドキュメントに対して1件指摘が発生した場合（1/10＝0.1））</t>
    <phoneticPr fontId="1"/>
  </si>
  <si>
    <t>0.01
（10ページのドキュメントに対して1人時所要した場合（1/10＝0.1））</t>
    <phoneticPr fontId="1"/>
  </si>
  <si>
    <t>レビューイ</t>
  </si>
  <si>
    <t>高橋</t>
  </si>
  <si>
    <t>レビューア</t>
  </si>
  <si>
    <t>田中</t>
  </si>
  <si>
    <t>レビューにおける合計件数を自動算出</t>
  </si>
  <si>
    <t>レビューにおける合計指摘件数を自動算出</t>
  </si>
  <si>
    <t>レビューされた合計ページ数を自動算出</t>
  </si>
  <si>
    <t>レビュー指摘セクション</t>
  </si>
  <si>
    <t>連番を記載（自動算出）</t>
  </si>
  <si>
    <t>指摘箇所</t>
  </si>
  <si>
    <t>全体/2.1.2 経費申請フロー</t>
  </si>
  <si>
    <t>指摘事項</t>
  </si>
  <si>
    <t>○○に関する記述が要件定義書と整合性が取れていない</t>
    <phoneticPr fontId="1"/>
  </si>
  <si>
    <t>問題カテゴリ</t>
  </si>
  <si>
    <t>問題カテゴリをプルダウンより選択</t>
  </si>
  <si>
    <t>問題タイプ</t>
  </si>
  <si>
    <t>問題カテゴリに紐づく問題タイプをプルダウンより選択
例）
問題カテゴリを「3.ドキュメンテーション」とした場合、問題タイプは31-39から選択</t>
    <phoneticPr fontId="1"/>
  </si>
  <si>
    <t>対応内容</t>
  </si>
  <si>
    <t>担当チーム</t>
    <rPh sb="0" eb="2">
      <t>タントウ</t>
    </rPh>
    <phoneticPr fontId="1"/>
  </si>
  <si>
    <t>問題カテゴリ</t>
    <rPh sb="0" eb="2">
      <t>モンダイ</t>
    </rPh>
    <phoneticPr fontId="1"/>
  </si>
  <si>
    <t>ピアレビュー</t>
    <phoneticPr fontId="1"/>
  </si>
  <si>
    <t>1.要件定義要因</t>
    <phoneticPr fontId="1"/>
  </si>
  <si>
    <t>TLレビュー</t>
    <phoneticPr fontId="1"/>
  </si>
  <si>
    <t>2.設計欠陥</t>
    <phoneticPr fontId="1"/>
  </si>
  <si>
    <t>3.ドキュメンテーション</t>
    <phoneticPr fontId="1"/>
  </si>
  <si>
    <t>9.その他</t>
    <rPh sb="4" eb="5">
      <t>ホカ</t>
    </rPh>
    <phoneticPr fontId="1"/>
  </si>
  <si>
    <t>問題タイプの説明</t>
    <rPh sb="0" eb="2">
      <t>モンダイ</t>
    </rPh>
    <rPh sb="6" eb="8">
      <t>セツメイ</t>
    </rPh>
    <phoneticPr fontId="1"/>
  </si>
  <si>
    <t>11.要件の誤り</t>
  </si>
  <si>
    <t>要件定義書に誤りがある。</t>
    <rPh sb="2" eb="5">
      <t>テイギショ</t>
    </rPh>
    <phoneticPr fontId="1"/>
  </si>
  <si>
    <t>12.要件の矛盾・実現不能</t>
  </si>
  <si>
    <t>要件間で矛盾があったり、実現不能である。</t>
    <rPh sb="0" eb="2">
      <t>ヨウケン</t>
    </rPh>
    <rPh sb="2" eb="3">
      <t>カン</t>
    </rPh>
    <phoneticPr fontId="1"/>
  </si>
  <si>
    <t>13.要件定義の曖昧・不完全</t>
  </si>
  <si>
    <t>要件で定義した仕様が曖昧であったり、記述が不明確である。</t>
    <rPh sb="7" eb="9">
      <t>シヨウ</t>
    </rPh>
    <phoneticPr fontId="1"/>
  </si>
  <si>
    <t>19.その他</t>
  </si>
  <si>
    <t>-</t>
  </si>
  <si>
    <t>21.機能の漏れ、誤り</t>
  </si>
  <si>
    <t>22.機能間での不整合</t>
  </si>
  <si>
    <t>23.機能要件未達成</t>
  </si>
  <si>
    <t>24.非機能要件考慮不足</t>
  </si>
  <si>
    <t>性能要件、信頼性要件、セキュリティ要件、ユーザビリティ、メンテナンス性等の非機能要件に関する考慮不足</t>
    <rPh sb="34" eb="35">
      <t>セイ</t>
    </rPh>
    <phoneticPr fontId="1"/>
  </si>
  <si>
    <t>29.その他</t>
  </si>
  <si>
    <t>記載文章に誤字、脱字が存在する。</t>
  </si>
  <si>
    <t>32.文書体裁不備</t>
  </si>
  <si>
    <t>項番ずれ、図表番号の誤り、文字切れ、ページ区切り不備、ヘッダー/フッター不備などの文書としての体裁の不備。</t>
  </si>
  <si>
    <t>33.標準化準拠誤り</t>
  </si>
  <si>
    <t>設計標準に準拠しない記述となっている。</t>
  </si>
  <si>
    <t>34.説明誤り</t>
  </si>
  <si>
    <t>設計書の記述に説明が不足し意図が伝わらない。</t>
  </si>
  <si>
    <t>35.設計標準の変更に起因</t>
    <rPh sb="3" eb="5">
      <t>セッケイ</t>
    </rPh>
    <rPh sb="8" eb="10">
      <t>ヘンコウ</t>
    </rPh>
    <rPh sb="11" eb="13">
      <t>キイン</t>
    </rPh>
    <phoneticPr fontId="1"/>
  </si>
  <si>
    <t>設計標準やテンプレート等に誤り・変更があり、設計書の変更が必要となる。</t>
    <rPh sb="11" eb="12">
      <t>トウ</t>
    </rPh>
    <rPh sb="13" eb="14">
      <t>アヤマ</t>
    </rPh>
    <rPh sb="16" eb="18">
      <t>ヘンコウ</t>
    </rPh>
    <rPh sb="22" eb="25">
      <t>セッケイショ</t>
    </rPh>
    <rPh sb="26" eb="28">
      <t>ヘンコウ</t>
    </rPh>
    <rPh sb="29" eb="31">
      <t>ヒツヨウ</t>
    </rPh>
    <phoneticPr fontId="1"/>
  </si>
  <si>
    <t>認識に齟齬がある。</t>
    <rPh sb="0" eb="2">
      <t>ニンシキ</t>
    </rPh>
    <rPh sb="3" eb="5">
      <t>ソゴ</t>
    </rPh>
    <phoneticPr fontId="1"/>
  </si>
  <si>
    <t>37.記述誤り</t>
    <rPh sb="3" eb="5">
      <t>キジュツ</t>
    </rPh>
    <rPh sb="5" eb="6">
      <t>アヤマ</t>
    </rPh>
    <phoneticPr fontId="1"/>
  </si>
  <si>
    <t>単純な記述ミスがある。</t>
    <rPh sb="0" eb="2">
      <t>タンジュン</t>
    </rPh>
    <rPh sb="3" eb="5">
      <t>キジュツ</t>
    </rPh>
    <phoneticPr fontId="1"/>
  </si>
  <si>
    <t>記述に漏れがある。</t>
    <rPh sb="0" eb="2">
      <t>キジュツ</t>
    </rPh>
    <rPh sb="3" eb="4">
      <t>モ</t>
    </rPh>
    <phoneticPr fontId="1"/>
  </si>
  <si>
    <t>39.その他</t>
  </si>
  <si>
    <t>49.その他</t>
  </si>
  <si>
    <t>59.その他</t>
    <phoneticPr fontId="1"/>
  </si>
  <si>
    <t>9.その他</t>
    <rPh sb="4" eb="5">
      <t>タ</t>
    </rPh>
    <phoneticPr fontId="1"/>
  </si>
  <si>
    <t>91.コメント</t>
    <phoneticPr fontId="1"/>
  </si>
  <si>
    <t>指摘では無く、コメントである。</t>
    <rPh sb="0" eb="2">
      <t>シテキ</t>
    </rPh>
    <rPh sb="4" eb="5">
      <t>ナ</t>
    </rPh>
    <phoneticPr fontId="1"/>
  </si>
  <si>
    <t>92.指摘誤り</t>
    <rPh sb="3" eb="5">
      <t>シテキ</t>
    </rPh>
    <rPh sb="5" eb="6">
      <t>アヤマ</t>
    </rPh>
    <phoneticPr fontId="1"/>
  </si>
  <si>
    <t>指摘ミスである。</t>
    <rPh sb="0" eb="2">
      <t>シテキ</t>
    </rPh>
    <phoneticPr fontId="1"/>
  </si>
  <si>
    <t>93.他事業者関連</t>
    <rPh sb="3" eb="4">
      <t>ホカ</t>
    </rPh>
    <rPh sb="4" eb="7">
      <t>ジギョウシャ</t>
    </rPh>
    <rPh sb="7" eb="9">
      <t>カンレン</t>
    </rPh>
    <phoneticPr fontId="1"/>
  </si>
  <si>
    <t>99.その他</t>
    <rPh sb="5" eb="6">
      <t>ホカ</t>
    </rPh>
    <phoneticPr fontId="1"/>
  </si>
  <si>
    <t>バグ密度</t>
    <phoneticPr fontId="1"/>
  </si>
  <si>
    <t>レビュー密度</t>
    <phoneticPr fontId="1"/>
  </si>
  <si>
    <t>レビューページ数と工数から自動で算出（工数密度）</t>
    <rPh sb="19" eb="21">
      <t>コウスウ</t>
    </rPh>
    <rPh sb="21" eb="23">
      <t>ミツド</t>
    </rPh>
    <phoneticPr fontId="1"/>
  </si>
  <si>
    <t>2022/07/08</t>
    <phoneticPr fontId="1"/>
  </si>
  <si>
    <t>2022/06/30</t>
    <phoneticPr fontId="1"/>
  </si>
  <si>
    <t>管理情報セクション</t>
    <phoneticPr fontId="1"/>
  </si>
  <si>
    <t>開始時間と終了時間から自動レビューに要した時間を自動算出</t>
    <rPh sb="11" eb="13">
      <t>ジドウ</t>
    </rPh>
    <rPh sb="18" eb="19">
      <t>ヨウ</t>
    </rPh>
    <rPh sb="21" eb="23">
      <t>ジカン</t>
    </rPh>
    <rPh sb="24" eb="26">
      <t>ジドウ</t>
    </rPh>
    <phoneticPr fontId="1"/>
  </si>
  <si>
    <t>レビュー工数を時間と人数から自動で算出</t>
    <phoneticPr fontId="1"/>
  </si>
  <si>
    <t>指摘事項を具体的に記載する。
例）
良くない例：○○がおかしい。
良い例：○○に関する記述が要件定義書と整合性が取れていない。</t>
    <rPh sb="9" eb="11">
      <t>キサイ</t>
    </rPh>
    <rPh sb="18" eb="19">
      <t>ヨ</t>
    </rPh>
    <rPh sb="22" eb="23">
      <t>レイ</t>
    </rPh>
    <rPh sb="33" eb="34">
      <t>ヨ</t>
    </rPh>
    <rPh sb="35" eb="36">
      <t>レイ</t>
    </rPh>
    <phoneticPr fontId="1"/>
  </si>
  <si>
    <t>レビュー者の氏名を記載</t>
    <rPh sb="6" eb="8">
      <t>シメイ</t>
    </rPh>
    <phoneticPr fontId="1"/>
  </si>
  <si>
    <t>被レビュー者の氏名を記載</t>
    <rPh sb="7" eb="9">
      <t>シメイ</t>
    </rPh>
    <phoneticPr fontId="1"/>
  </si>
  <si>
    <t>他の事業者との検討や調整が必要である。</t>
    <rPh sb="0" eb="1">
      <t>ホカ</t>
    </rPh>
    <rPh sb="2" eb="5">
      <t>ジギョウシャ</t>
    </rPh>
    <rPh sb="7" eb="9">
      <t>ケントウ</t>
    </rPh>
    <rPh sb="10" eb="12">
      <t>チョウセイ</t>
    </rPh>
    <rPh sb="13" eb="15">
      <t>ヒツヨウ</t>
    </rPh>
    <phoneticPr fontId="1"/>
  </si>
  <si>
    <t>PMレビュー</t>
    <phoneticPr fontId="1"/>
  </si>
  <si>
    <t>機能</t>
    <rPh sb="0" eb="2">
      <t>キノウ</t>
    </rPh>
    <phoneticPr fontId="1"/>
  </si>
  <si>
    <t>業務</t>
    <rPh sb="0" eb="2">
      <t>ギョウム</t>
    </rPh>
    <phoneticPr fontId="1"/>
  </si>
  <si>
    <t>インフラ</t>
    <phoneticPr fontId="1"/>
  </si>
  <si>
    <t>テスト</t>
    <phoneticPr fontId="1"/>
  </si>
  <si>
    <t>レビュー密度</t>
    <rPh sb="4" eb="6">
      <t>ミツド</t>
    </rPh>
    <phoneticPr fontId="1"/>
  </si>
  <si>
    <t>指摘日</t>
    <rPh sb="0" eb="3">
      <t>シテキビ</t>
    </rPh>
    <phoneticPr fontId="1"/>
  </si>
  <si>
    <t>指摘者</t>
    <rPh sb="0" eb="3">
      <t>シテキシャ</t>
    </rPh>
    <phoneticPr fontId="1"/>
  </si>
  <si>
    <t>外部設計</t>
    <rPh sb="0" eb="4">
      <t>ガイブセッケイ</t>
    </rPh>
    <phoneticPr fontId="1"/>
  </si>
  <si>
    <t>内部設計</t>
    <rPh sb="0" eb="4">
      <t>ナイブセッケイ</t>
    </rPh>
    <phoneticPr fontId="1"/>
  </si>
  <si>
    <t>製造</t>
    <rPh sb="0" eb="2">
      <t>セイゾウ</t>
    </rPh>
    <phoneticPr fontId="1"/>
  </si>
  <si>
    <t>単体試験</t>
    <rPh sb="0" eb="4">
      <t>タンタイシケン</t>
    </rPh>
    <phoneticPr fontId="1"/>
  </si>
  <si>
    <t>結合試験</t>
    <rPh sb="0" eb="4">
      <t>ケツゴウシケン</t>
    </rPh>
    <phoneticPr fontId="1"/>
  </si>
  <si>
    <t>システム試験</t>
    <rPh sb="4" eb="6">
      <t>シケン</t>
    </rPh>
    <phoneticPr fontId="1"/>
  </si>
  <si>
    <t>受入れ試験</t>
    <rPh sb="0" eb="2">
      <t>ウケイ</t>
    </rPh>
    <rPh sb="3" eb="5">
      <t>シケン</t>
    </rPh>
    <phoneticPr fontId="1"/>
  </si>
  <si>
    <t>レビュー種別</t>
    <rPh sb="4" eb="6">
      <t>シュベツ</t>
    </rPh>
    <phoneticPr fontId="1"/>
  </si>
  <si>
    <t>レビュー規模</t>
    <rPh sb="4" eb="6">
      <t>キボ</t>
    </rPh>
    <phoneticPr fontId="1"/>
  </si>
  <si>
    <t>レビュー回数</t>
    <rPh sb="4" eb="6">
      <t>カイスウ</t>
    </rPh>
    <phoneticPr fontId="1"/>
  </si>
  <si>
    <t>1回目</t>
    <rPh sb="1" eb="3">
      <t>カイメ</t>
    </rPh>
    <phoneticPr fontId="1"/>
  </si>
  <si>
    <t>２回目</t>
    <rPh sb="1" eb="3">
      <t>カイメ</t>
    </rPh>
    <phoneticPr fontId="1"/>
  </si>
  <si>
    <t>３回目</t>
    <rPh sb="1" eb="3">
      <t>カイメ</t>
    </rPh>
    <phoneticPr fontId="1"/>
  </si>
  <si>
    <t>4回目</t>
    <rPh sb="1" eb="3">
      <t>カイメ</t>
    </rPh>
    <phoneticPr fontId="1"/>
  </si>
  <si>
    <t>5回目</t>
    <rPh sb="1" eb="3">
      <t>カイメ</t>
    </rPh>
    <phoneticPr fontId="1"/>
  </si>
  <si>
    <t>対応者</t>
    <rPh sb="0" eb="3">
      <t>タイオウシャ</t>
    </rPh>
    <phoneticPr fontId="1"/>
  </si>
  <si>
    <t>対応日</t>
    <rPh sb="0" eb="2">
      <t>タイオウ</t>
    </rPh>
    <rPh sb="2" eb="3">
      <t>ビ</t>
    </rPh>
    <phoneticPr fontId="1"/>
  </si>
  <si>
    <t>合計規模数</t>
    <rPh sb="0" eb="2">
      <t>ゴウケイ</t>
    </rPh>
    <rPh sb="2" eb="4">
      <t>キボ</t>
    </rPh>
    <rPh sb="4" eb="5">
      <t>スウ</t>
    </rPh>
    <phoneticPr fontId="1"/>
  </si>
  <si>
    <t>確認フラグ</t>
    <rPh sb="0" eb="2">
      <t>カクニン</t>
    </rPh>
    <phoneticPr fontId="1"/>
  </si>
  <si>
    <t>確認者</t>
    <rPh sb="0" eb="2">
      <t>カクニン</t>
    </rPh>
    <rPh sb="2" eb="3">
      <t>シャ</t>
    </rPh>
    <phoneticPr fontId="1"/>
  </si>
  <si>
    <t>バグ密度</t>
    <rPh sb="2" eb="4">
      <t>ミツド</t>
    </rPh>
    <phoneticPr fontId="1"/>
  </si>
  <si>
    <t>4.外部設計要因</t>
  </si>
  <si>
    <t>4.外部設計要因</t>
    <rPh sb="2" eb="4">
      <t>ガイブ</t>
    </rPh>
    <rPh sb="4" eb="6">
      <t>セッケイ</t>
    </rPh>
    <rPh sb="6" eb="8">
      <t>ヨウイン</t>
    </rPh>
    <phoneticPr fontId="1"/>
  </si>
  <si>
    <t>5.内部設計要因</t>
    <rPh sb="2" eb="4">
      <t>ナイブ</t>
    </rPh>
    <rPh sb="4" eb="6">
      <t>セッケイ</t>
    </rPh>
    <rPh sb="6" eb="8">
      <t>ヨウイン</t>
    </rPh>
    <phoneticPr fontId="1"/>
  </si>
  <si>
    <t>41.外部設計の漏れ、誤り</t>
  </si>
  <si>
    <t>42.外部設計間での不整合</t>
  </si>
  <si>
    <t>43.外部設計での機能要件未達成</t>
    <phoneticPr fontId="1"/>
  </si>
  <si>
    <t>44.外部設計での非機能要件考慮不足</t>
    <phoneticPr fontId="1"/>
  </si>
  <si>
    <t>5.内部設計要因</t>
    <phoneticPr fontId="1"/>
  </si>
  <si>
    <t>51.内部設計の漏れ、誤り</t>
    <phoneticPr fontId="1"/>
  </si>
  <si>
    <t>52.内部設計間での不整合</t>
    <phoneticPr fontId="1"/>
  </si>
  <si>
    <t>53.内部設計での機能要件未達成</t>
    <phoneticPr fontId="1"/>
  </si>
  <si>
    <t>54.内部設計での非機能要件考慮不足</t>
    <phoneticPr fontId="1"/>
  </si>
  <si>
    <t>内部設計書間で不整合や漏れがある。</t>
    <rPh sb="5" eb="6">
      <t>カン</t>
    </rPh>
    <phoneticPr fontId="1"/>
  </si>
  <si>
    <t>パラメータの項目が不足している。
設計対象の論理サーバ数が誤っている。
等、内部設計において設計すべき内容が設計されていない。</t>
    <rPh sb="6" eb="8">
      <t>コウモク</t>
    </rPh>
    <rPh sb="9" eb="11">
      <t>フソク</t>
    </rPh>
    <rPh sb="17" eb="19">
      <t>セッケイ</t>
    </rPh>
    <rPh sb="19" eb="21">
      <t>タイショウ</t>
    </rPh>
    <rPh sb="22" eb="24">
      <t>ロンリ</t>
    </rPh>
    <rPh sb="27" eb="28">
      <t>スウ</t>
    </rPh>
    <rPh sb="29" eb="30">
      <t>アヤマ</t>
    </rPh>
    <rPh sb="36" eb="37">
      <t>トウ</t>
    </rPh>
    <rPh sb="51" eb="53">
      <t>ナイヨウ</t>
    </rPh>
    <phoneticPr fontId="1"/>
  </si>
  <si>
    <t>内部設計書が要件に沿った内容になっていない。
内部設計書に要件の漏れがある。</t>
    <rPh sb="4" eb="5">
      <t>ショ</t>
    </rPh>
    <rPh sb="6" eb="8">
      <t>ヨウケン</t>
    </rPh>
    <rPh sb="9" eb="10">
      <t>ソ</t>
    </rPh>
    <rPh sb="12" eb="14">
      <t>ナイヨウ</t>
    </rPh>
    <rPh sb="29" eb="31">
      <t>ヨウケン</t>
    </rPh>
    <rPh sb="32" eb="33">
      <t>モ</t>
    </rPh>
    <phoneticPr fontId="1"/>
  </si>
  <si>
    <t>関連する内部設計間に不整合・矛盾がある。</t>
    <rPh sb="0" eb="2">
      <t>カンレン</t>
    </rPh>
    <rPh sb="8" eb="9">
      <t>カン</t>
    </rPh>
    <rPh sb="10" eb="13">
      <t>フセイゴウ</t>
    </rPh>
    <rPh sb="14" eb="16">
      <t>ムジュン</t>
    </rPh>
    <phoneticPr fontId="1"/>
  </si>
  <si>
    <t>内部設計で機能要件が達成できていない。</t>
    <rPh sb="5" eb="7">
      <t>キノウ</t>
    </rPh>
    <rPh sb="7" eb="9">
      <t>ヨウケン</t>
    </rPh>
    <rPh sb="10" eb="12">
      <t>タッセイ</t>
    </rPh>
    <phoneticPr fontId="1"/>
  </si>
  <si>
    <t>内部設計で、性能要件、信頼性要件、セキュリティ要件等の非機能要件に関する考慮が不足している。</t>
    <phoneticPr fontId="1"/>
  </si>
  <si>
    <t>内部設計書に記述した内容が、外部設計書の内容が網羅されていない。または、転記が誤っている。
次工程以降を考慮した設計になっていない。</t>
    <rPh sb="4" eb="5">
      <t>ショ</t>
    </rPh>
    <rPh sb="6" eb="8">
      <t>キジュツ</t>
    </rPh>
    <rPh sb="10" eb="12">
      <t>ナイヨウ</t>
    </rPh>
    <rPh sb="18" eb="19">
      <t>ショ</t>
    </rPh>
    <rPh sb="20" eb="22">
      <t>ナイヨウ</t>
    </rPh>
    <rPh sb="23" eb="25">
      <t>モウラ</t>
    </rPh>
    <rPh sb="36" eb="38">
      <t>テンキ</t>
    </rPh>
    <rPh sb="39" eb="40">
      <t>アヤマ</t>
    </rPh>
    <phoneticPr fontId="1"/>
  </si>
  <si>
    <t>外部設計書が要件に沿った内容になっていない。
外部設計書に要件の漏れがある。</t>
    <rPh sb="4" eb="5">
      <t>ショ</t>
    </rPh>
    <rPh sb="6" eb="8">
      <t>ヨウケン</t>
    </rPh>
    <rPh sb="9" eb="10">
      <t>ソ</t>
    </rPh>
    <rPh sb="12" eb="14">
      <t>ナイヨウ</t>
    </rPh>
    <rPh sb="29" eb="31">
      <t>ヨウケン</t>
    </rPh>
    <rPh sb="32" eb="33">
      <t>モ</t>
    </rPh>
    <phoneticPr fontId="1"/>
  </si>
  <si>
    <t>関連する外部設計間に不整合・矛盾がある。</t>
    <rPh sb="0" eb="2">
      <t>カンレン</t>
    </rPh>
    <rPh sb="8" eb="9">
      <t>カン</t>
    </rPh>
    <rPh sb="10" eb="13">
      <t>フセイゴウ</t>
    </rPh>
    <rPh sb="14" eb="16">
      <t>ムジュン</t>
    </rPh>
    <phoneticPr fontId="1"/>
  </si>
  <si>
    <t>外部設計で機能要件が達成できていない。</t>
    <rPh sb="5" eb="7">
      <t>キノウ</t>
    </rPh>
    <rPh sb="7" eb="9">
      <t>ヨウケン</t>
    </rPh>
    <rPh sb="10" eb="12">
      <t>タッセイ</t>
    </rPh>
    <phoneticPr fontId="1"/>
  </si>
  <si>
    <t>外部設計で、性能要件、信頼性要件、セキュリティ要件等の非機能要件に関する考慮が不足している。</t>
    <phoneticPr fontId="1"/>
  </si>
  <si>
    <t>要件定義/基本設計/詳細設計</t>
    <phoneticPr fontId="1"/>
  </si>
  <si>
    <t>レビュー規模</t>
    <rPh sb="4" eb="6">
      <t>キボ</t>
    </rPh>
    <phoneticPr fontId="1"/>
  </si>
  <si>
    <t>レビュー対象成果物のドキュメント名 または
クラス名を記載</t>
    <rPh sb="4" eb="9">
      <t>タイショウセイカブツ</t>
    </rPh>
    <rPh sb="16" eb="17">
      <t>メイ</t>
    </rPh>
    <rPh sb="25" eb="26">
      <t>メイ</t>
    </rPh>
    <rPh sb="27" eb="29">
      <t>キサイ</t>
    </rPh>
    <phoneticPr fontId="1"/>
  </si>
  <si>
    <t>画面レイアウト設計書（貸金情報登録）.xlsx または
XxxxxXxxx.java</t>
    <phoneticPr fontId="1"/>
  </si>
  <si>
    <t>レビュー対象成果物のドキュメントのページ数 または
クラスのステップ数を記載</t>
    <rPh sb="4" eb="9">
      <t>タイショウセイカブツ</t>
    </rPh>
    <rPh sb="20" eb="21">
      <t>スウ</t>
    </rPh>
    <rPh sb="34" eb="35">
      <t>スウ</t>
    </rPh>
    <rPh sb="36" eb="38">
      <t>キサイ</t>
    </rPh>
    <phoneticPr fontId="1"/>
  </si>
  <si>
    <t>5 または
210</t>
    <phoneticPr fontId="1"/>
  </si>
  <si>
    <t>レビューの実施回数を記載
※初期記載として、5回分を記載済み</t>
    <rPh sb="5" eb="9">
      <t>ジッシカイスウ</t>
    </rPh>
    <rPh sb="10" eb="12">
      <t>キサイ</t>
    </rPh>
    <rPh sb="14" eb="16">
      <t>ショキ</t>
    </rPh>
    <rPh sb="16" eb="18">
      <t>キサイ</t>
    </rPh>
    <rPh sb="23" eb="25">
      <t>カイブン</t>
    </rPh>
    <rPh sb="26" eb="29">
      <t>キサイズ</t>
    </rPh>
    <phoneticPr fontId="1"/>
  </si>
  <si>
    <t>1回目～5回目</t>
    <rPh sb="1" eb="3">
      <t>カイメ</t>
    </rPh>
    <rPh sb="5" eb="7">
      <t>カイメ</t>
    </rPh>
    <phoneticPr fontId="1"/>
  </si>
  <si>
    <t>合計工数（人時）</t>
    <rPh sb="2" eb="4">
      <t>コウスウ</t>
    </rPh>
    <phoneticPr fontId="1"/>
  </si>
  <si>
    <t>合計指摘件数</t>
    <rPh sb="2" eb="4">
      <t>シテキ</t>
    </rPh>
    <phoneticPr fontId="1"/>
  </si>
  <si>
    <t>合計規模数</t>
    <rPh sb="2" eb="4">
      <t>キボ</t>
    </rPh>
    <phoneticPr fontId="1"/>
  </si>
  <si>
    <t>指摘者</t>
    <rPh sb="0" eb="3">
      <t>シテキシャ</t>
    </rPh>
    <phoneticPr fontId="1"/>
  </si>
  <si>
    <t>田中</t>
    <phoneticPr fontId="1"/>
  </si>
  <si>
    <t>指摘日</t>
    <rPh sb="0" eb="2">
      <t>シテキ</t>
    </rPh>
    <rPh sb="2" eb="3">
      <t>ビ</t>
    </rPh>
    <phoneticPr fontId="1"/>
  </si>
  <si>
    <t>PMに相談のうえ関係者にヒアリングを行い、正しい業務フローに修正した。</t>
    <phoneticPr fontId="1"/>
  </si>
  <si>
    <t>対応者</t>
    <rPh sb="2" eb="3">
      <t>シャ</t>
    </rPh>
    <phoneticPr fontId="1"/>
  </si>
  <si>
    <t>阿部</t>
    <rPh sb="0" eb="2">
      <t>アベ</t>
    </rPh>
    <phoneticPr fontId="1"/>
  </si>
  <si>
    <t>対応日</t>
    <rPh sb="0" eb="3">
      <t>タイオウビ</t>
    </rPh>
    <phoneticPr fontId="1"/>
  </si>
  <si>
    <t>対応が完了した日を記載</t>
    <phoneticPr fontId="1"/>
  </si>
  <si>
    <t>確認者</t>
    <rPh sb="0" eb="3">
      <t>カクニンシャ</t>
    </rPh>
    <phoneticPr fontId="1"/>
  </si>
  <si>
    <t>指摘対応を行った人物の名前を記載</t>
    <rPh sb="0" eb="4">
      <t>シテキタイオウ</t>
    </rPh>
    <rPh sb="5" eb="6">
      <t>オコナ</t>
    </rPh>
    <rPh sb="8" eb="10">
      <t>ジンブツ</t>
    </rPh>
    <rPh sb="11" eb="13">
      <t>ナマエ</t>
    </rPh>
    <rPh sb="14" eb="16">
      <t>キサイ</t>
    </rPh>
    <phoneticPr fontId="1"/>
  </si>
  <si>
    <t>指摘事項を記入した人物の名前を記載</t>
    <rPh sb="5" eb="7">
      <t>キニュウ</t>
    </rPh>
    <rPh sb="9" eb="11">
      <t>ジンブツ</t>
    </rPh>
    <rPh sb="12" eb="14">
      <t>ナマエ</t>
    </rPh>
    <rPh sb="15" eb="17">
      <t>キサイ</t>
    </rPh>
    <phoneticPr fontId="1"/>
  </si>
  <si>
    <t>指摘した日付を記載</t>
    <rPh sb="0" eb="2">
      <t>シテキ</t>
    </rPh>
    <rPh sb="4" eb="6">
      <t>ヒヅケ</t>
    </rPh>
    <rPh sb="7" eb="9">
      <t>キサイ</t>
    </rPh>
    <phoneticPr fontId="1"/>
  </si>
  <si>
    <t>対応を確認した人物の名前を記載</t>
    <rPh sb="3" eb="5">
      <t>カクニン</t>
    </rPh>
    <rPh sb="7" eb="9">
      <t>ジンブツ</t>
    </rPh>
    <rPh sb="10" eb="12">
      <t>ナマエ</t>
    </rPh>
    <rPh sb="13" eb="15">
      <t>キサイ</t>
    </rPh>
    <phoneticPr fontId="1"/>
  </si>
  <si>
    <t>田中</t>
    <phoneticPr fontId="1"/>
  </si>
  <si>
    <t>指摘に対する具体的な修正内容を記載
例）
良くない例：修正した
良い例：PMに相談のうえ関係者にヒアリングを行い、正しい業務フローに修正した</t>
    <rPh sb="21" eb="22">
      <t>ヨ</t>
    </rPh>
    <rPh sb="25" eb="26">
      <t>レイ</t>
    </rPh>
    <rPh sb="32" eb="33">
      <t>ヨ</t>
    </rPh>
    <rPh sb="34" eb="35">
      <t>レイ</t>
    </rPh>
    <phoneticPr fontId="1"/>
  </si>
  <si>
    <r>
      <t xml:space="preserve">※問題タイプ 「91.コメント」「92.指摘誤り」 は </t>
    </r>
    <r>
      <rPr>
        <b/>
        <u/>
        <sz val="11"/>
        <color rgb="FFFF0000"/>
        <rFont val="Meiryo UI"/>
        <family val="3"/>
        <charset val="128"/>
      </rPr>
      <t>計上対象外</t>
    </r>
    <rPh sb="1" eb="3">
      <t>モンダイ</t>
    </rPh>
    <rPh sb="28" eb="30">
      <t>ケイジョウ</t>
    </rPh>
    <rPh sb="30" eb="33">
      <t>タイショウガイ</t>
    </rPh>
    <phoneticPr fontId="1"/>
  </si>
  <si>
    <t>記載担当</t>
    <rPh sb="0" eb="2">
      <t>キサイ</t>
    </rPh>
    <rPh sb="2" eb="4">
      <t>タントウ</t>
    </rPh>
    <phoneticPr fontId="1"/>
  </si>
  <si>
    <t>レビューイ</t>
    <phoneticPr fontId="1"/>
  </si>
  <si>
    <t>レビューア</t>
    <phoneticPr fontId="1"/>
  </si>
  <si>
    <t>-</t>
    <phoneticPr fontId="1"/>
  </si>
  <si>
    <t>-</t>
    <phoneticPr fontId="1"/>
  </si>
  <si>
    <t>レビューの種類を選択</t>
    <rPh sb="8" eb="10">
      <t>センタク</t>
    </rPh>
    <phoneticPr fontId="1"/>
  </si>
  <si>
    <t>指摘箇所
（当該文書における具体的なページ、章を明示。全体的な指摘であれば「全体」と記載。）</t>
    <phoneticPr fontId="1"/>
  </si>
  <si>
    <t>○</t>
    <phoneticPr fontId="1"/>
  </si>
  <si>
    <t>指摘内容が問題なく取り込まれていることを確認した場合、○を選択</t>
    <rPh sb="0" eb="4">
      <t>シテキナイヨウ</t>
    </rPh>
    <rPh sb="5" eb="7">
      <t>モンダイ</t>
    </rPh>
    <rPh sb="9" eb="10">
      <t>ト</t>
    </rPh>
    <rPh sb="11" eb="12">
      <t>コ</t>
    </rPh>
    <rPh sb="20" eb="22">
      <t>カクニン</t>
    </rPh>
    <rPh sb="24" eb="26">
      <t>バアイ</t>
    </rPh>
    <rPh sb="29" eb="31">
      <t>センタク</t>
    </rPh>
    <phoneticPr fontId="1"/>
  </si>
  <si>
    <t>セクション</t>
    <phoneticPr fontId="1"/>
  </si>
  <si>
    <t>図</t>
    <rPh sb="0" eb="1">
      <t>ズ</t>
    </rPh>
    <phoneticPr fontId="1"/>
  </si>
  <si>
    <t>木村優太</t>
    <rPh sb="0" eb="4">
      <t>キムラユウタ</t>
    </rPh>
    <phoneticPr fontId="1"/>
  </si>
  <si>
    <t>木村優摩</t>
    <rPh sb="0" eb="4">
      <t>キムラユウマ</t>
    </rPh>
    <phoneticPr fontId="1"/>
  </si>
  <si>
    <t>ピアレビュー</t>
  </si>
  <si>
    <t>DAOのクラス仕様書(CategoryDAO).xlsx</t>
    <phoneticPr fontId="1"/>
  </si>
  <si>
    <t>全体</t>
    <rPh sb="0" eb="2">
      <t>ゼンタイ</t>
    </rPh>
    <phoneticPr fontId="1"/>
  </si>
  <si>
    <t>引数・戻り値の有無が違うところがいくつかあります。
修正ください。</t>
    <rPh sb="0" eb="2">
      <t>ヒキスウ</t>
    </rPh>
    <rPh sb="3" eb="4">
      <t>モド</t>
    </rPh>
    <rPh sb="5" eb="6">
      <t>チ</t>
    </rPh>
    <rPh sb="7" eb="9">
      <t>ウム</t>
    </rPh>
    <rPh sb="10" eb="11">
      <t>チガ</t>
    </rPh>
    <rPh sb="26" eb="28">
      <t>シュウセイ</t>
    </rPh>
    <phoneticPr fontId="1"/>
  </si>
  <si>
    <t>51.内部設計の漏れ、誤り</t>
  </si>
  <si>
    <t>呼び出し処理のパッケージ名記載部分を完全修飾名とし、クラス名を含めてください。</t>
    <rPh sb="0" eb="1">
      <t>ヨ</t>
    </rPh>
    <rPh sb="12" eb="13">
      <t>メイ</t>
    </rPh>
    <rPh sb="13" eb="15">
      <t>キサイ</t>
    </rPh>
    <rPh sb="15" eb="17">
      <t>ブブン</t>
    </rPh>
    <rPh sb="18" eb="20">
      <t>カンゼン</t>
    </rPh>
    <rPh sb="20" eb="23">
      <t>シュウショクメイ</t>
    </rPh>
    <rPh sb="29" eb="30">
      <t>メイ</t>
    </rPh>
    <rPh sb="31" eb="32">
      <t>フク</t>
    </rPh>
    <phoneticPr fontId="1"/>
  </si>
  <si>
    <t>DAO内で例外のキャッチをしない場合は、例外の物理名称はハイフンでお願いします。</t>
    <rPh sb="3" eb="4">
      <t>ナイ</t>
    </rPh>
    <rPh sb="5" eb="7">
      <t>レイガイ</t>
    </rPh>
    <rPh sb="16" eb="18">
      <t>バアイ</t>
    </rPh>
    <rPh sb="20" eb="22">
      <t>レイガイ</t>
    </rPh>
    <rPh sb="23" eb="27">
      <t>ブツリメイショウ</t>
    </rPh>
    <rPh sb="34" eb="35">
      <t>ネガ</t>
    </rPh>
    <phoneticPr fontId="1"/>
  </si>
  <si>
    <t>59.その他</t>
  </si>
  <si>
    <t>メソッド仕様（selectByAll）</t>
    <phoneticPr fontId="1"/>
  </si>
  <si>
    <t>呼び出し処理の説明を修正ください。
・参照行の進行：説明に行進行の内容も記載ください。戻り値も言及しておくとよいです。（何のときに真を返すのか）
・コンストラクタ（カテゴリ情報）：今回やりたいことベースではなく、メソッド（コンストラクタ）の説明ベースで記載ください。</t>
    <rPh sb="0" eb="1">
      <t>ヨ</t>
    </rPh>
    <rPh sb="7" eb="9">
      <t>セツメイ</t>
    </rPh>
    <rPh sb="10" eb="12">
      <t>シュウセイ</t>
    </rPh>
    <rPh sb="19" eb="22">
      <t>サンショウギョウ</t>
    </rPh>
    <rPh sb="23" eb="25">
      <t>シンコウ</t>
    </rPh>
    <rPh sb="26" eb="28">
      <t>セツメイ</t>
    </rPh>
    <rPh sb="29" eb="30">
      <t>ギョウ</t>
    </rPh>
    <rPh sb="30" eb="32">
      <t>シンコウ</t>
    </rPh>
    <rPh sb="33" eb="35">
      <t>ナイヨウ</t>
    </rPh>
    <rPh sb="36" eb="38">
      <t>キサイ</t>
    </rPh>
    <rPh sb="43" eb="44">
      <t>モド</t>
    </rPh>
    <rPh sb="45" eb="46">
      <t>チ</t>
    </rPh>
    <rPh sb="47" eb="49">
      <t>ゲンキュウ</t>
    </rPh>
    <rPh sb="60" eb="61">
      <t>ナン</t>
    </rPh>
    <rPh sb="65" eb="66">
      <t>シン</t>
    </rPh>
    <rPh sb="67" eb="68">
      <t>カエ</t>
    </rPh>
    <rPh sb="86" eb="88">
      <t>ジョウホウ</t>
    </rPh>
    <rPh sb="90" eb="92">
      <t>コンカイ</t>
    </rPh>
    <rPh sb="120" eb="122">
      <t>セツメイ</t>
    </rPh>
    <rPh sb="126" eb="128">
      <t>キサイ</t>
    </rPh>
    <phoneticPr fontId="1"/>
  </si>
  <si>
    <t>一部誤字があります。修正ください。
・引く数→引数
・Value→DTO</t>
    <rPh sb="0" eb="2">
      <t>イチブ</t>
    </rPh>
    <rPh sb="2" eb="4">
      <t>ゴジ</t>
    </rPh>
    <rPh sb="10" eb="12">
      <t>シュウセイ</t>
    </rPh>
    <rPh sb="19" eb="20">
      <t>ヒ</t>
    </rPh>
    <rPh sb="21" eb="22">
      <t>スウ</t>
    </rPh>
    <rPh sb="23" eb="25">
      <t>ヒキスウ</t>
    </rPh>
    <phoneticPr fontId="1"/>
  </si>
  <si>
    <t>メソッド仕様（selectByAll）</t>
    <rPh sb="4" eb="6">
      <t>シヨウ</t>
    </rPh>
    <phoneticPr fontId="1"/>
  </si>
  <si>
    <t>処理内容を修正ください。
・４．SQLを実行する：実行結果取得のニュアンスを含めてください。
・5-1．取得した値を設定する：何に設定するのか表現ください。
・６．格納したリストを呼び出し元に返す：何を格納したリストなのか表現ください。</t>
    <rPh sb="0" eb="2">
      <t>ショリ</t>
    </rPh>
    <rPh sb="2" eb="4">
      <t>ナイヨウ</t>
    </rPh>
    <rPh sb="5" eb="7">
      <t>シュウセイ</t>
    </rPh>
    <rPh sb="20" eb="22">
      <t>ジッコウ</t>
    </rPh>
    <rPh sb="25" eb="29">
      <t>ジッコウケッカ</t>
    </rPh>
    <rPh sb="29" eb="31">
      <t>シュトク</t>
    </rPh>
    <rPh sb="38" eb="39">
      <t>フク</t>
    </rPh>
    <rPh sb="52" eb="54">
      <t>シュトク</t>
    </rPh>
    <rPh sb="56" eb="57">
      <t>アタイ</t>
    </rPh>
    <rPh sb="58" eb="60">
      <t>セッテイ</t>
    </rPh>
    <rPh sb="63" eb="64">
      <t>ナニ</t>
    </rPh>
    <rPh sb="65" eb="67">
      <t>セッテイ</t>
    </rPh>
    <rPh sb="71" eb="73">
      <t>ヒョウゲン</t>
    </rPh>
    <rPh sb="82" eb="84">
      <t>カクノウ</t>
    </rPh>
    <rPh sb="90" eb="91">
      <t>ヨ</t>
    </rPh>
    <rPh sb="92" eb="93">
      <t>ダ</t>
    </rPh>
    <rPh sb="94" eb="95">
      <t>モト</t>
    </rPh>
    <rPh sb="96" eb="97">
      <t>カエ</t>
    </rPh>
    <rPh sb="99" eb="100">
      <t>ナニ</t>
    </rPh>
    <rPh sb="101" eb="103">
      <t>カクノウ</t>
    </rPh>
    <rPh sb="111" eb="113">
      <t>ヒョウゲン</t>
    </rPh>
    <phoneticPr fontId="1"/>
  </si>
  <si>
    <t>例外処理にて、処理4～5で例外が発生したとき、とありますが処理3でも起きる可能性があるため含んでください。</t>
    <rPh sb="0" eb="2">
      <t>レイガイ</t>
    </rPh>
    <rPh sb="2" eb="4">
      <t>ショリ</t>
    </rPh>
    <rPh sb="7" eb="9">
      <t>ショリ</t>
    </rPh>
    <rPh sb="13" eb="15">
      <t>レイガイ</t>
    </rPh>
    <rPh sb="16" eb="18">
      <t>ハッセイ</t>
    </rPh>
    <rPh sb="29" eb="31">
      <t>ショリ</t>
    </rPh>
    <rPh sb="34" eb="35">
      <t>オ</t>
    </rPh>
    <rPh sb="37" eb="40">
      <t>カノウセイ</t>
    </rPh>
    <rPh sb="45" eb="46">
      <t>フク</t>
    </rPh>
    <phoneticPr fontId="1"/>
  </si>
  <si>
    <t>各ページの「コンストラクタ概要」「メソッド概要」は「クラス仕様」シート記載の内容と合わせてください。</t>
    <rPh sb="0" eb="1">
      <t>カク</t>
    </rPh>
    <rPh sb="13" eb="15">
      <t>ガイヨウ</t>
    </rPh>
    <rPh sb="21" eb="23">
      <t>ガイヨウ</t>
    </rPh>
    <rPh sb="29" eb="31">
      <t>シヨウ</t>
    </rPh>
    <rPh sb="35" eb="37">
      <t>キサイ</t>
    </rPh>
    <rPh sb="38" eb="40">
      <t>ナイヨウ</t>
    </rPh>
    <rPh sb="41" eb="42">
      <t>ア</t>
    </rPh>
    <phoneticPr fontId="1"/>
  </si>
  <si>
    <t>selectByColorIdは今回の検索機能には不要です。</t>
    <rPh sb="16" eb="18">
      <t>コンカイ</t>
    </rPh>
    <rPh sb="19" eb="23">
      <t>ケンサクキノウ</t>
    </rPh>
    <rPh sb="25" eb="27">
      <t>フヨウ</t>
    </rPh>
    <phoneticPr fontId="1"/>
  </si>
  <si>
    <t>CategoryDAOの指摘を横展開ください。</t>
    <rPh sb="12" eb="14">
      <t>シテキ</t>
    </rPh>
    <rPh sb="15" eb="16">
      <t>ヨコ</t>
    </rPh>
    <rPh sb="16" eb="18">
      <t>テンカイ</t>
    </rPh>
    <phoneticPr fontId="1"/>
  </si>
  <si>
    <t>DAOのクラス仕様書(ColorDAO).xlsx</t>
    <phoneticPr fontId="1"/>
  </si>
  <si>
    <t>ArrayListの引数をなしに、addの戻り値をなしに修正する。</t>
    <rPh sb="10" eb="12">
      <t>ヒキスウ</t>
    </rPh>
    <rPh sb="21" eb="22">
      <t>モド</t>
    </rPh>
    <rPh sb="23" eb="24">
      <t>チ</t>
    </rPh>
    <rPh sb="28" eb="30">
      <t>シュウセイ</t>
    </rPh>
    <phoneticPr fontId="1"/>
  </si>
  <si>
    <t>クラス名を加えて完全修飾名とする。</t>
    <rPh sb="3" eb="4">
      <t>メイ</t>
    </rPh>
    <rPh sb="5" eb="6">
      <t>クワ</t>
    </rPh>
    <rPh sb="8" eb="10">
      <t>カンゼン</t>
    </rPh>
    <rPh sb="10" eb="13">
      <t>シュウショクメイ</t>
    </rPh>
    <phoneticPr fontId="1"/>
  </si>
  <si>
    <t>例外の物理名称をハイフンで記載する。</t>
    <rPh sb="0" eb="2">
      <t>レイガイ</t>
    </rPh>
    <rPh sb="3" eb="7">
      <t>ブツリメイショウ</t>
    </rPh>
    <rPh sb="13" eb="15">
      <t>キサイ</t>
    </rPh>
    <phoneticPr fontId="1"/>
  </si>
  <si>
    <t>誤字を修正する。</t>
    <rPh sb="0" eb="2">
      <t>ゴジ</t>
    </rPh>
    <rPh sb="3" eb="5">
      <t>シュウセイ</t>
    </rPh>
    <phoneticPr fontId="1"/>
  </si>
  <si>
    <t>概要をクラス仕様書と一致させる。</t>
    <rPh sb="0" eb="2">
      <t>ガイヨウ</t>
    </rPh>
    <rPh sb="6" eb="9">
      <t>シヨウショ</t>
    </rPh>
    <rPh sb="10" eb="12">
      <t>イッチ</t>
    </rPh>
    <phoneticPr fontId="1"/>
  </si>
  <si>
    <t>・nextの説明を「SQL文の実行結果の参照行の進行。参照行が存在する場合は真を返す。」と記載する。
・コンストラクタの説明を「カラー情報の作成。引数で渡された情報をフィールド設定。」と記載する。</t>
    <rPh sb="6" eb="8">
      <t>セツメイ</t>
    </rPh>
    <rPh sb="45" eb="47">
      <t>キサイ</t>
    </rPh>
    <rPh sb="60" eb="62">
      <t>セツメイ</t>
    </rPh>
    <rPh sb="93" eb="95">
      <t>キサイ</t>
    </rPh>
    <phoneticPr fontId="1"/>
  </si>
  <si>
    <t>以下のように修正する。
・4. SQLを実行し、実行結果を取得する。
・5-1. 取得した値をカテゴリ情報に設定する。
・6. カテゴリ情報を格納したリストを呼び出し元に返す。</t>
    <rPh sb="0" eb="2">
      <t>イカ</t>
    </rPh>
    <rPh sb="6" eb="8">
      <t>シュウセイ</t>
    </rPh>
    <phoneticPr fontId="1"/>
  </si>
  <si>
    <t>例外処理の範囲を3~5に修正する。</t>
    <rPh sb="0" eb="4">
      <t>レイガイショリ</t>
    </rPh>
    <rPh sb="5" eb="7">
      <t>ハンイ</t>
    </rPh>
    <rPh sb="12" eb="14">
      <t>シュウセイ</t>
    </rPh>
    <phoneticPr fontId="1"/>
  </si>
  <si>
    <t>メソッド仕様（selectByMultiCondition）</t>
    <phoneticPr fontId="1"/>
  </si>
  <si>
    <t>【呼出し処理】パッケージ名を修正ください。</t>
    <rPh sb="1" eb="3">
      <t>ヨビダ</t>
    </rPh>
    <rPh sb="4" eb="6">
      <t>ショリ</t>
    </rPh>
    <rPh sb="12" eb="13">
      <t>メイ</t>
    </rPh>
    <rPh sb="14" eb="16">
      <t>シュウセイ</t>
    </rPh>
    <phoneticPr fontId="1"/>
  </si>
  <si>
    <t>【処理】
以下の項番において記載を修正ください。
・2．
・3-1．～3-5．</t>
    <rPh sb="1" eb="3">
      <t>ショリ</t>
    </rPh>
    <rPh sb="5" eb="7">
      <t>イカ</t>
    </rPh>
    <rPh sb="8" eb="10">
      <t>コウバン</t>
    </rPh>
    <rPh sb="14" eb="16">
      <t>キサイ</t>
    </rPh>
    <rPh sb="17" eb="19">
      <t>シュウセイ</t>
    </rPh>
    <phoneticPr fontId="1"/>
  </si>
  <si>
    <t>【例外】
DAO内で例外のキャッチをしない場合は、例外の物理名称はハイフンでお願いします。</t>
    <rPh sb="1" eb="3">
      <t>レイガイ</t>
    </rPh>
    <phoneticPr fontId="1"/>
  </si>
  <si>
    <t>【処理】
以下の項番において表内の表現を修正ください。
・3-1．～3-5．</t>
    <rPh sb="5" eb="7">
      <t>イカ</t>
    </rPh>
    <rPh sb="8" eb="10">
      <t>コウバン</t>
    </rPh>
    <rPh sb="14" eb="16">
      <t>ヒョウナイ</t>
    </rPh>
    <rPh sb="17" eb="19">
      <t>ヒョウゲン</t>
    </rPh>
    <rPh sb="20" eb="22">
      <t>シュウセイ</t>
    </rPh>
    <phoneticPr fontId="1"/>
  </si>
  <si>
    <t>【処理】
SQL実行準備の旨を追記ください。</t>
    <rPh sb="8" eb="10">
      <t>ジッコウ</t>
    </rPh>
    <rPh sb="10" eb="12">
      <t>ジュンビ</t>
    </rPh>
    <rPh sb="13" eb="14">
      <t>ムネ</t>
    </rPh>
    <rPh sb="15" eb="17">
      <t>ツイキ</t>
    </rPh>
    <phoneticPr fontId="1"/>
  </si>
  <si>
    <t>【処理】
戻り値用のリストの生成位置を再考ください。</t>
    <rPh sb="5" eb="6">
      <t>モド</t>
    </rPh>
    <rPh sb="7" eb="9">
      <t>チヨウ</t>
    </rPh>
    <rPh sb="14" eb="18">
      <t>セイセイイチ</t>
    </rPh>
    <rPh sb="19" eb="21">
      <t>サイコウ</t>
    </rPh>
    <phoneticPr fontId="1"/>
  </si>
  <si>
    <t>【処理】
SQLについて、あいまい検索の旨をどこかに記載ください。</t>
    <rPh sb="1" eb="3">
      <t>ショリ</t>
    </rPh>
    <rPh sb="17" eb="19">
      <t>ケンサク</t>
    </rPh>
    <rPh sb="20" eb="21">
      <t>ムネ</t>
    </rPh>
    <rPh sb="26" eb="28">
      <t>キサイ</t>
    </rPh>
    <phoneticPr fontId="1"/>
  </si>
  <si>
    <t>【処理】
SQLについて、条件句の繋げ方（whereかandか）の旨を記載ください。</t>
    <rPh sb="1" eb="3">
      <t>ショリ</t>
    </rPh>
    <rPh sb="13" eb="16">
      <t>ジョウケンク</t>
    </rPh>
    <rPh sb="17" eb="18">
      <t>ツナ</t>
    </rPh>
    <rPh sb="19" eb="20">
      <t>カタ</t>
    </rPh>
    <rPh sb="33" eb="34">
      <t>ムネ</t>
    </rPh>
    <rPh sb="35" eb="37">
      <t>キサイ</t>
    </rPh>
    <phoneticPr fontId="1"/>
  </si>
  <si>
    <t>DAOのクラス仕様書(ItemDAO).xlsx</t>
    <phoneticPr fontId="1"/>
  </si>
  <si>
    <t>正式名に修正する。</t>
    <rPh sb="0" eb="3">
      <t>セイシキメイ</t>
    </rPh>
    <rPh sb="4" eb="6">
      <t>シュウセイ</t>
    </rPh>
    <phoneticPr fontId="1"/>
  </si>
  <si>
    <t>ハイフンに修正する。</t>
    <rPh sb="5" eb="7">
      <t>シュウセイ</t>
    </rPh>
    <phoneticPr fontId="1"/>
  </si>
  <si>
    <t>項番を修正する。</t>
    <rPh sb="0" eb="2">
      <t>コウバン</t>
    </rPh>
    <rPh sb="3" eb="5">
      <t>シュウセイ</t>
    </rPh>
    <phoneticPr fontId="1"/>
  </si>
  <si>
    <t>SQLを修正する→値を設定する。</t>
    <rPh sb="4" eb="6">
      <t>シュウセイ</t>
    </rPh>
    <rPh sb="9" eb="10">
      <t>アタイ</t>
    </rPh>
    <rPh sb="11" eb="13">
      <t>セッテイ</t>
    </rPh>
    <phoneticPr fontId="1"/>
  </si>
  <si>
    <t>tryの外側のなるように変更する。</t>
    <rPh sb="4" eb="5">
      <t>ソト</t>
    </rPh>
    <rPh sb="5" eb="6">
      <t>ガワ</t>
    </rPh>
    <rPh sb="12" eb="14">
      <t>ヘンコウ</t>
    </rPh>
    <phoneticPr fontId="1"/>
  </si>
  <si>
    <t>「SQL実行の準備をする」の文言を追加する。</t>
    <rPh sb="4" eb="6">
      <t>ジッコウ</t>
    </rPh>
    <rPh sb="7" eb="9">
      <t>ジュンビ</t>
    </rPh>
    <rPh sb="14" eb="16">
      <t>モンゴン</t>
    </rPh>
    <rPh sb="17" eb="19">
      <t>ツイカ</t>
    </rPh>
    <phoneticPr fontId="1"/>
  </si>
  <si>
    <t>「部分一致検索で」の文言を商品名とメーカ名に追加する。</t>
    <rPh sb="10" eb="12">
      <t>モンゴン</t>
    </rPh>
    <rPh sb="13" eb="15">
      <t>ショウヒン</t>
    </rPh>
    <rPh sb="15" eb="16">
      <t>メイ</t>
    </rPh>
    <rPh sb="20" eb="21">
      <t>メイ</t>
    </rPh>
    <rPh sb="22" eb="24">
      <t>ツイカ</t>
    </rPh>
    <phoneticPr fontId="1"/>
  </si>
  <si>
    <t>「修正が1回目の場合は「WHERE」、２回目以降は「AND」を追加SQL文の先頭につける）」の文言を記載する。</t>
    <rPh sb="47" eb="49">
      <t>モンゴン</t>
    </rPh>
    <rPh sb="50" eb="52">
      <t>キサイ</t>
    </rPh>
    <phoneticPr fontId="1"/>
  </si>
  <si>
    <t>【処理】
商品テーブル以外からも値を取得するはずです。追記ください。</t>
    <rPh sb="1" eb="3">
      <t>ショリ</t>
    </rPh>
    <rPh sb="5" eb="7">
      <t>ショウヒン</t>
    </rPh>
    <rPh sb="11" eb="13">
      <t>イガイ</t>
    </rPh>
    <rPh sb="16" eb="17">
      <t>アタイ</t>
    </rPh>
    <rPh sb="18" eb="20">
      <t>シュトク</t>
    </rPh>
    <rPh sb="27" eb="29">
      <t>ツイキ</t>
    </rPh>
    <phoneticPr fontId="1"/>
  </si>
  <si>
    <r>
      <t xml:space="preserve">【処理】
SQLについて、並べ替え、リミット・オフセットも考慮ください。
</t>
    </r>
    <r>
      <rPr>
        <sz val="11"/>
        <color rgb="FFFF0000"/>
        <rFont val="Meiryo UI"/>
        <family val="3"/>
        <charset val="128"/>
      </rPr>
      <t>＜追記　2025/9/24　木村優太＞
リミット・オフセットのパラメータ設定のタイミングが違います。
プリペアードステートメントを使って設定するよう修正ください。</t>
    </r>
    <rPh sb="1" eb="3">
      <t>ショリ</t>
    </rPh>
    <rPh sb="13" eb="14">
      <t>ナラ</t>
    </rPh>
    <rPh sb="15" eb="16">
      <t>カ</t>
    </rPh>
    <rPh sb="29" eb="31">
      <t>コウリョ</t>
    </rPh>
    <rPh sb="38" eb="40">
      <t>ツイキ</t>
    </rPh>
    <phoneticPr fontId="1"/>
  </si>
  <si>
    <t>商品テーブルと色テーブルから値を取得するように修正する。</t>
    <rPh sb="0" eb="2">
      <t>ショウヒン</t>
    </rPh>
    <rPh sb="7" eb="8">
      <t>イロ</t>
    </rPh>
    <rPh sb="14" eb="15">
      <t>アタイ</t>
    </rPh>
    <rPh sb="16" eb="18">
      <t>シュトク</t>
    </rPh>
    <rPh sb="23" eb="25">
      <t>シュウセイ</t>
    </rPh>
    <phoneticPr fontId="1"/>
  </si>
  <si>
    <t>メソッド仕様（countItemAmount）</t>
    <phoneticPr fontId="1"/>
  </si>
  <si>
    <t>【呼出し処理】
不要なものがあります。削除ください。</t>
    <rPh sb="1" eb="3">
      <t>ヨビダ</t>
    </rPh>
    <rPh sb="4" eb="6">
      <t>ショリ</t>
    </rPh>
    <rPh sb="8" eb="10">
      <t>フヨウ</t>
    </rPh>
    <rPh sb="19" eb="21">
      <t>サクジョ</t>
    </rPh>
    <phoneticPr fontId="1"/>
  </si>
  <si>
    <t>【処理】
実行結果からカウント数を取得する部分の記載がありません。
追記ください。</t>
    <rPh sb="1" eb="3">
      <t>ショリ</t>
    </rPh>
    <rPh sb="5" eb="9">
      <t>ジッコウケッカ</t>
    </rPh>
    <rPh sb="15" eb="16">
      <t>スウ</t>
    </rPh>
    <rPh sb="17" eb="19">
      <t>シュトク</t>
    </rPh>
    <rPh sb="21" eb="23">
      <t>ブブン</t>
    </rPh>
    <rPh sb="24" eb="26">
      <t>キサイ</t>
    </rPh>
    <rPh sb="34" eb="36">
      <t>ツイキ</t>
    </rPh>
    <phoneticPr fontId="1"/>
  </si>
  <si>
    <r>
      <t xml:space="preserve">並び替え、取得範囲の記述を追加する。
</t>
    </r>
    <r>
      <rPr>
        <sz val="11"/>
        <color rgb="FFFF0000"/>
        <rFont val="Meiryo UI"/>
        <family val="3"/>
        <charset val="128"/>
      </rPr>
      <t>＜追記　2025/9/24　木村優摩＞
取得範囲をプリペアードステートメントを使って設定するように修正する。</t>
    </r>
    <rPh sb="0" eb="1">
      <t>ナラ</t>
    </rPh>
    <rPh sb="2" eb="3">
      <t>カ</t>
    </rPh>
    <rPh sb="5" eb="7">
      <t>シュトク</t>
    </rPh>
    <rPh sb="7" eb="9">
      <t>ハンイ</t>
    </rPh>
    <rPh sb="10" eb="12">
      <t>キジュツ</t>
    </rPh>
    <rPh sb="13" eb="15">
      <t>ツイカ</t>
    </rPh>
    <rPh sb="36" eb="37">
      <t>マ</t>
    </rPh>
    <rPh sb="39" eb="43">
      <t>シュトクハンイ</t>
    </rPh>
    <rPh sb="68" eb="70">
      <t>シュウセイ</t>
    </rPh>
    <phoneticPr fontId="1"/>
  </si>
  <si>
    <t>不要な呼び出し処理を削除する。</t>
    <rPh sb="0" eb="2">
      <t>フヨウ</t>
    </rPh>
    <rPh sb="3" eb="4">
      <t>ヨ</t>
    </rPh>
    <rPh sb="10" eb="12">
      <t>サクジョ</t>
    </rPh>
    <phoneticPr fontId="1"/>
  </si>
  <si>
    <t>実行結果の格納処理を追加する。</t>
    <rPh sb="0" eb="4">
      <t>ジッコウケッカ</t>
    </rPh>
    <rPh sb="5" eb="7">
      <t>カクノウ</t>
    </rPh>
    <rPh sb="7" eb="9">
      <t>ショリ</t>
    </rPh>
    <rPh sb="10" eb="12">
      <t>ツイカ</t>
    </rPh>
    <phoneticPr fontId="1"/>
  </si>
  <si>
    <t>コンストラクタ仕様（No.1）</t>
    <phoneticPr fontId="1"/>
  </si>
  <si>
    <t>【処理】
引数とフィールドの対応を記載ください。</t>
    <rPh sb="1" eb="3">
      <t>ショリ</t>
    </rPh>
    <rPh sb="5" eb="7">
      <t>ヒキスウ</t>
    </rPh>
    <rPh sb="14" eb="16">
      <t>タイオウ</t>
    </rPh>
    <rPh sb="17" eb="19">
      <t>キサイ</t>
    </rPh>
    <phoneticPr fontId="1"/>
  </si>
  <si>
    <t>DTOのクラス仕様書(CategoryDTO) .xlsx</t>
    <phoneticPr fontId="1"/>
  </si>
  <si>
    <t>DAOのクラス仕様書(CommonDAO).xlsx</t>
    <phoneticPr fontId="1"/>
  </si>
  <si>
    <t>【処理】
フィールドに引数で受け取った何を格納するのか表現ください。</t>
    <rPh sb="1" eb="3">
      <t>ショリ</t>
    </rPh>
    <rPh sb="11" eb="13">
      <t>ヒキスウ</t>
    </rPh>
    <rPh sb="14" eb="15">
      <t>ウ</t>
    </rPh>
    <rPh sb="16" eb="17">
      <t>ト</t>
    </rPh>
    <rPh sb="19" eb="20">
      <t>ナニ</t>
    </rPh>
    <rPh sb="21" eb="23">
      <t>カクノウ</t>
    </rPh>
    <rPh sb="27" eb="29">
      <t>ヒョウゲン</t>
    </rPh>
    <phoneticPr fontId="1"/>
  </si>
  <si>
    <t>木村優太</t>
    <phoneticPr fontId="1"/>
  </si>
  <si>
    <t>○</t>
  </si>
  <si>
    <t>DISレビュー対象外にする。</t>
    <rPh sb="7" eb="10">
      <t>タイショウガイ</t>
    </rPh>
    <phoneticPr fontId="1"/>
  </si>
  <si>
    <t>修正を横展開する。</t>
    <rPh sb="0" eb="2">
      <t>シュウセイ</t>
    </rPh>
    <rPh sb="3" eb="6">
      <t>ヨコテンカイ</t>
    </rPh>
    <phoneticPr fontId="1"/>
  </si>
  <si>
    <t>引数で受けたった値がDB接続情報であることを記載する。</t>
    <rPh sb="0" eb="2">
      <t>ヒキスウ</t>
    </rPh>
    <rPh sb="3" eb="4">
      <t>ウ</t>
    </rPh>
    <rPh sb="8" eb="9">
      <t>アタイ</t>
    </rPh>
    <rPh sb="12" eb="14">
      <t>セツゾク</t>
    </rPh>
    <rPh sb="14" eb="16">
      <t>ジョウホウ</t>
    </rPh>
    <rPh sb="22" eb="24">
      <t>キサイ</t>
    </rPh>
    <phoneticPr fontId="1"/>
  </si>
  <si>
    <t>引数とフィールドの対応を記載する。</t>
    <rPh sb="0" eb="2">
      <t>ヒキスウ</t>
    </rPh>
    <rPh sb="9" eb="11">
      <t>タイオウ</t>
    </rPh>
    <rPh sb="12" eb="14">
      <t>キサイ</t>
    </rPh>
    <phoneticPr fontId="1"/>
  </si>
  <si>
    <t>木村優太</t>
    <rPh sb="0" eb="4">
      <t>キムラユウタ</t>
    </rPh>
    <phoneticPr fontId="1"/>
  </si>
  <si>
    <t>DTOのクラス仕様書(ColorDTO) .xlsx</t>
    <phoneticPr fontId="1"/>
  </si>
  <si>
    <t>【全体】
論理名「色」に統一ください。</t>
    <rPh sb="1" eb="3">
      <t>ゼンタイ</t>
    </rPh>
    <rPh sb="5" eb="7">
      <t>ロンリ</t>
    </rPh>
    <rPh sb="7" eb="8">
      <t>メイ</t>
    </rPh>
    <rPh sb="9" eb="10">
      <t>イロ</t>
    </rPh>
    <rPh sb="12" eb="14">
      <t>トウイツ</t>
    </rPh>
    <phoneticPr fontId="1"/>
  </si>
  <si>
    <t>コンストラクタ仕様（No.1）</t>
    <rPh sb="7" eb="9">
      <t>シヨウ</t>
    </rPh>
    <phoneticPr fontId="1"/>
  </si>
  <si>
    <t>【処理】
引数とフィールドの対応を表す矢印がずれていると見にくいので、
ある程度揃えてあげてください。
表で表現するでも構いません。</t>
    <rPh sb="1" eb="3">
      <t>ショリ</t>
    </rPh>
    <rPh sb="5" eb="7">
      <t>ヒキスウ</t>
    </rPh>
    <rPh sb="14" eb="16">
      <t>タイオウ</t>
    </rPh>
    <rPh sb="17" eb="18">
      <t>アラワ</t>
    </rPh>
    <rPh sb="19" eb="21">
      <t>ヤジルシ</t>
    </rPh>
    <rPh sb="28" eb="29">
      <t>ミ</t>
    </rPh>
    <rPh sb="38" eb="40">
      <t>テイド</t>
    </rPh>
    <rPh sb="40" eb="41">
      <t>ソロ</t>
    </rPh>
    <rPh sb="52" eb="53">
      <t>ヒョウ</t>
    </rPh>
    <rPh sb="54" eb="56">
      <t>ヒョウゲン</t>
    </rPh>
    <rPh sb="60" eb="61">
      <t>カマ</t>
    </rPh>
    <phoneticPr fontId="1"/>
  </si>
  <si>
    <t>DTOのクラス仕様書(ItemDTO) .xlsx</t>
    <phoneticPr fontId="1"/>
  </si>
  <si>
    <t>矢印の位置を揃える。</t>
    <rPh sb="0" eb="2">
      <t>ヤジルシ</t>
    </rPh>
    <rPh sb="3" eb="5">
      <t>イチ</t>
    </rPh>
    <rPh sb="6" eb="7">
      <t>ソロ</t>
    </rPh>
    <phoneticPr fontId="1"/>
  </si>
  <si>
    <t>色に統一する。</t>
    <rPh sb="0" eb="1">
      <t>イロ</t>
    </rPh>
    <rPh sb="2" eb="4">
      <t>トウイツ</t>
    </rPh>
    <phoneticPr fontId="1"/>
  </si>
  <si>
    <t>木村優太</t>
    <rPh sb="0" eb="4">
      <t>キムラユウタ</t>
    </rPh>
    <phoneticPr fontId="1"/>
  </si>
  <si>
    <t>メソッド仕様（execute）</t>
    <phoneticPr fontId="1"/>
  </si>
  <si>
    <t>【処理】
空白チェック→空白を削除する旨に直してください。
また、何に対して空白削除をするのか明示するとよいかと思います。</t>
    <rPh sb="1" eb="3">
      <t>ショリ</t>
    </rPh>
    <rPh sb="5" eb="7">
      <t>クウハク</t>
    </rPh>
    <rPh sb="12" eb="14">
      <t>クウハク</t>
    </rPh>
    <rPh sb="15" eb="17">
      <t>サクジョ</t>
    </rPh>
    <rPh sb="19" eb="20">
      <t>ムネ</t>
    </rPh>
    <rPh sb="21" eb="22">
      <t>ナオ</t>
    </rPh>
    <rPh sb="33" eb="34">
      <t>ナニ</t>
    </rPh>
    <rPh sb="35" eb="36">
      <t>タイ</t>
    </rPh>
    <rPh sb="38" eb="40">
      <t>クウハク</t>
    </rPh>
    <rPh sb="40" eb="42">
      <t>サクジョ</t>
    </rPh>
    <rPh sb="47" eb="49">
      <t>メイジ</t>
    </rPh>
    <rPh sb="56" eb="57">
      <t>オモ</t>
    </rPh>
    <phoneticPr fontId="1"/>
  </si>
  <si>
    <t>【処理】
カテゴリID、色IDが0のときは分岐が必要になります。</t>
    <rPh sb="1" eb="3">
      <t>ショリ</t>
    </rPh>
    <rPh sb="12" eb="13">
      <t>イロ</t>
    </rPh>
    <rPh sb="21" eb="23">
      <t>ブンキ</t>
    </rPh>
    <rPh sb="24" eb="26">
      <t>ヒツヨウ</t>
    </rPh>
    <phoneticPr fontId="1"/>
  </si>
  <si>
    <t>【処理】
Valueに格納しているところは何に何を格納するのか表などで書くと良いです。
この修正に伴い、他の箇所で格納の旨は不要になるかと思います。</t>
    <rPh sb="1" eb="3">
      <t>ショリ</t>
    </rPh>
    <rPh sb="11" eb="13">
      <t>カクノウ</t>
    </rPh>
    <rPh sb="21" eb="22">
      <t>ナニ</t>
    </rPh>
    <rPh sb="23" eb="24">
      <t>ナニ</t>
    </rPh>
    <rPh sb="25" eb="27">
      <t>カクノウ</t>
    </rPh>
    <rPh sb="31" eb="32">
      <t>ヒョウ</t>
    </rPh>
    <rPh sb="35" eb="36">
      <t>カ</t>
    </rPh>
    <rPh sb="38" eb="39">
      <t>ヨ</t>
    </rPh>
    <rPh sb="46" eb="48">
      <t>シュウセイ</t>
    </rPh>
    <rPh sb="49" eb="50">
      <t>トモナ</t>
    </rPh>
    <rPh sb="52" eb="53">
      <t>ホカ</t>
    </rPh>
    <rPh sb="54" eb="56">
      <t>カショ</t>
    </rPh>
    <rPh sb="57" eb="59">
      <t>カクノウ</t>
    </rPh>
    <rPh sb="60" eb="61">
      <t>ムネ</t>
    </rPh>
    <rPh sb="62" eb="64">
      <t>フヨウ</t>
    </rPh>
    <rPh sb="69" eb="70">
      <t>オモ</t>
    </rPh>
    <phoneticPr fontId="1"/>
  </si>
  <si>
    <t>【処理】
計算式を記載ください。
そのうえで凡例を記載するかはお任せします。</t>
    <rPh sb="1" eb="3">
      <t>ショリ</t>
    </rPh>
    <rPh sb="5" eb="8">
      <t>ケイサンシキ</t>
    </rPh>
    <rPh sb="9" eb="11">
      <t>キサイ</t>
    </rPh>
    <rPh sb="22" eb="24">
      <t>ハンレイ</t>
    </rPh>
    <rPh sb="25" eb="27">
      <t>キサイ</t>
    </rPh>
    <rPh sb="32" eb="33">
      <t>マカ</t>
    </rPh>
    <phoneticPr fontId="1"/>
  </si>
  <si>
    <t>【処理】
Valueのオススメの値はBoolean値によって変化します。
何を格納するか記載ください。
表の中でもOKです。</t>
    <rPh sb="1" eb="3">
      <t>ショリ</t>
    </rPh>
    <rPh sb="16" eb="17">
      <t>アタイ</t>
    </rPh>
    <rPh sb="25" eb="26">
      <t>チ</t>
    </rPh>
    <rPh sb="30" eb="32">
      <t>ヘンカ</t>
    </rPh>
    <rPh sb="37" eb="38">
      <t>ナニ</t>
    </rPh>
    <rPh sb="39" eb="41">
      <t>カクノウ</t>
    </rPh>
    <rPh sb="44" eb="46">
      <t>キサイ</t>
    </rPh>
    <rPh sb="52" eb="53">
      <t>ヒョウ</t>
    </rPh>
    <rPh sb="54" eb="55">
      <t>ナカ</t>
    </rPh>
    <phoneticPr fontId="1"/>
  </si>
  <si>
    <t>最大ページ数をValueに追加するとよいかと思われます。</t>
    <rPh sb="0" eb="2">
      <t>サイダイ</t>
    </rPh>
    <rPh sb="5" eb="6">
      <t>スウ</t>
    </rPh>
    <rPh sb="13" eb="15">
      <t>ツイカ</t>
    </rPh>
    <rPh sb="22" eb="23">
      <t>オモ</t>
    </rPh>
    <phoneticPr fontId="1"/>
  </si>
  <si>
    <t>例外の記載は例外ごとに分けるとよいかと思います。</t>
    <rPh sb="0" eb="2">
      <t>レイガイ</t>
    </rPh>
    <rPh sb="3" eb="5">
      <t>キサイ</t>
    </rPh>
    <rPh sb="6" eb="8">
      <t>レイガイ</t>
    </rPh>
    <rPh sb="11" eb="12">
      <t>ワ</t>
    </rPh>
    <rPh sb="19" eb="20">
      <t>オモ</t>
    </rPh>
    <phoneticPr fontId="1"/>
  </si>
  <si>
    <t>DTOのクラス仕様書(SearchResultService) .xlsx</t>
    <phoneticPr fontId="1"/>
  </si>
  <si>
    <t>空白を取り除くこと、対象を記載する。</t>
    <rPh sb="0" eb="2">
      <t>クウハク</t>
    </rPh>
    <rPh sb="3" eb="4">
      <t>ト</t>
    </rPh>
    <rPh sb="5" eb="6">
      <t>ノゾ</t>
    </rPh>
    <rPh sb="10" eb="12">
      <t>タイショウ</t>
    </rPh>
    <rPh sb="13" eb="15">
      <t>キサイ</t>
    </rPh>
    <phoneticPr fontId="1"/>
  </si>
  <si>
    <t>分岐を記載する。</t>
    <rPh sb="0" eb="2">
      <t>ブンキ</t>
    </rPh>
    <rPh sb="3" eb="5">
      <t>キサイ</t>
    </rPh>
    <phoneticPr fontId="1"/>
  </si>
  <si>
    <t>引数を表で示す。</t>
    <rPh sb="0" eb="2">
      <t>ヒキスウ</t>
    </rPh>
    <rPh sb="3" eb="4">
      <t>ヒョウ</t>
    </rPh>
    <rPh sb="5" eb="6">
      <t>シメ</t>
    </rPh>
    <phoneticPr fontId="1"/>
  </si>
  <si>
    <t>計算式を記載する。</t>
    <rPh sb="0" eb="3">
      <t>ケイサンシキ</t>
    </rPh>
    <rPh sb="4" eb="6">
      <t>キサイ</t>
    </rPh>
    <phoneticPr fontId="1"/>
  </si>
  <si>
    <t>真偽にによる分岐を記載する。</t>
    <rPh sb="0" eb="2">
      <t>シンギ</t>
    </rPh>
    <rPh sb="6" eb="8">
      <t>ブンキ</t>
    </rPh>
    <rPh sb="9" eb="11">
      <t>キサイ</t>
    </rPh>
    <phoneticPr fontId="1"/>
  </si>
  <si>
    <t>最大ページを追加する。</t>
    <rPh sb="0" eb="2">
      <t>サイダイ</t>
    </rPh>
    <rPh sb="6" eb="8">
      <t>ツイカ</t>
    </rPh>
    <phoneticPr fontId="1"/>
  </si>
  <si>
    <t>例外の処理を例外ごとに記載する。</t>
    <rPh sb="0" eb="2">
      <t>レイガイ</t>
    </rPh>
    <rPh sb="3" eb="5">
      <t>ショリ</t>
    </rPh>
    <rPh sb="6" eb="8">
      <t>レイガイ</t>
    </rPh>
    <rPh sb="11" eb="13">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</si>
</sst>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_);[Red]\(0.0\)"/>
    <numFmt numFmtId="177" formatCode="0.00_);[Red]\(0.00\)"/>
    <numFmt numFmtId="178" formatCode="0.0_ "/>
    <numFmt numFmtId="179" formatCode="yyyy/mm/dd"/>
  </numFmts>
  <fonts count="16" x14ac:knownFonts="1">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b/>
      <sz val="10"/>
      <color theme="0"/>
      <name val="Meiryo UI"/>
      <family val="3"/>
      <charset val="128"/>
    </font>
    <font>
      <sz val="11"/>
      <name val="Meiryo UI"/>
      <family val="3"/>
      <charset val="128"/>
    </font>
    <font>
      <sz val="10"/>
      <color theme="1"/>
      <name val="BIZ UDPゴシック"/>
      <family val="3"/>
      <charset val="128"/>
    </font>
    <font>
      <b/>
      <sz val="20"/>
      <color theme="1"/>
      <name val="Meiryo UI"/>
      <family val="3"/>
      <charset val="128"/>
    </font>
    <font>
      <sz val="12"/>
      <color theme="1"/>
      <name val="Meiryo UI"/>
      <family val="3"/>
      <charset val="128"/>
    </font>
    <font>
      <b/>
      <sz val="12"/>
      <color theme="0"/>
      <name val="Meiryo UI"/>
      <family val="3"/>
      <charset val="128"/>
    </font>
    <font>
      <sz val="11"/>
      <color theme="1"/>
      <name val="Meiryo UI"/>
      <family val="3"/>
      <charset val="128"/>
    </font>
    <font>
      <b/>
      <sz val="11"/>
      <color theme="0"/>
      <name val="Meiryo UI"/>
      <family val="3"/>
      <charset val="128"/>
    </font>
    <font>
      <b/>
      <sz val="10"/>
      <name val="Meiryo UI"/>
      <family val="3"/>
      <charset val="128"/>
    </font>
    <font>
      <sz val="8"/>
      <color theme="1"/>
      <name val="Meiryo UI"/>
      <family val="3"/>
      <charset val="128"/>
    </font>
    <font>
      <b/>
      <sz val="11"/>
      <color theme="1"/>
      <name val="Meiryo UI"/>
      <family val="3"/>
      <charset val="128"/>
    </font>
    <font>
      <b/>
      <u/>
      <sz val="11"/>
      <color rgb="FFFF0000"/>
      <name val="Meiryo UI"/>
      <family val="3"/>
      <charset val="128"/>
    </font>
    <font>
      <sz val="11"/>
      <color rgb="FFFF0000"/>
      <name val="Meiryo UI"/>
      <family val="3"/>
      <charset val="128"/>
    </font>
  </fonts>
  <fills count="7">
    <fill>
      <patternFill patternType="none"/>
    </fill>
    <fill>
      <patternFill patternType="gray125"/>
    </fill>
    <fill>
      <patternFill patternType="solid">
        <fgColor rgb="FF002060"/>
        <bgColor indexed="64"/>
      </patternFill>
    </fill>
    <fill>
      <patternFill patternType="solid">
        <fgColor rgb="FF0099DD"/>
        <bgColor indexed="64"/>
      </patternFill>
    </fill>
    <fill>
      <patternFill patternType="solid">
        <fgColor rgb="FFFF8400"/>
        <bgColor indexed="64"/>
      </patternFill>
    </fill>
    <fill>
      <patternFill patternType="solid">
        <fgColor rgb="FFFFFFCC"/>
        <bgColor indexed="64"/>
      </patternFill>
    </fill>
    <fill>
      <patternFill patternType="solid">
        <fgColor theme="8" tint="-0.249977111117893"/>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auto="1"/>
      </top>
      <bottom style="thin">
        <color auto="1"/>
      </bottom>
      <diagonal/>
    </border>
    <border>
      <left style="thin">
        <color theme="0"/>
      </left>
      <right/>
      <top style="thin">
        <color auto="1"/>
      </top>
      <bottom/>
      <diagonal/>
    </border>
    <border>
      <left/>
      <right/>
      <top style="thin">
        <color auto="1"/>
      </top>
      <bottom/>
      <diagonal/>
    </border>
    <border>
      <left/>
      <right/>
      <top/>
      <bottom style="thin">
        <color auto="1"/>
      </bottom>
      <diagonal/>
    </border>
    <border>
      <left/>
      <right style="thin">
        <color theme="0"/>
      </right>
      <top style="thin">
        <color auto="1"/>
      </top>
      <bottom style="thin">
        <color auto="1"/>
      </bottom>
      <diagonal/>
    </border>
    <border>
      <left/>
      <right style="thin">
        <color theme="0"/>
      </right>
      <top style="thin">
        <color auto="1"/>
      </top>
      <bottom/>
      <diagonal/>
    </border>
    <border>
      <left/>
      <right style="thin">
        <color theme="0"/>
      </right>
      <top/>
      <bottom style="thin">
        <color auto="1"/>
      </bottom>
      <diagonal/>
    </border>
    <border>
      <left style="thin">
        <color auto="1"/>
      </left>
      <right/>
      <top/>
      <bottom style="thin">
        <color auto="1"/>
      </bottom>
      <diagonal/>
    </border>
    <border>
      <left style="thin">
        <color theme="0"/>
      </left>
      <right/>
      <top/>
      <bottom/>
      <diagonal/>
    </border>
    <border>
      <left style="thin">
        <color auto="1"/>
      </left>
      <right/>
      <top style="thin">
        <color auto="1"/>
      </top>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double">
        <color theme="0"/>
      </right>
      <top style="thin">
        <color auto="1"/>
      </top>
      <bottom style="thin">
        <color auto="1"/>
      </bottom>
      <diagonal/>
    </border>
    <border>
      <left style="double">
        <color theme="0"/>
      </left>
      <right style="thin">
        <color theme="0"/>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124">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1" xfId="0" applyFont="1" applyBorder="1">
      <alignment vertical="center"/>
    </xf>
    <xf numFmtId="0" fontId="4" fillId="0" borderId="1" xfId="0" applyFont="1" applyBorder="1" applyAlignment="1">
      <alignment horizontal="left" vertical="center" wrapText="1"/>
    </xf>
    <xf numFmtId="0" fontId="2" fillId="0" borderId="0" xfId="0" applyFont="1" applyAlignment="1">
      <alignmen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0" borderId="0" xfId="0" applyFont="1">
      <alignment vertical="center"/>
    </xf>
    <xf numFmtId="0" fontId="6" fillId="0" borderId="0" xfId="0" applyFont="1">
      <alignment vertical="center"/>
    </xf>
    <xf numFmtId="0" fontId="7" fillId="0" borderId="0" xfId="0" applyFont="1">
      <alignment vertical="center"/>
    </xf>
    <xf numFmtId="0" fontId="9" fillId="0" borderId="0" xfId="0" applyFont="1">
      <alignment vertical="center"/>
    </xf>
    <xf numFmtId="0" fontId="12" fillId="0" borderId="0" xfId="0" applyFont="1">
      <alignment vertical="center"/>
    </xf>
    <xf numFmtId="0" fontId="2" fillId="5" borderId="1" xfId="0" applyFont="1" applyFill="1" applyBorder="1">
      <alignment vertical="center"/>
    </xf>
    <xf numFmtId="0" fontId="4" fillId="5" borderId="1" xfId="0" applyFont="1" applyFill="1" applyBorder="1" applyAlignment="1">
      <alignment horizontal="left" vertical="center" wrapText="1"/>
    </xf>
    <xf numFmtId="0" fontId="9" fillId="0" borderId="28" xfId="0" applyFont="1" applyBorder="1" applyAlignment="1">
      <alignment horizontal="center" vertical="center"/>
    </xf>
    <xf numFmtId="0" fontId="13" fillId="0" borderId="28" xfId="0" applyFont="1" applyBorder="1" applyAlignment="1">
      <alignment horizontal="left" vertical="top"/>
    </xf>
    <xf numFmtId="0" fontId="9" fillId="0" borderId="28" xfId="0" applyFont="1" applyBorder="1" applyAlignment="1">
      <alignment horizontal="left" vertical="top" wrapText="1"/>
    </xf>
    <xf numFmtId="49" fontId="9" fillId="0" borderId="28" xfId="0" applyNumberFormat="1" applyFont="1" applyBorder="1" applyAlignment="1">
      <alignment horizontal="left" vertical="top" wrapText="1"/>
    </xf>
    <xf numFmtId="0" fontId="9" fillId="0" borderId="29" xfId="0" applyFont="1" applyBorder="1" applyAlignment="1">
      <alignment horizontal="center" vertical="center"/>
    </xf>
    <xf numFmtId="0" fontId="13" fillId="0" borderId="29" xfId="0" applyFont="1" applyBorder="1" applyAlignment="1">
      <alignment horizontal="left" vertical="top"/>
    </xf>
    <xf numFmtId="0" fontId="9" fillId="0" borderId="29" xfId="0" applyFont="1" applyBorder="1" applyAlignment="1">
      <alignment horizontal="left" vertical="top" wrapText="1"/>
    </xf>
    <xf numFmtId="49" fontId="9" fillId="0" borderId="29" xfId="0" applyNumberFormat="1" applyFont="1" applyBorder="1" applyAlignment="1">
      <alignment horizontal="left" vertical="top" wrapText="1"/>
    </xf>
    <xf numFmtId="0" fontId="9" fillId="0" borderId="30" xfId="0" applyFont="1" applyBorder="1" applyAlignment="1">
      <alignment horizontal="center" vertical="center"/>
    </xf>
    <xf numFmtId="0" fontId="13" fillId="0" borderId="30" xfId="0" applyFont="1" applyBorder="1" applyAlignment="1">
      <alignment horizontal="left" vertical="top"/>
    </xf>
    <xf numFmtId="0" fontId="9" fillId="0" borderId="30" xfId="0" applyFont="1" applyBorder="1" applyAlignment="1">
      <alignment horizontal="left" vertical="top" wrapText="1"/>
    </xf>
    <xf numFmtId="49" fontId="9" fillId="0" borderId="30" xfId="0" applyNumberFormat="1" applyFont="1" applyBorder="1" applyAlignment="1">
      <alignment horizontal="left" vertical="top" wrapText="1"/>
    </xf>
    <xf numFmtId="0" fontId="9" fillId="0" borderId="29" xfId="0" applyFont="1" applyBorder="1" applyAlignment="1">
      <alignment vertical="center" wrapText="1"/>
    </xf>
    <xf numFmtId="0" fontId="9" fillId="0" borderId="29" xfId="0" applyFont="1" applyBorder="1">
      <alignment vertical="center"/>
    </xf>
    <xf numFmtId="0" fontId="13" fillId="0" borderId="0" xfId="0" applyFont="1">
      <alignment vertical="center"/>
    </xf>
    <xf numFmtId="0" fontId="9" fillId="0" borderId="31" xfId="0" applyFont="1" applyBorder="1" applyAlignment="1">
      <alignment horizontal="center" vertical="center"/>
    </xf>
    <xf numFmtId="0" fontId="13" fillId="0" borderId="31" xfId="0" applyFont="1" applyBorder="1" applyAlignment="1">
      <alignment horizontal="left" vertical="top"/>
    </xf>
    <xf numFmtId="0" fontId="9" fillId="0" borderId="31" xfId="0" applyFont="1" applyBorder="1" applyAlignment="1">
      <alignment horizontal="left" vertical="top" wrapText="1"/>
    </xf>
    <xf numFmtId="49" fontId="9" fillId="0" borderId="31" xfId="0" applyNumberFormat="1" applyFont="1" applyBorder="1" applyAlignment="1">
      <alignment horizontal="left" vertical="top" wrapText="1"/>
    </xf>
    <xf numFmtId="0" fontId="10" fillId="2" borderId="5" xfId="0" applyFont="1" applyFill="1" applyBorder="1">
      <alignment vertical="center"/>
    </xf>
    <xf numFmtId="0" fontId="10" fillId="2" borderId="6" xfId="0" applyFont="1" applyFill="1" applyBorder="1">
      <alignment vertical="center"/>
    </xf>
    <xf numFmtId="0" fontId="10" fillId="2" borderId="7" xfId="0" applyFont="1" applyFill="1" applyBorder="1">
      <alignment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22"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7" xfId="0" applyFont="1" applyFill="1" applyBorder="1" applyAlignment="1">
      <alignment horizontal="center" vertical="center"/>
    </xf>
    <xf numFmtId="0" fontId="7" fillId="0" borderId="2" xfId="0" applyFont="1" applyBorder="1" applyAlignment="1" applyProtection="1">
      <alignment horizontal="center" vertical="center" wrapText="1"/>
      <protection locked="0"/>
    </xf>
    <xf numFmtId="0" fontId="7" fillId="0" borderId="3" xfId="0" applyFont="1" applyBorder="1" applyAlignment="1" applyProtection="1">
      <alignment horizontal="center" vertical="center" wrapText="1"/>
      <protection locked="0"/>
    </xf>
    <xf numFmtId="0" fontId="7" fillId="0" borderId="4" xfId="0" applyFont="1" applyBorder="1" applyAlignment="1" applyProtection="1">
      <alignment horizontal="center" vertical="center" wrapText="1"/>
      <protection locked="0"/>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9" fillId="0" borderId="2"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179" fontId="7" fillId="0" borderId="2" xfId="0" applyNumberFormat="1" applyFont="1" applyBorder="1" applyAlignment="1" applyProtection="1">
      <alignment horizontal="center" vertical="center"/>
      <protection locked="0"/>
    </xf>
    <xf numFmtId="179" fontId="7" fillId="0" borderId="3" xfId="0" applyNumberFormat="1" applyFont="1" applyBorder="1" applyAlignment="1" applyProtection="1">
      <alignment horizontal="center" vertical="center"/>
      <protection locked="0"/>
    </xf>
    <xf numFmtId="179" fontId="7" fillId="0" borderId="4" xfId="0" applyNumberFormat="1" applyFont="1" applyBorder="1" applyAlignment="1" applyProtection="1">
      <alignment horizontal="center" vertical="center"/>
      <protection locked="0"/>
    </xf>
    <xf numFmtId="177" fontId="2" fillId="5" borderId="1" xfId="0" applyNumberFormat="1" applyFont="1" applyFill="1" applyBorder="1" applyAlignment="1">
      <alignment horizontal="center" vertical="center"/>
    </xf>
    <xf numFmtId="0" fontId="10" fillId="2" borderId="23"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9" xfId="0" applyFont="1" applyFill="1" applyBorder="1" applyAlignment="1">
      <alignment horizontal="center" vertical="center"/>
    </xf>
    <xf numFmtId="0" fontId="10" fillId="2" borderId="21" xfId="0" applyFont="1" applyFill="1" applyBorder="1" applyAlignment="1">
      <alignment horizontal="center" vertical="center"/>
    </xf>
    <xf numFmtId="0" fontId="10" fillId="2" borderId="17"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9" xfId="0" applyFont="1" applyFill="1" applyBorder="1" applyAlignment="1">
      <alignment horizontal="center" vertical="center"/>
    </xf>
    <xf numFmtId="0" fontId="10" fillId="3" borderId="9"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2" xfId="0" applyFont="1" applyFill="1" applyBorder="1" applyAlignment="1">
      <alignment horizontal="center" vertical="center"/>
    </xf>
    <xf numFmtId="0" fontId="3"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10" fillId="2" borderId="22"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11" fillId="4" borderId="1" xfId="0" applyFont="1" applyFill="1" applyBorder="1" applyAlignment="1">
      <alignment horizontal="center" vertical="center"/>
    </xf>
    <xf numFmtId="0" fontId="9" fillId="0" borderId="1" xfId="0" applyFont="1" applyBorder="1" applyAlignment="1" applyProtection="1">
      <alignment horizontal="center" vertical="center"/>
      <protection locked="0"/>
    </xf>
    <xf numFmtId="178" fontId="9" fillId="5" borderId="2" xfId="0" applyNumberFormat="1" applyFont="1" applyFill="1" applyBorder="1" applyAlignment="1">
      <alignment horizontal="center" vertical="center"/>
    </xf>
    <xf numFmtId="178" fontId="9" fillId="5" borderId="3" xfId="0" applyNumberFormat="1" applyFont="1" applyFill="1" applyBorder="1" applyAlignment="1">
      <alignment horizontal="center" vertical="center"/>
    </xf>
    <xf numFmtId="178" fontId="9" fillId="5" borderId="4" xfId="0" applyNumberFormat="1" applyFont="1" applyFill="1" applyBorder="1" applyAlignment="1">
      <alignment horizontal="center" vertical="center"/>
    </xf>
    <xf numFmtId="0" fontId="9" fillId="0" borderId="1" xfId="0" applyFont="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4" xfId="0" applyFont="1" applyFill="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179" fontId="2" fillId="0" borderId="2" xfId="0" applyNumberFormat="1" applyFont="1" applyBorder="1" applyAlignment="1" applyProtection="1">
      <alignment horizontal="center" vertical="center"/>
      <protection locked="0"/>
    </xf>
    <xf numFmtId="179" fontId="2" fillId="0" borderId="3" xfId="0" applyNumberFormat="1" applyFont="1" applyBorder="1" applyAlignment="1" applyProtection="1">
      <alignment horizontal="center" vertical="center"/>
      <protection locked="0"/>
    </xf>
    <xf numFmtId="179" fontId="2" fillId="0" borderId="4"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center" vertical="center"/>
      <protection locked="0"/>
    </xf>
    <xf numFmtId="176" fontId="9" fillId="5" borderId="1" xfId="0" applyNumberFormat="1" applyFont="1" applyFill="1" applyBorder="1" applyAlignment="1">
      <alignment horizontal="center" vertical="center"/>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6" xfId="0" applyFont="1" applyFill="1" applyBorder="1" applyAlignment="1">
      <alignment horizontal="center" vertical="center"/>
    </xf>
    <xf numFmtId="0" fontId="9" fillId="5" borderId="1" xfId="0" applyFont="1" applyFill="1" applyBorder="1" applyAlignment="1" applyProtection="1">
      <alignment horizontal="center" vertical="center" wrapText="1"/>
      <protection locked="0"/>
    </xf>
    <xf numFmtId="0" fontId="9" fillId="5" borderId="1" xfId="0" applyFont="1" applyFill="1" applyBorder="1" applyProtection="1">
      <alignment vertical="center"/>
      <protection locked="0"/>
    </xf>
    <xf numFmtId="179" fontId="9" fillId="0" borderId="1" xfId="0" applyNumberFormat="1" applyFont="1" applyBorder="1" applyAlignment="1" applyProtection="1">
      <alignment horizontal="center" vertical="center"/>
      <protection locked="0"/>
    </xf>
    <xf numFmtId="179" fontId="9" fillId="0" borderId="25" xfId="0" applyNumberFormat="1" applyFont="1" applyBorder="1" applyAlignment="1" applyProtection="1">
      <alignment horizontal="center" vertical="center"/>
      <protection locked="0"/>
    </xf>
    <xf numFmtId="179" fontId="9" fillId="0" borderId="2" xfId="0" applyNumberFormat="1" applyFont="1" applyBorder="1" applyAlignment="1" applyProtection="1">
      <alignment horizontal="center" vertical="center"/>
      <protection locked="0"/>
    </xf>
    <xf numFmtId="0" fontId="9" fillId="0" borderId="24" xfId="0" applyFont="1" applyBorder="1" applyAlignment="1" applyProtection="1">
      <alignmen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horizontal="center" vertical="center" wrapText="1"/>
      <protection locked="0"/>
    </xf>
    <xf numFmtId="0" fontId="10" fillId="6" borderId="27" xfId="0" applyFont="1" applyFill="1" applyBorder="1" applyAlignment="1">
      <alignment horizontal="center" vertical="center"/>
    </xf>
    <xf numFmtId="0" fontId="10" fillId="6" borderId="6" xfId="0" applyFont="1" applyFill="1" applyBorder="1" applyAlignment="1">
      <alignment horizontal="center" vertical="center"/>
    </xf>
    <xf numFmtId="0" fontId="10" fillId="6" borderId="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3"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3" fillId="0" borderId="28" xfId="0" applyFont="1" applyBorder="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13" fillId="0" borderId="31" xfId="0" applyFont="1" applyBorder="1" applyAlignment="1">
      <alignment horizontal="center" vertical="center"/>
    </xf>
    <xf numFmtId="0" fontId="13" fillId="0" borderId="32" xfId="0" applyFont="1" applyBorder="1" applyAlignment="1">
      <alignment horizontal="center" vertical="center"/>
    </xf>
    <xf numFmtId="0" fontId="13" fillId="0" borderId="33" xfId="0" applyFont="1" applyBorder="1" applyAlignment="1">
      <alignment horizontal="center" vertical="center"/>
    </xf>
    <xf numFmtId="0" fontId="13" fillId="0" borderId="34" xfId="0" applyFont="1" applyBorder="1" applyAlignment="1">
      <alignment horizontal="center" vertical="center"/>
    </xf>
  </cellXfs>
  <cellStyles count="1">
    <cellStyle name="標準" xfId="0" builtinId="0"/>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8400"/>
      <color rgb="FFFFFFCC"/>
      <color rgb="FF0099DD"/>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23811</xdr:colOff>
      <xdr:row>27</xdr:row>
      <xdr:rowOff>83343</xdr:rowOff>
    </xdr:from>
    <xdr:to>
      <xdr:col>2</xdr:col>
      <xdr:colOff>11404648</xdr:colOff>
      <xdr:row>31</xdr:row>
      <xdr:rowOff>571498</xdr:rowOff>
    </xdr:to>
    <xdr:pic>
      <xdr:nvPicPr>
        <xdr:cNvPr id="3" name="図 2">
          <a:extLst>
            <a:ext uri="{FF2B5EF4-FFF2-40B4-BE49-F238E27FC236}">
              <a16:creationId xmlns:a16="http://schemas.microsoft.com/office/drawing/2014/main" id="{DE8263BA-9EA3-48AC-9A19-FEE0CF95847A}"/>
            </a:ext>
          </a:extLst>
        </xdr:cNvPr>
        <xdr:cNvPicPr>
          <a:picLocks noChangeAspect="1"/>
        </xdr:cNvPicPr>
      </xdr:nvPicPr>
      <xdr:blipFill rotWithShape="1">
        <a:blip xmlns:r="http://schemas.openxmlformats.org/officeDocument/2006/relationships" r:embed="rId1"/>
        <a:srcRect t="55428"/>
        <a:stretch/>
      </xdr:blipFill>
      <xdr:spPr>
        <a:xfrm>
          <a:off x="1964530" y="7750968"/>
          <a:ext cx="11380837" cy="2285999"/>
        </a:xfrm>
        <a:prstGeom prst="rect">
          <a:avLst/>
        </a:prstGeom>
      </xdr:spPr>
    </xdr:pic>
    <xdr:clientData/>
  </xdr:twoCellAnchor>
  <xdr:twoCellAnchor editAs="oneCell">
    <xdr:from>
      <xdr:col>2</xdr:col>
      <xdr:colOff>11905</xdr:colOff>
      <xdr:row>2</xdr:row>
      <xdr:rowOff>35717</xdr:rowOff>
    </xdr:from>
    <xdr:to>
      <xdr:col>2</xdr:col>
      <xdr:colOff>5366100</xdr:colOff>
      <xdr:row>4</xdr:row>
      <xdr:rowOff>357186</xdr:rowOff>
    </xdr:to>
    <xdr:pic>
      <xdr:nvPicPr>
        <xdr:cNvPr id="32" name="図 31">
          <a:extLst>
            <a:ext uri="{FF2B5EF4-FFF2-40B4-BE49-F238E27FC236}">
              <a16:creationId xmlns:a16="http://schemas.microsoft.com/office/drawing/2014/main" id="{71D5D9E2-EECA-4D37-884F-EBDD5F081F3F}"/>
            </a:ext>
          </a:extLst>
        </xdr:cNvPr>
        <xdr:cNvPicPr>
          <a:picLocks noChangeAspect="1"/>
        </xdr:cNvPicPr>
      </xdr:nvPicPr>
      <xdr:blipFill>
        <a:blip xmlns:r="http://schemas.openxmlformats.org/officeDocument/2006/relationships" r:embed="rId2"/>
        <a:stretch>
          <a:fillRect/>
        </a:stretch>
      </xdr:blipFill>
      <xdr:spPr>
        <a:xfrm>
          <a:off x="1952624" y="440530"/>
          <a:ext cx="5354195" cy="1107281"/>
        </a:xfrm>
        <a:prstGeom prst="rect">
          <a:avLst/>
        </a:prstGeom>
      </xdr:spPr>
    </xdr:pic>
    <xdr:clientData/>
  </xdr:twoCellAnchor>
  <xdr:twoCellAnchor editAs="oneCell">
    <xdr:from>
      <xdr:col>2</xdr:col>
      <xdr:colOff>47625</xdr:colOff>
      <xdr:row>5</xdr:row>
      <xdr:rowOff>202405</xdr:rowOff>
    </xdr:from>
    <xdr:to>
      <xdr:col>2</xdr:col>
      <xdr:colOff>8700867</xdr:colOff>
      <xdr:row>7</xdr:row>
      <xdr:rowOff>214312</xdr:rowOff>
    </xdr:to>
    <xdr:pic>
      <xdr:nvPicPr>
        <xdr:cNvPr id="34" name="図 33">
          <a:extLst>
            <a:ext uri="{FF2B5EF4-FFF2-40B4-BE49-F238E27FC236}">
              <a16:creationId xmlns:a16="http://schemas.microsoft.com/office/drawing/2014/main" id="{8C4F1715-158F-43F3-B067-28065CF16059}"/>
            </a:ext>
          </a:extLst>
        </xdr:cNvPr>
        <xdr:cNvPicPr>
          <a:picLocks noChangeAspect="1"/>
        </xdr:cNvPicPr>
      </xdr:nvPicPr>
      <xdr:blipFill>
        <a:blip xmlns:r="http://schemas.openxmlformats.org/officeDocument/2006/relationships" r:embed="rId3"/>
        <a:stretch>
          <a:fillRect/>
        </a:stretch>
      </xdr:blipFill>
      <xdr:spPr>
        <a:xfrm>
          <a:off x="1988344" y="1785936"/>
          <a:ext cx="8653242" cy="964407"/>
        </a:xfrm>
        <a:prstGeom prst="rect">
          <a:avLst/>
        </a:prstGeom>
      </xdr:spPr>
    </xdr:pic>
    <xdr:clientData/>
  </xdr:twoCellAnchor>
  <xdr:twoCellAnchor editAs="oneCell">
    <xdr:from>
      <xdr:col>2</xdr:col>
      <xdr:colOff>59530</xdr:colOff>
      <xdr:row>12</xdr:row>
      <xdr:rowOff>154783</xdr:rowOff>
    </xdr:from>
    <xdr:to>
      <xdr:col>2</xdr:col>
      <xdr:colOff>11311365</xdr:colOff>
      <xdr:row>20</xdr:row>
      <xdr:rowOff>95249</xdr:rowOff>
    </xdr:to>
    <xdr:pic>
      <xdr:nvPicPr>
        <xdr:cNvPr id="35" name="図 34">
          <a:extLst>
            <a:ext uri="{FF2B5EF4-FFF2-40B4-BE49-F238E27FC236}">
              <a16:creationId xmlns:a16="http://schemas.microsoft.com/office/drawing/2014/main" id="{BA4DD4D2-D77B-4164-9F43-8F7573692048}"/>
            </a:ext>
          </a:extLst>
        </xdr:cNvPr>
        <xdr:cNvPicPr>
          <a:picLocks noChangeAspect="1"/>
        </xdr:cNvPicPr>
      </xdr:nvPicPr>
      <xdr:blipFill>
        <a:blip xmlns:r="http://schemas.openxmlformats.org/officeDocument/2006/relationships" r:embed="rId4"/>
        <a:stretch>
          <a:fillRect/>
        </a:stretch>
      </xdr:blipFill>
      <xdr:spPr>
        <a:xfrm>
          <a:off x="2000249" y="4179096"/>
          <a:ext cx="11251835" cy="155971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0A891-6028-4E45-BA2D-38FB89E9978B}">
  <sheetPr>
    <pageSetUpPr fitToPage="1"/>
  </sheetPr>
  <dimension ref="A1:CI40"/>
  <sheetViews>
    <sheetView showGridLines="0" zoomScale="85" zoomScaleNormal="85" zoomScaleSheetLayoutView="100" workbookViewId="0"/>
  </sheetViews>
  <sheetFormatPr defaultColWidth="2.6640625" defaultRowHeight="12" x14ac:dyDescent="0.2"/>
  <cols>
    <col min="1" max="1" width="2.6640625" style="8" customWidth="1"/>
    <col min="2" max="4" width="2.6640625" style="8"/>
    <col min="5" max="5" width="3.6640625" style="8" customWidth="1"/>
    <col min="6" max="10" width="2.6640625" style="8"/>
    <col min="11" max="11" width="2.6640625" style="8" customWidth="1"/>
    <col min="12" max="14" width="4.77734375" style="8" customWidth="1"/>
    <col min="15" max="38" width="2.6640625" style="8"/>
    <col min="39" max="43" width="3.6640625" style="8" customWidth="1"/>
    <col min="44" max="45" width="2.88671875" style="8" bestFit="1" customWidth="1"/>
    <col min="46" max="46" width="2.77734375" style="8" bestFit="1" customWidth="1"/>
    <col min="47" max="47" width="2.88671875" style="8" bestFit="1" customWidth="1"/>
    <col min="48" max="49" width="2.77734375" style="8" bestFit="1" customWidth="1"/>
    <col min="50" max="50" width="2.6640625" style="8"/>
    <col min="51" max="51" width="2.77734375" style="8" bestFit="1" customWidth="1"/>
    <col min="52" max="58" width="2.6640625" style="8"/>
    <col min="59" max="61" width="4" style="8" customWidth="1"/>
    <col min="62" max="64" width="3.88671875" style="8" customWidth="1"/>
    <col min="65" max="65" width="2.6640625" style="8" customWidth="1"/>
    <col min="66" max="71" width="2.6640625" style="8"/>
    <col min="72" max="72" width="4.6640625" style="8" customWidth="1"/>
    <col min="73" max="73" width="2.6640625" style="8"/>
    <col min="74" max="74" width="5.33203125" style="8" bestFit="1" customWidth="1"/>
    <col min="75" max="76" width="2.6640625" style="8" customWidth="1"/>
    <col min="77" max="77" width="2.6640625" style="8"/>
    <col min="78" max="78" width="2.88671875" style="8" bestFit="1" customWidth="1"/>
    <col min="79" max="16384" width="2.6640625" style="8"/>
  </cols>
  <sheetData>
    <row r="1" spans="1:55" s="1" customFormat="1" ht="27" x14ac:dyDescent="0.2">
      <c r="A1" s="9" t="s">
        <v>0</v>
      </c>
    </row>
    <row r="2" spans="1:55" s="1" customFormat="1" ht="5.0999999999999996" customHeight="1" x14ac:dyDescent="0.2">
      <c r="A2" s="9"/>
    </row>
    <row r="3" spans="1:55" s="1" customFormat="1" ht="16.2" x14ac:dyDescent="0.2">
      <c r="A3" s="10" t="s">
        <v>1</v>
      </c>
    </row>
    <row r="4" spans="1:55" s="1" customFormat="1" ht="5.0999999999999996" customHeight="1" x14ac:dyDescent="0.2"/>
    <row r="5" spans="1:55" s="1" customFormat="1" ht="19.5" customHeight="1" x14ac:dyDescent="0.2">
      <c r="B5" s="48" t="s">
        <v>2</v>
      </c>
      <c r="C5" s="49"/>
      <c r="D5" s="49"/>
      <c r="E5" s="49"/>
      <c r="F5" s="49"/>
      <c r="G5" s="49"/>
      <c r="H5" s="49"/>
      <c r="I5" s="49"/>
      <c r="J5" s="38" t="s">
        <v>162</v>
      </c>
      <c r="K5" s="38"/>
      <c r="L5" s="38"/>
      <c r="M5" s="38"/>
      <c r="N5" s="38"/>
      <c r="O5" s="38"/>
      <c r="P5" s="38" t="s">
        <v>3</v>
      </c>
      <c r="Q5" s="38"/>
      <c r="R5" s="38"/>
      <c r="S5" s="38"/>
      <c r="T5" s="38"/>
      <c r="U5" s="41"/>
    </row>
    <row r="6" spans="1:55" s="1" customFormat="1" ht="30" customHeight="1" x14ac:dyDescent="0.2">
      <c r="B6" s="42" t="s">
        <v>148</v>
      </c>
      <c r="C6" s="43"/>
      <c r="D6" s="43"/>
      <c r="E6" s="43"/>
      <c r="F6" s="43"/>
      <c r="G6" s="43"/>
      <c r="H6" s="43"/>
      <c r="I6" s="44"/>
      <c r="J6" s="50" t="s">
        <v>239</v>
      </c>
      <c r="K6" s="51"/>
      <c r="L6" s="51"/>
      <c r="M6" s="51"/>
      <c r="N6" s="51"/>
      <c r="O6" s="51"/>
      <c r="P6" s="52">
        <v>45919</v>
      </c>
      <c r="Q6" s="53"/>
      <c r="R6" s="53"/>
      <c r="S6" s="53"/>
      <c r="T6" s="53"/>
      <c r="U6" s="54"/>
    </row>
    <row r="7" spans="1:55" s="1" customFormat="1" ht="5.0999999999999996" customHeight="1" x14ac:dyDescent="0.2"/>
    <row r="8" spans="1:55" s="1" customFormat="1" ht="16.2" x14ac:dyDescent="0.2">
      <c r="A8" s="10" t="s">
        <v>4</v>
      </c>
    </row>
    <row r="9" spans="1:55" s="1" customFormat="1" ht="5.0999999999999996" customHeight="1" x14ac:dyDescent="0.2"/>
    <row r="10" spans="1:55" s="1" customFormat="1" ht="18.600000000000001" customHeight="1" x14ac:dyDescent="0.2">
      <c r="B10" s="37" t="s">
        <v>5</v>
      </c>
      <c r="C10" s="38"/>
      <c r="D10" s="38"/>
      <c r="E10" s="38"/>
      <c r="F10" s="38"/>
      <c r="G10" s="38"/>
      <c r="H10" s="38"/>
      <c r="I10" s="38"/>
      <c r="J10" s="39" t="s">
        <v>6</v>
      </c>
      <c r="K10" s="40"/>
      <c r="L10" s="40"/>
      <c r="M10" s="40"/>
      <c r="N10" s="40"/>
      <c r="O10" s="40"/>
      <c r="P10" s="40"/>
      <c r="Q10" s="40"/>
      <c r="R10" s="40"/>
      <c r="S10" s="40"/>
      <c r="T10" s="40"/>
      <c r="U10" s="40"/>
      <c r="V10" s="40"/>
      <c r="W10" s="40"/>
      <c r="X10" s="40"/>
      <c r="Y10" s="40"/>
      <c r="Z10" s="40"/>
      <c r="AA10" s="40"/>
      <c r="AB10" s="40"/>
      <c r="AC10" s="40"/>
      <c r="AD10" s="40"/>
      <c r="AE10" s="38" t="s">
        <v>163</v>
      </c>
      <c r="AF10" s="38"/>
      <c r="AG10" s="38"/>
      <c r="AH10" s="38"/>
      <c r="AI10" s="38"/>
      <c r="AJ10" s="38"/>
      <c r="AK10" s="38"/>
      <c r="AL10" s="41"/>
    </row>
    <row r="11" spans="1:55" s="1" customFormat="1" ht="30" customHeight="1" x14ac:dyDescent="0.2">
      <c r="B11" s="42" t="s">
        <v>156</v>
      </c>
      <c r="C11" s="43"/>
      <c r="D11" s="43"/>
      <c r="E11" s="43"/>
      <c r="F11" s="43"/>
      <c r="G11" s="43"/>
      <c r="H11" s="43"/>
      <c r="I11" s="44"/>
      <c r="J11" s="42" t="s">
        <v>240</v>
      </c>
      <c r="K11" s="43"/>
      <c r="L11" s="43"/>
      <c r="M11" s="43"/>
      <c r="N11" s="43"/>
      <c r="O11" s="43"/>
      <c r="P11" s="43"/>
      <c r="Q11" s="43"/>
      <c r="R11" s="43"/>
      <c r="S11" s="43"/>
      <c r="T11" s="43"/>
      <c r="U11" s="43"/>
      <c r="V11" s="43"/>
      <c r="W11" s="43"/>
      <c r="X11" s="43"/>
      <c r="Y11" s="43"/>
      <c r="Z11" s="43"/>
      <c r="AA11" s="43"/>
      <c r="AB11" s="43"/>
      <c r="AC11" s="43"/>
      <c r="AD11" s="44"/>
      <c r="AE11" s="45">
        <v>3</v>
      </c>
      <c r="AF11" s="46"/>
      <c r="AG11" s="46"/>
      <c r="AH11" s="46"/>
      <c r="AI11" s="46"/>
      <c r="AJ11" s="46"/>
      <c r="AK11" s="46"/>
      <c r="AL11" s="47"/>
    </row>
    <row r="12" spans="1:55" s="1" customFormat="1" ht="8.25" customHeight="1" x14ac:dyDescent="0.2"/>
    <row r="13" spans="1:55" s="1" customFormat="1" ht="16.2" x14ac:dyDescent="0.2">
      <c r="A13" s="10" t="s">
        <v>8</v>
      </c>
      <c r="L13" s="68" t="s">
        <v>9</v>
      </c>
      <c r="M13" s="68"/>
      <c r="N13" s="68"/>
      <c r="O13" s="68"/>
      <c r="P13" s="69">
        <f>SUM(AD17:AG21)</f>
        <v>1</v>
      </c>
      <c r="Q13" s="69"/>
      <c r="R13" s="69"/>
      <c r="S13" s="69"/>
      <c r="U13" s="68" t="s">
        <v>10</v>
      </c>
      <c r="V13" s="68"/>
      <c r="W13" s="68"/>
      <c r="X13" s="68"/>
      <c r="Y13" s="68"/>
      <c r="Z13" s="69">
        <f>SUM(AP17)</f>
        <v>8</v>
      </c>
      <c r="AA13" s="69"/>
      <c r="AB13" s="69"/>
      <c r="AD13" s="68" t="s">
        <v>172</v>
      </c>
      <c r="AE13" s="68"/>
      <c r="AF13" s="68"/>
      <c r="AG13" s="68"/>
      <c r="AH13" s="68"/>
      <c r="AI13" s="69">
        <f>AE11</f>
        <v>3</v>
      </c>
      <c r="AJ13" s="69"/>
      <c r="AK13" s="69"/>
      <c r="AM13" s="80" t="s">
        <v>175</v>
      </c>
      <c r="AN13" s="80"/>
      <c r="AO13" s="80"/>
      <c r="AP13" s="80"/>
      <c r="AQ13" s="80"/>
      <c r="AR13" s="55">
        <f>ROUND(Z13/AI13,3)</f>
        <v>2.6669999999999998</v>
      </c>
      <c r="AS13" s="55"/>
      <c r="AT13" s="55"/>
      <c r="AV13" s="80" t="s">
        <v>152</v>
      </c>
      <c r="AW13" s="80"/>
      <c r="AX13" s="80"/>
      <c r="AY13" s="80"/>
      <c r="AZ13" s="80"/>
      <c r="BA13" s="55">
        <f>ROUND(P13/AI13,3)</f>
        <v>0.33300000000000002</v>
      </c>
      <c r="BB13" s="55"/>
      <c r="BC13" s="55"/>
    </row>
    <row r="14" spans="1:55" s="1" customFormat="1" ht="8.25" customHeight="1" x14ac:dyDescent="0.2"/>
    <row r="15" spans="1:55" s="11" customFormat="1" ht="12" customHeight="1" x14ac:dyDescent="0.2">
      <c r="B15" s="56" t="s">
        <v>164</v>
      </c>
      <c r="C15" s="57"/>
      <c r="D15" s="57"/>
      <c r="E15" s="58"/>
      <c r="F15" s="62" t="s">
        <v>13</v>
      </c>
      <c r="G15" s="62"/>
      <c r="H15" s="62"/>
      <c r="I15" s="62"/>
      <c r="J15" s="62"/>
      <c r="K15" s="62"/>
      <c r="L15" s="62"/>
      <c r="M15" s="62"/>
      <c r="N15" s="62"/>
      <c r="O15" s="62"/>
      <c r="P15" s="62"/>
      <c r="Q15" s="62"/>
      <c r="R15" s="62"/>
      <c r="S15" s="63" t="s">
        <v>14</v>
      </c>
      <c r="T15" s="63"/>
      <c r="U15" s="63"/>
      <c r="V15" s="63"/>
      <c r="W15" s="65" t="s">
        <v>17</v>
      </c>
      <c r="X15" s="65"/>
      <c r="Y15" s="65"/>
      <c r="Z15" s="65"/>
      <c r="AA15" s="62" t="s">
        <v>15</v>
      </c>
      <c r="AB15" s="62"/>
      <c r="AC15" s="62"/>
      <c r="AD15" s="63" t="s">
        <v>16</v>
      </c>
      <c r="AE15" s="63"/>
      <c r="AF15" s="63"/>
      <c r="AG15" s="63"/>
      <c r="AH15" s="70" t="s">
        <v>19</v>
      </c>
      <c r="AI15" s="71"/>
      <c r="AJ15" s="71"/>
      <c r="AK15" s="71"/>
      <c r="AL15" s="72" t="s">
        <v>20</v>
      </c>
      <c r="AM15" s="73"/>
      <c r="AN15" s="73"/>
      <c r="AP15" s="74" t="s">
        <v>18</v>
      </c>
      <c r="AQ15" s="75"/>
      <c r="AR15" s="76"/>
    </row>
    <row r="16" spans="1:55" s="11" customFormat="1" ht="17.25" customHeight="1" x14ac:dyDescent="0.2">
      <c r="B16" s="59"/>
      <c r="C16" s="60"/>
      <c r="D16" s="60"/>
      <c r="E16" s="61"/>
      <c r="F16" s="67" t="s">
        <v>21</v>
      </c>
      <c r="G16" s="67"/>
      <c r="H16" s="67"/>
      <c r="I16" s="67"/>
      <c r="J16" s="67"/>
      <c r="K16" s="67" t="s">
        <v>22</v>
      </c>
      <c r="L16" s="67"/>
      <c r="M16" s="67"/>
      <c r="N16" s="67"/>
      <c r="O16" s="67" t="s">
        <v>23</v>
      </c>
      <c r="P16" s="67"/>
      <c r="Q16" s="67"/>
      <c r="R16" s="67"/>
      <c r="S16" s="64"/>
      <c r="T16" s="64"/>
      <c r="U16" s="64"/>
      <c r="V16" s="64"/>
      <c r="W16" s="66"/>
      <c r="X16" s="66"/>
      <c r="Y16" s="66"/>
      <c r="Z16" s="66"/>
      <c r="AA16" s="67"/>
      <c r="AB16" s="67"/>
      <c r="AC16" s="67"/>
      <c r="AD16" s="64"/>
      <c r="AE16" s="64"/>
      <c r="AF16" s="64"/>
      <c r="AG16" s="64"/>
      <c r="AH16" s="70"/>
      <c r="AI16" s="71"/>
      <c r="AJ16" s="71"/>
      <c r="AK16" s="71"/>
      <c r="AL16" s="70"/>
      <c r="AM16" s="71"/>
      <c r="AN16" s="71"/>
      <c r="AP16" s="77"/>
      <c r="AQ16" s="78"/>
      <c r="AR16" s="79"/>
    </row>
    <row r="17" spans="1:87" s="11" customFormat="1" ht="15" x14ac:dyDescent="0.2">
      <c r="B17" s="89" t="s">
        <v>165</v>
      </c>
      <c r="C17" s="90"/>
      <c r="D17" s="90"/>
      <c r="E17" s="91"/>
      <c r="F17" s="92">
        <v>45919</v>
      </c>
      <c r="G17" s="93"/>
      <c r="H17" s="93"/>
      <c r="I17" s="93"/>
      <c r="J17" s="94"/>
      <c r="K17" s="95">
        <v>0.39583333333333331</v>
      </c>
      <c r="L17" s="95"/>
      <c r="M17" s="95"/>
      <c r="N17" s="95"/>
      <c r="O17" s="95">
        <v>0.41666666666666669</v>
      </c>
      <c r="P17" s="81"/>
      <c r="Q17" s="81"/>
      <c r="R17" s="81"/>
      <c r="S17" s="96">
        <f>ROUND(HOUR(O17)+MINUTE(O17)/60-HOUR(K17)-MINUTE(K17)/60,1)</f>
        <v>0.5</v>
      </c>
      <c r="T17" s="96"/>
      <c r="U17" s="96"/>
      <c r="V17" s="96"/>
      <c r="W17" s="50" t="s">
        <v>24</v>
      </c>
      <c r="X17" s="51"/>
      <c r="Y17" s="51"/>
      <c r="Z17" s="51"/>
      <c r="AA17" s="81">
        <v>2</v>
      </c>
      <c r="AB17" s="81"/>
      <c r="AC17" s="81"/>
      <c r="AD17" s="82">
        <f>S17*AA17</f>
        <v>1</v>
      </c>
      <c r="AE17" s="83"/>
      <c r="AF17" s="83"/>
      <c r="AG17" s="84"/>
      <c r="AH17" s="85" t="s">
        <v>238</v>
      </c>
      <c r="AI17" s="85"/>
      <c r="AJ17" s="85"/>
      <c r="AK17" s="85"/>
      <c r="AL17" s="85" t="s">
        <v>237</v>
      </c>
      <c r="AM17" s="85"/>
      <c r="AN17" s="85"/>
      <c r="AP17" s="86">
        <f>COUNTA($B$25:$C$32)-COUNTIF($Q$25:$X$32,"91.コメント")-COUNTIF($Q$25:$X$32,"92.指摘誤り")</f>
        <v>8</v>
      </c>
      <c r="AQ17" s="87"/>
      <c r="AR17" s="88"/>
      <c r="AS17" s="29" t="s">
        <v>225</v>
      </c>
    </row>
    <row r="18" spans="1:87" s="11" customFormat="1" ht="15" x14ac:dyDescent="0.2">
      <c r="B18" s="89" t="s">
        <v>166</v>
      </c>
      <c r="C18" s="90"/>
      <c r="D18" s="90"/>
      <c r="E18" s="91"/>
      <c r="F18" s="92"/>
      <c r="G18" s="93"/>
      <c r="H18" s="93"/>
      <c r="I18" s="93"/>
      <c r="J18" s="94"/>
      <c r="K18" s="95"/>
      <c r="L18" s="95"/>
      <c r="M18" s="95"/>
      <c r="N18" s="95"/>
      <c r="O18" s="95"/>
      <c r="P18" s="81"/>
      <c r="Q18" s="81"/>
      <c r="R18" s="81"/>
      <c r="S18" s="96">
        <f>ROUND(HOUR(O18)+MINUTE(O18)/60-HOUR(K18)-MINUTE(K18)/60,1)</f>
        <v>0</v>
      </c>
      <c r="T18" s="96"/>
      <c r="U18" s="96"/>
      <c r="V18" s="96"/>
      <c r="W18" s="50"/>
      <c r="X18" s="51"/>
      <c r="Y18" s="51"/>
      <c r="Z18" s="51"/>
      <c r="AA18" s="81"/>
      <c r="AB18" s="81"/>
      <c r="AC18" s="81"/>
      <c r="AD18" s="82">
        <f>S18*AA18</f>
        <v>0</v>
      </c>
      <c r="AE18" s="83"/>
      <c r="AF18" s="83"/>
      <c r="AG18" s="84"/>
      <c r="AH18" s="85"/>
      <c r="AI18" s="85"/>
      <c r="AJ18" s="85"/>
      <c r="AK18" s="85"/>
      <c r="AL18" s="85"/>
      <c r="AM18" s="85"/>
      <c r="AN18" s="85"/>
    </row>
    <row r="19" spans="1:87" s="11" customFormat="1" ht="15" x14ac:dyDescent="0.2">
      <c r="B19" s="89" t="s">
        <v>167</v>
      </c>
      <c r="C19" s="90"/>
      <c r="D19" s="90"/>
      <c r="E19" s="91"/>
      <c r="F19" s="92"/>
      <c r="G19" s="93"/>
      <c r="H19" s="93"/>
      <c r="I19" s="93"/>
      <c r="J19" s="94"/>
      <c r="K19" s="95"/>
      <c r="L19" s="95"/>
      <c r="M19" s="95"/>
      <c r="N19" s="95"/>
      <c r="O19" s="95"/>
      <c r="P19" s="81"/>
      <c r="Q19" s="81"/>
      <c r="R19" s="81"/>
      <c r="S19" s="96">
        <f>ROUND(HOUR(O19)+MINUTE(O19)/60-HOUR(K19)-MINUTE(K19)/60,1)</f>
        <v>0</v>
      </c>
      <c r="T19" s="96"/>
      <c r="U19" s="96"/>
      <c r="V19" s="96"/>
      <c r="W19" s="50"/>
      <c r="X19" s="51"/>
      <c r="Y19" s="51"/>
      <c r="Z19" s="51"/>
      <c r="AA19" s="81"/>
      <c r="AB19" s="81"/>
      <c r="AC19" s="81"/>
      <c r="AD19" s="82">
        <f>S19*AA19</f>
        <v>0</v>
      </c>
      <c r="AE19" s="83"/>
      <c r="AF19" s="83"/>
      <c r="AG19" s="84"/>
      <c r="AH19" s="85"/>
      <c r="AI19" s="85"/>
      <c r="AJ19" s="85"/>
      <c r="AK19" s="85"/>
      <c r="AL19" s="85"/>
      <c r="AM19" s="85"/>
      <c r="AN19" s="85"/>
    </row>
    <row r="20" spans="1:87" s="11" customFormat="1" ht="15" x14ac:dyDescent="0.2">
      <c r="B20" s="89" t="s">
        <v>168</v>
      </c>
      <c r="C20" s="90"/>
      <c r="D20" s="90"/>
      <c r="E20" s="91"/>
      <c r="F20" s="92"/>
      <c r="G20" s="93"/>
      <c r="H20" s="93"/>
      <c r="I20" s="93"/>
      <c r="J20" s="94"/>
      <c r="K20" s="95"/>
      <c r="L20" s="95"/>
      <c r="M20" s="95"/>
      <c r="N20" s="95"/>
      <c r="O20" s="95"/>
      <c r="P20" s="81"/>
      <c r="Q20" s="81"/>
      <c r="R20" s="81"/>
      <c r="S20" s="96">
        <f>ROUND(HOUR(O20)+MINUTE(O20)/60-HOUR(K20)-MINUTE(K20)/60,1)</f>
        <v>0</v>
      </c>
      <c r="T20" s="96"/>
      <c r="U20" s="96"/>
      <c r="V20" s="96"/>
      <c r="W20" s="50"/>
      <c r="X20" s="51"/>
      <c r="Y20" s="51"/>
      <c r="Z20" s="51"/>
      <c r="AA20" s="81"/>
      <c r="AB20" s="81"/>
      <c r="AC20" s="81"/>
      <c r="AD20" s="82">
        <f>S20*AA20</f>
        <v>0</v>
      </c>
      <c r="AE20" s="83"/>
      <c r="AF20" s="83"/>
      <c r="AG20" s="84"/>
      <c r="AH20" s="85"/>
      <c r="AI20" s="85"/>
      <c r="AJ20" s="85"/>
      <c r="AK20" s="85"/>
      <c r="AL20" s="85"/>
      <c r="AM20" s="85"/>
      <c r="AN20" s="85"/>
    </row>
    <row r="21" spans="1:87" s="11" customFormat="1" ht="15" x14ac:dyDescent="0.2">
      <c r="B21" s="89" t="s">
        <v>169</v>
      </c>
      <c r="C21" s="90"/>
      <c r="D21" s="90"/>
      <c r="E21" s="91"/>
      <c r="F21" s="92"/>
      <c r="G21" s="93"/>
      <c r="H21" s="93"/>
      <c r="I21" s="93"/>
      <c r="J21" s="94"/>
      <c r="K21" s="95"/>
      <c r="L21" s="95"/>
      <c r="M21" s="95"/>
      <c r="N21" s="95"/>
      <c r="O21" s="95"/>
      <c r="P21" s="81"/>
      <c r="Q21" s="81"/>
      <c r="R21" s="81"/>
      <c r="S21" s="96">
        <f>ROUND(HOUR(O21)+MINUTE(O21)/60-HOUR(K21)-MINUTE(K21)/60,1)</f>
        <v>0</v>
      </c>
      <c r="T21" s="96"/>
      <c r="U21" s="96"/>
      <c r="V21" s="96"/>
      <c r="W21" s="50"/>
      <c r="X21" s="51"/>
      <c r="Y21" s="51"/>
      <c r="Z21" s="51"/>
      <c r="AA21" s="81"/>
      <c r="AB21" s="81"/>
      <c r="AC21" s="81"/>
      <c r="AD21" s="82">
        <f>S21*AA21</f>
        <v>0</v>
      </c>
      <c r="AE21" s="83"/>
      <c r="AF21" s="83"/>
      <c r="AG21" s="84"/>
      <c r="AH21" s="85"/>
      <c r="AI21" s="85"/>
      <c r="AJ21" s="85"/>
      <c r="AK21" s="85"/>
      <c r="AL21" s="85"/>
      <c r="AM21" s="85"/>
      <c r="AN21" s="85"/>
    </row>
    <row r="22" spans="1:87" s="1" customFormat="1" ht="11.25" customHeight="1" x14ac:dyDescent="0.2">
      <c r="B22" s="2"/>
      <c r="C22" s="2"/>
      <c r="D22" s="2"/>
      <c r="E22" s="2"/>
    </row>
    <row r="23" spans="1:87" s="1" customFormat="1" ht="15" customHeight="1" x14ac:dyDescent="0.2">
      <c r="A23" s="10" t="s">
        <v>26</v>
      </c>
    </row>
    <row r="24" spans="1:87" s="1" customFormat="1" ht="45" customHeight="1" x14ac:dyDescent="0.2">
      <c r="B24" s="97" t="s">
        <v>11</v>
      </c>
      <c r="C24" s="98"/>
      <c r="D24" s="99" t="s">
        <v>27</v>
      </c>
      <c r="E24" s="100"/>
      <c r="F24" s="100"/>
      <c r="G24" s="100"/>
      <c r="H24" s="100"/>
      <c r="I24" s="100"/>
      <c r="J24" s="100"/>
      <c r="K24" s="99" t="s">
        <v>29</v>
      </c>
      <c r="L24" s="100"/>
      <c r="M24" s="100"/>
      <c r="N24" s="100"/>
      <c r="O24" s="100"/>
      <c r="P24" s="100"/>
      <c r="Q24" s="101" t="s">
        <v>30</v>
      </c>
      <c r="R24" s="101"/>
      <c r="S24" s="101"/>
      <c r="T24" s="101"/>
      <c r="U24" s="101"/>
      <c r="V24" s="101"/>
      <c r="W24" s="101"/>
      <c r="X24" s="101"/>
      <c r="Y24" s="101" t="s">
        <v>28</v>
      </c>
      <c r="Z24" s="101"/>
      <c r="AA24" s="101"/>
      <c r="AB24" s="101"/>
      <c r="AC24" s="101"/>
      <c r="AD24" s="101"/>
      <c r="AE24" s="101"/>
      <c r="AF24" s="101"/>
      <c r="AG24" s="101"/>
      <c r="AH24" s="101"/>
      <c r="AI24" s="101"/>
      <c r="AJ24" s="101"/>
      <c r="AK24" s="101"/>
      <c r="AL24" s="101"/>
      <c r="AM24" s="101"/>
      <c r="AN24" s="101"/>
      <c r="AO24" s="98" t="s">
        <v>154</v>
      </c>
      <c r="AP24" s="98"/>
      <c r="AQ24" s="98"/>
      <c r="AR24" s="99"/>
      <c r="AS24" s="99" t="s">
        <v>153</v>
      </c>
      <c r="AT24" s="100"/>
      <c r="AU24" s="100"/>
      <c r="AV24" s="100"/>
      <c r="AW24" s="100"/>
      <c r="AX24" s="100"/>
      <c r="AY24" s="110" t="s">
        <v>31</v>
      </c>
      <c r="AZ24" s="111"/>
      <c r="BA24" s="111"/>
      <c r="BB24" s="111"/>
      <c r="BC24" s="111"/>
      <c r="BD24" s="111"/>
      <c r="BE24" s="111"/>
      <c r="BF24" s="111"/>
      <c r="BG24" s="111"/>
      <c r="BH24" s="111"/>
      <c r="BI24" s="111"/>
      <c r="BJ24" s="111"/>
      <c r="BK24" s="111"/>
      <c r="BL24" s="111"/>
      <c r="BM24" s="111"/>
      <c r="BN24" s="111"/>
      <c r="BO24" s="111"/>
      <c r="BP24" s="111"/>
      <c r="BQ24" s="112" t="s">
        <v>170</v>
      </c>
      <c r="BR24" s="112"/>
      <c r="BS24" s="112"/>
      <c r="BT24" s="113"/>
      <c r="BU24" s="113" t="s">
        <v>171</v>
      </c>
      <c r="BV24" s="114"/>
      <c r="BW24" s="114"/>
      <c r="BX24" s="114"/>
      <c r="BY24" s="114"/>
      <c r="BZ24" s="115"/>
      <c r="CA24" s="116" t="s">
        <v>174</v>
      </c>
      <c r="CB24" s="98"/>
      <c r="CC24" s="98"/>
      <c r="CD24" s="99"/>
      <c r="CE24" s="99" t="s">
        <v>173</v>
      </c>
      <c r="CF24" s="100"/>
      <c r="CG24" s="100"/>
      <c r="CH24" s="100"/>
      <c r="CI24" s="100"/>
    </row>
    <row r="25" spans="1:87" s="1" customFormat="1" ht="54.6" customHeight="1" x14ac:dyDescent="0.2">
      <c r="A25" s="12"/>
      <c r="B25" s="81">
        <f t="shared" ref="B25:B32" si="0">ROW()-24</f>
        <v>1</v>
      </c>
      <c r="C25" s="81"/>
      <c r="D25" s="109" t="s">
        <v>241</v>
      </c>
      <c r="E25" s="109"/>
      <c r="F25" s="109"/>
      <c r="G25" s="109"/>
      <c r="H25" s="109"/>
      <c r="I25" s="109"/>
      <c r="J25" s="109"/>
      <c r="K25" s="102" t="s">
        <v>178</v>
      </c>
      <c r="L25" s="102"/>
      <c r="M25" s="102"/>
      <c r="N25" s="102"/>
      <c r="O25" s="102"/>
      <c r="P25" s="102"/>
      <c r="Q25" s="103" t="s">
        <v>243</v>
      </c>
      <c r="R25" s="103"/>
      <c r="S25" s="103"/>
      <c r="T25" s="103"/>
      <c r="U25" s="103"/>
      <c r="V25" s="103"/>
      <c r="W25" s="103"/>
      <c r="X25" s="103"/>
      <c r="Y25" s="108" t="s">
        <v>242</v>
      </c>
      <c r="Z25" s="108"/>
      <c r="AA25" s="108"/>
      <c r="AB25" s="108"/>
      <c r="AC25" s="108"/>
      <c r="AD25" s="108"/>
      <c r="AE25" s="108"/>
      <c r="AF25" s="108"/>
      <c r="AG25" s="108"/>
      <c r="AH25" s="108"/>
      <c r="AI25" s="108"/>
      <c r="AJ25" s="108"/>
      <c r="AK25" s="108"/>
      <c r="AL25" s="108"/>
      <c r="AM25" s="108"/>
      <c r="AN25" s="108"/>
      <c r="AO25" s="85" t="s">
        <v>237</v>
      </c>
      <c r="AP25" s="85"/>
      <c r="AQ25" s="85"/>
      <c r="AR25" s="85"/>
      <c r="AS25" s="104">
        <v>45919</v>
      </c>
      <c r="AT25" s="104"/>
      <c r="AU25" s="104"/>
      <c r="AV25" s="104"/>
      <c r="AW25" s="104"/>
      <c r="AX25" s="106"/>
      <c r="AY25" s="107" t="s">
        <v>257</v>
      </c>
      <c r="AZ25" s="108"/>
      <c r="BA25" s="108"/>
      <c r="BB25" s="108"/>
      <c r="BC25" s="108"/>
      <c r="BD25" s="108"/>
      <c r="BE25" s="108"/>
      <c r="BF25" s="108"/>
      <c r="BG25" s="108"/>
      <c r="BH25" s="108"/>
      <c r="BI25" s="108"/>
      <c r="BJ25" s="108"/>
      <c r="BK25" s="108"/>
      <c r="BL25" s="108"/>
      <c r="BM25" s="108"/>
      <c r="BN25" s="108"/>
      <c r="BO25" s="108"/>
      <c r="BP25" s="108"/>
      <c r="BQ25" s="89" t="s">
        <v>238</v>
      </c>
      <c r="BR25" s="90"/>
      <c r="BS25" s="90"/>
      <c r="BT25" s="91"/>
      <c r="BU25" s="104">
        <v>45919</v>
      </c>
      <c r="BV25" s="104"/>
      <c r="BW25" s="104"/>
      <c r="BX25" s="104"/>
      <c r="BY25" s="104"/>
      <c r="BZ25" s="105"/>
      <c r="CA25" s="85" t="s">
        <v>297</v>
      </c>
      <c r="CB25" s="85"/>
      <c r="CC25" s="85"/>
      <c r="CD25" s="85"/>
      <c r="CE25" s="104" t="s">
        <v>298</v>
      </c>
      <c r="CF25" s="104"/>
      <c r="CG25" s="104"/>
      <c r="CH25" s="104"/>
      <c r="CI25" s="104"/>
    </row>
    <row r="26" spans="1:87" s="1" customFormat="1" ht="54.6" customHeight="1" x14ac:dyDescent="0.2">
      <c r="A26" s="12"/>
      <c r="B26" s="81">
        <f t="shared" si="0"/>
        <v>2</v>
      </c>
      <c r="C26" s="81"/>
      <c r="D26" s="109" t="s">
        <v>241</v>
      </c>
      <c r="E26" s="109"/>
      <c r="F26" s="109"/>
      <c r="G26" s="109"/>
      <c r="H26" s="109"/>
      <c r="I26" s="109"/>
      <c r="J26" s="109"/>
      <c r="K26" s="102" t="s">
        <v>178</v>
      </c>
      <c r="L26" s="102"/>
      <c r="M26" s="102"/>
      <c r="N26" s="102"/>
      <c r="O26" s="102"/>
      <c r="P26" s="102"/>
      <c r="Q26" s="103" t="s">
        <v>243</v>
      </c>
      <c r="R26" s="103"/>
      <c r="S26" s="103"/>
      <c r="T26" s="103"/>
      <c r="U26" s="103"/>
      <c r="V26" s="103"/>
      <c r="W26" s="103"/>
      <c r="X26" s="103"/>
      <c r="Y26" s="108" t="s">
        <v>244</v>
      </c>
      <c r="Z26" s="108"/>
      <c r="AA26" s="108"/>
      <c r="AB26" s="108"/>
      <c r="AC26" s="108"/>
      <c r="AD26" s="108"/>
      <c r="AE26" s="108"/>
      <c r="AF26" s="108"/>
      <c r="AG26" s="108"/>
      <c r="AH26" s="108"/>
      <c r="AI26" s="108"/>
      <c r="AJ26" s="108"/>
      <c r="AK26" s="108"/>
      <c r="AL26" s="108"/>
      <c r="AM26" s="108"/>
      <c r="AN26" s="108"/>
      <c r="AO26" s="85" t="s">
        <v>237</v>
      </c>
      <c r="AP26" s="85"/>
      <c r="AQ26" s="85"/>
      <c r="AR26" s="85"/>
      <c r="AS26" s="104">
        <v>45919</v>
      </c>
      <c r="AT26" s="104"/>
      <c r="AU26" s="104"/>
      <c r="AV26" s="104"/>
      <c r="AW26" s="104"/>
      <c r="AX26" s="106"/>
      <c r="AY26" s="107" t="s">
        <v>258</v>
      </c>
      <c r="AZ26" s="108"/>
      <c r="BA26" s="108"/>
      <c r="BB26" s="108"/>
      <c r="BC26" s="108"/>
      <c r="BD26" s="108"/>
      <c r="BE26" s="108"/>
      <c r="BF26" s="108"/>
      <c r="BG26" s="108"/>
      <c r="BH26" s="108"/>
      <c r="BI26" s="108"/>
      <c r="BJ26" s="108"/>
      <c r="BK26" s="108"/>
      <c r="BL26" s="108"/>
      <c r="BM26" s="108"/>
      <c r="BN26" s="108"/>
      <c r="BO26" s="108"/>
      <c r="BP26" s="108"/>
      <c r="BQ26" s="89" t="s">
        <v>238</v>
      </c>
      <c r="BR26" s="90"/>
      <c r="BS26" s="90"/>
      <c r="BT26" s="91"/>
      <c r="BU26" s="104">
        <v>45919</v>
      </c>
      <c r="BV26" s="104"/>
      <c r="BW26" s="104"/>
      <c r="BX26" s="104"/>
      <c r="BY26" s="104"/>
      <c r="BZ26" s="105"/>
      <c r="CA26" s="85" t="s">
        <v>297</v>
      </c>
      <c r="CB26" s="85"/>
      <c r="CC26" s="85"/>
      <c r="CD26" s="85"/>
      <c r="CE26" s="104" t="s">
        <v>298</v>
      </c>
      <c r="CF26" s="104"/>
      <c r="CG26" s="104"/>
      <c r="CH26" s="104"/>
      <c r="CI26" s="104"/>
    </row>
    <row r="27" spans="1:87" s="1" customFormat="1" ht="53.25" customHeight="1" x14ac:dyDescent="0.2">
      <c r="A27" s="12"/>
      <c r="B27" s="81">
        <f t="shared" si="0"/>
        <v>3</v>
      </c>
      <c r="C27" s="81"/>
      <c r="D27" s="109" t="s">
        <v>241</v>
      </c>
      <c r="E27" s="109"/>
      <c r="F27" s="109"/>
      <c r="G27" s="109"/>
      <c r="H27" s="109"/>
      <c r="I27" s="109"/>
      <c r="J27" s="109"/>
      <c r="K27" s="102" t="s">
        <v>178</v>
      </c>
      <c r="L27" s="102"/>
      <c r="M27" s="102"/>
      <c r="N27" s="102"/>
      <c r="O27" s="102"/>
      <c r="P27" s="102"/>
      <c r="Q27" s="103" t="s">
        <v>246</v>
      </c>
      <c r="R27" s="103"/>
      <c r="S27" s="103"/>
      <c r="T27" s="103"/>
      <c r="U27" s="103"/>
      <c r="V27" s="103"/>
      <c r="W27" s="103"/>
      <c r="X27" s="103"/>
      <c r="Y27" s="108" t="s">
        <v>245</v>
      </c>
      <c r="Z27" s="108"/>
      <c r="AA27" s="108"/>
      <c r="AB27" s="108"/>
      <c r="AC27" s="108"/>
      <c r="AD27" s="108"/>
      <c r="AE27" s="108"/>
      <c r="AF27" s="108"/>
      <c r="AG27" s="108"/>
      <c r="AH27" s="108"/>
      <c r="AI27" s="108"/>
      <c r="AJ27" s="108"/>
      <c r="AK27" s="108"/>
      <c r="AL27" s="108"/>
      <c r="AM27" s="108"/>
      <c r="AN27" s="108"/>
      <c r="AO27" s="85" t="s">
        <v>237</v>
      </c>
      <c r="AP27" s="85"/>
      <c r="AQ27" s="85"/>
      <c r="AR27" s="85"/>
      <c r="AS27" s="104">
        <v>45919</v>
      </c>
      <c r="AT27" s="104"/>
      <c r="AU27" s="104"/>
      <c r="AV27" s="104"/>
      <c r="AW27" s="104"/>
      <c r="AX27" s="106"/>
      <c r="AY27" s="107" t="s">
        <v>259</v>
      </c>
      <c r="AZ27" s="108"/>
      <c r="BA27" s="108"/>
      <c r="BB27" s="108"/>
      <c r="BC27" s="108"/>
      <c r="BD27" s="108"/>
      <c r="BE27" s="108"/>
      <c r="BF27" s="108"/>
      <c r="BG27" s="108"/>
      <c r="BH27" s="108"/>
      <c r="BI27" s="108"/>
      <c r="BJ27" s="108"/>
      <c r="BK27" s="108"/>
      <c r="BL27" s="108"/>
      <c r="BM27" s="108"/>
      <c r="BN27" s="108"/>
      <c r="BO27" s="108"/>
      <c r="BP27" s="108"/>
      <c r="BQ27" s="89" t="s">
        <v>238</v>
      </c>
      <c r="BR27" s="90"/>
      <c r="BS27" s="90"/>
      <c r="BT27" s="91"/>
      <c r="BU27" s="104">
        <v>45919</v>
      </c>
      <c r="BV27" s="104"/>
      <c r="BW27" s="104"/>
      <c r="BX27" s="104"/>
      <c r="BY27" s="104"/>
      <c r="BZ27" s="105"/>
      <c r="CA27" s="85" t="s">
        <v>297</v>
      </c>
      <c r="CB27" s="85"/>
      <c r="CC27" s="85"/>
      <c r="CD27" s="85"/>
      <c r="CE27" s="104" t="s">
        <v>298</v>
      </c>
      <c r="CF27" s="104"/>
      <c r="CG27" s="104"/>
      <c r="CH27" s="104"/>
      <c r="CI27" s="104"/>
    </row>
    <row r="28" spans="1:87" s="1" customFormat="1" ht="73.5" customHeight="1" x14ac:dyDescent="0.2">
      <c r="A28" s="12"/>
      <c r="B28" s="81">
        <f t="shared" si="0"/>
        <v>4</v>
      </c>
      <c r="C28" s="81"/>
      <c r="D28" s="109" t="s">
        <v>241</v>
      </c>
      <c r="E28" s="109"/>
      <c r="F28" s="109"/>
      <c r="G28" s="109"/>
      <c r="H28" s="109"/>
      <c r="I28" s="109"/>
      <c r="J28" s="109"/>
      <c r="K28" s="102" t="s">
        <v>32</v>
      </c>
      <c r="L28" s="102"/>
      <c r="M28" s="102"/>
      <c r="N28" s="102"/>
      <c r="O28" s="102"/>
      <c r="P28" s="102"/>
      <c r="Q28" s="103" t="s">
        <v>33</v>
      </c>
      <c r="R28" s="103"/>
      <c r="S28" s="103"/>
      <c r="T28" s="103"/>
      <c r="U28" s="103"/>
      <c r="V28" s="103"/>
      <c r="W28" s="103"/>
      <c r="X28" s="103"/>
      <c r="Y28" s="108" t="s">
        <v>249</v>
      </c>
      <c r="Z28" s="108"/>
      <c r="AA28" s="108"/>
      <c r="AB28" s="108"/>
      <c r="AC28" s="108"/>
      <c r="AD28" s="108"/>
      <c r="AE28" s="108"/>
      <c r="AF28" s="108"/>
      <c r="AG28" s="108"/>
      <c r="AH28" s="108"/>
      <c r="AI28" s="108"/>
      <c r="AJ28" s="108"/>
      <c r="AK28" s="108"/>
      <c r="AL28" s="108"/>
      <c r="AM28" s="108"/>
      <c r="AN28" s="108"/>
      <c r="AO28" s="85" t="s">
        <v>237</v>
      </c>
      <c r="AP28" s="85"/>
      <c r="AQ28" s="85"/>
      <c r="AR28" s="85"/>
      <c r="AS28" s="104">
        <v>45919</v>
      </c>
      <c r="AT28" s="104"/>
      <c r="AU28" s="104"/>
      <c r="AV28" s="104"/>
      <c r="AW28" s="104"/>
      <c r="AX28" s="106"/>
      <c r="AY28" s="107" t="s">
        <v>260</v>
      </c>
      <c r="AZ28" s="108"/>
      <c r="BA28" s="108"/>
      <c r="BB28" s="108"/>
      <c r="BC28" s="108"/>
      <c r="BD28" s="108"/>
      <c r="BE28" s="108"/>
      <c r="BF28" s="108"/>
      <c r="BG28" s="108"/>
      <c r="BH28" s="108"/>
      <c r="BI28" s="108"/>
      <c r="BJ28" s="108"/>
      <c r="BK28" s="108"/>
      <c r="BL28" s="108"/>
      <c r="BM28" s="108"/>
      <c r="BN28" s="108"/>
      <c r="BO28" s="108"/>
      <c r="BP28" s="108"/>
      <c r="BQ28" s="89" t="s">
        <v>238</v>
      </c>
      <c r="BR28" s="90"/>
      <c r="BS28" s="90"/>
      <c r="BT28" s="91"/>
      <c r="BU28" s="104">
        <v>45919</v>
      </c>
      <c r="BV28" s="104"/>
      <c r="BW28" s="104"/>
      <c r="BX28" s="104"/>
      <c r="BY28" s="104"/>
      <c r="BZ28" s="105"/>
      <c r="CA28" s="85" t="s">
        <v>297</v>
      </c>
      <c r="CB28" s="85"/>
      <c r="CC28" s="85"/>
      <c r="CD28" s="85"/>
      <c r="CE28" s="104" t="s">
        <v>298</v>
      </c>
      <c r="CF28" s="104"/>
      <c r="CG28" s="104"/>
      <c r="CH28" s="104"/>
      <c r="CI28" s="104"/>
    </row>
    <row r="29" spans="1:87" s="1" customFormat="1" ht="73.5" customHeight="1" x14ac:dyDescent="0.2">
      <c r="A29" s="12"/>
      <c r="B29" s="81">
        <f t="shared" si="0"/>
        <v>5</v>
      </c>
      <c r="C29" s="81"/>
      <c r="D29" s="109" t="s">
        <v>241</v>
      </c>
      <c r="E29" s="109"/>
      <c r="F29" s="109"/>
      <c r="G29" s="109"/>
      <c r="H29" s="109"/>
      <c r="I29" s="109"/>
      <c r="J29" s="109"/>
      <c r="K29" s="102" t="s">
        <v>178</v>
      </c>
      <c r="L29" s="102"/>
      <c r="M29" s="102"/>
      <c r="N29" s="102"/>
      <c r="O29" s="102"/>
      <c r="P29" s="102"/>
      <c r="Q29" s="103" t="s">
        <v>246</v>
      </c>
      <c r="R29" s="103"/>
      <c r="S29" s="103"/>
      <c r="T29" s="103"/>
      <c r="U29" s="103"/>
      <c r="V29" s="103"/>
      <c r="W29" s="103"/>
      <c r="X29" s="103"/>
      <c r="Y29" s="108" t="s">
        <v>253</v>
      </c>
      <c r="Z29" s="108"/>
      <c r="AA29" s="108"/>
      <c r="AB29" s="108"/>
      <c r="AC29" s="108"/>
      <c r="AD29" s="108"/>
      <c r="AE29" s="108"/>
      <c r="AF29" s="108"/>
      <c r="AG29" s="108"/>
      <c r="AH29" s="108"/>
      <c r="AI29" s="108"/>
      <c r="AJ29" s="108"/>
      <c r="AK29" s="108"/>
      <c r="AL29" s="108"/>
      <c r="AM29" s="108"/>
      <c r="AN29" s="108"/>
      <c r="AO29" s="85" t="s">
        <v>237</v>
      </c>
      <c r="AP29" s="85"/>
      <c r="AQ29" s="85"/>
      <c r="AR29" s="85"/>
      <c r="AS29" s="104">
        <v>45919</v>
      </c>
      <c r="AT29" s="104"/>
      <c r="AU29" s="104"/>
      <c r="AV29" s="104"/>
      <c r="AW29" s="104"/>
      <c r="AX29" s="106"/>
      <c r="AY29" s="107" t="s">
        <v>261</v>
      </c>
      <c r="AZ29" s="108"/>
      <c r="BA29" s="108"/>
      <c r="BB29" s="108"/>
      <c r="BC29" s="108"/>
      <c r="BD29" s="108"/>
      <c r="BE29" s="108"/>
      <c r="BF29" s="108"/>
      <c r="BG29" s="108"/>
      <c r="BH29" s="108"/>
      <c r="BI29" s="108"/>
      <c r="BJ29" s="108"/>
      <c r="BK29" s="108"/>
      <c r="BL29" s="108"/>
      <c r="BM29" s="108"/>
      <c r="BN29" s="108"/>
      <c r="BO29" s="108"/>
      <c r="BP29" s="108"/>
      <c r="BQ29" s="89" t="s">
        <v>238</v>
      </c>
      <c r="BR29" s="90"/>
      <c r="BS29" s="90"/>
      <c r="BT29" s="91"/>
      <c r="BU29" s="104">
        <v>45919</v>
      </c>
      <c r="BV29" s="104"/>
      <c r="BW29" s="104"/>
      <c r="BX29" s="104"/>
      <c r="BY29" s="104"/>
      <c r="BZ29" s="105"/>
      <c r="CA29" s="85" t="s">
        <v>297</v>
      </c>
      <c r="CB29" s="85"/>
      <c r="CC29" s="85"/>
      <c r="CD29" s="85"/>
      <c r="CE29" s="104" t="s">
        <v>298</v>
      </c>
      <c r="CF29" s="104"/>
      <c r="CG29" s="104"/>
      <c r="CH29" s="104"/>
      <c r="CI29" s="104"/>
    </row>
    <row r="30" spans="1:87" s="1" customFormat="1" ht="108" customHeight="1" x14ac:dyDescent="0.2">
      <c r="A30" s="12"/>
      <c r="B30" s="81">
        <f t="shared" si="0"/>
        <v>6</v>
      </c>
      <c r="C30" s="81"/>
      <c r="D30" s="109" t="s">
        <v>247</v>
      </c>
      <c r="E30" s="109"/>
      <c r="F30" s="109"/>
      <c r="G30" s="109"/>
      <c r="H30" s="109"/>
      <c r="I30" s="109"/>
      <c r="J30" s="109"/>
      <c r="K30" s="102" t="s">
        <v>178</v>
      </c>
      <c r="L30" s="102"/>
      <c r="M30" s="102"/>
      <c r="N30" s="102"/>
      <c r="O30" s="102"/>
      <c r="P30" s="102"/>
      <c r="Q30" s="103" t="s">
        <v>246</v>
      </c>
      <c r="R30" s="103"/>
      <c r="S30" s="103"/>
      <c r="T30" s="103"/>
      <c r="U30" s="103"/>
      <c r="V30" s="103"/>
      <c r="W30" s="103"/>
      <c r="X30" s="103"/>
      <c r="Y30" s="108" t="s">
        <v>248</v>
      </c>
      <c r="Z30" s="108"/>
      <c r="AA30" s="108"/>
      <c r="AB30" s="108"/>
      <c r="AC30" s="108"/>
      <c r="AD30" s="108"/>
      <c r="AE30" s="108"/>
      <c r="AF30" s="108"/>
      <c r="AG30" s="108"/>
      <c r="AH30" s="108"/>
      <c r="AI30" s="108"/>
      <c r="AJ30" s="108"/>
      <c r="AK30" s="108"/>
      <c r="AL30" s="108"/>
      <c r="AM30" s="108"/>
      <c r="AN30" s="108"/>
      <c r="AO30" s="85" t="s">
        <v>237</v>
      </c>
      <c r="AP30" s="85"/>
      <c r="AQ30" s="85"/>
      <c r="AR30" s="85"/>
      <c r="AS30" s="104">
        <v>45919</v>
      </c>
      <c r="AT30" s="104"/>
      <c r="AU30" s="104"/>
      <c r="AV30" s="104"/>
      <c r="AW30" s="104"/>
      <c r="AX30" s="106"/>
      <c r="AY30" s="107" t="s">
        <v>262</v>
      </c>
      <c r="AZ30" s="108"/>
      <c r="BA30" s="108"/>
      <c r="BB30" s="108"/>
      <c r="BC30" s="108"/>
      <c r="BD30" s="108"/>
      <c r="BE30" s="108"/>
      <c r="BF30" s="108"/>
      <c r="BG30" s="108"/>
      <c r="BH30" s="108"/>
      <c r="BI30" s="108"/>
      <c r="BJ30" s="108"/>
      <c r="BK30" s="108"/>
      <c r="BL30" s="108"/>
      <c r="BM30" s="108"/>
      <c r="BN30" s="108"/>
      <c r="BO30" s="108"/>
      <c r="BP30" s="108"/>
      <c r="BQ30" s="89" t="s">
        <v>238</v>
      </c>
      <c r="BR30" s="90"/>
      <c r="BS30" s="90"/>
      <c r="BT30" s="91"/>
      <c r="BU30" s="104">
        <v>45919</v>
      </c>
      <c r="BV30" s="104"/>
      <c r="BW30" s="104"/>
      <c r="BX30" s="104"/>
      <c r="BY30" s="104"/>
      <c r="BZ30" s="105"/>
      <c r="CA30" s="85" t="s">
        <v>297</v>
      </c>
      <c r="CB30" s="85"/>
      <c r="CC30" s="85"/>
      <c r="CD30" s="85"/>
      <c r="CE30" s="104" t="s">
        <v>298</v>
      </c>
      <c r="CF30" s="104"/>
      <c r="CG30" s="104"/>
      <c r="CH30" s="104"/>
      <c r="CI30" s="104"/>
    </row>
    <row r="31" spans="1:87" s="1" customFormat="1" ht="128.25" customHeight="1" x14ac:dyDescent="0.2">
      <c r="A31" s="12"/>
      <c r="B31" s="81">
        <f t="shared" si="0"/>
        <v>7</v>
      </c>
      <c r="C31" s="81"/>
      <c r="D31" s="109" t="s">
        <v>250</v>
      </c>
      <c r="E31" s="109"/>
      <c r="F31" s="109"/>
      <c r="G31" s="109"/>
      <c r="H31" s="109"/>
      <c r="I31" s="109"/>
      <c r="J31" s="109"/>
      <c r="K31" s="102" t="s">
        <v>178</v>
      </c>
      <c r="L31" s="102"/>
      <c r="M31" s="102"/>
      <c r="N31" s="102"/>
      <c r="O31" s="102"/>
      <c r="P31" s="102"/>
      <c r="Q31" s="103" t="s">
        <v>246</v>
      </c>
      <c r="R31" s="103"/>
      <c r="S31" s="103"/>
      <c r="T31" s="103"/>
      <c r="U31" s="103"/>
      <c r="V31" s="103"/>
      <c r="W31" s="103"/>
      <c r="X31" s="103"/>
      <c r="Y31" s="108" t="s">
        <v>251</v>
      </c>
      <c r="Z31" s="108"/>
      <c r="AA31" s="108"/>
      <c r="AB31" s="108"/>
      <c r="AC31" s="108"/>
      <c r="AD31" s="108"/>
      <c r="AE31" s="108"/>
      <c r="AF31" s="108"/>
      <c r="AG31" s="108"/>
      <c r="AH31" s="108"/>
      <c r="AI31" s="108"/>
      <c r="AJ31" s="108"/>
      <c r="AK31" s="108"/>
      <c r="AL31" s="108"/>
      <c r="AM31" s="108"/>
      <c r="AN31" s="108"/>
      <c r="AO31" s="85" t="s">
        <v>237</v>
      </c>
      <c r="AP31" s="85"/>
      <c r="AQ31" s="85"/>
      <c r="AR31" s="85"/>
      <c r="AS31" s="104">
        <v>45919</v>
      </c>
      <c r="AT31" s="104"/>
      <c r="AU31" s="104"/>
      <c r="AV31" s="104"/>
      <c r="AW31" s="104"/>
      <c r="AX31" s="106"/>
      <c r="AY31" s="107" t="s">
        <v>263</v>
      </c>
      <c r="AZ31" s="108"/>
      <c r="BA31" s="108"/>
      <c r="BB31" s="108"/>
      <c r="BC31" s="108"/>
      <c r="BD31" s="108"/>
      <c r="BE31" s="108"/>
      <c r="BF31" s="108"/>
      <c r="BG31" s="108"/>
      <c r="BH31" s="108"/>
      <c r="BI31" s="108"/>
      <c r="BJ31" s="108"/>
      <c r="BK31" s="108"/>
      <c r="BL31" s="108"/>
      <c r="BM31" s="108"/>
      <c r="BN31" s="108"/>
      <c r="BO31" s="108"/>
      <c r="BP31" s="108"/>
      <c r="BQ31" s="89" t="s">
        <v>238</v>
      </c>
      <c r="BR31" s="90"/>
      <c r="BS31" s="90"/>
      <c r="BT31" s="91"/>
      <c r="BU31" s="104">
        <v>45919</v>
      </c>
      <c r="BV31" s="104"/>
      <c r="BW31" s="104"/>
      <c r="BX31" s="104"/>
      <c r="BY31" s="104"/>
      <c r="BZ31" s="105"/>
      <c r="CA31" s="85" t="s">
        <v>297</v>
      </c>
      <c r="CB31" s="85"/>
      <c r="CC31" s="85"/>
      <c r="CD31" s="85"/>
      <c r="CE31" s="104" t="s">
        <v>298</v>
      </c>
      <c r="CF31" s="104"/>
      <c r="CG31" s="104"/>
      <c r="CH31" s="104"/>
      <c r="CI31" s="104"/>
    </row>
    <row r="32" spans="1:87" s="1" customFormat="1" ht="73.5" customHeight="1" x14ac:dyDescent="0.2">
      <c r="A32" s="12"/>
      <c r="B32" s="81">
        <f t="shared" si="0"/>
        <v>8</v>
      </c>
      <c r="C32" s="81"/>
      <c r="D32" s="109" t="s">
        <v>250</v>
      </c>
      <c r="E32" s="109"/>
      <c r="F32" s="109"/>
      <c r="G32" s="109"/>
      <c r="H32" s="109"/>
      <c r="I32" s="109"/>
      <c r="J32" s="109"/>
      <c r="K32" s="102" t="s">
        <v>178</v>
      </c>
      <c r="L32" s="102"/>
      <c r="M32" s="102"/>
      <c r="N32" s="102"/>
      <c r="O32" s="102"/>
      <c r="P32" s="102"/>
      <c r="Q32" s="103" t="s">
        <v>246</v>
      </c>
      <c r="R32" s="103"/>
      <c r="S32" s="103"/>
      <c r="T32" s="103"/>
      <c r="U32" s="103"/>
      <c r="V32" s="103"/>
      <c r="W32" s="103"/>
      <c r="X32" s="103"/>
      <c r="Y32" s="108" t="s">
        <v>252</v>
      </c>
      <c r="Z32" s="108"/>
      <c r="AA32" s="108"/>
      <c r="AB32" s="108"/>
      <c r="AC32" s="108"/>
      <c r="AD32" s="108"/>
      <c r="AE32" s="108"/>
      <c r="AF32" s="108"/>
      <c r="AG32" s="108"/>
      <c r="AH32" s="108"/>
      <c r="AI32" s="108"/>
      <c r="AJ32" s="108"/>
      <c r="AK32" s="108"/>
      <c r="AL32" s="108"/>
      <c r="AM32" s="108"/>
      <c r="AN32" s="108"/>
      <c r="AO32" s="85" t="s">
        <v>237</v>
      </c>
      <c r="AP32" s="85"/>
      <c r="AQ32" s="85"/>
      <c r="AR32" s="85"/>
      <c r="AS32" s="104">
        <v>45919</v>
      </c>
      <c r="AT32" s="104"/>
      <c r="AU32" s="104"/>
      <c r="AV32" s="104"/>
      <c r="AW32" s="104"/>
      <c r="AX32" s="106"/>
      <c r="AY32" s="107" t="s">
        <v>264</v>
      </c>
      <c r="AZ32" s="108"/>
      <c r="BA32" s="108"/>
      <c r="BB32" s="108"/>
      <c r="BC32" s="108"/>
      <c r="BD32" s="108"/>
      <c r="BE32" s="108"/>
      <c r="BF32" s="108"/>
      <c r="BG32" s="108"/>
      <c r="BH32" s="108"/>
      <c r="BI32" s="108"/>
      <c r="BJ32" s="108"/>
      <c r="BK32" s="108"/>
      <c r="BL32" s="108"/>
      <c r="BM32" s="108"/>
      <c r="BN32" s="108"/>
      <c r="BO32" s="108"/>
      <c r="BP32" s="108"/>
      <c r="BQ32" s="89" t="s">
        <v>238</v>
      </c>
      <c r="BR32" s="90"/>
      <c r="BS32" s="90"/>
      <c r="BT32" s="91"/>
      <c r="BU32" s="104">
        <v>45919</v>
      </c>
      <c r="BV32" s="104"/>
      <c r="BW32" s="104"/>
      <c r="BX32" s="104"/>
      <c r="BY32" s="104"/>
      <c r="BZ32" s="105"/>
      <c r="CA32" s="85" t="s">
        <v>297</v>
      </c>
      <c r="CB32" s="85"/>
      <c r="CC32" s="85"/>
      <c r="CD32" s="85"/>
      <c r="CE32" s="104" t="s">
        <v>298</v>
      </c>
      <c r="CF32" s="104"/>
      <c r="CG32" s="104"/>
      <c r="CH32" s="104"/>
      <c r="CI32" s="104"/>
    </row>
    <row r="35" ht="12" customHeight="1" x14ac:dyDescent="0.2"/>
    <row r="36" ht="13.5" customHeight="1" x14ac:dyDescent="0.2"/>
    <row r="37" ht="13.5" customHeight="1" x14ac:dyDescent="0.2"/>
    <row r="38" ht="13.5" customHeight="1" x14ac:dyDescent="0.2"/>
    <row r="40" ht="12" customHeight="1" x14ac:dyDescent="0.2"/>
  </sheetData>
  <dataConsolidate/>
  <mergeCells count="193">
    <mergeCell ref="CA28:CD28"/>
    <mergeCell ref="CE28:CI28"/>
    <mergeCell ref="BU31:BZ31"/>
    <mergeCell ref="CA31:CD31"/>
    <mergeCell ref="CE31:CI31"/>
    <mergeCell ref="B29:C29"/>
    <mergeCell ref="D29:J29"/>
    <mergeCell ref="K29:P29"/>
    <mergeCell ref="Q29:X29"/>
    <mergeCell ref="Y29:AN29"/>
    <mergeCell ref="AO29:AR29"/>
    <mergeCell ref="AS29:AX29"/>
    <mergeCell ref="AY29:BP29"/>
    <mergeCell ref="BQ29:BT29"/>
    <mergeCell ref="BU29:BZ29"/>
    <mergeCell ref="CA29:CD29"/>
    <mergeCell ref="CE29:CI29"/>
    <mergeCell ref="B31:C31"/>
    <mergeCell ref="D31:J31"/>
    <mergeCell ref="K31:P31"/>
    <mergeCell ref="Q31:X31"/>
    <mergeCell ref="Y31:AN31"/>
    <mergeCell ref="AO31:AR31"/>
    <mergeCell ref="AS31:AX31"/>
    <mergeCell ref="AY31:BP31"/>
    <mergeCell ref="BQ31:BT31"/>
    <mergeCell ref="CA27:CD27"/>
    <mergeCell ref="CE27:CI27"/>
    <mergeCell ref="B30:C30"/>
    <mergeCell ref="D30:J30"/>
    <mergeCell ref="K30:P30"/>
    <mergeCell ref="Q30:X30"/>
    <mergeCell ref="Y30:AN30"/>
    <mergeCell ref="AO30:AR30"/>
    <mergeCell ref="AS30:AX30"/>
    <mergeCell ref="AY30:BP30"/>
    <mergeCell ref="BQ30:BT30"/>
    <mergeCell ref="BU30:BZ30"/>
    <mergeCell ref="CA30:CD30"/>
    <mergeCell ref="CE30:CI30"/>
    <mergeCell ref="B28:C28"/>
    <mergeCell ref="D28:J28"/>
    <mergeCell ref="K28:P28"/>
    <mergeCell ref="Q28:X28"/>
    <mergeCell ref="Y28:AN28"/>
    <mergeCell ref="AO28:AR28"/>
    <mergeCell ref="AS28:AX28"/>
    <mergeCell ref="AY28:BP28"/>
    <mergeCell ref="BQ28:BT28"/>
    <mergeCell ref="BU28:BZ28"/>
    <mergeCell ref="D27:J27"/>
    <mergeCell ref="K27:P27"/>
    <mergeCell ref="Q27:X27"/>
    <mergeCell ref="Y27:AN27"/>
    <mergeCell ref="AO27:AR27"/>
    <mergeCell ref="AS27:AX27"/>
    <mergeCell ref="AY27:BP27"/>
    <mergeCell ref="BQ27:BT27"/>
    <mergeCell ref="BU27:BZ27"/>
    <mergeCell ref="CE26:CI26"/>
    <mergeCell ref="CA25:CD25"/>
    <mergeCell ref="B25:C25"/>
    <mergeCell ref="D25:J25"/>
    <mergeCell ref="K25:P25"/>
    <mergeCell ref="Q25:X25"/>
    <mergeCell ref="Y25:AN25"/>
    <mergeCell ref="AY26:BP26"/>
    <mergeCell ref="BQ26:BT26"/>
    <mergeCell ref="BU26:BZ26"/>
    <mergeCell ref="CA26:CD26"/>
    <mergeCell ref="CA32:CD32"/>
    <mergeCell ref="CE32:CI32"/>
    <mergeCell ref="CE24:CI24"/>
    <mergeCell ref="B32:C32"/>
    <mergeCell ref="D32:J32"/>
    <mergeCell ref="Y32:AN32"/>
    <mergeCell ref="AO32:AR32"/>
    <mergeCell ref="AS32:AX32"/>
    <mergeCell ref="AY32:BP32"/>
    <mergeCell ref="BQ32:BT32"/>
    <mergeCell ref="AO24:AR24"/>
    <mergeCell ref="AS24:AX24"/>
    <mergeCell ref="AY24:BP24"/>
    <mergeCell ref="BQ24:BT24"/>
    <mergeCell ref="BU24:BZ24"/>
    <mergeCell ref="CA24:CD24"/>
    <mergeCell ref="CE25:CI25"/>
    <mergeCell ref="B26:C26"/>
    <mergeCell ref="D26:J26"/>
    <mergeCell ref="K26:P26"/>
    <mergeCell ref="Q26:X26"/>
    <mergeCell ref="Y26:AN26"/>
    <mergeCell ref="AO26:AR26"/>
    <mergeCell ref="AS26:AX26"/>
    <mergeCell ref="AL21:AN21"/>
    <mergeCell ref="B24:C24"/>
    <mergeCell ref="D24:J24"/>
    <mergeCell ref="K24:P24"/>
    <mergeCell ref="Q24:X24"/>
    <mergeCell ref="Y24:AN24"/>
    <mergeCell ref="K32:P32"/>
    <mergeCell ref="Q32:X32"/>
    <mergeCell ref="BU32:BZ32"/>
    <mergeCell ref="AO25:AR25"/>
    <mergeCell ref="AS25:AX25"/>
    <mergeCell ref="AY25:BP25"/>
    <mergeCell ref="BQ25:BT25"/>
    <mergeCell ref="BU25:BZ25"/>
    <mergeCell ref="B21:E21"/>
    <mergeCell ref="F21:J21"/>
    <mergeCell ref="K21:N21"/>
    <mergeCell ref="O21:R21"/>
    <mergeCell ref="S21:V21"/>
    <mergeCell ref="W21:Z21"/>
    <mergeCell ref="AA21:AC21"/>
    <mergeCell ref="AD21:AG21"/>
    <mergeCell ref="AH21:AK21"/>
    <mergeCell ref="B27:C27"/>
    <mergeCell ref="AL19:AN19"/>
    <mergeCell ref="B20:E20"/>
    <mergeCell ref="F20:J20"/>
    <mergeCell ref="K20:N20"/>
    <mergeCell ref="O20:R20"/>
    <mergeCell ref="S20:V20"/>
    <mergeCell ref="W20:Z20"/>
    <mergeCell ref="AA20:AC20"/>
    <mergeCell ref="AD20:AG20"/>
    <mergeCell ref="AH20:AK20"/>
    <mergeCell ref="AL20:AN20"/>
    <mergeCell ref="B19:E19"/>
    <mergeCell ref="F19:J19"/>
    <mergeCell ref="K19:N19"/>
    <mergeCell ref="O19:R19"/>
    <mergeCell ref="S19:V19"/>
    <mergeCell ref="W19:Z19"/>
    <mergeCell ref="AA19:AC19"/>
    <mergeCell ref="AD19:AG19"/>
    <mergeCell ref="AH19:AK19"/>
    <mergeCell ref="AA17:AC17"/>
    <mergeCell ref="AD17:AG17"/>
    <mergeCell ref="AH17:AK17"/>
    <mergeCell ref="AL17:AN17"/>
    <mergeCell ref="AP17:AR17"/>
    <mergeCell ref="B18:E18"/>
    <mergeCell ref="F18:J18"/>
    <mergeCell ref="K18:N18"/>
    <mergeCell ref="O18:R18"/>
    <mergeCell ref="S18:V18"/>
    <mergeCell ref="B17:E17"/>
    <mergeCell ref="F17:J17"/>
    <mergeCell ref="K17:N17"/>
    <mergeCell ref="O17:R17"/>
    <mergeCell ref="S17:V17"/>
    <mergeCell ref="W17:Z17"/>
    <mergeCell ref="W18:Z18"/>
    <mergeCell ref="AA18:AC18"/>
    <mergeCell ref="AD18:AG18"/>
    <mergeCell ref="AH18:AK18"/>
    <mergeCell ref="AL18:AN18"/>
    <mergeCell ref="BA13:BC13"/>
    <mergeCell ref="B15:E16"/>
    <mergeCell ref="F15:R15"/>
    <mergeCell ref="S15:V16"/>
    <mergeCell ref="W15:Z16"/>
    <mergeCell ref="AA15:AC16"/>
    <mergeCell ref="AD15:AG16"/>
    <mergeCell ref="L13:O13"/>
    <mergeCell ref="P13:S13"/>
    <mergeCell ref="U13:Y13"/>
    <mergeCell ref="Z13:AB13"/>
    <mergeCell ref="AD13:AH13"/>
    <mergeCell ref="AI13:AK13"/>
    <mergeCell ref="AH15:AK16"/>
    <mergeCell ref="AL15:AN16"/>
    <mergeCell ref="AP15:AR16"/>
    <mergeCell ref="F16:J16"/>
    <mergeCell ref="K16:N16"/>
    <mergeCell ref="O16:R16"/>
    <mergeCell ref="AM13:AQ13"/>
    <mergeCell ref="AR13:AT13"/>
    <mergeCell ref="AV13:AZ13"/>
    <mergeCell ref="B10:I10"/>
    <mergeCell ref="J10:AD10"/>
    <mergeCell ref="AE10:AL10"/>
    <mergeCell ref="B11:I11"/>
    <mergeCell ref="J11:AD11"/>
    <mergeCell ref="AE11:AL11"/>
    <mergeCell ref="B5:I5"/>
    <mergeCell ref="J5:O5"/>
    <mergeCell ref="P5:U5"/>
    <mergeCell ref="B6:I6"/>
    <mergeCell ref="J6:O6"/>
    <mergeCell ref="P6:U6"/>
  </mergeCells>
  <phoneticPr fontId="1"/>
  <conditionalFormatting sqref="B25:CI32">
    <cfRule type="expression" dxfId="7" priority="1">
      <formula>$CE25="○"</formula>
    </cfRule>
  </conditionalFormatting>
  <dataValidations count="5">
    <dataValidation type="date" operator="greaterThan" allowBlank="1" showInputMessage="1" showErrorMessage="1" sqref="F17:J21" xr:uid="{99CBA978-2CD0-4219-91E0-9F665D5DCBC2}">
      <formula1>42636</formula1>
    </dataValidation>
    <dataValidation type="time" allowBlank="1" showInputMessage="1" showErrorMessage="1" sqref="K17:R21" xr:uid="{1C774C9F-A470-4832-A383-584BFE6443FA}">
      <formula1>0</formula1>
      <formula2>0.958333333333333</formula2>
    </dataValidation>
    <dataValidation type="list" allowBlank="1" showInputMessage="1" showErrorMessage="1" sqref="W17:Z21" xr:uid="{18EC28DC-3F45-4FFF-A1ED-E94538A7063C}">
      <formula1>"対面,非対面"</formula1>
    </dataValidation>
    <dataValidation allowBlank="1" showInputMessage="1" showErrorMessage="1" sqref="P6:U6 AS25:AX32 BU25:BZ32" xr:uid="{3BB53BB4-5166-48FF-B3C7-4FAC1F60BDC8}"/>
    <dataValidation type="list" allowBlank="1" showInputMessage="1" showErrorMessage="1" sqref="CE25:CI32" xr:uid="{52238CCF-AB60-41EB-8A47-C9C089205593}">
      <formula1>"-,○"</formula1>
    </dataValidation>
  </dataValidations>
  <pageMargins left="0.31496062992125984" right="0.31496062992125984" top="0.55118110236220474" bottom="0.47244094488188981" header="0.31496062992125984" footer="0.31496062992125984"/>
  <pageSetup paperSize="9" scale="62" fitToHeight="0" orientation="landscape" r:id="rId1"/>
  <headerFooter>
    <oddHeader>&amp;LW03_051-2-1-2-06
【F01】&amp;C&amp;A</oddHeader>
    <oddFooter>&amp;L全国健康保険協会　基盤中期更改業務&amp;C&amp;P/&amp;N</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E69C686F-2A4A-455A-B0B1-ABE505405461}">
          <x14:formula1>
            <xm:f>選択値!$E$2:$E$6</xm:f>
          </x14:formula1>
          <xm:sqref>J6</xm:sqref>
        </x14:dataValidation>
        <x14:dataValidation type="list" allowBlank="1" showInputMessage="1" showErrorMessage="1" xr:uid="{C5D0CD85-4AAC-43C4-B925-D115300DB7C7}">
          <x14:formula1>
            <xm:f>選択値!$E$2:$E$4</xm:f>
          </x14:formula1>
          <xm:sqref>J6</xm:sqref>
        </x14:dataValidation>
        <x14:dataValidation type="list" allowBlank="1" showInputMessage="1" showErrorMessage="1" xr:uid="{A1D8EC79-9F26-4475-9FAC-C2DE7E0E2BDE}">
          <x14:formula1>
            <xm:f>選択値!#REF!</xm:f>
          </x14:formula1>
          <xm:sqref>H11</xm:sqref>
        </x14:dataValidation>
        <x14:dataValidation type="list" allowBlank="1" showInputMessage="1" showErrorMessage="1" xr:uid="{696FB72B-BA9A-4FF8-AEB9-5DAF4FF4F65D}">
          <x14:formula1>
            <xm:f>選択値!$C$2:$C$12</xm:f>
          </x14:formula1>
          <xm:sqref>B11:I11</xm:sqref>
        </x14:dataValidation>
        <x14:dataValidation type="list" allowBlank="1" showInputMessage="1" showErrorMessage="1" xr:uid="{ECEB1E8F-9A86-4994-BAA5-CDCB0D4E7BD9}">
          <x14:formula1>
            <xm:f>選択値!$G$2:$G$7</xm:f>
          </x14:formula1>
          <xm:sqref>K25:N32</xm:sqref>
        </x14:dataValidation>
        <x14:dataValidation type="list" allowBlank="1" showInputMessage="1" showErrorMessage="1" xr:uid="{FC84B850-8012-4E0B-961D-5A6F4C353883}">
          <x14:formula1>
            <xm:f>問題タイプ!$B$2:$B$33</xm:f>
          </x14:formula1>
          <xm:sqref>Q25:X32</xm:sqref>
        </x14:dataValidation>
        <x14:dataValidation type="list" allowBlank="1" showInputMessage="1" showErrorMessage="1" xr:uid="{E7C2C238-EC3F-404A-8F66-9DB2510A0116}">
          <x14:formula1>
            <xm:f>選択値!C5:C12</xm:f>
          </x14:formula1>
          <xm:sqref>B11</xm:sqref>
        </x14:dataValidation>
        <x14:dataValidation type="list" allowBlank="1" showInputMessage="1" showErrorMessage="1" xr:uid="{B51C9AB8-3A8D-436A-8C48-F63B2228FC8D}">
          <x14:formula1>
            <xm:f>選択値!D2:D12</xm:f>
          </x14:formula1>
          <xm:sqref>C11:G11</xm:sqref>
        </x14:dataValidation>
        <x14:dataValidation type="list" allowBlank="1" showInputMessage="1" showErrorMessage="1" xr:uid="{7978D1BE-C968-4D73-8B2B-4B8ADE15D001}">
          <x14:formula1>
            <xm:f>選択値!I2:I12</xm:f>
          </x14:formula1>
          <xm:sqref>I11</xm:sqref>
        </x14:dataValidation>
        <x14:dataValidation type="list" allowBlank="1" showInputMessage="1" showErrorMessage="1" xr:uid="{716FE009-E961-4013-883F-DB5D302936F6}">
          <x14:formula1>
            <xm:f>選択値!A2:A6</xm:f>
          </x14:formula1>
          <xm:sqref>B6:I6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C33"/>
  <sheetViews>
    <sheetView showGridLines="0" zoomScaleNormal="100" zoomScaleSheetLayoutView="100" workbookViewId="0"/>
  </sheetViews>
  <sheetFormatPr defaultColWidth="9" defaultRowHeight="14.4" x14ac:dyDescent="0.2"/>
  <cols>
    <col min="1" max="1" width="20.88671875" style="1" customWidth="1"/>
    <col min="2" max="2" width="31.33203125" style="1" customWidth="1"/>
    <col min="3" max="3" width="63.21875" style="5" customWidth="1"/>
    <col min="4" max="16384" width="9" style="1"/>
  </cols>
  <sheetData>
    <row r="1" spans="1:3" s="2" customFormat="1" x14ac:dyDescent="0.2">
      <c r="A1" s="6" t="s">
        <v>90</v>
      </c>
      <c r="B1" s="6" t="s">
        <v>30</v>
      </c>
      <c r="C1" s="7" t="s">
        <v>97</v>
      </c>
    </row>
    <row r="2" spans="1:3" ht="15" x14ac:dyDescent="0.2">
      <c r="A2" s="13" t="s">
        <v>92</v>
      </c>
      <c r="B2" s="13" t="s">
        <v>98</v>
      </c>
      <c r="C2" s="14" t="s">
        <v>99</v>
      </c>
    </row>
    <row r="3" spans="1:3" ht="15" x14ac:dyDescent="0.2">
      <c r="A3" s="13" t="s">
        <v>92</v>
      </c>
      <c r="B3" s="13" t="s">
        <v>100</v>
      </c>
      <c r="C3" s="14" t="s">
        <v>101</v>
      </c>
    </row>
    <row r="4" spans="1:3" ht="15" x14ac:dyDescent="0.2">
      <c r="A4" s="13" t="s">
        <v>92</v>
      </c>
      <c r="B4" s="13" t="s">
        <v>102</v>
      </c>
      <c r="C4" s="14" t="s">
        <v>103</v>
      </c>
    </row>
    <row r="5" spans="1:3" ht="15" x14ac:dyDescent="0.2">
      <c r="A5" s="13" t="s">
        <v>92</v>
      </c>
      <c r="B5" s="13" t="s">
        <v>104</v>
      </c>
      <c r="C5" s="14" t="s">
        <v>105</v>
      </c>
    </row>
    <row r="6" spans="1:3" ht="45" x14ac:dyDescent="0.2">
      <c r="A6" s="3" t="s">
        <v>94</v>
      </c>
      <c r="B6" s="3" t="s">
        <v>106</v>
      </c>
      <c r="C6" s="4" t="s">
        <v>194</v>
      </c>
    </row>
    <row r="7" spans="1:3" ht="15" x14ac:dyDescent="0.2">
      <c r="A7" s="3" t="s">
        <v>94</v>
      </c>
      <c r="B7" s="3" t="s">
        <v>107</v>
      </c>
      <c r="C7" s="4" t="s">
        <v>188</v>
      </c>
    </row>
    <row r="8" spans="1:3" ht="45" x14ac:dyDescent="0.2">
      <c r="A8" s="3" t="s">
        <v>94</v>
      </c>
      <c r="B8" s="3" t="s">
        <v>108</v>
      </c>
      <c r="C8" s="4" t="s">
        <v>189</v>
      </c>
    </row>
    <row r="9" spans="1:3" ht="30" x14ac:dyDescent="0.2">
      <c r="A9" s="3" t="s">
        <v>94</v>
      </c>
      <c r="B9" s="3" t="s">
        <v>109</v>
      </c>
      <c r="C9" s="4" t="s">
        <v>110</v>
      </c>
    </row>
    <row r="10" spans="1:3" ht="15" x14ac:dyDescent="0.2">
      <c r="A10" s="3" t="s">
        <v>94</v>
      </c>
      <c r="B10" s="3" t="s">
        <v>111</v>
      </c>
      <c r="C10" s="4" t="s">
        <v>105</v>
      </c>
    </row>
    <row r="11" spans="1:3" ht="15" x14ac:dyDescent="0.2">
      <c r="A11" s="13" t="s">
        <v>32</v>
      </c>
      <c r="B11" s="13" t="s">
        <v>33</v>
      </c>
      <c r="C11" s="14" t="s">
        <v>112</v>
      </c>
    </row>
    <row r="12" spans="1:3" ht="30" x14ac:dyDescent="0.2">
      <c r="A12" s="13" t="s">
        <v>32</v>
      </c>
      <c r="B12" s="13" t="s">
        <v>113</v>
      </c>
      <c r="C12" s="14" t="s">
        <v>114</v>
      </c>
    </row>
    <row r="13" spans="1:3" ht="15" x14ac:dyDescent="0.2">
      <c r="A13" s="13" t="s">
        <v>32</v>
      </c>
      <c r="B13" s="13" t="s">
        <v>115</v>
      </c>
      <c r="C13" s="14" t="s">
        <v>116</v>
      </c>
    </row>
    <row r="14" spans="1:3" ht="15" x14ac:dyDescent="0.2">
      <c r="A14" s="13" t="s">
        <v>32</v>
      </c>
      <c r="B14" s="13" t="s">
        <v>117</v>
      </c>
      <c r="C14" s="14" t="s">
        <v>118</v>
      </c>
    </row>
    <row r="15" spans="1:3" ht="32.25" customHeight="1" x14ac:dyDescent="0.2">
      <c r="A15" s="13" t="s">
        <v>32</v>
      </c>
      <c r="B15" s="13" t="s">
        <v>119</v>
      </c>
      <c r="C15" s="14" t="s">
        <v>120</v>
      </c>
    </row>
    <row r="16" spans="1:3" ht="15" x14ac:dyDescent="0.2">
      <c r="A16" s="13" t="s">
        <v>32</v>
      </c>
      <c r="B16" s="13" t="s">
        <v>35</v>
      </c>
      <c r="C16" s="14" t="s">
        <v>121</v>
      </c>
    </row>
    <row r="17" spans="1:3" ht="15" x14ac:dyDescent="0.2">
      <c r="A17" s="13" t="s">
        <v>32</v>
      </c>
      <c r="B17" s="13" t="s">
        <v>122</v>
      </c>
      <c r="C17" s="14" t="s">
        <v>123</v>
      </c>
    </row>
    <row r="18" spans="1:3" ht="15" x14ac:dyDescent="0.2">
      <c r="A18" s="13" t="s">
        <v>32</v>
      </c>
      <c r="B18" s="13" t="s">
        <v>34</v>
      </c>
      <c r="C18" s="14" t="s">
        <v>124</v>
      </c>
    </row>
    <row r="19" spans="1:3" ht="15" x14ac:dyDescent="0.2">
      <c r="A19" s="13" t="s">
        <v>32</v>
      </c>
      <c r="B19" s="13" t="s">
        <v>125</v>
      </c>
      <c r="C19" s="14" t="s">
        <v>105</v>
      </c>
    </row>
    <row r="20" spans="1:3" ht="30" x14ac:dyDescent="0.2">
      <c r="A20" s="3" t="s">
        <v>176</v>
      </c>
      <c r="B20" s="3" t="s">
        <v>179</v>
      </c>
      <c r="C20" s="4" t="s">
        <v>195</v>
      </c>
    </row>
    <row r="21" spans="1:3" ht="15" x14ac:dyDescent="0.2">
      <c r="A21" s="3" t="s">
        <v>176</v>
      </c>
      <c r="B21" s="3" t="s">
        <v>180</v>
      </c>
      <c r="C21" s="4" t="s">
        <v>196</v>
      </c>
    </row>
    <row r="22" spans="1:3" ht="15" x14ac:dyDescent="0.2">
      <c r="A22" s="3" t="s">
        <v>176</v>
      </c>
      <c r="B22" s="3" t="s">
        <v>181</v>
      </c>
      <c r="C22" s="4" t="s">
        <v>197</v>
      </c>
    </row>
    <row r="23" spans="1:3" ht="30" x14ac:dyDescent="0.2">
      <c r="A23" s="3" t="s">
        <v>176</v>
      </c>
      <c r="B23" s="3" t="s">
        <v>182</v>
      </c>
      <c r="C23" s="4" t="s">
        <v>198</v>
      </c>
    </row>
    <row r="24" spans="1:3" ht="15" x14ac:dyDescent="0.2">
      <c r="A24" s="3" t="s">
        <v>176</v>
      </c>
      <c r="B24" s="3" t="s">
        <v>126</v>
      </c>
      <c r="C24" s="4" t="s">
        <v>105</v>
      </c>
    </row>
    <row r="25" spans="1:3" ht="30" x14ac:dyDescent="0.2">
      <c r="A25" s="13" t="s">
        <v>183</v>
      </c>
      <c r="B25" s="13" t="s">
        <v>184</v>
      </c>
      <c r="C25" s="14" t="s">
        <v>190</v>
      </c>
    </row>
    <row r="26" spans="1:3" ht="15" x14ac:dyDescent="0.2">
      <c r="A26" s="13" t="s">
        <v>183</v>
      </c>
      <c r="B26" s="13" t="s">
        <v>185</v>
      </c>
      <c r="C26" s="14" t="s">
        <v>191</v>
      </c>
    </row>
    <row r="27" spans="1:3" ht="15" x14ac:dyDescent="0.2">
      <c r="A27" s="13" t="s">
        <v>183</v>
      </c>
      <c r="B27" s="13" t="s">
        <v>186</v>
      </c>
      <c r="C27" s="14" t="s">
        <v>192</v>
      </c>
    </row>
    <row r="28" spans="1:3" ht="30" x14ac:dyDescent="0.2">
      <c r="A28" s="13" t="s">
        <v>183</v>
      </c>
      <c r="B28" s="13" t="s">
        <v>187</v>
      </c>
      <c r="C28" s="14" t="s">
        <v>193</v>
      </c>
    </row>
    <row r="29" spans="1:3" ht="15" x14ac:dyDescent="0.2">
      <c r="A29" s="13" t="s">
        <v>183</v>
      </c>
      <c r="B29" s="13" t="s">
        <v>127</v>
      </c>
      <c r="C29" s="14" t="s">
        <v>105</v>
      </c>
    </row>
    <row r="30" spans="1:3" ht="15" x14ac:dyDescent="0.2">
      <c r="A30" s="3" t="s">
        <v>128</v>
      </c>
      <c r="B30" s="3" t="s">
        <v>129</v>
      </c>
      <c r="C30" s="4" t="s">
        <v>130</v>
      </c>
    </row>
    <row r="31" spans="1:3" ht="15" x14ac:dyDescent="0.2">
      <c r="A31" s="3" t="s">
        <v>128</v>
      </c>
      <c r="B31" s="3" t="s">
        <v>131</v>
      </c>
      <c r="C31" s="4" t="s">
        <v>132</v>
      </c>
    </row>
    <row r="32" spans="1:3" ht="15" x14ac:dyDescent="0.2">
      <c r="A32" s="3" t="s">
        <v>128</v>
      </c>
      <c r="B32" s="3" t="s">
        <v>133</v>
      </c>
      <c r="C32" s="4" t="s">
        <v>146</v>
      </c>
    </row>
    <row r="33" spans="1:3" ht="15" x14ac:dyDescent="0.2">
      <c r="A33" s="3" t="s">
        <v>128</v>
      </c>
      <c r="B33" s="3" t="s">
        <v>134</v>
      </c>
      <c r="C33" s="4" t="s">
        <v>105</v>
      </c>
    </row>
  </sheetData>
  <phoneticPr fontId="1"/>
  <pageMargins left="0.31496062992125984" right="0.31496062992125984" top="0.55118110236220474" bottom="0.47244094488188981" header="0.31496062992125984" footer="0.31496062992125984"/>
  <pageSetup paperSize="9" fitToHeight="0" orientation="landscape" r:id="rId1"/>
  <headerFooter>
    <oddHeader>&amp;LW03_030_ZZ-0033
【F01】&amp;C&amp;A</oddHeader>
    <oddFooter>&amp;L全国保険協会　基盤中期更改業務&amp;C&amp;P/&amp;N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pageSetUpPr fitToPage="1"/>
  </sheetPr>
  <dimension ref="A1:G12"/>
  <sheetViews>
    <sheetView zoomScaleNormal="100" workbookViewId="0"/>
  </sheetViews>
  <sheetFormatPr defaultColWidth="9" defaultRowHeight="14.4" x14ac:dyDescent="0.2"/>
  <cols>
    <col min="1" max="1" width="52.21875" style="1" customWidth="1"/>
    <col min="2" max="2" width="1.6640625" style="1" customWidth="1"/>
    <col min="3" max="3" width="56.6640625" style="1" customWidth="1"/>
    <col min="4" max="4" width="1.6640625" style="1" customWidth="1"/>
    <col min="5" max="5" width="33.77734375" style="1" customWidth="1"/>
    <col min="6" max="6" width="2" style="1" customWidth="1"/>
    <col min="7" max="7" width="21.88671875" style="1" bestFit="1" customWidth="1"/>
    <col min="8" max="8" width="2" style="1" customWidth="1"/>
    <col min="9" max="16384" width="9" style="1"/>
  </cols>
  <sheetData>
    <row r="1" spans="1:7" x14ac:dyDescent="0.2">
      <c r="A1" s="6" t="s">
        <v>89</v>
      </c>
      <c r="C1" s="6" t="s">
        <v>5</v>
      </c>
      <c r="E1" s="6" t="s">
        <v>12</v>
      </c>
      <c r="G1" s="6" t="s">
        <v>90</v>
      </c>
    </row>
    <row r="2" spans="1:7" x14ac:dyDescent="0.2">
      <c r="A2" s="3" t="s">
        <v>149</v>
      </c>
      <c r="C2" s="3" t="s">
        <v>7</v>
      </c>
      <c r="E2" s="3" t="s">
        <v>91</v>
      </c>
      <c r="G2" s="3" t="s">
        <v>92</v>
      </c>
    </row>
    <row r="3" spans="1:7" x14ac:dyDescent="0.2">
      <c r="A3" s="3" t="s">
        <v>148</v>
      </c>
      <c r="C3" s="3" t="s">
        <v>155</v>
      </c>
      <c r="E3" s="3" t="s">
        <v>93</v>
      </c>
      <c r="G3" s="3" t="s">
        <v>94</v>
      </c>
    </row>
    <row r="4" spans="1:7" x14ac:dyDescent="0.2">
      <c r="A4" s="3" t="s">
        <v>150</v>
      </c>
      <c r="C4" s="3" t="s">
        <v>156</v>
      </c>
      <c r="E4" s="3" t="s">
        <v>147</v>
      </c>
      <c r="G4" s="3" t="s">
        <v>95</v>
      </c>
    </row>
    <row r="5" spans="1:7" x14ac:dyDescent="0.2">
      <c r="A5" s="3" t="s">
        <v>151</v>
      </c>
      <c r="C5" s="3" t="s">
        <v>157</v>
      </c>
      <c r="E5" s="3"/>
      <c r="G5" s="3" t="s">
        <v>177</v>
      </c>
    </row>
    <row r="6" spans="1:7" x14ac:dyDescent="0.2">
      <c r="A6" s="3"/>
      <c r="C6" s="3" t="s">
        <v>158</v>
      </c>
      <c r="E6" s="3"/>
      <c r="G6" s="3" t="s">
        <v>178</v>
      </c>
    </row>
    <row r="7" spans="1:7" x14ac:dyDescent="0.2">
      <c r="A7" s="3"/>
      <c r="C7" s="3" t="s">
        <v>159</v>
      </c>
      <c r="E7" s="3"/>
      <c r="G7" s="3" t="s">
        <v>96</v>
      </c>
    </row>
    <row r="8" spans="1:7" x14ac:dyDescent="0.2">
      <c r="A8" s="3"/>
      <c r="C8" s="3" t="s">
        <v>160</v>
      </c>
      <c r="E8" s="3"/>
      <c r="G8" s="3"/>
    </row>
    <row r="9" spans="1:7" x14ac:dyDescent="0.2">
      <c r="A9" s="3"/>
      <c r="C9" s="3" t="s">
        <v>161</v>
      </c>
      <c r="E9" s="3"/>
      <c r="G9" s="3"/>
    </row>
    <row r="10" spans="1:7" x14ac:dyDescent="0.2">
      <c r="A10" s="3"/>
      <c r="C10" s="3"/>
      <c r="E10" s="3"/>
      <c r="G10" s="3"/>
    </row>
    <row r="11" spans="1:7" x14ac:dyDescent="0.2">
      <c r="A11" s="3"/>
      <c r="C11" s="3"/>
      <c r="E11" s="3"/>
      <c r="G11" s="3"/>
    </row>
    <row r="12" spans="1:7" x14ac:dyDescent="0.2">
      <c r="A12" s="3"/>
      <c r="C12" s="3"/>
      <c r="E12" s="3"/>
      <c r="G12" s="3"/>
    </row>
  </sheetData>
  <phoneticPr fontId="1"/>
  <pageMargins left="0.31496062992125984" right="0.31496062992125984" top="0.55118110236220474" bottom="0.47244094488188981" header="0.31496062992125984" footer="0.31496062992125984"/>
  <pageSetup paperSize="9" scale="64" fitToHeight="0" orientation="landscape" verticalDpi="1200" r:id="rId1"/>
  <headerFooter>
    <oddHeader>&amp;LW03_030_ZZ-0033
【F01】&amp;C&amp;A</oddHeader>
    <oddFooter>&amp;L全国保険協会　基盤中期更改業務&amp;C&amp;P/&amp;N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C0552-47C9-4715-9621-A899E89BBAD2}">
  <sheetPr>
    <pageSetUpPr fitToPage="1"/>
  </sheetPr>
  <dimension ref="A1:CI34"/>
  <sheetViews>
    <sheetView showGridLines="0" zoomScale="85" zoomScaleNormal="85" zoomScaleSheetLayoutView="100" workbookViewId="0"/>
  </sheetViews>
  <sheetFormatPr defaultColWidth="2.6640625" defaultRowHeight="12" x14ac:dyDescent="0.2"/>
  <cols>
    <col min="1" max="1" width="2.6640625" style="8" customWidth="1"/>
    <col min="2" max="4" width="2.6640625" style="8"/>
    <col min="5" max="5" width="3.6640625" style="8" customWidth="1"/>
    <col min="6" max="10" width="2.6640625" style="8"/>
    <col min="11" max="11" width="2.6640625" style="8" customWidth="1"/>
    <col min="12" max="14" width="4.77734375" style="8" customWidth="1"/>
    <col min="15" max="38" width="2.6640625" style="8"/>
    <col min="39" max="43" width="3.6640625" style="8" customWidth="1"/>
    <col min="44" max="45" width="2.88671875" style="8" bestFit="1" customWidth="1"/>
    <col min="46" max="46" width="2.77734375" style="8" bestFit="1" customWidth="1"/>
    <col min="47" max="47" width="2.88671875" style="8" bestFit="1" customWidth="1"/>
    <col min="48" max="49" width="2.77734375" style="8" bestFit="1" customWidth="1"/>
    <col min="50" max="50" width="2.6640625" style="8"/>
    <col min="51" max="51" width="2.77734375" style="8" bestFit="1" customWidth="1"/>
    <col min="52" max="58" width="2.6640625" style="8"/>
    <col min="59" max="61" width="4" style="8" customWidth="1"/>
    <col min="62" max="64" width="3.88671875" style="8" customWidth="1"/>
    <col min="65" max="65" width="2.6640625" style="8" customWidth="1"/>
    <col min="66" max="71" width="2.6640625" style="8"/>
    <col min="72" max="72" width="4.6640625" style="8" customWidth="1"/>
    <col min="73" max="73" width="2.6640625" style="8"/>
    <col min="74" max="74" width="5.33203125" style="8" bestFit="1" customWidth="1"/>
    <col min="75" max="76" width="2.6640625" style="8" customWidth="1"/>
    <col min="77" max="77" width="2.6640625" style="8"/>
    <col min="78" max="78" width="2.88671875" style="8" bestFit="1" customWidth="1"/>
    <col min="79" max="16384" width="2.6640625" style="8"/>
  </cols>
  <sheetData>
    <row r="1" spans="1:55" s="1" customFormat="1" ht="27" x14ac:dyDescent="0.2">
      <c r="A1" s="9" t="s">
        <v>0</v>
      </c>
    </row>
    <row r="2" spans="1:55" s="1" customFormat="1" ht="5.0999999999999996" customHeight="1" x14ac:dyDescent="0.2">
      <c r="A2" s="9"/>
    </row>
    <row r="3" spans="1:55" s="1" customFormat="1" ht="16.2" x14ac:dyDescent="0.2">
      <c r="A3" s="10" t="s">
        <v>1</v>
      </c>
    </row>
    <row r="4" spans="1:55" s="1" customFormat="1" ht="5.0999999999999996" customHeight="1" x14ac:dyDescent="0.2"/>
    <row r="5" spans="1:55" s="1" customFormat="1" ht="19.5" customHeight="1" x14ac:dyDescent="0.2">
      <c r="B5" s="48" t="s">
        <v>2</v>
      </c>
      <c r="C5" s="49"/>
      <c r="D5" s="49"/>
      <c r="E5" s="49"/>
      <c r="F5" s="49"/>
      <c r="G5" s="49"/>
      <c r="H5" s="49"/>
      <c r="I5" s="49"/>
      <c r="J5" s="38" t="s">
        <v>162</v>
      </c>
      <c r="K5" s="38"/>
      <c r="L5" s="38"/>
      <c r="M5" s="38"/>
      <c r="N5" s="38"/>
      <c r="O5" s="38"/>
      <c r="P5" s="38" t="s">
        <v>3</v>
      </c>
      <c r="Q5" s="38"/>
      <c r="R5" s="38"/>
      <c r="S5" s="38"/>
      <c r="T5" s="38"/>
      <c r="U5" s="41"/>
    </row>
    <row r="6" spans="1:55" s="1" customFormat="1" ht="30" customHeight="1" x14ac:dyDescent="0.2">
      <c r="B6" s="42" t="s">
        <v>148</v>
      </c>
      <c r="C6" s="43"/>
      <c r="D6" s="43"/>
      <c r="E6" s="43"/>
      <c r="F6" s="43"/>
      <c r="G6" s="43"/>
      <c r="H6" s="43"/>
      <c r="I6" s="44"/>
      <c r="J6" s="50" t="s">
        <v>239</v>
      </c>
      <c r="K6" s="51"/>
      <c r="L6" s="51"/>
      <c r="M6" s="51"/>
      <c r="N6" s="51"/>
      <c r="O6" s="51"/>
      <c r="P6" s="52">
        <v>45926</v>
      </c>
      <c r="Q6" s="53"/>
      <c r="R6" s="53"/>
      <c r="S6" s="53"/>
      <c r="T6" s="53"/>
      <c r="U6" s="54"/>
    </row>
    <row r="7" spans="1:55" s="1" customFormat="1" ht="5.0999999999999996" customHeight="1" x14ac:dyDescent="0.2"/>
    <row r="8" spans="1:55" s="1" customFormat="1" ht="16.2" x14ac:dyDescent="0.2">
      <c r="A8" s="10" t="s">
        <v>4</v>
      </c>
    </row>
    <row r="9" spans="1:55" s="1" customFormat="1" ht="5.0999999999999996" customHeight="1" x14ac:dyDescent="0.2"/>
    <row r="10" spans="1:55" s="1" customFormat="1" ht="18.600000000000001" customHeight="1" x14ac:dyDescent="0.2">
      <c r="B10" s="37" t="s">
        <v>5</v>
      </c>
      <c r="C10" s="38"/>
      <c r="D10" s="38"/>
      <c r="E10" s="38"/>
      <c r="F10" s="38"/>
      <c r="G10" s="38"/>
      <c r="H10" s="38"/>
      <c r="I10" s="38"/>
      <c r="J10" s="39" t="s">
        <v>6</v>
      </c>
      <c r="K10" s="40"/>
      <c r="L10" s="40"/>
      <c r="M10" s="40"/>
      <c r="N10" s="40"/>
      <c r="O10" s="40"/>
      <c r="P10" s="40"/>
      <c r="Q10" s="40"/>
      <c r="R10" s="40"/>
      <c r="S10" s="40"/>
      <c r="T10" s="40"/>
      <c r="U10" s="40"/>
      <c r="V10" s="40"/>
      <c r="W10" s="40"/>
      <c r="X10" s="40"/>
      <c r="Y10" s="40"/>
      <c r="Z10" s="40"/>
      <c r="AA10" s="40"/>
      <c r="AB10" s="40"/>
      <c r="AC10" s="40"/>
      <c r="AD10" s="40"/>
      <c r="AE10" s="38" t="s">
        <v>163</v>
      </c>
      <c r="AF10" s="38"/>
      <c r="AG10" s="38"/>
      <c r="AH10" s="38"/>
      <c r="AI10" s="38"/>
      <c r="AJ10" s="38"/>
      <c r="AK10" s="38"/>
      <c r="AL10" s="41"/>
    </row>
    <row r="11" spans="1:55" s="1" customFormat="1" ht="30" customHeight="1" x14ac:dyDescent="0.2">
      <c r="B11" s="42" t="s">
        <v>156</v>
      </c>
      <c r="C11" s="43"/>
      <c r="D11" s="43"/>
      <c r="E11" s="43"/>
      <c r="F11" s="43"/>
      <c r="G11" s="43"/>
      <c r="H11" s="43"/>
      <c r="I11" s="44"/>
      <c r="J11" s="42" t="s">
        <v>256</v>
      </c>
      <c r="K11" s="43"/>
      <c r="L11" s="43"/>
      <c r="M11" s="43"/>
      <c r="N11" s="43"/>
      <c r="O11" s="43"/>
      <c r="P11" s="43"/>
      <c r="Q11" s="43"/>
      <c r="R11" s="43"/>
      <c r="S11" s="43"/>
      <c r="T11" s="43"/>
      <c r="U11" s="43"/>
      <c r="V11" s="43"/>
      <c r="W11" s="43"/>
      <c r="X11" s="43"/>
      <c r="Y11" s="43"/>
      <c r="Z11" s="43"/>
      <c r="AA11" s="43"/>
      <c r="AB11" s="43"/>
      <c r="AC11" s="43"/>
      <c r="AD11" s="44"/>
      <c r="AE11" s="45">
        <v>3</v>
      </c>
      <c r="AF11" s="46"/>
      <c r="AG11" s="46"/>
      <c r="AH11" s="46"/>
      <c r="AI11" s="46"/>
      <c r="AJ11" s="46"/>
      <c r="AK11" s="46"/>
      <c r="AL11" s="47"/>
    </row>
    <row r="12" spans="1:55" s="1" customFormat="1" ht="8.25" customHeight="1" x14ac:dyDescent="0.2"/>
    <row r="13" spans="1:55" s="1" customFormat="1" ht="16.2" x14ac:dyDescent="0.2">
      <c r="A13" s="10" t="s">
        <v>8</v>
      </c>
      <c r="L13" s="68" t="s">
        <v>9</v>
      </c>
      <c r="M13" s="68"/>
      <c r="N13" s="68"/>
      <c r="O13" s="68"/>
      <c r="P13" s="69">
        <f>SUM(AD17:AG21)</f>
        <v>0.4</v>
      </c>
      <c r="Q13" s="69"/>
      <c r="R13" s="69"/>
      <c r="S13" s="69"/>
      <c r="U13" s="68" t="s">
        <v>10</v>
      </c>
      <c r="V13" s="68"/>
      <c r="W13" s="68"/>
      <c r="X13" s="68"/>
      <c r="Y13" s="68"/>
      <c r="Z13" s="69">
        <f>SUM(AP17)</f>
        <v>2</v>
      </c>
      <c r="AA13" s="69"/>
      <c r="AB13" s="69"/>
      <c r="AD13" s="68" t="s">
        <v>172</v>
      </c>
      <c r="AE13" s="68"/>
      <c r="AF13" s="68"/>
      <c r="AG13" s="68"/>
      <c r="AH13" s="68"/>
      <c r="AI13" s="69">
        <f>AE11</f>
        <v>3</v>
      </c>
      <c r="AJ13" s="69"/>
      <c r="AK13" s="69"/>
      <c r="AM13" s="80" t="s">
        <v>175</v>
      </c>
      <c r="AN13" s="80"/>
      <c r="AO13" s="80"/>
      <c r="AP13" s="80"/>
      <c r="AQ13" s="80"/>
      <c r="AR13" s="55">
        <f>ROUND(Z13/AI13,3)</f>
        <v>0.66700000000000004</v>
      </c>
      <c r="AS13" s="55"/>
      <c r="AT13" s="55"/>
      <c r="AV13" s="80" t="s">
        <v>152</v>
      </c>
      <c r="AW13" s="80"/>
      <c r="AX13" s="80"/>
      <c r="AY13" s="80"/>
      <c r="AZ13" s="80"/>
      <c r="BA13" s="55">
        <f>ROUND(P13/AI13,3)</f>
        <v>0.13300000000000001</v>
      </c>
      <c r="BB13" s="55"/>
      <c r="BC13" s="55"/>
    </row>
    <row r="14" spans="1:55" s="1" customFormat="1" ht="8.25" customHeight="1" x14ac:dyDescent="0.2"/>
    <row r="15" spans="1:55" s="11" customFormat="1" ht="12" customHeight="1" x14ac:dyDescent="0.2">
      <c r="B15" s="56" t="s">
        <v>164</v>
      </c>
      <c r="C15" s="57"/>
      <c r="D15" s="57"/>
      <c r="E15" s="58"/>
      <c r="F15" s="62" t="s">
        <v>13</v>
      </c>
      <c r="G15" s="62"/>
      <c r="H15" s="62"/>
      <c r="I15" s="62"/>
      <c r="J15" s="62"/>
      <c r="K15" s="62"/>
      <c r="L15" s="62"/>
      <c r="M15" s="62"/>
      <c r="N15" s="62"/>
      <c r="O15" s="62"/>
      <c r="P15" s="62"/>
      <c r="Q15" s="62"/>
      <c r="R15" s="62"/>
      <c r="S15" s="63" t="s">
        <v>14</v>
      </c>
      <c r="T15" s="63"/>
      <c r="U15" s="63"/>
      <c r="V15" s="63"/>
      <c r="W15" s="65" t="s">
        <v>17</v>
      </c>
      <c r="X15" s="65"/>
      <c r="Y15" s="65"/>
      <c r="Z15" s="65"/>
      <c r="AA15" s="62" t="s">
        <v>15</v>
      </c>
      <c r="AB15" s="62"/>
      <c r="AC15" s="62"/>
      <c r="AD15" s="63" t="s">
        <v>16</v>
      </c>
      <c r="AE15" s="63"/>
      <c r="AF15" s="63"/>
      <c r="AG15" s="63"/>
      <c r="AH15" s="70" t="s">
        <v>19</v>
      </c>
      <c r="AI15" s="71"/>
      <c r="AJ15" s="71"/>
      <c r="AK15" s="71"/>
      <c r="AL15" s="72" t="s">
        <v>20</v>
      </c>
      <c r="AM15" s="73"/>
      <c r="AN15" s="73"/>
      <c r="AP15" s="74" t="s">
        <v>18</v>
      </c>
      <c r="AQ15" s="75"/>
      <c r="AR15" s="76"/>
    </row>
    <row r="16" spans="1:55" s="11" customFormat="1" ht="17.25" customHeight="1" x14ac:dyDescent="0.2">
      <c r="B16" s="59"/>
      <c r="C16" s="60"/>
      <c r="D16" s="60"/>
      <c r="E16" s="61"/>
      <c r="F16" s="67" t="s">
        <v>21</v>
      </c>
      <c r="G16" s="67"/>
      <c r="H16" s="67"/>
      <c r="I16" s="67"/>
      <c r="J16" s="67"/>
      <c r="K16" s="67" t="s">
        <v>22</v>
      </c>
      <c r="L16" s="67"/>
      <c r="M16" s="67"/>
      <c r="N16" s="67"/>
      <c r="O16" s="67" t="s">
        <v>23</v>
      </c>
      <c r="P16" s="67"/>
      <c r="Q16" s="67"/>
      <c r="R16" s="67"/>
      <c r="S16" s="64"/>
      <c r="T16" s="64"/>
      <c r="U16" s="64"/>
      <c r="V16" s="64"/>
      <c r="W16" s="66"/>
      <c r="X16" s="66"/>
      <c r="Y16" s="66"/>
      <c r="Z16" s="66"/>
      <c r="AA16" s="67"/>
      <c r="AB16" s="67"/>
      <c r="AC16" s="67"/>
      <c r="AD16" s="64"/>
      <c r="AE16" s="64"/>
      <c r="AF16" s="64"/>
      <c r="AG16" s="64"/>
      <c r="AH16" s="70"/>
      <c r="AI16" s="71"/>
      <c r="AJ16" s="71"/>
      <c r="AK16" s="71"/>
      <c r="AL16" s="70"/>
      <c r="AM16" s="71"/>
      <c r="AN16" s="71"/>
      <c r="AP16" s="77"/>
      <c r="AQ16" s="78"/>
      <c r="AR16" s="79"/>
    </row>
    <row r="17" spans="1:87" s="11" customFormat="1" ht="15" x14ac:dyDescent="0.2">
      <c r="B17" s="89" t="s">
        <v>165</v>
      </c>
      <c r="C17" s="90"/>
      <c r="D17" s="90"/>
      <c r="E17" s="91"/>
      <c r="F17" s="92">
        <v>45919</v>
      </c>
      <c r="G17" s="93"/>
      <c r="H17" s="93"/>
      <c r="I17" s="93"/>
      <c r="J17" s="94"/>
      <c r="K17" s="95">
        <v>0.41666666666666669</v>
      </c>
      <c r="L17" s="95"/>
      <c r="M17" s="95"/>
      <c r="N17" s="95"/>
      <c r="O17" s="95">
        <v>0.4236111111111111</v>
      </c>
      <c r="P17" s="81"/>
      <c r="Q17" s="81"/>
      <c r="R17" s="81"/>
      <c r="S17" s="96">
        <f>ROUND(HOUR(O17)+MINUTE(O17)/60-HOUR(K17)-MINUTE(K17)/60,1)</f>
        <v>0.2</v>
      </c>
      <c r="T17" s="96"/>
      <c r="U17" s="96"/>
      <c r="V17" s="96"/>
      <c r="W17" s="50" t="s">
        <v>24</v>
      </c>
      <c r="X17" s="51"/>
      <c r="Y17" s="51"/>
      <c r="Z17" s="51"/>
      <c r="AA17" s="81">
        <v>2</v>
      </c>
      <c r="AB17" s="81"/>
      <c r="AC17" s="81"/>
      <c r="AD17" s="82">
        <f>S17*AA17</f>
        <v>0.4</v>
      </c>
      <c r="AE17" s="83"/>
      <c r="AF17" s="83"/>
      <c r="AG17" s="84"/>
      <c r="AH17" s="85" t="s">
        <v>238</v>
      </c>
      <c r="AI17" s="85"/>
      <c r="AJ17" s="85"/>
      <c r="AK17" s="85"/>
      <c r="AL17" s="85" t="s">
        <v>237</v>
      </c>
      <c r="AM17" s="85"/>
      <c r="AN17" s="85"/>
      <c r="AP17" s="86">
        <f>COUNTA($B$25:$C$26)-COUNTIF($Q$25:$X$26,"91.コメント")-COUNTIF($Q$25:$X$26,"92.指摘誤り")</f>
        <v>2</v>
      </c>
      <c r="AQ17" s="87"/>
      <c r="AR17" s="88"/>
      <c r="AS17" s="29" t="s">
        <v>225</v>
      </c>
    </row>
    <row r="18" spans="1:87" s="11" customFormat="1" ht="15" x14ac:dyDescent="0.2">
      <c r="B18" s="89" t="s">
        <v>166</v>
      </c>
      <c r="C18" s="90"/>
      <c r="D18" s="90"/>
      <c r="E18" s="91"/>
      <c r="F18" s="92"/>
      <c r="G18" s="93"/>
      <c r="H18" s="93"/>
      <c r="I18" s="93"/>
      <c r="J18" s="94"/>
      <c r="K18" s="95"/>
      <c r="L18" s="95"/>
      <c r="M18" s="95"/>
      <c r="N18" s="95"/>
      <c r="O18" s="95"/>
      <c r="P18" s="81"/>
      <c r="Q18" s="81"/>
      <c r="R18" s="81"/>
      <c r="S18" s="96">
        <f>ROUND(HOUR(O18)+MINUTE(O18)/60-HOUR(K18)-MINUTE(K18)/60,1)</f>
        <v>0</v>
      </c>
      <c r="T18" s="96"/>
      <c r="U18" s="96"/>
      <c r="V18" s="96"/>
      <c r="W18" s="50"/>
      <c r="X18" s="51"/>
      <c r="Y18" s="51"/>
      <c r="Z18" s="51"/>
      <c r="AA18" s="81"/>
      <c r="AB18" s="81"/>
      <c r="AC18" s="81"/>
      <c r="AD18" s="82">
        <f>S18*AA18</f>
        <v>0</v>
      </c>
      <c r="AE18" s="83"/>
      <c r="AF18" s="83"/>
      <c r="AG18" s="84"/>
      <c r="AH18" s="85"/>
      <c r="AI18" s="85"/>
      <c r="AJ18" s="85"/>
      <c r="AK18" s="85"/>
      <c r="AL18" s="85"/>
      <c r="AM18" s="85"/>
      <c r="AN18" s="85"/>
    </row>
    <row r="19" spans="1:87" s="11" customFormat="1" ht="15" x14ac:dyDescent="0.2">
      <c r="B19" s="89" t="s">
        <v>167</v>
      </c>
      <c r="C19" s="90"/>
      <c r="D19" s="90"/>
      <c r="E19" s="91"/>
      <c r="F19" s="92"/>
      <c r="G19" s="93"/>
      <c r="H19" s="93"/>
      <c r="I19" s="93"/>
      <c r="J19" s="94"/>
      <c r="K19" s="95"/>
      <c r="L19" s="95"/>
      <c r="M19" s="95"/>
      <c r="N19" s="95"/>
      <c r="O19" s="95"/>
      <c r="P19" s="81"/>
      <c r="Q19" s="81"/>
      <c r="R19" s="81"/>
      <c r="S19" s="96">
        <f>ROUND(HOUR(O19)+MINUTE(O19)/60-HOUR(K19)-MINUTE(K19)/60,1)</f>
        <v>0</v>
      </c>
      <c r="T19" s="96"/>
      <c r="U19" s="96"/>
      <c r="V19" s="96"/>
      <c r="W19" s="50"/>
      <c r="X19" s="51"/>
      <c r="Y19" s="51"/>
      <c r="Z19" s="51"/>
      <c r="AA19" s="81"/>
      <c r="AB19" s="81"/>
      <c r="AC19" s="81"/>
      <c r="AD19" s="82">
        <f>S19*AA19</f>
        <v>0</v>
      </c>
      <c r="AE19" s="83"/>
      <c r="AF19" s="83"/>
      <c r="AG19" s="84"/>
      <c r="AH19" s="85"/>
      <c r="AI19" s="85"/>
      <c r="AJ19" s="85"/>
      <c r="AK19" s="85"/>
      <c r="AL19" s="85"/>
      <c r="AM19" s="85"/>
      <c r="AN19" s="85"/>
    </row>
    <row r="20" spans="1:87" s="11" customFormat="1" ht="15" x14ac:dyDescent="0.2">
      <c r="B20" s="89" t="s">
        <v>168</v>
      </c>
      <c r="C20" s="90"/>
      <c r="D20" s="90"/>
      <c r="E20" s="91"/>
      <c r="F20" s="92"/>
      <c r="G20" s="93"/>
      <c r="H20" s="93"/>
      <c r="I20" s="93"/>
      <c r="J20" s="94"/>
      <c r="K20" s="95"/>
      <c r="L20" s="95"/>
      <c r="M20" s="95"/>
      <c r="N20" s="95"/>
      <c r="O20" s="95"/>
      <c r="P20" s="81"/>
      <c r="Q20" s="81"/>
      <c r="R20" s="81"/>
      <c r="S20" s="96">
        <f>ROUND(HOUR(O20)+MINUTE(O20)/60-HOUR(K20)-MINUTE(K20)/60,1)</f>
        <v>0</v>
      </c>
      <c r="T20" s="96"/>
      <c r="U20" s="96"/>
      <c r="V20" s="96"/>
      <c r="W20" s="50"/>
      <c r="X20" s="51"/>
      <c r="Y20" s="51"/>
      <c r="Z20" s="51"/>
      <c r="AA20" s="81"/>
      <c r="AB20" s="81"/>
      <c r="AC20" s="81"/>
      <c r="AD20" s="82">
        <f>S20*AA20</f>
        <v>0</v>
      </c>
      <c r="AE20" s="83"/>
      <c r="AF20" s="83"/>
      <c r="AG20" s="84"/>
      <c r="AH20" s="85"/>
      <c r="AI20" s="85"/>
      <c r="AJ20" s="85"/>
      <c r="AK20" s="85"/>
      <c r="AL20" s="85"/>
      <c r="AM20" s="85"/>
      <c r="AN20" s="85"/>
    </row>
    <row r="21" spans="1:87" s="11" customFormat="1" ht="15" x14ac:dyDescent="0.2">
      <c r="B21" s="89" t="s">
        <v>169</v>
      </c>
      <c r="C21" s="90"/>
      <c r="D21" s="90"/>
      <c r="E21" s="91"/>
      <c r="F21" s="92"/>
      <c r="G21" s="93"/>
      <c r="H21" s="93"/>
      <c r="I21" s="93"/>
      <c r="J21" s="94"/>
      <c r="K21" s="95"/>
      <c r="L21" s="95"/>
      <c r="M21" s="95"/>
      <c r="N21" s="95"/>
      <c r="O21" s="95"/>
      <c r="P21" s="81"/>
      <c r="Q21" s="81"/>
      <c r="R21" s="81"/>
      <c r="S21" s="96">
        <f>ROUND(HOUR(O21)+MINUTE(O21)/60-HOUR(K21)-MINUTE(K21)/60,1)</f>
        <v>0</v>
      </c>
      <c r="T21" s="96"/>
      <c r="U21" s="96"/>
      <c r="V21" s="96"/>
      <c r="W21" s="50"/>
      <c r="X21" s="51"/>
      <c r="Y21" s="51"/>
      <c r="Z21" s="51"/>
      <c r="AA21" s="81"/>
      <c r="AB21" s="81"/>
      <c r="AC21" s="81"/>
      <c r="AD21" s="82">
        <f>S21*AA21</f>
        <v>0</v>
      </c>
      <c r="AE21" s="83"/>
      <c r="AF21" s="83"/>
      <c r="AG21" s="84"/>
      <c r="AH21" s="85"/>
      <c r="AI21" s="85"/>
      <c r="AJ21" s="85"/>
      <c r="AK21" s="85"/>
      <c r="AL21" s="85"/>
      <c r="AM21" s="85"/>
      <c r="AN21" s="85"/>
    </row>
    <row r="22" spans="1:87" s="1" customFormat="1" ht="11.25" customHeight="1" x14ac:dyDescent="0.2">
      <c r="B22" s="2"/>
      <c r="C22" s="2"/>
      <c r="D22" s="2"/>
      <c r="E22" s="2"/>
    </row>
    <row r="23" spans="1:87" s="1" customFormat="1" ht="15" customHeight="1" x14ac:dyDescent="0.2">
      <c r="A23" s="10" t="s">
        <v>26</v>
      </c>
    </row>
    <row r="24" spans="1:87" s="1" customFormat="1" ht="45" customHeight="1" x14ac:dyDescent="0.2">
      <c r="B24" s="97" t="s">
        <v>11</v>
      </c>
      <c r="C24" s="98"/>
      <c r="D24" s="99" t="s">
        <v>27</v>
      </c>
      <c r="E24" s="100"/>
      <c r="F24" s="100"/>
      <c r="G24" s="100"/>
      <c r="H24" s="100"/>
      <c r="I24" s="100"/>
      <c r="J24" s="100"/>
      <c r="K24" s="99" t="s">
        <v>29</v>
      </c>
      <c r="L24" s="100"/>
      <c r="M24" s="100"/>
      <c r="N24" s="100"/>
      <c r="O24" s="100"/>
      <c r="P24" s="100"/>
      <c r="Q24" s="101" t="s">
        <v>30</v>
      </c>
      <c r="R24" s="101"/>
      <c r="S24" s="101"/>
      <c r="T24" s="101"/>
      <c r="U24" s="101"/>
      <c r="V24" s="101"/>
      <c r="W24" s="101"/>
      <c r="X24" s="101"/>
      <c r="Y24" s="101" t="s">
        <v>28</v>
      </c>
      <c r="Z24" s="101"/>
      <c r="AA24" s="101"/>
      <c r="AB24" s="101"/>
      <c r="AC24" s="101"/>
      <c r="AD24" s="101"/>
      <c r="AE24" s="101"/>
      <c r="AF24" s="101"/>
      <c r="AG24" s="101"/>
      <c r="AH24" s="101"/>
      <c r="AI24" s="101"/>
      <c r="AJ24" s="101"/>
      <c r="AK24" s="101"/>
      <c r="AL24" s="101"/>
      <c r="AM24" s="101"/>
      <c r="AN24" s="101"/>
      <c r="AO24" s="98" t="s">
        <v>154</v>
      </c>
      <c r="AP24" s="98"/>
      <c r="AQ24" s="98"/>
      <c r="AR24" s="99"/>
      <c r="AS24" s="99" t="s">
        <v>153</v>
      </c>
      <c r="AT24" s="100"/>
      <c r="AU24" s="100"/>
      <c r="AV24" s="100"/>
      <c r="AW24" s="100"/>
      <c r="AX24" s="100"/>
      <c r="AY24" s="110" t="s">
        <v>31</v>
      </c>
      <c r="AZ24" s="111"/>
      <c r="BA24" s="111"/>
      <c r="BB24" s="111"/>
      <c r="BC24" s="111"/>
      <c r="BD24" s="111"/>
      <c r="BE24" s="111"/>
      <c r="BF24" s="111"/>
      <c r="BG24" s="111"/>
      <c r="BH24" s="111"/>
      <c r="BI24" s="111"/>
      <c r="BJ24" s="111"/>
      <c r="BK24" s="111"/>
      <c r="BL24" s="111"/>
      <c r="BM24" s="111"/>
      <c r="BN24" s="111"/>
      <c r="BO24" s="111"/>
      <c r="BP24" s="111"/>
      <c r="BQ24" s="112" t="s">
        <v>170</v>
      </c>
      <c r="BR24" s="112"/>
      <c r="BS24" s="112"/>
      <c r="BT24" s="113"/>
      <c r="BU24" s="113" t="s">
        <v>171</v>
      </c>
      <c r="BV24" s="114"/>
      <c r="BW24" s="114"/>
      <c r="BX24" s="114"/>
      <c r="BY24" s="114"/>
      <c r="BZ24" s="115"/>
      <c r="CA24" s="116" t="s">
        <v>174</v>
      </c>
      <c r="CB24" s="98"/>
      <c r="CC24" s="98"/>
      <c r="CD24" s="99"/>
      <c r="CE24" s="99" t="s">
        <v>173</v>
      </c>
      <c r="CF24" s="100"/>
      <c r="CG24" s="100"/>
      <c r="CH24" s="100"/>
      <c r="CI24" s="100"/>
    </row>
    <row r="25" spans="1:87" s="1" customFormat="1" ht="54.6" customHeight="1" x14ac:dyDescent="0.2">
      <c r="A25" s="12"/>
      <c r="B25" s="81">
        <f>ROW()-24</f>
        <v>1</v>
      </c>
      <c r="C25" s="81"/>
      <c r="D25" s="109" t="s">
        <v>241</v>
      </c>
      <c r="E25" s="109"/>
      <c r="F25" s="109"/>
      <c r="G25" s="109"/>
      <c r="H25" s="109"/>
      <c r="I25" s="109"/>
      <c r="J25" s="109"/>
      <c r="K25" s="102" t="s">
        <v>178</v>
      </c>
      <c r="L25" s="102"/>
      <c r="M25" s="102"/>
      <c r="N25" s="102"/>
      <c r="O25" s="102"/>
      <c r="P25" s="102"/>
      <c r="Q25" s="103" t="s">
        <v>243</v>
      </c>
      <c r="R25" s="103"/>
      <c r="S25" s="103"/>
      <c r="T25" s="103"/>
      <c r="U25" s="103"/>
      <c r="V25" s="103"/>
      <c r="W25" s="103"/>
      <c r="X25" s="103"/>
      <c r="Y25" s="108" t="s">
        <v>254</v>
      </c>
      <c r="Z25" s="108"/>
      <c r="AA25" s="108"/>
      <c r="AB25" s="108"/>
      <c r="AC25" s="108"/>
      <c r="AD25" s="108"/>
      <c r="AE25" s="108"/>
      <c r="AF25" s="108"/>
      <c r="AG25" s="108"/>
      <c r="AH25" s="108"/>
      <c r="AI25" s="108"/>
      <c r="AJ25" s="108"/>
      <c r="AK25" s="108"/>
      <c r="AL25" s="108"/>
      <c r="AM25" s="108"/>
      <c r="AN25" s="108"/>
      <c r="AO25" s="85" t="s">
        <v>237</v>
      </c>
      <c r="AP25" s="85"/>
      <c r="AQ25" s="85"/>
      <c r="AR25" s="85"/>
      <c r="AS25" s="104">
        <v>45919</v>
      </c>
      <c r="AT25" s="104"/>
      <c r="AU25" s="104"/>
      <c r="AV25" s="104"/>
      <c r="AW25" s="104"/>
      <c r="AX25" s="106"/>
      <c r="AY25" s="107" t="s">
        <v>299</v>
      </c>
      <c r="AZ25" s="108"/>
      <c r="BA25" s="108"/>
      <c r="BB25" s="108"/>
      <c r="BC25" s="108"/>
      <c r="BD25" s="108"/>
      <c r="BE25" s="108"/>
      <c r="BF25" s="108"/>
      <c r="BG25" s="108"/>
      <c r="BH25" s="108"/>
      <c r="BI25" s="108"/>
      <c r="BJ25" s="108"/>
      <c r="BK25" s="108"/>
      <c r="BL25" s="108"/>
      <c r="BM25" s="108"/>
      <c r="BN25" s="108"/>
      <c r="BO25" s="108"/>
      <c r="BP25" s="108"/>
      <c r="BQ25" s="89" t="s">
        <v>238</v>
      </c>
      <c r="BR25" s="90"/>
      <c r="BS25" s="90"/>
      <c r="BT25" s="91"/>
      <c r="BU25" s="104">
        <v>45925</v>
      </c>
      <c r="BV25" s="104"/>
      <c r="BW25" s="104"/>
      <c r="BX25" s="104"/>
      <c r="BY25" s="104"/>
      <c r="BZ25" s="105"/>
      <c r="CA25" s="85" t="s">
        <v>303</v>
      </c>
      <c r="CB25" s="85"/>
      <c r="CC25" s="85"/>
      <c r="CD25" s="85"/>
      <c r="CE25" s="104" t="s">
        <v>298</v>
      </c>
      <c r="CF25" s="104"/>
      <c r="CG25" s="104"/>
      <c r="CH25" s="104"/>
      <c r="CI25" s="104"/>
    </row>
    <row r="26" spans="1:87" s="1" customFormat="1" ht="54.6" customHeight="1" x14ac:dyDescent="0.2">
      <c r="A26" s="12"/>
      <c r="B26" s="81">
        <f>ROW()-24</f>
        <v>2</v>
      </c>
      <c r="C26" s="81"/>
      <c r="D26" s="109" t="s">
        <v>241</v>
      </c>
      <c r="E26" s="109"/>
      <c r="F26" s="109"/>
      <c r="G26" s="109"/>
      <c r="H26" s="109"/>
      <c r="I26" s="109"/>
      <c r="J26" s="109"/>
      <c r="K26" s="102" t="s">
        <v>178</v>
      </c>
      <c r="L26" s="102"/>
      <c r="M26" s="102"/>
      <c r="N26" s="102"/>
      <c r="O26" s="102"/>
      <c r="P26" s="102"/>
      <c r="Q26" s="103" t="s">
        <v>246</v>
      </c>
      <c r="R26" s="103"/>
      <c r="S26" s="103"/>
      <c r="T26" s="103"/>
      <c r="U26" s="103"/>
      <c r="V26" s="103"/>
      <c r="W26" s="103"/>
      <c r="X26" s="103"/>
      <c r="Y26" s="108" t="s">
        <v>255</v>
      </c>
      <c r="Z26" s="108"/>
      <c r="AA26" s="108"/>
      <c r="AB26" s="108"/>
      <c r="AC26" s="108"/>
      <c r="AD26" s="108"/>
      <c r="AE26" s="108"/>
      <c r="AF26" s="108"/>
      <c r="AG26" s="108"/>
      <c r="AH26" s="108"/>
      <c r="AI26" s="108"/>
      <c r="AJ26" s="108"/>
      <c r="AK26" s="108"/>
      <c r="AL26" s="108"/>
      <c r="AM26" s="108"/>
      <c r="AN26" s="108"/>
      <c r="AO26" s="85" t="s">
        <v>237</v>
      </c>
      <c r="AP26" s="85"/>
      <c r="AQ26" s="85"/>
      <c r="AR26" s="85"/>
      <c r="AS26" s="104">
        <v>45919</v>
      </c>
      <c r="AT26" s="104"/>
      <c r="AU26" s="104"/>
      <c r="AV26" s="104"/>
      <c r="AW26" s="104"/>
      <c r="AX26" s="106"/>
      <c r="AY26" s="107" t="s">
        <v>300</v>
      </c>
      <c r="AZ26" s="108"/>
      <c r="BA26" s="108"/>
      <c r="BB26" s="108"/>
      <c r="BC26" s="108"/>
      <c r="BD26" s="108"/>
      <c r="BE26" s="108"/>
      <c r="BF26" s="108"/>
      <c r="BG26" s="108"/>
      <c r="BH26" s="108"/>
      <c r="BI26" s="108"/>
      <c r="BJ26" s="108"/>
      <c r="BK26" s="108"/>
      <c r="BL26" s="108"/>
      <c r="BM26" s="108"/>
      <c r="BN26" s="108"/>
      <c r="BO26" s="108"/>
      <c r="BP26" s="108"/>
      <c r="BQ26" s="89" t="s">
        <v>238</v>
      </c>
      <c r="BR26" s="90"/>
      <c r="BS26" s="90"/>
      <c r="BT26" s="91"/>
      <c r="BU26" s="104">
        <v>45925</v>
      </c>
      <c r="BV26" s="104"/>
      <c r="BW26" s="104"/>
      <c r="BX26" s="104"/>
      <c r="BY26" s="104"/>
      <c r="BZ26" s="105"/>
      <c r="CA26" s="85" t="s">
        <v>303</v>
      </c>
      <c r="CB26" s="85"/>
      <c r="CC26" s="85"/>
      <c r="CD26" s="85"/>
      <c r="CE26" s="104" t="s">
        <v>298</v>
      </c>
      <c r="CF26" s="104"/>
      <c r="CG26" s="104"/>
      <c r="CH26" s="104"/>
      <c r="CI26" s="104"/>
    </row>
    <row r="29" spans="1:87" ht="12" customHeight="1" x14ac:dyDescent="0.2"/>
    <row r="30" spans="1:87" ht="13.5" customHeight="1" x14ac:dyDescent="0.2"/>
    <row r="31" spans="1:87" ht="13.5" customHeight="1" x14ac:dyDescent="0.2"/>
    <row r="32" spans="1:87" ht="13.5" customHeight="1" x14ac:dyDescent="0.2"/>
    <row r="34" ht="12" customHeight="1" x14ac:dyDescent="0.2"/>
  </sheetData>
  <dataConsolidate/>
  <mergeCells count="121">
    <mergeCell ref="AY26:BP26"/>
    <mergeCell ref="BQ26:BT26"/>
    <mergeCell ref="BU26:BZ26"/>
    <mergeCell ref="CA26:CD26"/>
    <mergeCell ref="CE26:CI26"/>
    <mergeCell ref="BU25:BZ25"/>
    <mergeCell ref="CA25:CD25"/>
    <mergeCell ref="CE25:CI25"/>
    <mergeCell ref="B26:C26"/>
    <mergeCell ref="D26:J26"/>
    <mergeCell ref="K26:P26"/>
    <mergeCell ref="Q26:X26"/>
    <mergeCell ref="Y26:AN26"/>
    <mergeCell ref="AO26:AR26"/>
    <mergeCell ref="AS26:AX26"/>
    <mergeCell ref="AL21:AN21"/>
    <mergeCell ref="B24:C24"/>
    <mergeCell ref="D24:J24"/>
    <mergeCell ref="K24:P24"/>
    <mergeCell ref="Q24:X24"/>
    <mergeCell ref="Y24:AN24"/>
    <mergeCell ref="CE24:CI24"/>
    <mergeCell ref="B25:C25"/>
    <mergeCell ref="D25:J25"/>
    <mergeCell ref="K25:P25"/>
    <mergeCell ref="Q25:X25"/>
    <mergeCell ref="Y25:AN25"/>
    <mergeCell ref="AO25:AR25"/>
    <mergeCell ref="AS25:AX25"/>
    <mergeCell ref="AY25:BP25"/>
    <mergeCell ref="BQ25:BT25"/>
    <mergeCell ref="AO24:AR24"/>
    <mergeCell ref="AS24:AX24"/>
    <mergeCell ref="AY24:BP24"/>
    <mergeCell ref="BQ24:BT24"/>
    <mergeCell ref="BU24:BZ24"/>
    <mergeCell ref="CA24:CD24"/>
    <mergeCell ref="B21:E21"/>
    <mergeCell ref="F21:J21"/>
    <mergeCell ref="K21:N21"/>
    <mergeCell ref="O21:R21"/>
    <mergeCell ref="S21:V21"/>
    <mergeCell ref="W21:Z21"/>
    <mergeCell ref="AA21:AC21"/>
    <mergeCell ref="AD21:AG21"/>
    <mergeCell ref="AH21:AK21"/>
    <mergeCell ref="AL19:AN19"/>
    <mergeCell ref="B20:E20"/>
    <mergeCell ref="F20:J20"/>
    <mergeCell ref="K20:N20"/>
    <mergeCell ref="O20:R20"/>
    <mergeCell ref="S20:V20"/>
    <mergeCell ref="W20:Z20"/>
    <mergeCell ref="AA20:AC20"/>
    <mergeCell ref="AD20:AG20"/>
    <mergeCell ref="AH20:AK20"/>
    <mergeCell ref="AL20:AN20"/>
    <mergeCell ref="B19:E19"/>
    <mergeCell ref="F19:J19"/>
    <mergeCell ref="K19:N19"/>
    <mergeCell ref="O19:R19"/>
    <mergeCell ref="S19:V19"/>
    <mergeCell ref="W19:Z19"/>
    <mergeCell ref="AA19:AC19"/>
    <mergeCell ref="AD19:AG19"/>
    <mergeCell ref="AH19:AK19"/>
    <mergeCell ref="AA17:AC17"/>
    <mergeCell ref="AD17:AG17"/>
    <mergeCell ref="AH17:AK17"/>
    <mergeCell ref="AL17:AN17"/>
    <mergeCell ref="AP17:AR17"/>
    <mergeCell ref="B18:E18"/>
    <mergeCell ref="F18:J18"/>
    <mergeCell ref="K18:N18"/>
    <mergeCell ref="O18:R18"/>
    <mergeCell ref="S18:V18"/>
    <mergeCell ref="B17:E17"/>
    <mergeCell ref="F17:J17"/>
    <mergeCell ref="K17:N17"/>
    <mergeCell ref="O17:R17"/>
    <mergeCell ref="S17:V17"/>
    <mergeCell ref="W17:Z17"/>
    <mergeCell ref="W18:Z18"/>
    <mergeCell ref="AA18:AC18"/>
    <mergeCell ref="AD18:AG18"/>
    <mergeCell ref="AH18:AK18"/>
    <mergeCell ref="AL18:AN18"/>
    <mergeCell ref="BA13:BC13"/>
    <mergeCell ref="B15:E16"/>
    <mergeCell ref="F15:R15"/>
    <mergeCell ref="S15:V16"/>
    <mergeCell ref="W15:Z16"/>
    <mergeCell ref="AA15:AC16"/>
    <mergeCell ref="AD15:AG16"/>
    <mergeCell ref="L13:O13"/>
    <mergeCell ref="P13:S13"/>
    <mergeCell ref="U13:Y13"/>
    <mergeCell ref="Z13:AB13"/>
    <mergeCell ref="AD13:AH13"/>
    <mergeCell ref="AI13:AK13"/>
    <mergeCell ref="AH15:AK16"/>
    <mergeCell ref="AL15:AN16"/>
    <mergeCell ref="AP15:AR16"/>
    <mergeCell ref="F16:J16"/>
    <mergeCell ref="K16:N16"/>
    <mergeCell ref="O16:R16"/>
    <mergeCell ref="AM13:AQ13"/>
    <mergeCell ref="AR13:AT13"/>
    <mergeCell ref="AV13:AZ13"/>
    <mergeCell ref="B10:I10"/>
    <mergeCell ref="J10:AD10"/>
    <mergeCell ref="AE10:AL10"/>
    <mergeCell ref="B11:I11"/>
    <mergeCell ref="J11:AD11"/>
    <mergeCell ref="AE11:AL11"/>
    <mergeCell ref="B5:I5"/>
    <mergeCell ref="J5:O5"/>
    <mergeCell ref="P5:U5"/>
    <mergeCell ref="B6:I6"/>
    <mergeCell ref="J6:O6"/>
    <mergeCell ref="P6:U6"/>
  </mergeCells>
  <phoneticPr fontId="1"/>
  <conditionalFormatting sqref="B25:CI26">
    <cfRule type="expression" dxfId="6" priority="8">
      <formula>$CE25="○"</formula>
    </cfRule>
  </conditionalFormatting>
  <dataValidations count="5">
    <dataValidation type="list" allowBlank="1" showInputMessage="1" showErrorMessage="1" sqref="CE25:CI26" xr:uid="{91FDEF7E-7E30-4D99-B12F-5F1AB37C2FC3}">
      <formula1>"-,○"</formula1>
    </dataValidation>
    <dataValidation allowBlank="1" showInputMessage="1" showErrorMessage="1" sqref="P6:U6 BU25:BZ26 AS25:AX26" xr:uid="{42480AB0-892D-4E50-9C06-393FCC0176CA}"/>
    <dataValidation type="list" allowBlank="1" showInputMessage="1" showErrorMessage="1" sqref="W17:Z21" xr:uid="{66291C7A-DED3-4579-98A7-C06ABC2CC76A}">
      <formula1>"対面,非対面"</formula1>
    </dataValidation>
    <dataValidation type="time" allowBlank="1" showInputMessage="1" showErrorMessage="1" sqref="K17:R21" xr:uid="{B6E1653F-CE4D-4B45-B991-75E15271F94C}">
      <formula1>0</formula1>
      <formula2>0.958333333333333</formula2>
    </dataValidation>
    <dataValidation type="date" operator="greaterThan" allowBlank="1" showInputMessage="1" showErrorMessage="1" sqref="F17:J21" xr:uid="{D68EE98A-EBBF-42D9-BFEA-6B185780A257}">
      <formula1>42636</formula1>
    </dataValidation>
  </dataValidations>
  <pageMargins left="0.31496062992125984" right="0.31496062992125984" top="0.55118110236220474" bottom="0.47244094488188981" header="0.31496062992125984" footer="0.31496062992125984"/>
  <pageSetup paperSize="9" scale="62" fitToHeight="0" orientation="landscape" r:id="rId1"/>
  <headerFooter>
    <oddHeader>&amp;LW03_051-2-1-2-06
【F01】&amp;C&amp;A</oddHeader>
    <oddFooter>&amp;L全国健康保険協会　基盤中期更改業務&amp;C&amp;P/&amp;N</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8402F225-4453-4F08-A569-7666B641E71F}">
          <x14:formula1>
            <xm:f>問題タイプ!$B$2:$B$33</xm:f>
          </x14:formula1>
          <xm:sqref>Q25:X26</xm:sqref>
        </x14:dataValidation>
        <x14:dataValidation type="list" allowBlank="1" showInputMessage="1" showErrorMessage="1" xr:uid="{736827D9-9CBE-4101-A0BA-C553CD427AD6}">
          <x14:formula1>
            <xm:f>選択値!$G$2:$G$7</xm:f>
          </x14:formula1>
          <xm:sqref>K25:N26</xm:sqref>
        </x14:dataValidation>
        <x14:dataValidation type="list" allowBlank="1" showInputMessage="1" showErrorMessage="1" xr:uid="{697F2EBE-C95E-48AE-B16A-8DE40B78D0C7}">
          <x14:formula1>
            <xm:f>選択値!$C$2:$C$12</xm:f>
          </x14:formula1>
          <xm:sqref>B11:I11</xm:sqref>
        </x14:dataValidation>
        <x14:dataValidation type="list" allowBlank="1" showInputMessage="1" showErrorMessage="1" xr:uid="{52EDA411-FFD3-4141-9F8B-6AFE59829B10}">
          <x14:formula1>
            <xm:f>選択値!#REF!</xm:f>
          </x14:formula1>
          <xm:sqref>H11</xm:sqref>
        </x14:dataValidation>
        <x14:dataValidation type="list" allowBlank="1" showInputMessage="1" showErrorMessage="1" xr:uid="{9EC7771E-0783-43AE-A1F1-CC6FD445C4EC}">
          <x14:formula1>
            <xm:f>選択値!$E$2:$E$4</xm:f>
          </x14:formula1>
          <xm:sqref>J6</xm:sqref>
        </x14:dataValidation>
        <x14:dataValidation type="list" allowBlank="1" showInputMessage="1" showErrorMessage="1" xr:uid="{D114060F-C85D-4A7C-9306-1D73EEEBF87B}">
          <x14:formula1>
            <xm:f>選択値!$E$2:$E$6</xm:f>
          </x14:formula1>
          <xm:sqref>J6</xm:sqref>
        </x14:dataValidation>
        <x14:dataValidation type="list" allowBlank="1" showInputMessage="1" showErrorMessage="1" xr:uid="{BD24D65B-1B20-49C9-964C-FEA4E6A28CB8}">
          <x14:formula1>
            <xm:f>選択値!A2:A6</xm:f>
          </x14:formula1>
          <xm:sqref>B6:I6</xm:sqref>
        </x14:dataValidation>
        <x14:dataValidation type="list" allowBlank="1" showInputMessage="1" showErrorMessage="1" xr:uid="{D747939E-025A-458D-89CB-E7BA45BED4FB}">
          <x14:formula1>
            <xm:f>選択値!I2:I12</xm:f>
          </x14:formula1>
          <xm:sqref>I11</xm:sqref>
        </x14:dataValidation>
        <x14:dataValidation type="list" allowBlank="1" showInputMessage="1" showErrorMessage="1" xr:uid="{13E0BEC6-E420-4DF5-A4A0-39458A59B7A3}">
          <x14:formula1>
            <xm:f>選択値!D2:D12</xm:f>
          </x14:formula1>
          <xm:sqref>C11:G11</xm:sqref>
        </x14:dataValidation>
        <x14:dataValidation type="list" allowBlank="1" showInputMessage="1" showErrorMessage="1" xr:uid="{0BD1156E-3939-4814-BA4F-05E44555E8D8}">
          <x14:formula1>
            <xm:f>選択値!C5:C12</xm:f>
          </x14:formula1>
          <xm:sqref>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F6EE1-7CA8-40FE-9D29-BD8008C03C2F}">
  <sheetPr>
    <pageSetUpPr fitToPage="1"/>
  </sheetPr>
  <dimension ref="A1:CI44"/>
  <sheetViews>
    <sheetView showGridLines="0" zoomScale="85" zoomScaleNormal="85" zoomScaleSheetLayoutView="100" workbookViewId="0"/>
  </sheetViews>
  <sheetFormatPr defaultColWidth="2.6640625" defaultRowHeight="12" x14ac:dyDescent="0.2"/>
  <cols>
    <col min="1" max="1" width="2.6640625" style="8" customWidth="1"/>
    <col min="2" max="4" width="2.6640625" style="8"/>
    <col min="5" max="5" width="3.6640625" style="8" customWidth="1"/>
    <col min="6" max="10" width="2.6640625" style="8"/>
    <col min="11" max="11" width="2.6640625" style="8" customWidth="1"/>
    <col min="12" max="14" width="4.77734375" style="8" customWidth="1"/>
    <col min="15" max="38" width="2.6640625" style="8"/>
    <col min="39" max="43" width="3.6640625" style="8" customWidth="1"/>
    <col min="44" max="45" width="2.88671875" style="8" bestFit="1" customWidth="1"/>
    <col min="46" max="46" width="2.77734375" style="8" bestFit="1" customWidth="1"/>
    <col min="47" max="47" width="2.88671875" style="8" bestFit="1" customWidth="1"/>
    <col min="48" max="49" width="2.77734375" style="8" bestFit="1" customWidth="1"/>
    <col min="50" max="50" width="2.6640625" style="8"/>
    <col min="51" max="51" width="2.77734375" style="8" bestFit="1" customWidth="1"/>
    <col min="52" max="58" width="2.6640625" style="8"/>
    <col min="59" max="61" width="4" style="8" customWidth="1"/>
    <col min="62" max="64" width="3.88671875" style="8" customWidth="1"/>
    <col min="65" max="65" width="2.6640625" style="8" customWidth="1"/>
    <col min="66" max="71" width="2.6640625" style="8"/>
    <col min="72" max="72" width="4.6640625" style="8" customWidth="1"/>
    <col min="73" max="73" width="2.6640625" style="8"/>
    <col min="74" max="74" width="5.33203125" style="8" bestFit="1" customWidth="1"/>
    <col min="75" max="76" width="2.6640625" style="8" customWidth="1"/>
    <col min="77" max="77" width="2.6640625" style="8"/>
    <col min="78" max="78" width="2.88671875" style="8" bestFit="1" customWidth="1"/>
    <col min="79" max="16384" width="2.6640625" style="8"/>
  </cols>
  <sheetData>
    <row r="1" spans="1:55" s="1" customFormat="1" ht="27" x14ac:dyDescent="0.2">
      <c r="A1" s="9" t="s">
        <v>0</v>
      </c>
    </row>
    <row r="2" spans="1:55" s="1" customFormat="1" ht="5.0999999999999996" customHeight="1" x14ac:dyDescent="0.2">
      <c r="A2" s="9"/>
    </row>
    <row r="3" spans="1:55" s="1" customFormat="1" ht="16.2" x14ac:dyDescent="0.2">
      <c r="A3" s="10" t="s">
        <v>1</v>
      </c>
    </row>
    <row r="4" spans="1:55" s="1" customFormat="1" ht="5.0999999999999996" customHeight="1" x14ac:dyDescent="0.2"/>
    <row r="5" spans="1:55" s="1" customFormat="1" ht="19.5" customHeight="1" x14ac:dyDescent="0.2">
      <c r="B5" s="48" t="s">
        <v>2</v>
      </c>
      <c r="C5" s="49"/>
      <c r="D5" s="49"/>
      <c r="E5" s="49"/>
      <c r="F5" s="49"/>
      <c r="G5" s="49"/>
      <c r="H5" s="49"/>
      <c r="I5" s="49"/>
      <c r="J5" s="38" t="s">
        <v>162</v>
      </c>
      <c r="K5" s="38"/>
      <c r="L5" s="38"/>
      <c r="M5" s="38"/>
      <c r="N5" s="38"/>
      <c r="O5" s="38"/>
      <c r="P5" s="38" t="s">
        <v>3</v>
      </c>
      <c r="Q5" s="38"/>
      <c r="R5" s="38"/>
      <c r="S5" s="38"/>
      <c r="T5" s="38"/>
      <c r="U5" s="41"/>
    </row>
    <row r="6" spans="1:55" s="1" customFormat="1" ht="30" customHeight="1" x14ac:dyDescent="0.2">
      <c r="B6" s="42" t="s">
        <v>148</v>
      </c>
      <c r="C6" s="43"/>
      <c r="D6" s="43"/>
      <c r="E6" s="43"/>
      <c r="F6" s="43"/>
      <c r="G6" s="43"/>
      <c r="H6" s="43"/>
      <c r="I6" s="44"/>
      <c r="J6" s="50" t="s">
        <v>239</v>
      </c>
      <c r="K6" s="51"/>
      <c r="L6" s="51"/>
      <c r="M6" s="51"/>
      <c r="N6" s="51"/>
      <c r="O6" s="51"/>
      <c r="P6" s="52">
        <v>45925</v>
      </c>
      <c r="Q6" s="53"/>
      <c r="R6" s="53"/>
      <c r="S6" s="53"/>
      <c r="T6" s="53"/>
      <c r="U6" s="54"/>
    </row>
    <row r="7" spans="1:55" s="1" customFormat="1" ht="5.0999999999999996" customHeight="1" x14ac:dyDescent="0.2"/>
    <row r="8" spans="1:55" s="1" customFormat="1" ht="16.2" x14ac:dyDescent="0.2">
      <c r="A8" s="10" t="s">
        <v>4</v>
      </c>
    </row>
    <row r="9" spans="1:55" s="1" customFormat="1" ht="5.0999999999999996" customHeight="1" x14ac:dyDescent="0.2"/>
    <row r="10" spans="1:55" s="1" customFormat="1" ht="18.600000000000001" customHeight="1" x14ac:dyDescent="0.2">
      <c r="B10" s="37" t="s">
        <v>5</v>
      </c>
      <c r="C10" s="38"/>
      <c r="D10" s="38"/>
      <c r="E10" s="38"/>
      <c r="F10" s="38"/>
      <c r="G10" s="38"/>
      <c r="H10" s="38"/>
      <c r="I10" s="38"/>
      <c r="J10" s="39" t="s">
        <v>6</v>
      </c>
      <c r="K10" s="40"/>
      <c r="L10" s="40"/>
      <c r="M10" s="40"/>
      <c r="N10" s="40"/>
      <c r="O10" s="40"/>
      <c r="P10" s="40"/>
      <c r="Q10" s="40"/>
      <c r="R10" s="40"/>
      <c r="S10" s="40"/>
      <c r="T10" s="40"/>
      <c r="U10" s="40"/>
      <c r="V10" s="40"/>
      <c r="W10" s="40"/>
      <c r="X10" s="40"/>
      <c r="Y10" s="40"/>
      <c r="Z10" s="40"/>
      <c r="AA10" s="40"/>
      <c r="AB10" s="40"/>
      <c r="AC10" s="40"/>
      <c r="AD10" s="40"/>
      <c r="AE10" s="38" t="s">
        <v>163</v>
      </c>
      <c r="AF10" s="38"/>
      <c r="AG10" s="38"/>
      <c r="AH10" s="38"/>
      <c r="AI10" s="38"/>
      <c r="AJ10" s="38"/>
      <c r="AK10" s="38"/>
      <c r="AL10" s="41"/>
    </row>
    <row r="11" spans="1:55" s="1" customFormat="1" ht="30" customHeight="1" x14ac:dyDescent="0.2">
      <c r="B11" s="42" t="s">
        <v>156</v>
      </c>
      <c r="C11" s="43"/>
      <c r="D11" s="43"/>
      <c r="E11" s="43"/>
      <c r="F11" s="43"/>
      <c r="G11" s="43"/>
      <c r="H11" s="43"/>
      <c r="I11" s="44"/>
      <c r="J11" s="42" t="s">
        <v>274</v>
      </c>
      <c r="K11" s="43"/>
      <c r="L11" s="43"/>
      <c r="M11" s="43"/>
      <c r="N11" s="43"/>
      <c r="O11" s="43"/>
      <c r="P11" s="43"/>
      <c r="Q11" s="43"/>
      <c r="R11" s="43"/>
      <c r="S11" s="43"/>
      <c r="T11" s="43"/>
      <c r="U11" s="43"/>
      <c r="V11" s="43"/>
      <c r="W11" s="43"/>
      <c r="X11" s="43"/>
      <c r="Y11" s="43"/>
      <c r="Z11" s="43"/>
      <c r="AA11" s="43"/>
      <c r="AB11" s="43"/>
      <c r="AC11" s="43"/>
      <c r="AD11" s="44"/>
      <c r="AE11" s="45">
        <v>4</v>
      </c>
      <c r="AF11" s="46"/>
      <c r="AG11" s="46"/>
      <c r="AH11" s="46"/>
      <c r="AI11" s="46"/>
      <c r="AJ11" s="46"/>
      <c r="AK11" s="46"/>
      <c r="AL11" s="47"/>
    </row>
    <row r="12" spans="1:55" s="1" customFormat="1" ht="8.25" customHeight="1" x14ac:dyDescent="0.2"/>
    <row r="13" spans="1:55" s="1" customFormat="1" ht="16.2" x14ac:dyDescent="0.2">
      <c r="A13" s="10" t="s">
        <v>8</v>
      </c>
      <c r="L13" s="68" t="s">
        <v>9</v>
      </c>
      <c r="M13" s="68"/>
      <c r="N13" s="68"/>
      <c r="O13" s="68"/>
      <c r="P13" s="69">
        <f>SUM(AD17:AG21)</f>
        <v>2.6</v>
      </c>
      <c r="Q13" s="69"/>
      <c r="R13" s="69"/>
      <c r="S13" s="69"/>
      <c r="U13" s="68" t="s">
        <v>10</v>
      </c>
      <c r="V13" s="68"/>
      <c r="W13" s="68"/>
      <c r="X13" s="68"/>
      <c r="Y13" s="68"/>
      <c r="Z13" s="69">
        <f>SUM(AP17)</f>
        <v>12</v>
      </c>
      <c r="AA13" s="69"/>
      <c r="AB13" s="69"/>
      <c r="AD13" s="68" t="s">
        <v>172</v>
      </c>
      <c r="AE13" s="68"/>
      <c r="AF13" s="68"/>
      <c r="AG13" s="68"/>
      <c r="AH13" s="68"/>
      <c r="AI13" s="69">
        <f>AE11</f>
        <v>4</v>
      </c>
      <c r="AJ13" s="69"/>
      <c r="AK13" s="69"/>
      <c r="AM13" s="80" t="s">
        <v>175</v>
      </c>
      <c r="AN13" s="80"/>
      <c r="AO13" s="80"/>
      <c r="AP13" s="80"/>
      <c r="AQ13" s="80"/>
      <c r="AR13" s="55">
        <f>ROUND(Z13/AI13,3)</f>
        <v>3</v>
      </c>
      <c r="AS13" s="55"/>
      <c r="AT13" s="55"/>
      <c r="AV13" s="80" t="s">
        <v>152</v>
      </c>
      <c r="AW13" s="80"/>
      <c r="AX13" s="80"/>
      <c r="AY13" s="80"/>
      <c r="AZ13" s="80"/>
      <c r="BA13" s="55">
        <f>ROUND(P13/AI13,3)</f>
        <v>0.65</v>
      </c>
      <c r="BB13" s="55"/>
      <c r="BC13" s="55"/>
    </row>
    <row r="14" spans="1:55" s="1" customFormat="1" ht="8.25" customHeight="1" x14ac:dyDescent="0.2"/>
    <row r="15" spans="1:55" s="11" customFormat="1" ht="12" customHeight="1" x14ac:dyDescent="0.2">
      <c r="B15" s="56" t="s">
        <v>164</v>
      </c>
      <c r="C15" s="57"/>
      <c r="D15" s="57"/>
      <c r="E15" s="58"/>
      <c r="F15" s="62" t="s">
        <v>13</v>
      </c>
      <c r="G15" s="62"/>
      <c r="H15" s="62"/>
      <c r="I15" s="62"/>
      <c r="J15" s="62"/>
      <c r="K15" s="62"/>
      <c r="L15" s="62"/>
      <c r="M15" s="62"/>
      <c r="N15" s="62"/>
      <c r="O15" s="62"/>
      <c r="P15" s="62"/>
      <c r="Q15" s="62"/>
      <c r="R15" s="62"/>
      <c r="S15" s="63" t="s">
        <v>14</v>
      </c>
      <c r="T15" s="63"/>
      <c r="U15" s="63"/>
      <c r="V15" s="63"/>
      <c r="W15" s="65" t="s">
        <v>17</v>
      </c>
      <c r="X15" s="65"/>
      <c r="Y15" s="65"/>
      <c r="Z15" s="65"/>
      <c r="AA15" s="62" t="s">
        <v>15</v>
      </c>
      <c r="AB15" s="62"/>
      <c r="AC15" s="62"/>
      <c r="AD15" s="63" t="s">
        <v>16</v>
      </c>
      <c r="AE15" s="63"/>
      <c r="AF15" s="63"/>
      <c r="AG15" s="63"/>
      <c r="AH15" s="70" t="s">
        <v>19</v>
      </c>
      <c r="AI15" s="71"/>
      <c r="AJ15" s="71"/>
      <c r="AK15" s="71"/>
      <c r="AL15" s="72" t="s">
        <v>20</v>
      </c>
      <c r="AM15" s="73"/>
      <c r="AN15" s="73"/>
      <c r="AP15" s="74" t="s">
        <v>18</v>
      </c>
      <c r="AQ15" s="75"/>
      <c r="AR15" s="76"/>
    </row>
    <row r="16" spans="1:55" s="11" customFormat="1" ht="17.25" customHeight="1" x14ac:dyDescent="0.2">
      <c r="B16" s="59"/>
      <c r="C16" s="60"/>
      <c r="D16" s="60"/>
      <c r="E16" s="61"/>
      <c r="F16" s="67" t="s">
        <v>21</v>
      </c>
      <c r="G16" s="67"/>
      <c r="H16" s="67"/>
      <c r="I16" s="67"/>
      <c r="J16" s="67"/>
      <c r="K16" s="67" t="s">
        <v>22</v>
      </c>
      <c r="L16" s="67"/>
      <c r="M16" s="67"/>
      <c r="N16" s="67"/>
      <c r="O16" s="67" t="s">
        <v>23</v>
      </c>
      <c r="P16" s="67"/>
      <c r="Q16" s="67"/>
      <c r="R16" s="67"/>
      <c r="S16" s="64"/>
      <c r="T16" s="64"/>
      <c r="U16" s="64"/>
      <c r="V16" s="64"/>
      <c r="W16" s="66"/>
      <c r="X16" s="66"/>
      <c r="Y16" s="66"/>
      <c r="Z16" s="66"/>
      <c r="AA16" s="67"/>
      <c r="AB16" s="67"/>
      <c r="AC16" s="67"/>
      <c r="AD16" s="64"/>
      <c r="AE16" s="64"/>
      <c r="AF16" s="64"/>
      <c r="AG16" s="64"/>
      <c r="AH16" s="70"/>
      <c r="AI16" s="71"/>
      <c r="AJ16" s="71"/>
      <c r="AK16" s="71"/>
      <c r="AL16" s="70"/>
      <c r="AM16" s="71"/>
      <c r="AN16" s="71"/>
      <c r="AP16" s="77"/>
      <c r="AQ16" s="78"/>
      <c r="AR16" s="79"/>
    </row>
    <row r="17" spans="1:87" s="11" customFormat="1" ht="15" x14ac:dyDescent="0.2">
      <c r="B17" s="89" t="s">
        <v>165</v>
      </c>
      <c r="C17" s="90"/>
      <c r="D17" s="90"/>
      <c r="E17" s="91"/>
      <c r="F17" s="92">
        <v>45924</v>
      </c>
      <c r="G17" s="93"/>
      <c r="H17" s="93"/>
      <c r="I17" s="93"/>
      <c r="J17" s="94"/>
      <c r="K17" s="95">
        <v>0.43055555555555558</v>
      </c>
      <c r="L17" s="95"/>
      <c r="M17" s="95"/>
      <c r="N17" s="95"/>
      <c r="O17" s="95">
        <v>0.45833333333333331</v>
      </c>
      <c r="P17" s="81"/>
      <c r="Q17" s="81"/>
      <c r="R17" s="81"/>
      <c r="S17" s="96">
        <f>ROUND(HOUR(O17)+MINUTE(O17)/60-HOUR(K17)-MINUTE(K17)/60,1)</f>
        <v>0.7</v>
      </c>
      <c r="T17" s="96"/>
      <c r="U17" s="96"/>
      <c r="V17" s="96"/>
      <c r="W17" s="50" t="s">
        <v>24</v>
      </c>
      <c r="X17" s="51"/>
      <c r="Y17" s="51"/>
      <c r="Z17" s="51"/>
      <c r="AA17" s="81">
        <v>2</v>
      </c>
      <c r="AB17" s="81"/>
      <c r="AC17" s="81"/>
      <c r="AD17" s="82">
        <f>S17*AA17</f>
        <v>1.4</v>
      </c>
      <c r="AE17" s="83"/>
      <c r="AF17" s="83"/>
      <c r="AG17" s="84"/>
      <c r="AH17" s="85" t="s">
        <v>238</v>
      </c>
      <c r="AI17" s="85"/>
      <c r="AJ17" s="85"/>
      <c r="AK17" s="85"/>
      <c r="AL17" s="85" t="s">
        <v>237</v>
      </c>
      <c r="AM17" s="85"/>
      <c r="AN17" s="85"/>
      <c r="AP17" s="86">
        <f>COUNTA($B$25:$C$36)-COUNTIF($Q$25:$X$36,"91.コメント")-COUNTIF($Q$25:$X$36,"92.指摘誤り")</f>
        <v>12</v>
      </c>
      <c r="AQ17" s="87"/>
      <c r="AR17" s="88"/>
      <c r="AS17" s="29" t="s">
        <v>225</v>
      </c>
    </row>
    <row r="18" spans="1:87" s="11" customFormat="1" ht="15" x14ac:dyDescent="0.2">
      <c r="B18" s="89" t="s">
        <v>166</v>
      </c>
      <c r="C18" s="90"/>
      <c r="D18" s="90"/>
      <c r="E18" s="91"/>
      <c r="F18" s="92">
        <v>45924</v>
      </c>
      <c r="G18" s="93"/>
      <c r="H18" s="93"/>
      <c r="I18" s="93"/>
      <c r="J18" s="94"/>
      <c r="K18" s="95">
        <v>0.64583333333333337</v>
      </c>
      <c r="L18" s="95"/>
      <c r="M18" s="95"/>
      <c r="N18" s="95"/>
      <c r="O18" s="95">
        <v>0.65972222222222221</v>
      </c>
      <c r="P18" s="81"/>
      <c r="Q18" s="81"/>
      <c r="R18" s="81"/>
      <c r="S18" s="96">
        <f>ROUND(HOUR(O18)+MINUTE(O18)/60-HOUR(K18)-MINUTE(K18)/60,1)</f>
        <v>0.3</v>
      </c>
      <c r="T18" s="96"/>
      <c r="U18" s="96"/>
      <c r="V18" s="96"/>
      <c r="W18" s="50" t="s">
        <v>24</v>
      </c>
      <c r="X18" s="51"/>
      <c r="Y18" s="51"/>
      <c r="Z18" s="51"/>
      <c r="AA18" s="81">
        <v>2</v>
      </c>
      <c r="AB18" s="81"/>
      <c r="AC18" s="81"/>
      <c r="AD18" s="82">
        <f>S18*AA18</f>
        <v>0.6</v>
      </c>
      <c r="AE18" s="83"/>
      <c r="AF18" s="83"/>
      <c r="AG18" s="84"/>
      <c r="AH18" s="85" t="s">
        <v>238</v>
      </c>
      <c r="AI18" s="85"/>
      <c r="AJ18" s="85"/>
      <c r="AK18" s="85"/>
      <c r="AL18" s="85" t="s">
        <v>237</v>
      </c>
      <c r="AM18" s="85"/>
      <c r="AN18" s="85"/>
    </row>
    <row r="19" spans="1:87" s="11" customFormat="1" ht="15" x14ac:dyDescent="0.2">
      <c r="B19" s="89" t="s">
        <v>167</v>
      </c>
      <c r="C19" s="90"/>
      <c r="D19" s="90"/>
      <c r="E19" s="91"/>
      <c r="F19" s="92">
        <v>45925</v>
      </c>
      <c r="G19" s="93"/>
      <c r="H19" s="93"/>
      <c r="I19" s="93"/>
      <c r="J19" s="94"/>
      <c r="K19" s="95">
        <v>0.625</v>
      </c>
      <c r="L19" s="95"/>
      <c r="M19" s="95"/>
      <c r="N19" s="95"/>
      <c r="O19" s="95">
        <v>0.63888888888888884</v>
      </c>
      <c r="P19" s="81"/>
      <c r="Q19" s="81"/>
      <c r="R19" s="81"/>
      <c r="S19" s="96">
        <f>ROUND(HOUR(O19)+MINUTE(O19)/60-HOUR(K19)-MINUTE(K19)/60,1)</f>
        <v>0.3</v>
      </c>
      <c r="T19" s="96"/>
      <c r="U19" s="96"/>
      <c r="V19" s="96"/>
      <c r="W19" s="50" t="s">
        <v>24</v>
      </c>
      <c r="X19" s="51"/>
      <c r="Y19" s="51"/>
      <c r="Z19" s="51"/>
      <c r="AA19" s="81">
        <v>2</v>
      </c>
      <c r="AB19" s="81"/>
      <c r="AC19" s="81"/>
      <c r="AD19" s="82">
        <f>S19*AA19</f>
        <v>0.6</v>
      </c>
      <c r="AE19" s="83"/>
      <c r="AF19" s="83"/>
      <c r="AG19" s="84"/>
      <c r="AH19" s="85" t="s">
        <v>238</v>
      </c>
      <c r="AI19" s="85"/>
      <c r="AJ19" s="85"/>
      <c r="AK19" s="85"/>
      <c r="AL19" s="85" t="s">
        <v>237</v>
      </c>
      <c r="AM19" s="85"/>
      <c r="AN19" s="85"/>
    </row>
    <row r="20" spans="1:87" s="11" customFormat="1" ht="15" x14ac:dyDescent="0.2">
      <c r="B20" s="89" t="s">
        <v>168</v>
      </c>
      <c r="C20" s="90"/>
      <c r="D20" s="90"/>
      <c r="E20" s="91"/>
      <c r="F20" s="92"/>
      <c r="G20" s="93"/>
      <c r="H20" s="93"/>
      <c r="I20" s="93"/>
      <c r="J20" s="94"/>
      <c r="K20" s="95"/>
      <c r="L20" s="95"/>
      <c r="M20" s="95"/>
      <c r="N20" s="95"/>
      <c r="O20" s="95"/>
      <c r="P20" s="81"/>
      <c r="Q20" s="81"/>
      <c r="R20" s="81"/>
      <c r="S20" s="96">
        <f>ROUND(HOUR(O20)+MINUTE(O20)/60-HOUR(K20)-MINUTE(K20)/60,1)</f>
        <v>0</v>
      </c>
      <c r="T20" s="96"/>
      <c r="U20" s="96"/>
      <c r="V20" s="96"/>
      <c r="W20" s="50"/>
      <c r="X20" s="51"/>
      <c r="Y20" s="51"/>
      <c r="Z20" s="51"/>
      <c r="AA20" s="81"/>
      <c r="AB20" s="81"/>
      <c r="AC20" s="81"/>
      <c r="AD20" s="82">
        <f>S20*AA20</f>
        <v>0</v>
      </c>
      <c r="AE20" s="83"/>
      <c r="AF20" s="83"/>
      <c r="AG20" s="84"/>
      <c r="AH20" s="85"/>
      <c r="AI20" s="85"/>
      <c r="AJ20" s="85"/>
      <c r="AK20" s="85"/>
      <c r="AL20" s="85"/>
      <c r="AM20" s="85"/>
      <c r="AN20" s="85"/>
    </row>
    <row r="21" spans="1:87" s="11" customFormat="1" ht="15" x14ac:dyDescent="0.2">
      <c r="B21" s="89" t="s">
        <v>169</v>
      </c>
      <c r="C21" s="90"/>
      <c r="D21" s="90"/>
      <c r="E21" s="91"/>
      <c r="F21" s="92"/>
      <c r="G21" s="93"/>
      <c r="H21" s="93"/>
      <c r="I21" s="93"/>
      <c r="J21" s="94"/>
      <c r="K21" s="95"/>
      <c r="L21" s="95"/>
      <c r="M21" s="95"/>
      <c r="N21" s="95"/>
      <c r="O21" s="95"/>
      <c r="P21" s="81"/>
      <c r="Q21" s="81"/>
      <c r="R21" s="81"/>
      <c r="S21" s="96">
        <f>ROUND(HOUR(O21)+MINUTE(O21)/60-HOUR(K21)-MINUTE(K21)/60,1)</f>
        <v>0</v>
      </c>
      <c r="T21" s="96"/>
      <c r="U21" s="96"/>
      <c r="V21" s="96"/>
      <c r="W21" s="50"/>
      <c r="X21" s="51"/>
      <c r="Y21" s="51"/>
      <c r="Z21" s="51"/>
      <c r="AA21" s="81"/>
      <c r="AB21" s="81"/>
      <c r="AC21" s="81"/>
      <c r="AD21" s="82">
        <f>S21*AA21</f>
        <v>0</v>
      </c>
      <c r="AE21" s="83"/>
      <c r="AF21" s="83"/>
      <c r="AG21" s="84"/>
      <c r="AH21" s="85"/>
      <c r="AI21" s="85"/>
      <c r="AJ21" s="85"/>
      <c r="AK21" s="85"/>
      <c r="AL21" s="85"/>
      <c r="AM21" s="85"/>
      <c r="AN21" s="85"/>
    </row>
    <row r="22" spans="1:87" s="1" customFormat="1" ht="11.25" customHeight="1" x14ac:dyDescent="0.2">
      <c r="B22" s="2"/>
      <c r="C22" s="2"/>
      <c r="D22" s="2"/>
      <c r="E22" s="2"/>
    </row>
    <row r="23" spans="1:87" s="1" customFormat="1" ht="15" customHeight="1" x14ac:dyDescent="0.2">
      <c r="A23" s="10" t="s">
        <v>26</v>
      </c>
    </row>
    <row r="24" spans="1:87" s="1" customFormat="1" ht="45" customHeight="1" x14ac:dyDescent="0.2">
      <c r="B24" s="97" t="s">
        <v>11</v>
      </c>
      <c r="C24" s="98"/>
      <c r="D24" s="99" t="s">
        <v>27</v>
      </c>
      <c r="E24" s="100"/>
      <c r="F24" s="100"/>
      <c r="G24" s="100"/>
      <c r="H24" s="100"/>
      <c r="I24" s="100"/>
      <c r="J24" s="100"/>
      <c r="K24" s="99" t="s">
        <v>29</v>
      </c>
      <c r="L24" s="100"/>
      <c r="M24" s="100"/>
      <c r="N24" s="100"/>
      <c r="O24" s="100"/>
      <c r="P24" s="100"/>
      <c r="Q24" s="101" t="s">
        <v>30</v>
      </c>
      <c r="R24" s="101"/>
      <c r="S24" s="101"/>
      <c r="T24" s="101"/>
      <c r="U24" s="101"/>
      <c r="V24" s="101"/>
      <c r="W24" s="101"/>
      <c r="X24" s="101"/>
      <c r="Y24" s="101" t="s">
        <v>28</v>
      </c>
      <c r="Z24" s="101"/>
      <c r="AA24" s="101"/>
      <c r="AB24" s="101"/>
      <c r="AC24" s="101"/>
      <c r="AD24" s="101"/>
      <c r="AE24" s="101"/>
      <c r="AF24" s="101"/>
      <c r="AG24" s="101"/>
      <c r="AH24" s="101"/>
      <c r="AI24" s="101"/>
      <c r="AJ24" s="101"/>
      <c r="AK24" s="101"/>
      <c r="AL24" s="101"/>
      <c r="AM24" s="101"/>
      <c r="AN24" s="101"/>
      <c r="AO24" s="98" t="s">
        <v>154</v>
      </c>
      <c r="AP24" s="98"/>
      <c r="AQ24" s="98"/>
      <c r="AR24" s="99"/>
      <c r="AS24" s="99" t="s">
        <v>153</v>
      </c>
      <c r="AT24" s="100"/>
      <c r="AU24" s="100"/>
      <c r="AV24" s="100"/>
      <c r="AW24" s="100"/>
      <c r="AX24" s="100"/>
      <c r="AY24" s="110" t="s">
        <v>31</v>
      </c>
      <c r="AZ24" s="111"/>
      <c r="BA24" s="111"/>
      <c r="BB24" s="111"/>
      <c r="BC24" s="111"/>
      <c r="BD24" s="111"/>
      <c r="BE24" s="111"/>
      <c r="BF24" s="111"/>
      <c r="BG24" s="111"/>
      <c r="BH24" s="111"/>
      <c r="BI24" s="111"/>
      <c r="BJ24" s="111"/>
      <c r="BK24" s="111"/>
      <c r="BL24" s="111"/>
      <c r="BM24" s="111"/>
      <c r="BN24" s="111"/>
      <c r="BO24" s="111"/>
      <c r="BP24" s="111"/>
      <c r="BQ24" s="112" t="s">
        <v>170</v>
      </c>
      <c r="BR24" s="112"/>
      <c r="BS24" s="112"/>
      <c r="BT24" s="113"/>
      <c r="BU24" s="113" t="s">
        <v>171</v>
      </c>
      <c r="BV24" s="114"/>
      <c r="BW24" s="114"/>
      <c r="BX24" s="114"/>
      <c r="BY24" s="114"/>
      <c r="BZ24" s="115"/>
      <c r="CA24" s="116" t="s">
        <v>174</v>
      </c>
      <c r="CB24" s="98"/>
      <c r="CC24" s="98"/>
      <c r="CD24" s="99"/>
      <c r="CE24" s="99" t="s">
        <v>173</v>
      </c>
      <c r="CF24" s="100"/>
      <c r="CG24" s="100"/>
      <c r="CH24" s="100"/>
      <c r="CI24" s="100"/>
    </row>
    <row r="25" spans="1:87" s="1" customFormat="1" ht="54.6" customHeight="1" x14ac:dyDescent="0.2">
      <c r="A25" s="12"/>
      <c r="B25" s="81">
        <f t="shared" ref="B25:B36" si="0">ROW()-24</f>
        <v>1</v>
      </c>
      <c r="C25" s="81"/>
      <c r="D25" s="109" t="s">
        <v>265</v>
      </c>
      <c r="E25" s="109"/>
      <c r="F25" s="109"/>
      <c r="G25" s="109"/>
      <c r="H25" s="109"/>
      <c r="I25" s="109"/>
      <c r="J25" s="109"/>
      <c r="K25" s="102" t="s">
        <v>178</v>
      </c>
      <c r="L25" s="102"/>
      <c r="M25" s="102"/>
      <c r="N25" s="102"/>
      <c r="O25" s="102"/>
      <c r="P25" s="102"/>
      <c r="Q25" s="103" t="s">
        <v>243</v>
      </c>
      <c r="R25" s="103"/>
      <c r="S25" s="103"/>
      <c r="T25" s="103"/>
      <c r="U25" s="103"/>
      <c r="V25" s="103"/>
      <c r="W25" s="103"/>
      <c r="X25" s="103"/>
      <c r="Y25" s="108" t="s">
        <v>266</v>
      </c>
      <c r="Z25" s="108"/>
      <c r="AA25" s="108"/>
      <c r="AB25" s="108"/>
      <c r="AC25" s="108"/>
      <c r="AD25" s="108"/>
      <c r="AE25" s="108"/>
      <c r="AF25" s="108"/>
      <c r="AG25" s="108"/>
      <c r="AH25" s="108"/>
      <c r="AI25" s="108"/>
      <c r="AJ25" s="108"/>
      <c r="AK25" s="108"/>
      <c r="AL25" s="108"/>
      <c r="AM25" s="108"/>
      <c r="AN25" s="108"/>
      <c r="AO25" s="85" t="s">
        <v>237</v>
      </c>
      <c r="AP25" s="85"/>
      <c r="AQ25" s="85"/>
      <c r="AR25" s="85"/>
      <c r="AS25" s="104">
        <v>45924</v>
      </c>
      <c r="AT25" s="104"/>
      <c r="AU25" s="104"/>
      <c r="AV25" s="104"/>
      <c r="AW25" s="104"/>
      <c r="AX25" s="106"/>
      <c r="AY25" s="107" t="s">
        <v>275</v>
      </c>
      <c r="AZ25" s="108"/>
      <c r="BA25" s="108"/>
      <c r="BB25" s="108"/>
      <c r="BC25" s="108"/>
      <c r="BD25" s="108"/>
      <c r="BE25" s="108"/>
      <c r="BF25" s="108"/>
      <c r="BG25" s="108"/>
      <c r="BH25" s="108"/>
      <c r="BI25" s="108"/>
      <c r="BJ25" s="108"/>
      <c r="BK25" s="108"/>
      <c r="BL25" s="108"/>
      <c r="BM25" s="108"/>
      <c r="BN25" s="108"/>
      <c r="BO25" s="108"/>
      <c r="BP25" s="108"/>
      <c r="BQ25" s="89" t="s">
        <v>238</v>
      </c>
      <c r="BR25" s="90"/>
      <c r="BS25" s="90"/>
      <c r="BT25" s="91"/>
      <c r="BU25" s="104">
        <v>45924</v>
      </c>
      <c r="BV25" s="104"/>
      <c r="BW25" s="104"/>
      <c r="BX25" s="104"/>
      <c r="BY25" s="104"/>
      <c r="BZ25" s="105"/>
      <c r="CA25" s="85" t="s">
        <v>297</v>
      </c>
      <c r="CB25" s="85"/>
      <c r="CC25" s="85"/>
      <c r="CD25" s="85"/>
      <c r="CE25" s="104" t="s">
        <v>298</v>
      </c>
      <c r="CF25" s="104"/>
      <c r="CG25" s="104"/>
      <c r="CH25" s="104"/>
      <c r="CI25" s="104"/>
    </row>
    <row r="26" spans="1:87" s="1" customFormat="1" ht="54.6" customHeight="1" x14ac:dyDescent="0.2">
      <c r="A26" s="12"/>
      <c r="B26" s="81">
        <f t="shared" si="0"/>
        <v>2</v>
      </c>
      <c r="C26" s="81"/>
      <c r="D26" s="109" t="s">
        <v>265</v>
      </c>
      <c r="E26" s="109"/>
      <c r="F26" s="109"/>
      <c r="G26" s="109"/>
      <c r="H26" s="109"/>
      <c r="I26" s="109"/>
      <c r="J26" s="109"/>
      <c r="K26" s="102" t="s">
        <v>178</v>
      </c>
      <c r="L26" s="102"/>
      <c r="M26" s="102"/>
      <c r="N26" s="102"/>
      <c r="O26" s="102"/>
      <c r="P26" s="102"/>
      <c r="Q26" s="103" t="s">
        <v>246</v>
      </c>
      <c r="R26" s="103"/>
      <c r="S26" s="103"/>
      <c r="T26" s="103"/>
      <c r="U26" s="103"/>
      <c r="V26" s="103"/>
      <c r="W26" s="103"/>
      <c r="X26" s="103"/>
      <c r="Y26" s="108" t="s">
        <v>268</v>
      </c>
      <c r="Z26" s="108"/>
      <c r="AA26" s="108"/>
      <c r="AB26" s="108"/>
      <c r="AC26" s="108"/>
      <c r="AD26" s="108"/>
      <c r="AE26" s="108"/>
      <c r="AF26" s="108"/>
      <c r="AG26" s="108"/>
      <c r="AH26" s="108"/>
      <c r="AI26" s="108"/>
      <c r="AJ26" s="108"/>
      <c r="AK26" s="108"/>
      <c r="AL26" s="108"/>
      <c r="AM26" s="108"/>
      <c r="AN26" s="108"/>
      <c r="AO26" s="85" t="s">
        <v>237</v>
      </c>
      <c r="AP26" s="85"/>
      <c r="AQ26" s="85"/>
      <c r="AR26" s="85"/>
      <c r="AS26" s="104">
        <v>45924</v>
      </c>
      <c r="AT26" s="104"/>
      <c r="AU26" s="104"/>
      <c r="AV26" s="104"/>
      <c r="AW26" s="104"/>
      <c r="AX26" s="106"/>
      <c r="AY26" s="107" t="s">
        <v>276</v>
      </c>
      <c r="AZ26" s="108"/>
      <c r="BA26" s="108"/>
      <c r="BB26" s="108"/>
      <c r="BC26" s="108"/>
      <c r="BD26" s="108"/>
      <c r="BE26" s="108"/>
      <c r="BF26" s="108"/>
      <c r="BG26" s="108"/>
      <c r="BH26" s="108"/>
      <c r="BI26" s="108"/>
      <c r="BJ26" s="108"/>
      <c r="BK26" s="108"/>
      <c r="BL26" s="108"/>
      <c r="BM26" s="108"/>
      <c r="BN26" s="108"/>
      <c r="BO26" s="108"/>
      <c r="BP26" s="108"/>
      <c r="BQ26" s="89" t="s">
        <v>238</v>
      </c>
      <c r="BR26" s="90"/>
      <c r="BS26" s="90"/>
      <c r="BT26" s="91"/>
      <c r="BU26" s="104">
        <v>45924</v>
      </c>
      <c r="BV26" s="104"/>
      <c r="BW26" s="104"/>
      <c r="BX26" s="104"/>
      <c r="BY26" s="104"/>
      <c r="BZ26" s="105"/>
      <c r="CA26" s="85" t="s">
        <v>297</v>
      </c>
      <c r="CB26" s="85"/>
      <c r="CC26" s="85"/>
      <c r="CD26" s="85"/>
      <c r="CE26" s="104" t="s">
        <v>298</v>
      </c>
      <c r="CF26" s="104"/>
      <c r="CG26" s="104"/>
      <c r="CH26" s="104"/>
      <c r="CI26" s="104"/>
    </row>
    <row r="27" spans="1:87" s="1" customFormat="1" ht="72.75" customHeight="1" x14ac:dyDescent="0.2">
      <c r="A27" s="12"/>
      <c r="B27" s="81">
        <f t="shared" si="0"/>
        <v>3</v>
      </c>
      <c r="C27" s="81"/>
      <c r="D27" s="109" t="s">
        <v>265</v>
      </c>
      <c r="E27" s="109"/>
      <c r="F27" s="109"/>
      <c r="G27" s="109"/>
      <c r="H27" s="109"/>
      <c r="I27" s="109"/>
      <c r="J27" s="109"/>
      <c r="K27" s="102" t="s">
        <v>178</v>
      </c>
      <c r="L27" s="102"/>
      <c r="M27" s="102"/>
      <c r="N27" s="102"/>
      <c r="O27" s="102"/>
      <c r="P27" s="102"/>
      <c r="Q27" s="103" t="s">
        <v>246</v>
      </c>
      <c r="R27" s="103"/>
      <c r="S27" s="103"/>
      <c r="T27" s="103"/>
      <c r="U27" s="103"/>
      <c r="V27" s="103"/>
      <c r="W27" s="103"/>
      <c r="X27" s="103"/>
      <c r="Y27" s="108" t="s">
        <v>267</v>
      </c>
      <c r="Z27" s="108"/>
      <c r="AA27" s="108"/>
      <c r="AB27" s="108"/>
      <c r="AC27" s="108"/>
      <c r="AD27" s="108"/>
      <c r="AE27" s="108"/>
      <c r="AF27" s="108"/>
      <c r="AG27" s="108"/>
      <c r="AH27" s="108"/>
      <c r="AI27" s="108"/>
      <c r="AJ27" s="108"/>
      <c r="AK27" s="108"/>
      <c r="AL27" s="108"/>
      <c r="AM27" s="108"/>
      <c r="AN27" s="108"/>
      <c r="AO27" s="85" t="s">
        <v>237</v>
      </c>
      <c r="AP27" s="85"/>
      <c r="AQ27" s="85"/>
      <c r="AR27" s="85"/>
      <c r="AS27" s="104">
        <v>45924</v>
      </c>
      <c r="AT27" s="104"/>
      <c r="AU27" s="104"/>
      <c r="AV27" s="104"/>
      <c r="AW27" s="104"/>
      <c r="AX27" s="106"/>
      <c r="AY27" s="107" t="s">
        <v>277</v>
      </c>
      <c r="AZ27" s="108"/>
      <c r="BA27" s="108"/>
      <c r="BB27" s="108"/>
      <c r="BC27" s="108"/>
      <c r="BD27" s="108"/>
      <c r="BE27" s="108"/>
      <c r="BF27" s="108"/>
      <c r="BG27" s="108"/>
      <c r="BH27" s="108"/>
      <c r="BI27" s="108"/>
      <c r="BJ27" s="108"/>
      <c r="BK27" s="108"/>
      <c r="BL27" s="108"/>
      <c r="BM27" s="108"/>
      <c r="BN27" s="108"/>
      <c r="BO27" s="108"/>
      <c r="BP27" s="108"/>
      <c r="BQ27" s="89" t="s">
        <v>238</v>
      </c>
      <c r="BR27" s="90"/>
      <c r="BS27" s="90"/>
      <c r="BT27" s="91"/>
      <c r="BU27" s="104">
        <v>45924</v>
      </c>
      <c r="BV27" s="104"/>
      <c r="BW27" s="104"/>
      <c r="BX27" s="104"/>
      <c r="BY27" s="104"/>
      <c r="BZ27" s="105"/>
      <c r="CA27" s="85" t="s">
        <v>297</v>
      </c>
      <c r="CB27" s="85"/>
      <c r="CC27" s="85"/>
      <c r="CD27" s="85"/>
      <c r="CE27" s="104" t="s">
        <v>298</v>
      </c>
      <c r="CF27" s="104"/>
      <c r="CG27" s="104"/>
      <c r="CH27" s="104"/>
      <c r="CI27" s="104"/>
    </row>
    <row r="28" spans="1:87" s="1" customFormat="1" ht="54.6" customHeight="1" x14ac:dyDescent="0.2">
      <c r="A28" s="12"/>
      <c r="B28" s="81">
        <f t="shared" si="0"/>
        <v>4</v>
      </c>
      <c r="C28" s="81"/>
      <c r="D28" s="109" t="s">
        <v>265</v>
      </c>
      <c r="E28" s="109"/>
      <c r="F28" s="109"/>
      <c r="G28" s="109"/>
      <c r="H28" s="109"/>
      <c r="I28" s="109"/>
      <c r="J28" s="109"/>
      <c r="K28" s="102" t="s">
        <v>178</v>
      </c>
      <c r="L28" s="102"/>
      <c r="M28" s="102"/>
      <c r="N28" s="102"/>
      <c r="O28" s="102"/>
      <c r="P28" s="102"/>
      <c r="Q28" s="103" t="s">
        <v>246</v>
      </c>
      <c r="R28" s="103"/>
      <c r="S28" s="103"/>
      <c r="T28" s="103"/>
      <c r="U28" s="103"/>
      <c r="V28" s="103"/>
      <c r="W28" s="103"/>
      <c r="X28" s="103"/>
      <c r="Y28" s="108" t="s">
        <v>269</v>
      </c>
      <c r="Z28" s="108"/>
      <c r="AA28" s="108"/>
      <c r="AB28" s="108"/>
      <c r="AC28" s="108"/>
      <c r="AD28" s="108"/>
      <c r="AE28" s="108"/>
      <c r="AF28" s="108"/>
      <c r="AG28" s="108"/>
      <c r="AH28" s="108"/>
      <c r="AI28" s="108"/>
      <c r="AJ28" s="108"/>
      <c r="AK28" s="108"/>
      <c r="AL28" s="108"/>
      <c r="AM28" s="108"/>
      <c r="AN28" s="108"/>
      <c r="AO28" s="85" t="s">
        <v>237</v>
      </c>
      <c r="AP28" s="85"/>
      <c r="AQ28" s="85"/>
      <c r="AR28" s="85"/>
      <c r="AS28" s="104">
        <v>45924</v>
      </c>
      <c r="AT28" s="104"/>
      <c r="AU28" s="104"/>
      <c r="AV28" s="104"/>
      <c r="AW28" s="104"/>
      <c r="AX28" s="106"/>
      <c r="AY28" s="107" t="s">
        <v>278</v>
      </c>
      <c r="AZ28" s="108"/>
      <c r="BA28" s="108"/>
      <c r="BB28" s="108"/>
      <c r="BC28" s="108"/>
      <c r="BD28" s="108"/>
      <c r="BE28" s="108"/>
      <c r="BF28" s="108"/>
      <c r="BG28" s="108"/>
      <c r="BH28" s="108"/>
      <c r="BI28" s="108"/>
      <c r="BJ28" s="108"/>
      <c r="BK28" s="108"/>
      <c r="BL28" s="108"/>
      <c r="BM28" s="108"/>
      <c r="BN28" s="108"/>
      <c r="BO28" s="108"/>
      <c r="BP28" s="108"/>
      <c r="BQ28" s="89" t="s">
        <v>238</v>
      </c>
      <c r="BR28" s="90"/>
      <c r="BS28" s="90"/>
      <c r="BT28" s="91"/>
      <c r="BU28" s="104">
        <v>45924</v>
      </c>
      <c r="BV28" s="104"/>
      <c r="BW28" s="104"/>
      <c r="BX28" s="104"/>
      <c r="BY28" s="104"/>
      <c r="BZ28" s="105"/>
      <c r="CA28" s="85" t="s">
        <v>297</v>
      </c>
      <c r="CB28" s="85"/>
      <c r="CC28" s="85"/>
      <c r="CD28" s="85"/>
      <c r="CE28" s="104" t="s">
        <v>298</v>
      </c>
      <c r="CF28" s="104"/>
      <c r="CG28" s="104"/>
      <c r="CH28" s="104"/>
      <c r="CI28" s="104"/>
    </row>
    <row r="29" spans="1:87" s="1" customFormat="1" ht="54.6" customHeight="1" x14ac:dyDescent="0.2">
      <c r="A29" s="12"/>
      <c r="B29" s="81">
        <f t="shared" si="0"/>
        <v>5</v>
      </c>
      <c r="C29" s="81"/>
      <c r="D29" s="109" t="s">
        <v>265</v>
      </c>
      <c r="E29" s="109"/>
      <c r="F29" s="109"/>
      <c r="G29" s="109"/>
      <c r="H29" s="109"/>
      <c r="I29" s="109"/>
      <c r="J29" s="109"/>
      <c r="K29" s="102" t="s">
        <v>178</v>
      </c>
      <c r="L29" s="102"/>
      <c r="M29" s="102"/>
      <c r="N29" s="102"/>
      <c r="O29" s="102"/>
      <c r="P29" s="102"/>
      <c r="Q29" s="103" t="s">
        <v>246</v>
      </c>
      <c r="R29" s="103"/>
      <c r="S29" s="103"/>
      <c r="T29" s="103"/>
      <c r="U29" s="103"/>
      <c r="V29" s="103"/>
      <c r="W29" s="103"/>
      <c r="X29" s="103"/>
      <c r="Y29" s="108" t="s">
        <v>270</v>
      </c>
      <c r="Z29" s="108"/>
      <c r="AA29" s="108"/>
      <c r="AB29" s="108"/>
      <c r="AC29" s="108"/>
      <c r="AD29" s="108"/>
      <c r="AE29" s="108"/>
      <c r="AF29" s="108"/>
      <c r="AG29" s="108"/>
      <c r="AH29" s="108"/>
      <c r="AI29" s="108"/>
      <c r="AJ29" s="108"/>
      <c r="AK29" s="108"/>
      <c r="AL29" s="108"/>
      <c r="AM29" s="108"/>
      <c r="AN29" s="108"/>
      <c r="AO29" s="85" t="s">
        <v>237</v>
      </c>
      <c r="AP29" s="85"/>
      <c r="AQ29" s="85"/>
      <c r="AR29" s="85"/>
      <c r="AS29" s="104">
        <v>45924</v>
      </c>
      <c r="AT29" s="104"/>
      <c r="AU29" s="104"/>
      <c r="AV29" s="104"/>
      <c r="AW29" s="104"/>
      <c r="AX29" s="106"/>
      <c r="AY29" s="107" t="s">
        <v>280</v>
      </c>
      <c r="AZ29" s="108"/>
      <c r="BA29" s="108"/>
      <c r="BB29" s="108"/>
      <c r="BC29" s="108"/>
      <c r="BD29" s="108"/>
      <c r="BE29" s="108"/>
      <c r="BF29" s="108"/>
      <c r="BG29" s="108"/>
      <c r="BH29" s="108"/>
      <c r="BI29" s="108"/>
      <c r="BJ29" s="108"/>
      <c r="BK29" s="108"/>
      <c r="BL29" s="108"/>
      <c r="BM29" s="108"/>
      <c r="BN29" s="108"/>
      <c r="BO29" s="108"/>
      <c r="BP29" s="108"/>
      <c r="BQ29" s="89" t="s">
        <v>238</v>
      </c>
      <c r="BR29" s="90"/>
      <c r="BS29" s="90"/>
      <c r="BT29" s="91"/>
      <c r="BU29" s="104">
        <v>45924</v>
      </c>
      <c r="BV29" s="104"/>
      <c r="BW29" s="104"/>
      <c r="BX29" s="104"/>
      <c r="BY29" s="104"/>
      <c r="BZ29" s="105"/>
      <c r="CA29" s="85" t="s">
        <v>297</v>
      </c>
      <c r="CB29" s="85"/>
      <c r="CC29" s="85"/>
      <c r="CD29" s="85"/>
      <c r="CE29" s="104" t="s">
        <v>298</v>
      </c>
      <c r="CF29" s="104"/>
      <c r="CG29" s="104"/>
      <c r="CH29" s="104"/>
      <c r="CI29" s="104"/>
    </row>
    <row r="30" spans="1:87" s="1" customFormat="1" ht="54.6" customHeight="1" x14ac:dyDescent="0.2">
      <c r="A30" s="12"/>
      <c r="B30" s="81">
        <f t="shared" si="0"/>
        <v>6</v>
      </c>
      <c r="C30" s="81"/>
      <c r="D30" s="109" t="s">
        <v>265</v>
      </c>
      <c r="E30" s="109"/>
      <c r="F30" s="109"/>
      <c r="G30" s="109"/>
      <c r="H30" s="109"/>
      <c r="I30" s="109"/>
      <c r="J30" s="109"/>
      <c r="K30" s="102" t="s">
        <v>178</v>
      </c>
      <c r="L30" s="102"/>
      <c r="M30" s="102"/>
      <c r="N30" s="102"/>
      <c r="O30" s="102"/>
      <c r="P30" s="102"/>
      <c r="Q30" s="103" t="s">
        <v>246</v>
      </c>
      <c r="R30" s="103"/>
      <c r="S30" s="103"/>
      <c r="T30" s="103"/>
      <c r="U30" s="103"/>
      <c r="V30" s="103"/>
      <c r="W30" s="103"/>
      <c r="X30" s="103"/>
      <c r="Y30" s="108" t="s">
        <v>271</v>
      </c>
      <c r="Z30" s="108"/>
      <c r="AA30" s="108"/>
      <c r="AB30" s="108"/>
      <c r="AC30" s="108"/>
      <c r="AD30" s="108"/>
      <c r="AE30" s="108"/>
      <c r="AF30" s="108"/>
      <c r="AG30" s="108"/>
      <c r="AH30" s="108"/>
      <c r="AI30" s="108"/>
      <c r="AJ30" s="108"/>
      <c r="AK30" s="108"/>
      <c r="AL30" s="108"/>
      <c r="AM30" s="108"/>
      <c r="AN30" s="108"/>
      <c r="AO30" s="85" t="s">
        <v>237</v>
      </c>
      <c r="AP30" s="85"/>
      <c r="AQ30" s="85"/>
      <c r="AR30" s="85"/>
      <c r="AS30" s="104">
        <v>45924</v>
      </c>
      <c r="AT30" s="104"/>
      <c r="AU30" s="104"/>
      <c r="AV30" s="104"/>
      <c r="AW30" s="104"/>
      <c r="AX30" s="106"/>
      <c r="AY30" s="107" t="s">
        <v>279</v>
      </c>
      <c r="AZ30" s="108"/>
      <c r="BA30" s="108"/>
      <c r="BB30" s="108"/>
      <c r="BC30" s="108"/>
      <c r="BD30" s="108"/>
      <c r="BE30" s="108"/>
      <c r="BF30" s="108"/>
      <c r="BG30" s="108"/>
      <c r="BH30" s="108"/>
      <c r="BI30" s="108"/>
      <c r="BJ30" s="108"/>
      <c r="BK30" s="108"/>
      <c r="BL30" s="108"/>
      <c r="BM30" s="108"/>
      <c r="BN30" s="108"/>
      <c r="BO30" s="108"/>
      <c r="BP30" s="108"/>
      <c r="BQ30" s="89" t="s">
        <v>238</v>
      </c>
      <c r="BR30" s="90"/>
      <c r="BS30" s="90"/>
      <c r="BT30" s="91"/>
      <c r="BU30" s="104">
        <v>45924</v>
      </c>
      <c r="BV30" s="104"/>
      <c r="BW30" s="104"/>
      <c r="BX30" s="104"/>
      <c r="BY30" s="104"/>
      <c r="BZ30" s="105"/>
      <c r="CA30" s="85" t="s">
        <v>297</v>
      </c>
      <c r="CB30" s="85"/>
      <c r="CC30" s="85"/>
      <c r="CD30" s="85"/>
      <c r="CE30" s="104" t="s">
        <v>298</v>
      </c>
      <c r="CF30" s="104"/>
      <c r="CG30" s="104"/>
      <c r="CH30" s="104"/>
      <c r="CI30" s="104"/>
    </row>
    <row r="31" spans="1:87" s="1" customFormat="1" ht="85.5" customHeight="1" x14ac:dyDescent="0.2">
      <c r="A31" s="12"/>
      <c r="B31" s="81">
        <f t="shared" si="0"/>
        <v>7</v>
      </c>
      <c r="C31" s="81"/>
      <c r="D31" s="109" t="s">
        <v>265</v>
      </c>
      <c r="E31" s="109"/>
      <c r="F31" s="109"/>
      <c r="G31" s="109"/>
      <c r="H31" s="109"/>
      <c r="I31" s="109"/>
      <c r="J31" s="109"/>
      <c r="K31" s="102" t="s">
        <v>178</v>
      </c>
      <c r="L31" s="102"/>
      <c r="M31" s="102"/>
      <c r="N31" s="102"/>
      <c r="O31" s="102"/>
      <c r="P31" s="102"/>
      <c r="Q31" s="103" t="s">
        <v>246</v>
      </c>
      <c r="R31" s="103"/>
      <c r="S31" s="103"/>
      <c r="T31" s="103"/>
      <c r="U31" s="103"/>
      <c r="V31" s="103"/>
      <c r="W31" s="103"/>
      <c r="X31" s="103"/>
      <c r="Y31" s="108" t="s">
        <v>284</v>
      </c>
      <c r="Z31" s="108"/>
      <c r="AA31" s="108"/>
      <c r="AB31" s="108"/>
      <c r="AC31" s="108"/>
      <c r="AD31" s="108"/>
      <c r="AE31" s="108"/>
      <c r="AF31" s="108"/>
      <c r="AG31" s="108"/>
      <c r="AH31" s="108"/>
      <c r="AI31" s="108"/>
      <c r="AJ31" s="108"/>
      <c r="AK31" s="108"/>
      <c r="AL31" s="108"/>
      <c r="AM31" s="108"/>
      <c r="AN31" s="108"/>
      <c r="AO31" s="85" t="s">
        <v>237</v>
      </c>
      <c r="AP31" s="85"/>
      <c r="AQ31" s="85"/>
      <c r="AR31" s="85"/>
      <c r="AS31" s="104">
        <v>45924</v>
      </c>
      <c r="AT31" s="104"/>
      <c r="AU31" s="104"/>
      <c r="AV31" s="104"/>
      <c r="AW31" s="104"/>
      <c r="AX31" s="106"/>
      <c r="AY31" s="107" t="s">
        <v>289</v>
      </c>
      <c r="AZ31" s="108"/>
      <c r="BA31" s="108"/>
      <c r="BB31" s="108"/>
      <c r="BC31" s="108"/>
      <c r="BD31" s="108"/>
      <c r="BE31" s="108"/>
      <c r="BF31" s="108"/>
      <c r="BG31" s="108"/>
      <c r="BH31" s="108"/>
      <c r="BI31" s="108"/>
      <c r="BJ31" s="108"/>
      <c r="BK31" s="108"/>
      <c r="BL31" s="108"/>
      <c r="BM31" s="108"/>
      <c r="BN31" s="108"/>
      <c r="BO31" s="108"/>
      <c r="BP31" s="108"/>
      <c r="BQ31" s="89" t="s">
        <v>238</v>
      </c>
      <c r="BR31" s="90"/>
      <c r="BS31" s="90"/>
      <c r="BT31" s="91"/>
      <c r="BU31" s="104">
        <v>45924</v>
      </c>
      <c r="BV31" s="104"/>
      <c r="BW31" s="104"/>
      <c r="BX31" s="104"/>
      <c r="BY31" s="104"/>
      <c r="BZ31" s="105"/>
      <c r="CA31" s="85" t="s">
        <v>297</v>
      </c>
      <c r="CB31" s="85"/>
      <c r="CC31" s="85"/>
      <c r="CD31" s="85"/>
      <c r="CE31" s="104" t="s">
        <v>298</v>
      </c>
      <c r="CF31" s="104"/>
      <c r="CG31" s="104"/>
      <c r="CH31" s="104"/>
      <c r="CI31" s="104"/>
    </row>
    <row r="32" spans="1:87" s="1" customFormat="1" ht="54.6" customHeight="1" x14ac:dyDescent="0.2">
      <c r="A32" s="12"/>
      <c r="B32" s="81">
        <f t="shared" si="0"/>
        <v>8</v>
      </c>
      <c r="C32" s="81"/>
      <c r="D32" s="109" t="s">
        <v>265</v>
      </c>
      <c r="E32" s="109"/>
      <c r="F32" s="109"/>
      <c r="G32" s="109"/>
      <c r="H32" s="109"/>
      <c r="I32" s="109"/>
      <c r="J32" s="109"/>
      <c r="K32" s="102" t="s">
        <v>178</v>
      </c>
      <c r="L32" s="102"/>
      <c r="M32" s="102"/>
      <c r="N32" s="102"/>
      <c r="O32" s="102"/>
      <c r="P32" s="102"/>
      <c r="Q32" s="103" t="s">
        <v>246</v>
      </c>
      <c r="R32" s="103"/>
      <c r="S32" s="103"/>
      <c r="T32" s="103"/>
      <c r="U32" s="103"/>
      <c r="V32" s="103"/>
      <c r="W32" s="103"/>
      <c r="X32" s="103"/>
      <c r="Y32" s="108" t="s">
        <v>272</v>
      </c>
      <c r="Z32" s="108"/>
      <c r="AA32" s="108"/>
      <c r="AB32" s="108"/>
      <c r="AC32" s="108"/>
      <c r="AD32" s="108"/>
      <c r="AE32" s="108"/>
      <c r="AF32" s="108"/>
      <c r="AG32" s="108"/>
      <c r="AH32" s="108"/>
      <c r="AI32" s="108"/>
      <c r="AJ32" s="108"/>
      <c r="AK32" s="108"/>
      <c r="AL32" s="108"/>
      <c r="AM32" s="108"/>
      <c r="AN32" s="108"/>
      <c r="AO32" s="85" t="s">
        <v>237</v>
      </c>
      <c r="AP32" s="85"/>
      <c r="AQ32" s="85"/>
      <c r="AR32" s="85"/>
      <c r="AS32" s="104">
        <v>45924</v>
      </c>
      <c r="AT32" s="104"/>
      <c r="AU32" s="104"/>
      <c r="AV32" s="104"/>
      <c r="AW32" s="104"/>
      <c r="AX32" s="106"/>
      <c r="AY32" s="107" t="s">
        <v>281</v>
      </c>
      <c r="AZ32" s="108"/>
      <c r="BA32" s="108"/>
      <c r="BB32" s="108"/>
      <c r="BC32" s="108"/>
      <c r="BD32" s="108"/>
      <c r="BE32" s="108"/>
      <c r="BF32" s="108"/>
      <c r="BG32" s="108"/>
      <c r="BH32" s="108"/>
      <c r="BI32" s="108"/>
      <c r="BJ32" s="108"/>
      <c r="BK32" s="108"/>
      <c r="BL32" s="108"/>
      <c r="BM32" s="108"/>
      <c r="BN32" s="108"/>
      <c r="BO32" s="108"/>
      <c r="BP32" s="108"/>
      <c r="BQ32" s="89" t="s">
        <v>238</v>
      </c>
      <c r="BR32" s="90"/>
      <c r="BS32" s="90"/>
      <c r="BT32" s="91"/>
      <c r="BU32" s="104">
        <v>45924</v>
      </c>
      <c r="BV32" s="104"/>
      <c r="BW32" s="104"/>
      <c r="BX32" s="104"/>
      <c r="BY32" s="104"/>
      <c r="BZ32" s="105"/>
      <c r="CA32" s="85" t="s">
        <v>297</v>
      </c>
      <c r="CB32" s="85"/>
      <c r="CC32" s="85"/>
      <c r="CD32" s="85"/>
      <c r="CE32" s="104" t="s">
        <v>298</v>
      </c>
      <c r="CF32" s="104"/>
      <c r="CG32" s="104"/>
      <c r="CH32" s="104"/>
      <c r="CI32" s="104"/>
    </row>
    <row r="33" spans="1:87" s="1" customFormat="1" ht="54.6" customHeight="1" x14ac:dyDescent="0.2">
      <c r="A33" s="12"/>
      <c r="B33" s="81">
        <f t="shared" si="0"/>
        <v>9</v>
      </c>
      <c r="C33" s="81"/>
      <c r="D33" s="109" t="s">
        <v>265</v>
      </c>
      <c r="E33" s="109"/>
      <c r="F33" s="109"/>
      <c r="G33" s="109"/>
      <c r="H33" s="109"/>
      <c r="I33" s="109"/>
      <c r="J33" s="109"/>
      <c r="K33" s="102" t="s">
        <v>178</v>
      </c>
      <c r="L33" s="102"/>
      <c r="M33" s="102"/>
      <c r="N33" s="102"/>
      <c r="O33" s="102"/>
      <c r="P33" s="102"/>
      <c r="Q33" s="103" t="s">
        <v>246</v>
      </c>
      <c r="R33" s="103"/>
      <c r="S33" s="103"/>
      <c r="T33" s="103"/>
      <c r="U33" s="103"/>
      <c r="V33" s="103"/>
      <c r="W33" s="103"/>
      <c r="X33" s="103"/>
      <c r="Y33" s="108" t="s">
        <v>273</v>
      </c>
      <c r="Z33" s="108"/>
      <c r="AA33" s="108"/>
      <c r="AB33" s="108"/>
      <c r="AC33" s="108"/>
      <c r="AD33" s="108"/>
      <c r="AE33" s="108"/>
      <c r="AF33" s="108"/>
      <c r="AG33" s="108"/>
      <c r="AH33" s="108"/>
      <c r="AI33" s="108"/>
      <c r="AJ33" s="108"/>
      <c r="AK33" s="108"/>
      <c r="AL33" s="108"/>
      <c r="AM33" s="108"/>
      <c r="AN33" s="108"/>
      <c r="AO33" s="85" t="s">
        <v>237</v>
      </c>
      <c r="AP33" s="85"/>
      <c r="AQ33" s="85"/>
      <c r="AR33" s="85"/>
      <c r="AS33" s="104">
        <v>45924</v>
      </c>
      <c r="AT33" s="104"/>
      <c r="AU33" s="104"/>
      <c r="AV33" s="104"/>
      <c r="AW33" s="104"/>
      <c r="AX33" s="106"/>
      <c r="AY33" s="107" t="s">
        <v>282</v>
      </c>
      <c r="AZ33" s="108"/>
      <c r="BA33" s="108"/>
      <c r="BB33" s="108"/>
      <c r="BC33" s="108"/>
      <c r="BD33" s="108"/>
      <c r="BE33" s="108"/>
      <c r="BF33" s="108"/>
      <c r="BG33" s="108"/>
      <c r="BH33" s="108"/>
      <c r="BI33" s="108"/>
      <c r="BJ33" s="108"/>
      <c r="BK33" s="108"/>
      <c r="BL33" s="108"/>
      <c r="BM33" s="108"/>
      <c r="BN33" s="108"/>
      <c r="BO33" s="108"/>
      <c r="BP33" s="108"/>
      <c r="BQ33" s="89" t="s">
        <v>238</v>
      </c>
      <c r="BR33" s="90"/>
      <c r="BS33" s="90"/>
      <c r="BT33" s="91"/>
      <c r="BU33" s="104">
        <v>45924</v>
      </c>
      <c r="BV33" s="104"/>
      <c r="BW33" s="104"/>
      <c r="BX33" s="104"/>
      <c r="BY33" s="104"/>
      <c r="BZ33" s="105"/>
      <c r="CA33" s="85" t="s">
        <v>297</v>
      </c>
      <c r="CB33" s="85"/>
      <c r="CC33" s="85"/>
      <c r="CD33" s="85"/>
      <c r="CE33" s="104" t="s">
        <v>298</v>
      </c>
      <c r="CF33" s="104"/>
      <c r="CG33" s="104"/>
      <c r="CH33" s="104"/>
      <c r="CI33" s="104"/>
    </row>
    <row r="34" spans="1:87" s="1" customFormat="1" ht="54.6" customHeight="1" x14ac:dyDescent="0.2">
      <c r="A34" s="12"/>
      <c r="B34" s="81">
        <f t="shared" si="0"/>
        <v>10</v>
      </c>
      <c r="C34" s="81"/>
      <c r="D34" s="109" t="s">
        <v>265</v>
      </c>
      <c r="E34" s="109"/>
      <c r="F34" s="109"/>
      <c r="G34" s="109"/>
      <c r="H34" s="109"/>
      <c r="I34" s="109"/>
      <c r="J34" s="109"/>
      <c r="K34" s="102" t="s">
        <v>178</v>
      </c>
      <c r="L34" s="102"/>
      <c r="M34" s="102"/>
      <c r="N34" s="102"/>
      <c r="O34" s="102"/>
      <c r="P34" s="102"/>
      <c r="Q34" s="103" t="s">
        <v>246</v>
      </c>
      <c r="R34" s="103"/>
      <c r="S34" s="103"/>
      <c r="T34" s="103"/>
      <c r="U34" s="103"/>
      <c r="V34" s="103"/>
      <c r="W34" s="103"/>
      <c r="X34" s="103"/>
      <c r="Y34" s="108" t="s">
        <v>283</v>
      </c>
      <c r="Z34" s="108"/>
      <c r="AA34" s="108"/>
      <c r="AB34" s="108"/>
      <c r="AC34" s="108"/>
      <c r="AD34" s="108"/>
      <c r="AE34" s="108"/>
      <c r="AF34" s="108"/>
      <c r="AG34" s="108"/>
      <c r="AH34" s="108"/>
      <c r="AI34" s="108"/>
      <c r="AJ34" s="108"/>
      <c r="AK34" s="108"/>
      <c r="AL34" s="108"/>
      <c r="AM34" s="108"/>
      <c r="AN34" s="108"/>
      <c r="AO34" s="85" t="s">
        <v>237</v>
      </c>
      <c r="AP34" s="85"/>
      <c r="AQ34" s="85"/>
      <c r="AR34" s="85"/>
      <c r="AS34" s="104">
        <v>45924</v>
      </c>
      <c r="AT34" s="104"/>
      <c r="AU34" s="104"/>
      <c r="AV34" s="104"/>
      <c r="AW34" s="104"/>
      <c r="AX34" s="106"/>
      <c r="AY34" s="107" t="s">
        <v>285</v>
      </c>
      <c r="AZ34" s="108"/>
      <c r="BA34" s="108"/>
      <c r="BB34" s="108"/>
      <c r="BC34" s="108"/>
      <c r="BD34" s="108"/>
      <c r="BE34" s="108"/>
      <c r="BF34" s="108"/>
      <c r="BG34" s="108"/>
      <c r="BH34" s="108"/>
      <c r="BI34" s="108"/>
      <c r="BJ34" s="108"/>
      <c r="BK34" s="108"/>
      <c r="BL34" s="108"/>
      <c r="BM34" s="108"/>
      <c r="BN34" s="108"/>
      <c r="BO34" s="108"/>
      <c r="BP34" s="108"/>
      <c r="BQ34" s="89" t="s">
        <v>238</v>
      </c>
      <c r="BR34" s="90"/>
      <c r="BS34" s="90"/>
      <c r="BT34" s="91"/>
      <c r="BU34" s="104">
        <v>45924</v>
      </c>
      <c r="BV34" s="104"/>
      <c r="BW34" s="104"/>
      <c r="BX34" s="104"/>
      <c r="BY34" s="104"/>
      <c r="BZ34" s="105"/>
      <c r="CA34" s="85" t="s">
        <v>297</v>
      </c>
      <c r="CB34" s="85"/>
      <c r="CC34" s="85"/>
      <c r="CD34" s="85"/>
      <c r="CE34" s="104" t="s">
        <v>298</v>
      </c>
      <c r="CF34" s="104"/>
      <c r="CG34" s="104"/>
      <c r="CH34" s="104"/>
      <c r="CI34" s="104"/>
    </row>
    <row r="35" spans="1:87" s="1" customFormat="1" ht="54.6" customHeight="1" x14ac:dyDescent="0.2">
      <c r="A35" s="12"/>
      <c r="B35" s="81">
        <f t="shared" si="0"/>
        <v>11</v>
      </c>
      <c r="C35" s="81"/>
      <c r="D35" s="109" t="s">
        <v>286</v>
      </c>
      <c r="E35" s="109"/>
      <c r="F35" s="109"/>
      <c r="G35" s="109"/>
      <c r="H35" s="109"/>
      <c r="I35" s="109"/>
      <c r="J35" s="109"/>
      <c r="K35" s="102" t="s">
        <v>178</v>
      </c>
      <c r="L35" s="102"/>
      <c r="M35" s="102"/>
      <c r="N35" s="102"/>
      <c r="O35" s="102"/>
      <c r="P35" s="102"/>
      <c r="Q35" s="103" t="s">
        <v>243</v>
      </c>
      <c r="R35" s="103"/>
      <c r="S35" s="103"/>
      <c r="T35" s="103"/>
      <c r="U35" s="103"/>
      <c r="V35" s="103"/>
      <c r="W35" s="103"/>
      <c r="X35" s="103"/>
      <c r="Y35" s="108" t="s">
        <v>287</v>
      </c>
      <c r="Z35" s="108"/>
      <c r="AA35" s="108"/>
      <c r="AB35" s="108"/>
      <c r="AC35" s="108"/>
      <c r="AD35" s="108"/>
      <c r="AE35" s="108"/>
      <c r="AF35" s="108"/>
      <c r="AG35" s="108"/>
      <c r="AH35" s="108"/>
      <c r="AI35" s="108"/>
      <c r="AJ35" s="108"/>
      <c r="AK35" s="108"/>
      <c r="AL35" s="108"/>
      <c r="AM35" s="108"/>
      <c r="AN35" s="108"/>
      <c r="AO35" s="85" t="s">
        <v>237</v>
      </c>
      <c r="AP35" s="85"/>
      <c r="AQ35" s="85"/>
      <c r="AR35" s="85"/>
      <c r="AS35" s="104">
        <v>45925</v>
      </c>
      <c r="AT35" s="104"/>
      <c r="AU35" s="104"/>
      <c r="AV35" s="104"/>
      <c r="AW35" s="104"/>
      <c r="AX35" s="106"/>
      <c r="AY35" s="107" t="s">
        <v>290</v>
      </c>
      <c r="AZ35" s="108"/>
      <c r="BA35" s="108"/>
      <c r="BB35" s="108"/>
      <c r="BC35" s="108"/>
      <c r="BD35" s="108"/>
      <c r="BE35" s="108"/>
      <c r="BF35" s="108"/>
      <c r="BG35" s="108"/>
      <c r="BH35" s="108"/>
      <c r="BI35" s="108"/>
      <c r="BJ35" s="108"/>
      <c r="BK35" s="108"/>
      <c r="BL35" s="108"/>
      <c r="BM35" s="108"/>
      <c r="BN35" s="108"/>
      <c r="BO35" s="108"/>
      <c r="BP35" s="108"/>
      <c r="BQ35" s="89" t="s">
        <v>238</v>
      </c>
      <c r="BR35" s="90"/>
      <c r="BS35" s="90"/>
      <c r="BT35" s="91"/>
      <c r="BU35" s="104">
        <v>45924</v>
      </c>
      <c r="BV35" s="104"/>
      <c r="BW35" s="104"/>
      <c r="BX35" s="104"/>
      <c r="BY35" s="104"/>
      <c r="BZ35" s="105"/>
      <c r="CA35" s="85" t="s">
        <v>297</v>
      </c>
      <c r="CB35" s="85"/>
      <c r="CC35" s="85"/>
      <c r="CD35" s="85"/>
      <c r="CE35" s="104" t="s">
        <v>298</v>
      </c>
      <c r="CF35" s="104"/>
      <c r="CG35" s="104"/>
      <c r="CH35" s="104"/>
      <c r="CI35" s="104"/>
    </row>
    <row r="36" spans="1:87" s="1" customFormat="1" ht="54.6" customHeight="1" x14ac:dyDescent="0.2">
      <c r="A36" s="12"/>
      <c r="B36" s="81">
        <f t="shared" si="0"/>
        <v>12</v>
      </c>
      <c r="C36" s="81"/>
      <c r="D36" s="109" t="s">
        <v>286</v>
      </c>
      <c r="E36" s="109"/>
      <c r="F36" s="109"/>
      <c r="G36" s="109"/>
      <c r="H36" s="109"/>
      <c r="I36" s="109"/>
      <c r="J36" s="109"/>
      <c r="K36" s="102" t="s">
        <v>178</v>
      </c>
      <c r="L36" s="102"/>
      <c r="M36" s="102"/>
      <c r="N36" s="102"/>
      <c r="O36" s="102"/>
      <c r="P36" s="102"/>
      <c r="Q36" s="103" t="s">
        <v>243</v>
      </c>
      <c r="R36" s="103"/>
      <c r="S36" s="103"/>
      <c r="T36" s="103"/>
      <c r="U36" s="103"/>
      <c r="V36" s="103"/>
      <c r="W36" s="103"/>
      <c r="X36" s="103"/>
      <c r="Y36" s="108" t="s">
        <v>288</v>
      </c>
      <c r="Z36" s="108"/>
      <c r="AA36" s="108"/>
      <c r="AB36" s="108"/>
      <c r="AC36" s="108"/>
      <c r="AD36" s="108"/>
      <c r="AE36" s="108"/>
      <c r="AF36" s="108"/>
      <c r="AG36" s="108"/>
      <c r="AH36" s="108"/>
      <c r="AI36" s="108"/>
      <c r="AJ36" s="108"/>
      <c r="AK36" s="108"/>
      <c r="AL36" s="108"/>
      <c r="AM36" s="108"/>
      <c r="AN36" s="108"/>
      <c r="AO36" s="85" t="s">
        <v>237</v>
      </c>
      <c r="AP36" s="85"/>
      <c r="AQ36" s="85"/>
      <c r="AR36" s="85"/>
      <c r="AS36" s="104">
        <v>45925</v>
      </c>
      <c r="AT36" s="104"/>
      <c r="AU36" s="104"/>
      <c r="AV36" s="104"/>
      <c r="AW36" s="104"/>
      <c r="AX36" s="106"/>
      <c r="AY36" s="107" t="s">
        <v>291</v>
      </c>
      <c r="AZ36" s="108"/>
      <c r="BA36" s="108"/>
      <c r="BB36" s="108"/>
      <c r="BC36" s="108"/>
      <c r="BD36" s="108"/>
      <c r="BE36" s="108"/>
      <c r="BF36" s="108"/>
      <c r="BG36" s="108"/>
      <c r="BH36" s="108"/>
      <c r="BI36" s="108"/>
      <c r="BJ36" s="108"/>
      <c r="BK36" s="108"/>
      <c r="BL36" s="108"/>
      <c r="BM36" s="108"/>
      <c r="BN36" s="108"/>
      <c r="BO36" s="108"/>
      <c r="BP36" s="108"/>
      <c r="BQ36" s="89" t="s">
        <v>238</v>
      </c>
      <c r="BR36" s="90"/>
      <c r="BS36" s="90"/>
      <c r="BT36" s="91"/>
      <c r="BU36" s="104">
        <v>45924</v>
      </c>
      <c r="BV36" s="104"/>
      <c r="BW36" s="104"/>
      <c r="BX36" s="104"/>
      <c r="BY36" s="104"/>
      <c r="BZ36" s="105"/>
      <c r="CA36" s="85" t="s">
        <v>297</v>
      </c>
      <c r="CB36" s="85"/>
      <c r="CC36" s="85"/>
      <c r="CD36" s="85"/>
      <c r="CE36" s="104" t="s">
        <v>298</v>
      </c>
      <c r="CF36" s="104"/>
      <c r="CG36" s="104"/>
      <c r="CH36" s="104"/>
      <c r="CI36" s="104"/>
    </row>
    <row r="39" spans="1:87" ht="12" customHeight="1" x14ac:dyDescent="0.2"/>
    <row r="40" spans="1:87" ht="13.5" customHeight="1" x14ac:dyDescent="0.2"/>
    <row r="41" spans="1:87" ht="13.5" customHeight="1" x14ac:dyDescent="0.2"/>
    <row r="42" spans="1:87" ht="13.5" customHeight="1" x14ac:dyDescent="0.2"/>
    <row r="44" spans="1:87" ht="12" customHeight="1" x14ac:dyDescent="0.2"/>
  </sheetData>
  <dataConsolidate/>
  <mergeCells count="241">
    <mergeCell ref="BQ35:BT35"/>
    <mergeCell ref="BU35:BZ35"/>
    <mergeCell ref="CA35:CD35"/>
    <mergeCell ref="CE35:CI35"/>
    <mergeCell ref="B34:C34"/>
    <mergeCell ref="D34:J34"/>
    <mergeCell ref="K34:P34"/>
    <mergeCell ref="Q34:X34"/>
    <mergeCell ref="Y34:AN34"/>
    <mergeCell ref="AO34:AR34"/>
    <mergeCell ref="AS34:AX34"/>
    <mergeCell ref="AY34:BP34"/>
    <mergeCell ref="BQ34:BT34"/>
    <mergeCell ref="BU34:BZ34"/>
    <mergeCell ref="CA34:CD34"/>
    <mergeCell ref="CE34:CI34"/>
    <mergeCell ref="B26:C26"/>
    <mergeCell ref="B35:C35"/>
    <mergeCell ref="D35:J35"/>
    <mergeCell ref="K35:P35"/>
    <mergeCell ref="Q35:X35"/>
    <mergeCell ref="Y35:AN35"/>
    <mergeCell ref="AO35:AR35"/>
    <mergeCell ref="AS35:AX35"/>
    <mergeCell ref="AY35:BP35"/>
    <mergeCell ref="D26:J26"/>
    <mergeCell ref="K26:P26"/>
    <mergeCell ref="Q26:X26"/>
    <mergeCell ref="Y26:AN26"/>
    <mergeCell ref="AO26:AR26"/>
    <mergeCell ref="AS26:AX26"/>
    <mergeCell ref="AS29:AX29"/>
    <mergeCell ref="AY29:BP29"/>
    <mergeCell ref="AS32:AX32"/>
    <mergeCell ref="AY32:BP32"/>
    <mergeCell ref="Q31:X31"/>
    <mergeCell ref="Y31:AN31"/>
    <mergeCell ref="BU33:BZ33"/>
    <mergeCell ref="CA33:CD33"/>
    <mergeCell ref="CE33:CI33"/>
    <mergeCell ref="B27:C27"/>
    <mergeCell ref="D27:J27"/>
    <mergeCell ref="K27:P27"/>
    <mergeCell ref="Q27:X27"/>
    <mergeCell ref="Y27:AN27"/>
    <mergeCell ref="BU28:BZ28"/>
    <mergeCell ref="CA28:CD28"/>
    <mergeCell ref="CE28:CI28"/>
    <mergeCell ref="B33:C33"/>
    <mergeCell ref="D33:J33"/>
    <mergeCell ref="K33:P33"/>
    <mergeCell ref="Q33:X33"/>
    <mergeCell ref="Y33:AN33"/>
    <mergeCell ref="AO33:AR33"/>
    <mergeCell ref="AS33:AX33"/>
    <mergeCell ref="AY33:BP33"/>
    <mergeCell ref="BQ33:BT33"/>
    <mergeCell ref="CE27:CI27"/>
    <mergeCell ref="AO27:AR27"/>
    <mergeCell ref="AS27:AX27"/>
    <mergeCell ref="AY27:BP27"/>
    <mergeCell ref="BQ27:BT27"/>
    <mergeCell ref="BU27:BZ27"/>
    <mergeCell ref="CA27:CD27"/>
    <mergeCell ref="AY26:BP26"/>
    <mergeCell ref="BQ26:BT26"/>
    <mergeCell ref="BU26:BZ26"/>
    <mergeCell ref="CA26:CD26"/>
    <mergeCell ref="CE26:CI26"/>
    <mergeCell ref="B29:C29"/>
    <mergeCell ref="D29:J29"/>
    <mergeCell ref="K29:P29"/>
    <mergeCell ref="Q29:X29"/>
    <mergeCell ref="Y29:AN29"/>
    <mergeCell ref="CE29:CI29"/>
    <mergeCell ref="B28:C28"/>
    <mergeCell ref="D28:J28"/>
    <mergeCell ref="K28:P28"/>
    <mergeCell ref="Q28:X28"/>
    <mergeCell ref="Y28:AN28"/>
    <mergeCell ref="AO28:AR28"/>
    <mergeCell ref="AS28:AX28"/>
    <mergeCell ref="AY28:BP28"/>
    <mergeCell ref="BQ28:BT28"/>
    <mergeCell ref="AO29:AR29"/>
    <mergeCell ref="BQ29:BT29"/>
    <mergeCell ref="BU29:BZ29"/>
    <mergeCell ref="CA29:CD29"/>
    <mergeCell ref="CA32:CD32"/>
    <mergeCell ref="BU31:BZ31"/>
    <mergeCell ref="CA31:CD31"/>
    <mergeCell ref="CE31:CI31"/>
    <mergeCell ref="B30:C30"/>
    <mergeCell ref="D30:J30"/>
    <mergeCell ref="K30:P30"/>
    <mergeCell ref="Q30:X30"/>
    <mergeCell ref="Y30:AN30"/>
    <mergeCell ref="AO30:AR30"/>
    <mergeCell ref="AS30:AX30"/>
    <mergeCell ref="AY30:BP30"/>
    <mergeCell ref="BQ30:BT30"/>
    <mergeCell ref="BU30:BZ30"/>
    <mergeCell ref="CA30:CD30"/>
    <mergeCell ref="CE30:CI30"/>
    <mergeCell ref="AO31:AR31"/>
    <mergeCell ref="AS31:AX31"/>
    <mergeCell ref="AY31:BP31"/>
    <mergeCell ref="BQ31:BT31"/>
    <mergeCell ref="AO32:AR32"/>
    <mergeCell ref="BQ32:BT32"/>
    <mergeCell ref="BU32:BZ32"/>
    <mergeCell ref="CE25:CI25"/>
    <mergeCell ref="B36:C36"/>
    <mergeCell ref="D36:J36"/>
    <mergeCell ref="K36:P36"/>
    <mergeCell ref="Q36:X36"/>
    <mergeCell ref="Y36:AN36"/>
    <mergeCell ref="AO36:AR36"/>
    <mergeCell ref="AS36:AX36"/>
    <mergeCell ref="AY36:BP36"/>
    <mergeCell ref="BQ36:BT36"/>
    <mergeCell ref="BU36:BZ36"/>
    <mergeCell ref="CA36:CD36"/>
    <mergeCell ref="CE36:CI36"/>
    <mergeCell ref="B32:C32"/>
    <mergeCell ref="D32:J32"/>
    <mergeCell ref="K32:P32"/>
    <mergeCell ref="Q32:X32"/>
    <mergeCell ref="Y32:AN32"/>
    <mergeCell ref="CE32:CI32"/>
    <mergeCell ref="B31:C31"/>
    <mergeCell ref="D31:J31"/>
    <mergeCell ref="K31:P31"/>
    <mergeCell ref="AL21:AN21"/>
    <mergeCell ref="B24:C24"/>
    <mergeCell ref="D24:J24"/>
    <mergeCell ref="K24:P24"/>
    <mergeCell ref="Q24:X24"/>
    <mergeCell ref="Y24:AN24"/>
    <mergeCell ref="CE24:CI24"/>
    <mergeCell ref="B25:C25"/>
    <mergeCell ref="D25:J25"/>
    <mergeCell ref="K25:P25"/>
    <mergeCell ref="Q25:X25"/>
    <mergeCell ref="Y25:AN25"/>
    <mergeCell ref="AO25:AR25"/>
    <mergeCell ref="AS25:AX25"/>
    <mergeCell ref="AY25:BP25"/>
    <mergeCell ref="BQ25:BT25"/>
    <mergeCell ref="AO24:AR24"/>
    <mergeCell ref="AS24:AX24"/>
    <mergeCell ref="AY24:BP24"/>
    <mergeCell ref="BQ24:BT24"/>
    <mergeCell ref="BU24:BZ24"/>
    <mergeCell ref="CA24:CD24"/>
    <mergeCell ref="BU25:BZ25"/>
    <mergeCell ref="CA25:CD25"/>
    <mergeCell ref="B21:E21"/>
    <mergeCell ref="F21:J21"/>
    <mergeCell ref="K21:N21"/>
    <mergeCell ref="O21:R21"/>
    <mergeCell ref="S21:V21"/>
    <mergeCell ref="W21:Z21"/>
    <mergeCell ref="AA21:AC21"/>
    <mergeCell ref="AD21:AG21"/>
    <mergeCell ref="AH21:AK21"/>
    <mergeCell ref="AL19:AN19"/>
    <mergeCell ref="B20:E20"/>
    <mergeCell ref="F20:J20"/>
    <mergeCell ref="K20:N20"/>
    <mergeCell ref="O20:R20"/>
    <mergeCell ref="S20:V20"/>
    <mergeCell ref="W20:Z20"/>
    <mergeCell ref="AA20:AC20"/>
    <mergeCell ref="AD20:AG20"/>
    <mergeCell ref="AH20:AK20"/>
    <mergeCell ref="AL20:AN20"/>
    <mergeCell ref="B19:E19"/>
    <mergeCell ref="F19:J19"/>
    <mergeCell ref="K19:N19"/>
    <mergeCell ref="O19:R19"/>
    <mergeCell ref="S19:V19"/>
    <mergeCell ref="W19:Z19"/>
    <mergeCell ref="AA19:AC19"/>
    <mergeCell ref="AD19:AG19"/>
    <mergeCell ref="AH19:AK19"/>
    <mergeCell ref="AA17:AC17"/>
    <mergeCell ref="AD17:AG17"/>
    <mergeCell ref="AH17:AK17"/>
    <mergeCell ref="AL17:AN17"/>
    <mergeCell ref="AP17:AR17"/>
    <mergeCell ref="B18:E18"/>
    <mergeCell ref="F18:J18"/>
    <mergeCell ref="K18:N18"/>
    <mergeCell ref="O18:R18"/>
    <mergeCell ref="S18:V18"/>
    <mergeCell ref="B17:E17"/>
    <mergeCell ref="F17:J17"/>
    <mergeCell ref="K17:N17"/>
    <mergeCell ref="O17:R17"/>
    <mergeCell ref="S17:V17"/>
    <mergeCell ref="W17:Z17"/>
    <mergeCell ref="W18:Z18"/>
    <mergeCell ref="AA18:AC18"/>
    <mergeCell ref="AD18:AG18"/>
    <mergeCell ref="AH18:AK18"/>
    <mergeCell ref="AL18:AN18"/>
    <mergeCell ref="BA13:BC13"/>
    <mergeCell ref="B15:E16"/>
    <mergeCell ref="F15:R15"/>
    <mergeCell ref="S15:V16"/>
    <mergeCell ref="W15:Z16"/>
    <mergeCell ref="AA15:AC16"/>
    <mergeCell ref="AD15:AG16"/>
    <mergeCell ref="L13:O13"/>
    <mergeCell ref="P13:S13"/>
    <mergeCell ref="U13:Y13"/>
    <mergeCell ref="Z13:AB13"/>
    <mergeCell ref="AD13:AH13"/>
    <mergeCell ref="AI13:AK13"/>
    <mergeCell ref="AH15:AK16"/>
    <mergeCell ref="AL15:AN16"/>
    <mergeCell ref="AP15:AR16"/>
    <mergeCell ref="F16:J16"/>
    <mergeCell ref="K16:N16"/>
    <mergeCell ref="O16:R16"/>
    <mergeCell ref="AM13:AQ13"/>
    <mergeCell ref="AR13:AT13"/>
    <mergeCell ref="AV13:AZ13"/>
    <mergeCell ref="B10:I10"/>
    <mergeCell ref="J10:AD10"/>
    <mergeCell ref="AE10:AL10"/>
    <mergeCell ref="B11:I11"/>
    <mergeCell ref="J11:AD11"/>
    <mergeCell ref="AE11:AL11"/>
    <mergeCell ref="B5:I5"/>
    <mergeCell ref="J5:O5"/>
    <mergeCell ref="P5:U5"/>
    <mergeCell ref="B6:I6"/>
    <mergeCell ref="J6:O6"/>
    <mergeCell ref="P6:U6"/>
  </mergeCells>
  <phoneticPr fontId="1"/>
  <conditionalFormatting sqref="B25:CI36">
    <cfRule type="expression" dxfId="5" priority="1">
      <formula>$CE25="○"</formula>
    </cfRule>
  </conditionalFormatting>
  <dataValidations count="5">
    <dataValidation type="date" operator="greaterThan" allowBlank="1" showInputMessage="1" showErrorMessage="1" sqref="F17:J21" xr:uid="{BABC4F65-D5FE-42CD-8884-0CA8284EB9DE}">
      <formula1>42636</formula1>
    </dataValidation>
    <dataValidation type="time" allowBlank="1" showInputMessage="1" showErrorMessage="1" sqref="K17:R21" xr:uid="{92A9261A-12A5-4BF0-8FE8-E5675389B5BA}">
      <formula1>0</formula1>
      <formula2>0.958333333333333</formula2>
    </dataValidation>
    <dataValidation type="list" allowBlank="1" showInputMessage="1" showErrorMessage="1" sqref="W17:Z21" xr:uid="{53FDA9FD-FC61-460C-BAAC-BA2F6004D523}">
      <formula1>"対面,非対面"</formula1>
    </dataValidation>
    <dataValidation allowBlank="1" showInputMessage="1" showErrorMessage="1" sqref="P6:U6 AS25:AX36 BU25:BZ36" xr:uid="{F261E142-6E9A-4643-9AB0-11084C668394}"/>
    <dataValidation type="list" allowBlank="1" showInputMessage="1" showErrorMessage="1" sqref="CE25:CI36" xr:uid="{8EBB6465-A79A-4477-A857-11FD8D345DF6}">
      <formula1>"-,○"</formula1>
    </dataValidation>
  </dataValidations>
  <pageMargins left="0.31496062992125984" right="0.31496062992125984" top="0.55118110236220474" bottom="0.47244094488188981" header="0.31496062992125984" footer="0.31496062992125984"/>
  <pageSetup paperSize="9" scale="62" fitToHeight="0" orientation="landscape" r:id="rId1"/>
  <headerFooter>
    <oddHeader>&amp;LW03_051-2-1-2-06
【F01】&amp;C&amp;A</oddHeader>
    <oddFooter>&amp;L全国健康保険協会　基盤中期更改業務&amp;C&amp;P/&amp;N</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A75CB31B-CFA7-4F30-B0B5-634135FFA995}">
          <x14:formula1>
            <xm:f>選択値!$E$2:$E$6</xm:f>
          </x14:formula1>
          <xm:sqref>J6</xm:sqref>
        </x14:dataValidation>
        <x14:dataValidation type="list" allowBlank="1" showInputMessage="1" showErrorMessage="1" xr:uid="{29821238-B45E-40D9-8D26-064345B813B7}">
          <x14:formula1>
            <xm:f>選択値!$E$2:$E$4</xm:f>
          </x14:formula1>
          <xm:sqref>J6</xm:sqref>
        </x14:dataValidation>
        <x14:dataValidation type="list" allowBlank="1" showInputMessage="1" showErrorMessage="1" xr:uid="{81C70A54-10EB-413C-85DC-20D6685BA40B}">
          <x14:formula1>
            <xm:f>選択値!#REF!</xm:f>
          </x14:formula1>
          <xm:sqref>H11</xm:sqref>
        </x14:dataValidation>
        <x14:dataValidation type="list" allowBlank="1" showInputMessage="1" showErrorMessage="1" xr:uid="{3834513B-83BE-447A-B571-E93708559125}">
          <x14:formula1>
            <xm:f>選択値!$C$2:$C$12</xm:f>
          </x14:formula1>
          <xm:sqref>B11:I11</xm:sqref>
        </x14:dataValidation>
        <x14:dataValidation type="list" allowBlank="1" showInputMessage="1" showErrorMessage="1" xr:uid="{0031F86A-C96B-4238-A279-6D9253FCADBE}">
          <x14:formula1>
            <xm:f>選択値!$G$2:$G$7</xm:f>
          </x14:formula1>
          <xm:sqref>K25:N36</xm:sqref>
        </x14:dataValidation>
        <x14:dataValidation type="list" allowBlank="1" showInputMessage="1" showErrorMessage="1" xr:uid="{EC63A96E-1089-4ECE-92B5-35F4A83FD2C0}">
          <x14:formula1>
            <xm:f>問題タイプ!$B$2:$B$33</xm:f>
          </x14:formula1>
          <xm:sqref>Q25:X36</xm:sqref>
        </x14:dataValidation>
        <x14:dataValidation type="list" allowBlank="1" showInputMessage="1" showErrorMessage="1" xr:uid="{AFBF8B38-DA46-4BCC-BEAE-C119885ACB27}">
          <x14:formula1>
            <xm:f>選択値!C5:C12</xm:f>
          </x14:formula1>
          <xm:sqref>B11</xm:sqref>
        </x14:dataValidation>
        <x14:dataValidation type="list" allowBlank="1" showInputMessage="1" showErrorMessage="1" xr:uid="{BE388F8D-44B1-4FB0-93D6-153780460D03}">
          <x14:formula1>
            <xm:f>選択値!D2:D12</xm:f>
          </x14:formula1>
          <xm:sqref>C11:G11</xm:sqref>
        </x14:dataValidation>
        <x14:dataValidation type="list" allowBlank="1" showInputMessage="1" showErrorMessage="1" xr:uid="{D26E3944-FB96-4C6D-A862-11FB071A205F}">
          <x14:formula1>
            <xm:f>選択値!I2:I12</xm:f>
          </x14:formula1>
          <xm:sqref>I11</xm:sqref>
        </x14:dataValidation>
        <x14:dataValidation type="list" allowBlank="1" showInputMessage="1" showErrorMessage="1" xr:uid="{6C807C93-9BE9-403F-8B8C-8BEB9E3BBA7F}">
          <x14:formula1>
            <xm:f>選択値!A2:A6</xm:f>
          </x14:formula1>
          <xm:sqref>B6:I6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181B-6C66-4616-B9CF-59775618C787}">
  <sheetPr>
    <pageSetUpPr fitToPage="1"/>
  </sheetPr>
  <dimension ref="A1:CI33"/>
  <sheetViews>
    <sheetView showGridLines="0" zoomScale="85" zoomScaleNormal="85" zoomScaleSheetLayoutView="100" workbookViewId="0"/>
  </sheetViews>
  <sheetFormatPr defaultColWidth="2.6640625" defaultRowHeight="12" x14ac:dyDescent="0.2"/>
  <cols>
    <col min="1" max="1" width="2.6640625" style="8" customWidth="1"/>
    <col min="2" max="4" width="2.6640625" style="8"/>
    <col min="5" max="5" width="3.6640625" style="8" customWidth="1"/>
    <col min="6" max="10" width="2.6640625" style="8"/>
    <col min="11" max="11" width="2.6640625" style="8" customWidth="1"/>
    <col min="12" max="14" width="4.77734375" style="8" customWidth="1"/>
    <col min="15" max="38" width="2.6640625" style="8"/>
    <col min="39" max="43" width="3.6640625" style="8" customWidth="1"/>
    <col min="44" max="45" width="2.88671875" style="8" bestFit="1" customWidth="1"/>
    <col min="46" max="46" width="2.77734375" style="8" bestFit="1" customWidth="1"/>
    <col min="47" max="47" width="2.88671875" style="8" bestFit="1" customWidth="1"/>
    <col min="48" max="49" width="2.77734375" style="8" bestFit="1" customWidth="1"/>
    <col min="50" max="50" width="2.6640625" style="8"/>
    <col min="51" max="51" width="2.77734375" style="8" bestFit="1" customWidth="1"/>
    <col min="52" max="58" width="2.6640625" style="8"/>
    <col min="59" max="61" width="4" style="8" customWidth="1"/>
    <col min="62" max="64" width="3.88671875" style="8" customWidth="1"/>
    <col min="65" max="65" width="2.6640625" style="8" customWidth="1"/>
    <col min="66" max="71" width="2.6640625" style="8"/>
    <col min="72" max="72" width="4.6640625" style="8" customWidth="1"/>
    <col min="73" max="73" width="2.6640625" style="8"/>
    <col min="74" max="74" width="5.33203125" style="8" bestFit="1" customWidth="1"/>
    <col min="75" max="76" width="2.6640625" style="8" customWidth="1"/>
    <col min="77" max="77" width="2.6640625" style="8"/>
    <col min="78" max="78" width="2.88671875" style="8" bestFit="1" customWidth="1"/>
    <col min="79" max="16384" width="2.6640625" style="8"/>
  </cols>
  <sheetData>
    <row r="1" spans="1:55" s="1" customFormat="1" ht="27" x14ac:dyDescent="0.2">
      <c r="A1" s="9" t="s">
        <v>0</v>
      </c>
    </row>
    <row r="2" spans="1:55" s="1" customFormat="1" ht="5.0999999999999996" customHeight="1" x14ac:dyDescent="0.2">
      <c r="A2" s="9"/>
    </row>
    <row r="3" spans="1:55" s="1" customFormat="1" ht="16.2" x14ac:dyDescent="0.2">
      <c r="A3" s="10" t="s">
        <v>1</v>
      </c>
    </row>
    <row r="4" spans="1:55" s="1" customFormat="1" ht="5.0999999999999996" customHeight="1" x14ac:dyDescent="0.2"/>
    <row r="5" spans="1:55" s="1" customFormat="1" ht="19.5" customHeight="1" x14ac:dyDescent="0.2">
      <c r="B5" s="48" t="s">
        <v>2</v>
      </c>
      <c r="C5" s="49"/>
      <c r="D5" s="49"/>
      <c r="E5" s="49"/>
      <c r="F5" s="49"/>
      <c r="G5" s="49"/>
      <c r="H5" s="49"/>
      <c r="I5" s="49"/>
      <c r="J5" s="38" t="s">
        <v>162</v>
      </c>
      <c r="K5" s="38"/>
      <c r="L5" s="38"/>
      <c r="M5" s="38"/>
      <c r="N5" s="38"/>
      <c r="O5" s="38"/>
      <c r="P5" s="38" t="s">
        <v>3</v>
      </c>
      <c r="Q5" s="38"/>
      <c r="R5" s="38"/>
      <c r="S5" s="38"/>
      <c r="T5" s="38"/>
      <c r="U5" s="41"/>
    </row>
    <row r="6" spans="1:55" s="1" customFormat="1" ht="30" customHeight="1" x14ac:dyDescent="0.2">
      <c r="B6" s="42" t="s">
        <v>148</v>
      </c>
      <c r="C6" s="43"/>
      <c r="D6" s="43"/>
      <c r="E6" s="43"/>
      <c r="F6" s="43"/>
      <c r="G6" s="43"/>
      <c r="H6" s="43"/>
      <c r="I6" s="44"/>
      <c r="J6" s="50" t="s">
        <v>239</v>
      </c>
      <c r="K6" s="51"/>
      <c r="L6" s="51"/>
      <c r="M6" s="51"/>
      <c r="N6" s="51"/>
      <c r="O6" s="51"/>
      <c r="P6" s="52">
        <v>45926</v>
      </c>
      <c r="Q6" s="53"/>
      <c r="R6" s="53"/>
      <c r="S6" s="53"/>
      <c r="T6" s="53"/>
      <c r="U6" s="54"/>
    </row>
    <row r="7" spans="1:55" s="1" customFormat="1" ht="5.0999999999999996" customHeight="1" x14ac:dyDescent="0.2"/>
    <row r="8" spans="1:55" s="1" customFormat="1" ht="16.2" x14ac:dyDescent="0.2">
      <c r="A8" s="10" t="s">
        <v>4</v>
      </c>
    </row>
    <row r="9" spans="1:55" s="1" customFormat="1" ht="5.0999999999999996" customHeight="1" x14ac:dyDescent="0.2"/>
    <row r="10" spans="1:55" s="1" customFormat="1" ht="18.600000000000001" customHeight="1" x14ac:dyDescent="0.2">
      <c r="B10" s="37" t="s">
        <v>5</v>
      </c>
      <c r="C10" s="38"/>
      <c r="D10" s="38"/>
      <c r="E10" s="38"/>
      <c r="F10" s="38"/>
      <c r="G10" s="38"/>
      <c r="H10" s="38"/>
      <c r="I10" s="38"/>
      <c r="J10" s="39" t="s">
        <v>6</v>
      </c>
      <c r="K10" s="40"/>
      <c r="L10" s="40"/>
      <c r="M10" s="40"/>
      <c r="N10" s="40"/>
      <c r="O10" s="40"/>
      <c r="P10" s="40"/>
      <c r="Q10" s="40"/>
      <c r="R10" s="40"/>
      <c r="S10" s="40"/>
      <c r="T10" s="40"/>
      <c r="U10" s="40"/>
      <c r="V10" s="40"/>
      <c r="W10" s="40"/>
      <c r="X10" s="40"/>
      <c r="Y10" s="40"/>
      <c r="Z10" s="40"/>
      <c r="AA10" s="40"/>
      <c r="AB10" s="40"/>
      <c r="AC10" s="40"/>
      <c r="AD10" s="40"/>
      <c r="AE10" s="38" t="s">
        <v>163</v>
      </c>
      <c r="AF10" s="38"/>
      <c r="AG10" s="38"/>
      <c r="AH10" s="38"/>
      <c r="AI10" s="38"/>
      <c r="AJ10" s="38"/>
      <c r="AK10" s="38"/>
      <c r="AL10" s="41"/>
    </row>
    <row r="11" spans="1:55" s="1" customFormat="1" ht="30" customHeight="1" x14ac:dyDescent="0.2">
      <c r="B11" s="42" t="s">
        <v>156</v>
      </c>
      <c r="C11" s="43"/>
      <c r="D11" s="43"/>
      <c r="E11" s="43"/>
      <c r="F11" s="43"/>
      <c r="G11" s="43"/>
      <c r="H11" s="43"/>
      <c r="I11" s="44"/>
      <c r="J11" s="42" t="s">
        <v>295</v>
      </c>
      <c r="K11" s="43"/>
      <c r="L11" s="43"/>
      <c r="M11" s="43"/>
      <c r="N11" s="43"/>
      <c r="O11" s="43"/>
      <c r="P11" s="43"/>
      <c r="Q11" s="43"/>
      <c r="R11" s="43"/>
      <c r="S11" s="43"/>
      <c r="T11" s="43"/>
      <c r="U11" s="43"/>
      <c r="V11" s="43"/>
      <c r="W11" s="43"/>
      <c r="X11" s="43"/>
      <c r="Y11" s="43"/>
      <c r="Z11" s="43"/>
      <c r="AA11" s="43"/>
      <c r="AB11" s="43"/>
      <c r="AC11" s="43"/>
      <c r="AD11" s="44"/>
      <c r="AE11" s="45">
        <v>2</v>
      </c>
      <c r="AF11" s="46"/>
      <c r="AG11" s="46"/>
      <c r="AH11" s="46"/>
      <c r="AI11" s="46"/>
      <c r="AJ11" s="46"/>
      <c r="AK11" s="46"/>
      <c r="AL11" s="47"/>
    </row>
    <row r="12" spans="1:55" s="1" customFormat="1" ht="8.25" customHeight="1" x14ac:dyDescent="0.2"/>
    <row r="13" spans="1:55" s="1" customFormat="1" ht="16.2" x14ac:dyDescent="0.2">
      <c r="A13" s="10" t="s">
        <v>8</v>
      </c>
      <c r="L13" s="68" t="s">
        <v>9</v>
      </c>
      <c r="M13" s="68"/>
      <c r="N13" s="68"/>
      <c r="O13" s="68"/>
      <c r="P13" s="69">
        <f>SUM(AD17:AG21)</f>
        <v>0.4</v>
      </c>
      <c r="Q13" s="69"/>
      <c r="R13" s="69"/>
      <c r="S13" s="69"/>
      <c r="U13" s="68" t="s">
        <v>10</v>
      </c>
      <c r="V13" s="68"/>
      <c r="W13" s="68"/>
      <c r="X13" s="68"/>
      <c r="Y13" s="68"/>
      <c r="Z13" s="69">
        <f>SUM(AP17)</f>
        <v>1</v>
      </c>
      <c r="AA13" s="69"/>
      <c r="AB13" s="69"/>
      <c r="AD13" s="68" t="s">
        <v>172</v>
      </c>
      <c r="AE13" s="68"/>
      <c r="AF13" s="68"/>
      <c r="AG13" s="68"/>
      <c r="AH13" s="68"/>
      <c r="AI13" s="69">
        <f>AE11</f>
        <v>2</v>
      </c>
      <c r="AJ13" s="69"/>
      <c r="AK13" s="69"/>
      <c r="AM13" s="80" t="s">
        <v>175</v>
      </c>
      <c r="AN13" s="80"/>
      <c r="AO13" s="80"/>
      <c r="AP13" s="80"/>
      <c r="AQ13" s="80"/>
      <c r="AR13" s="55">
        <f>ROUND(Z13/AI13,3)</f>
        <v>0.5</v>
      </c>
      <c r="AS13" s="55"/>
      <c r="AT13" s="55"/>
      <c r="AV13" s="80" t="s">
        <v>152</v>
      </c>
      <c r="AW13" s="80"/>
      <c r="AX13" s="80"/>
      <c r="AY13" s="80"/>
      <c r="AZ13" s="80"/>
      <c r="BA13" s="55">
        <f>ROUND(P13/AI13,3)</f>
        <v>0.2</v>
      </c>
      <c r="BB13" s="55"/>
      <c r="BC13" s="55"/>
    </row>
    <row r="14" spans="1:55" s="1" customFormat="1" ht="8.25" customHeight="1" x14ac:dyDescent="0.2"/>
    <row r="15" spans="1:55" s="11" customFormat="1" ht="12" customHeight="1" x14ac:dyDescent="0.2">
      <c r="B15" s="56" t="s">
        <v>164</v>
      </c>
      <c r="C15" s="57"/>
      <c r="D15" s="57"/>
      <c r="E15" s="58"/>
      <c r="F15" s="62" t="s">
        <v>13</v>
      </c>
      <c r="G15" s="62"/>
      <c r="H15" s="62"/>
      <c r="I15" s="62"/>
      <c r="J15" s="62"/>
      <c r="K15" s="62"/>
      <c r="L15" s="62"/>
      <c r="M15" s="62"/>
      <c r="N15" s="62"/>
      <c r="O15" s="62"/>
      <c r="P15" s="62"/>
      <c r="Q15" s="62"/>
      <c r="R15" s="62"/>
      <c r="S15" s="63" t="s">
        <v>14</v>
      </c>
      <c r="T15" s="63"/>
      <c r="U15" s="63"/>
      <c r="V15" s="63"/>
      <c r="W15" s="65" t="s">
        <v>17</v>
      </c>
      <c r="X15" s="65"/>
      <c r="Y15" s="65"/>
      <c r="Z15" s="65"/>
      <c r="AA15" s="62" t="s">
        <v>15</v>
      </c>
      <c r="AB15" s="62"/>
      <c r="AC15" s="62"/>
      <c r="AD15" s="63" t="s">
        <v>16</v>
      </c>
      <c r="AE15" s="63"/>
      <c r="AF15" s="63"/>
      <c r="AG15" s="63"/>
      <c r="AH15" s="70" t="s">
        <v>19</v>
      </c>
      <c r="AI15" s="71"/>
      <c r="AJ15" s="71"/>
      <c r="AK15" s="71"/>
      <c r="AL15" s="72" t="s">
        <v>20</v>
      </c>
      <c r="AM15" s="73"/>
      <c r="AN15" s="73"/>
      <c r="AP15" s="74" t="s">
        <v>18</v>
      </c>
      <c r="AQ15" s="75"/>
      <c r="AR15" s="76"/>
    </row>
    <row r="16" spans="1:55" s="11" customFormat="1" ht="17.25" customHeight="1" x14ac:dyDescent="0.2">
      <c r="B16" s="59"/>
      <c r="C16" s="60"/>
      <c r="D16" s="60"/>
      <c r="E16" s="61"/>
      <c r="F16" s="67" t="s">
        <v>21</v>
      </c>
      <c r="G16" s="67"/>
      <c r="H16" s="67"/>
      <c r="I16" s="67"/>
      <c r="J16" s="67"/>
      <c r="K16" s="67" t="s">
        <v>22</v>
      </c>
      <c r="L16" s="67"/>
      <c r="M16" s="67"/>
      <c r="N16" s="67"/>
      <c r="O16" s="67" t="s">
        <v>23</v>
      </c>
      <c r="P16" s="67"/>
      <c r="Q16" s="67"/>
      <c r="R16" s="67"/>
      <c r="S16" s="64"/>
      <c r="T16" s="64"/>
      <c r="U16" s="64"/>
      <c r="V16" s="64"/>
      <c r="W16" s="66"/>
      <c r="X16" s="66"/>
      <c r="Y16" s="66"/>
      <c r="Z16" s="66"/>
      <c r="AA16" s="67"/>
      <c r="AB16" s="67"/>
      <c r="AC16" s="67"/>
      <c r="AD16" s="64"/>
      <c r="AE16" s="64"/>
      <c r="AF16" s="64"/>
      <c r="AG16" s="64"/>
      <c r="AH16" s="70"/>
      <c r="AI16" s="71"/>
      <c r="AJ16" s="71"/>
      <c r="AK16" s="71"/>
      <c r="AL16" s="70"/>
      <c r="AM16" s="71"/>
      <c r="AN16" s="71"/>
      <c r="AP16" s="77"/>
      <c r="AQ16" s="78"/>
      <c r="AR16" s="79"/>
    </row>
    <row r="17" spans="1:87" s="11" customFormat="1" ht="15" x14ac:dyDescent="0.2">
      <c r="B17" s="89" t="s">
        <v>165</v>
      </c>
      <c r="C17" s="90"/>
      <c r="D17" s="90"/>
      <c r="E17" s="91"/>
      <c r="F17" s="92">
        <v>45925</v>
      </c>
      <c r="G17" s="93"/>
      <c r="H17" s="93"/>
      <c r="I17" s="93"/>
      <c r="J17" s="94"/>
      <c r="K17" s="95">
        <v>0.69444444444444442</v>
      </c>
      <c r="L17" s="95"/>
      <c r="M17" s="95"/>
      <c r="N17" s="95"/>
      <c r="O17" s="95">
        <v>0.70138888888888884</v>
      </c>
      <c r="P17" s="81"/>
      <c r="Q17" s="81"/>
      <c r="R17" s="81"/>
      <c r="S17" s="96">
        <f>ROUND(HOUR(O17)+MINUTE(O17)/60-HOUR(K17)-MINUTE(K17)/60,1)</f>
        <v>0.2</v>
      </c>
      <c r="T17" s="96"/>
      <c r="U17" s="96"/>
      <c r="V17" s="96"/>
      <c r="W17" s="50" t="s">
        <v>24</v>
      </c>
      <c r="X17" s="51"/>
      <c r="Y17" s="51"/>
      <c r="Z17" s="51"/>
      <c r="AA17" s="81">
        <v>2</v>
      </c>
      <c r="AB17" s="81"/>
      <c r="AC17" s="81"/>
      <c r="AD17" s="82">
        <f>S17*AA17</f>
        <v>0.4</v>
      </c>
      <c r="AE17" s="83"/>
      <c r="AF17" s="83"/>
      <c r="AG17" s="84"/>
      <c r="AH17" s="85" t="s">
        <v>238</v>
      </c>
      <c r="AI17" s="85"/>
      <c r="AJ17" s="85"/>
      <c r="AK17" s="85"/>
      <c r="AL17" s="85" t="s">
        <v>237</v>
      </c>
      <c r="AM17" s="85"/>
      <c r="AN17" s="85"/>
      <c r="AP17" s="86">
        <f>COUNTA($B$25:$C$25)-COUNTIF($Q$25:$X$25,"91.コメント")-COUNTIF($Q$25:$X$25,"92.指摘誤り")</f>
        <v>1</v>
      </c>
      <c r="AQ17" s="87"/>
      <c r="AR17" s="88"/>
      <c r="AS17" s="29" t="s">
        <v>225</v>
      </c>
    </row>
    <row r="18" spans="1:87" s="11" customFormat="1" ht="15" x14ac:dyDescent="0.2">
      <c r="B18" s="89" t="s">
        <v>166</v>
      </c>
      <c r="C18" s="90"/>
      <c r="D18" s="90"/>
      <c r="E18" s="91"/>
      <c r="F18" s="92"/>
      <c r="G18" s="93"/>
      <c r="H18" s="93"/>
      <c r="I18" s="93"/>
      <c r="J18" s="94"/>
      <c r="K18" s="95"/>
      <c r="L18" s="95"/>
      <c r="M18" s="95"/>
      <c r="N18" s="95"/>
      <c r="O18" s="95"/>
      <c r="P18" s="81"/>
      <c r="Q18" s="81"/>
      <c r="R18" s="81"/>
      <c r="S18" s="96">
        <f>ROUND(HOUR(O18)+MINUTE(O18)/60-HOUR(K18)-MINUTE(K18)/60,1)</f>
        <v>0</v>
      </c>
      <c r="T18" s="96"/>
      <c r="U18" s="96"/>
      <c r="V18" s="96"/>
      <c r="W18" s="50"/>
      <c r="X18" s="51"/>
      <c r="Y18" s="51"/>
      <c r="Z18" s="51"/>
      <c r="AA18" s="81"/>
      <c r="AB18" s="81"/>
      <c r="AC18" s="81"/>
      <c r="AD18" s="82">
        <f>S18*AA18</f>
        <v>0</v>
      </c>
      <c r="AE18" s="83"/>
      <c r="AF18" s="83"/>
      <c r="AG18" s="84"/>
      <c r="AH18" s="85"/>
      <c r="AI18" s="85"/>
      <c r="AJ18" s="85"/>
      <c r="AK18" s="85"/>
      <c r="AL18" s="85"/>
      <c r="AM18" s="85"/>
      <c r="AN18" s="85"/>
    </row>
    <row r="19" spans="1:87" s="11" customFormat="1" ht="15" x14ac:dyDescent="0.2">
      <c r="B19" s="89" t="s">
        <v>167</v>
      </c>
      <c r="C19" s="90"/>
      <c r="D19" s="90"/>
      <c r="E19" s="91"/>
      <c r="F19" s="92"/>
      <c r="G19" s="93"/>
      <c r="H19" s="93"/>
      <c r="I19" s="93"/>
      <c r="J19" s="94"/>
      <c r="K19" s="95"/>
      <c r="L19" s="95"/>
      <c r="M19" s="95"/>
      <c r="N19" s="95"/>
      <c r="O19" s="95"/>
      <c r="P19" s="81"/>
      <c r="Q19" s="81"/>
      <c r="R19" s="81"/>
      <c r="S19" s="96">
        <f>ROUND(HOUR(O19)+MINUTE(O19)/60-HOUR(K19)-MINUTE(K19)/60,1)</f>
        <v>0</v>
      </c>
      <c r="T19" s="96"/>
      <c r="U19" s="96"/>
      <c r="V19" s="96"/>
      <c r="W19" s="50"/>
      <c r="X19" s="51"/>
      <c r="Y19" s="51"/>
      <c r="Z19" s="51"/>
      <c r="AA19" s="81"/>
      <c r="AB19" s="81"/>
      <c r="AC19" s="81"/>
      <c r="AD19" s="82">
        <f>S19*AA19</f>
        <v>0</v>
      </c>
      <c r="AE19" s="83"/>
      <c r="AF19" s="83"/>
      <c r="AG19" s="84"/>
      <c r="AH19" s="85"/>
      <c r="AI19" s="85"/>
      <c r="AJ19" s="85"/>
      <c r="AK19" s="85"/>
      <c r="AL19" s="85"/>
      <c r="AM19" s="85"/>
      <c r="AN19" s="85"/>
    </row>
    <row r="20" spans="1:87" s="11" customFormat="1" ht="15" x14ac:dyDescent="0.2">
      <c r="B20" s="89" t="s">
        <v>168</v>
      </c>
      <c r="C20" s="90"/>
      <c r="D20" s="90"/>
      <c r="E20" s="91"/>
      <c r="F20" s="92"/>
      <c r="G20" s="93"/>
      <c r="H20" s="93"/>
      <c r="I20" s="93"/>
      <c r="J20" s="94"/>
      <c r="K20" s="95"/>
      <c r="L20" s="95"/>
      <c r="M20" s="95"/>
      <c r="N20" s="95"/>
      <c r="O20" s="95"/>
      <c r="P20" s="81"/>
      <c r="Q20" s="81"/>
      <c r="R20" s="81"/>
      <c r="S20" s="96">
        <f>ROUND(HOUR(O20)+MINUTE(O20)/60-HOUR(K20)-MINUTE(K20)/60,1)</f>
        <v>0</v>
      </c>
      <c r="T20" s="96"/>
      <c r="U20" s="96"/>
      <c r="V20" s="96"/>
      <c r="W20" s="50"/>
      <c r="X20" s="51"/>
      <c r="Y20" s="51"/>
      <c r="Z20" s="51"/>
      <c r="AA20" s="81"/>
      <c r="AB20" s="81"/>
      <c r="AC20" s="81"/>
      <c r="AD20" s="82">
        <f>S20*AA20</f>
        <v>0</v>
      </c>
      <c r="AE20" s="83"/>
      <c r="AF20" s="83"/>
      <c r="AG20" s="84"/>
      <c r="AH20" s="85"/>
      <c r="AI20" s="85"/>
      <c r="AJ20" s="85"/>
      <c r="AK20" s="85"/>
      <c r="AL20" s="85"/>
      <c r="AM20" s="85"/>
      <c r="AN20" s="85"/>
    </row>
    <row r="21" spans="1:87" s="11" customFormat="1" ht="15" x14ac:dyDescent="0.2">
      <c r="B21" s="89" t="s">
        <v>169</v>
      </c>
      <c r="C21" s="90"/>
      <c r="D21" s="90"/>
      <c r="E21" s="91"/>
      <c r="F21" s="92"/>
      <c r="G21" s="93"/>
      <c r="H21" s="93"/>
      <c r="I21" s="93"/>
      <c r="J21" s="94"/>
      <c r="K21" s="95"/>
      <c r="L21" s="95"/>
      <c r="M21" s="95"/>
      <c r="N21" s="95"/>
      <c r="O21" s="95"/>
      <c r="P21" s="81"/>
      <c r="Q21" s="81"/>
      <c r="R21" s="81"/>
      <c r="S21" s="96">
        <f>ROUND(HOUR(O21)+MINUTE(O21)/60-HOUR(K21)-MINUTE(K21)/60,1)</f>
        <v>0</v>
      </c>
      <c r="T21" s="96"/>
      <c r="U21" s="96"/>
      <c r="V21" s="96"/>
      <c r="W21" s="50"/>
      <c r="X21" s="51"/>
      <c r="Y21" s="51"/>
      <c r="Z21" s="51"/>
      <c r="AA21" s="81"/>
      <c r="AB21" s="81"/>
      <c r="AC21" s="81"/>
      <c r="AD21" s="82">
        <f>S21*AA21</f>
        <v>0</v>
      </c>
      <c r="AE21" s="83"/>
      <c r="AF21" s="83"/>
      <c r="AG21" s="84"/>
      <c r="AH21" s="85"/>
      <c r="AI21" s="85"/>
      <c r="AJ21" s="85"/>
      <c r="AK21" s="85"/>
      <c r="AL21" s="85"/>
      <c r="AM21" s="85"/>
      <c r="AN21" s="85"/>
    </row>
    <row r="22" spans="1:87" s="1" customFormat="1" ht="11.25" customHeight="1" x14ac:dyDescent="0.2">
      <c r="B22" s="2"/>
      <c r="C22" s="2"/>
      <c r="D22" s="2"/>
      <c r="E22" s="2"/>
    </row>
    <row r="23" spans="1:87" s="1" customFormat="1" ht="15" customHeight="1" x14ac:dyDescent="0.2">
      <c r="A23" s="10" t="s">
        <v>26</v>
      </c>
    </row>
    <row r="24" spans="1:87" s="1" customFormat="1" ht="45" customHeight="1" x14ac:dyDescent="0.2">
      <c r="B24" s="97" t="s">
        <v>11</v>
      </c>
      <c r="C24" s="98"/>
      <c r="D24" s="99" t="s">
        <v>27</v>
      </c>
      <c r="E24" s="100"/>
      <c r="F24" s="100"/>
      <c r="G24" s="100"/>
      <c r="H24" s="100"/>
      <c r="I24" s="100"/>
      <c r="J24" s="100"/>
      <c r="K24" s="99" t="s">
        <v>29</v>
      </c>
      <c r="L24" s="100"/>
      <c r="M24" s="100"/>
      <c r="N24" s="100"/>
      <c r="O24" s="100"/>
      <c r="P24" s="100"/>
      <c r="Q24" s="101" t="s">
        <v>30</v>
      </c>
      <c r="R24" s="101"/>
      <c r="S24" s="101"/>
      <c r="T24" s="101"/>
      <c r="U24" s="101"/>
      <c r="V24" s="101"/>
      <c r="W24" s="101"/>
      <c r="X24" s="101"/>
      <c r="Y24" s="101" t="s">
        <v>28</v>
      </c>
      <c r="Z24" s="101"/>
      <c r="AA24" s="101"/>
      <c r="AB24" s="101"/>
      <c r="AC24" s="101"/>
      <c r="AD24" s="101"/>
      <c r="AE24" s="101"/>
      <c r="AF24" s="101"/>
      <c r="AG24" s="101"/>
      <c r="AH24" s="101"/>
      <c r="AI24" s="101"/>
      <c r="AJ24" s="101"/>
      <c r="AK24" s="101"/>
      <c r="AL24" s="101"/>
      <c r="AM24" s="101"/>
      <c r="AN24" s="101"/>
      <c r="AO24" s="98" t="s">
        <v>154</v>
      </c>
      <c r="AP24" s="98"/>
      <c r="AQ24" s="98"/>
      <c r="AR24" s="99"/>
      <c r="AS24" s="99" t="s">
        <v>153</v>
      </c>
      <c r="AT24" s="100"/>
      <c r="AU24" s="100"/>
      <c r="AV24" s="100"/>
      <c r="AW24" s="100"/>
      <c r="AX24" s="100"/>
      <c r="AY24" s="110" t="s">
        <v>31</v>
      </c>
      <c r="AZ24" s="111"/>
      <c r="BA24" s="111"/>
      <c r="BB24" s="111"/>
      <c r="BC24" s="111"/>
      <c r="BD24" s="111"/>
      <c r="BE24" s="111"/>
      <c r="BF24" s="111"/>
      <c r="BG24" s="111"/>
      <c r="BH24" s="111"/>
      <c r="BI24" s="111"/>
      <c r="BJ24" s="111"/>
      <c r="BK24" s="111"/>
      <c r="BL24" s="111"/>
      <c r="BM24" s="111"/>
      <c r="BN24" s="111"/>
      <c r="BO24" s="111"/>
      <c r="BP24" s="111"/>
      <c r="BQ24" s="112" t="s">
        <v>170</v>
      </c>
      <c r="BR24" s="112"/>
      <c r="BS24" s="112"/>
      <c r="BT24" s="113"/>
      <c r="BU24" s="113" t="s">
        <v>171</v>
      </c>
      <c r="BV24" s="114"/>
      <c r="BW24" s="114"/>
      <c r="BX24" s="114"/>
      <c r="BY24" s="114"/>
      <c r="BZ24" s="115"/>
      <c r="CA24" s="116" t="s">
        <v>174</v>
      </c>
      <c r="CB24" s="98"/>
      <c r="CC24" s="98"/>
      <c r="CD24" s="99"/>
      <c r="CE24" s="99" t="s">
        <v>173</v>
      </c>
      <c r="CF24" s="100"/>
      <c r="CG24" s="100"/>
      <c r="CH24" s="100"/>
      <c r="CI24" s="100"/>
    </row>
    <row r="25" spans="1:87" s="1" customFormat="1" ht="54.6" customHeight="1" x14ac:dyDescent="0.2">
      <c r="A25" s="12"/>
      <c r="B25" s="81">
        <f t="shared" ref="B25" si="0">ROW()-24</f>
        <v>1</v>
      </c>
      <c r="C25" s="81"/>
      <c r="D25" s="109" t="s">
        <v>292</v>
      </c>
      <c r="E25" s="109"/>
      <c r="F25" s="109"/>
      <c r="G25" s="109"/>
      <c r="H25" s="109"/>
      <c r="I25" s="109"/>
      <c r="J25" s="109"/>
      <c r="K25" s="102" t="s">
        <v>178</v>
      </c>
      <c r="L25" s="102"/>
      <c r="M25" s="102"/>
      <c r="N25" s="102"/>
      <c r="O25" s="102"/>
      <c r="P25" s="102"/>
      <c r="Q25" s="103" t="s">
        <v>243</v>
      </c>
      <c r="R25" s="103"/>
      <c r="S25" s="103"/>
      <c r="T25" s="103"/>
      <c r="U25" s="103"/>
      <c r="V25" s="103"/>
      <c r="W25" s="103"/>
      <c r="X25" s="103"/>
      <c r="Y25" s="108" t="s">
        <v>296</v>
      </c>
      <c r="Z25" s="108"/>
      <c r="AA25" s="108"/>
      <c r="AB25" s="108"/>
      <c r="AC25" s="108"/>
      <c r="AD25" s="108"/>
      <c r="AE25" s="108"/>
      <c r="AF25" s="108"/>
      <c r="AG25" s="108"/>
      <c r="AH25" s="108"/>
      <c r="AI25" s="108"/>
      <c r="AJ25" s="108"/>
      <c r="AK25" s="108"/>
      <c r="AL25" s="108"/>
      <c r="AM25" s="108"/>
      <c r="AN25" s="108"/>
      <c r="AO25" s="85" t="s">
        <v>237</v>
      </c>
      <c r="AP25" s="85"/>
      <c r="AQ25" s="85"/>
      <c r="AR25" s="85"/>
      <c r="AS25" s="104">
        <v>45925</v>
      </c>
      <c r="AT25" s="104"/>
      <c r="AU25" s="104"/>
      <c r="AV25" s="104"/>
      <c r="AW25" s="104"/>
      <c r="AX25" s="106"/>
      <c r="AY25" s="107" t="s">
        <v>301</v>
      </c>
      <c r="AZ25" s="108"/>
      <c r="BA25" s="108"/>
      <c r="BB25" s="108"/>
      <c r="BC25" s="108"/>
      <c r="BD25" s="108"/>
      <c r="BE25" s="108"/>
      <c r="BF25" s="108"/>
      <c r="BG25" s="108"/>
      <c r="BH25" s="108"/>
      <c r="BI25" s="108"/>
      <c r="BJ25" s="108"/>
      <c r="BK25" s="108"/>
      <c r="BL25" s="108"/>
      <c r="BM25" s="108"/>
      <c r="BN25" s="108"/>
      <c r="BO25" s="108"/>
      <c r="BP25" s="108"/>
      <c r="BQ25" s="89" t="s">
        <v>238</v>
      </c>
      <c r="BR25" s="90"/>
      <c r="BS25" s="90"/>
      <c r="BT25" s="91"/>
      <c r="BU25" s="104">
        <v>45925</v>
      </c>
      <c r="BV25" s="104"/>
      <c r="BW25" s="104"/>
      <c r="BX25" s="104"/>
      <c r="BY25" s="104"/>
      <c r="BZ25" s="105"/>
      <c r="CA25" s="85" t="s">
        <v>303</v>
      </c>
      <c r="CB25" s="85"/>
      <c r="CC25" s="85"/>
      <c r="CD25" s="85"/>
      <c r="CE25" s="104" t="s">
        <v>298</v>
      </c>
      <c r="CF25" s="104"/>
      <c r="CG25" s="104"/>
      <c r="CH25" s="104"/>
      <c r="CI25" s="104"/>
    </row>
    <row r="28" spans="1:87" ht="12" customHeight="1" x14ac:dyDescent="0.2"/>
    <row r="29" spans="1:87" ht="13.5" customHeight="1" x14ac:dyDescent="0.2"/>
    <row r="30" spans="1:87" ht="13.5" customHeight="1" x14ac:dyDescent="0.2"/>
    <row r="31" spans="1:87" ht="13.5" customHeight="1" x14ac:dyDescent="0.2"/>
    <row r="33" ht="12" customHeight="1" x14ac:dyDescent="0.2"/>
  </sheetData>
  <dataConsolidate/>
  <mergeCells count="109">
    <mergeCell ref="B10:I10"/>
    <mergeCell ref="J10:AD10"/>
    <mergeCell ref="AE10:AL10"/>
    <mergeCell ref="B11:I11"/>
    <mergeCell ref="J11:AD11"/>
    <mergeCell ref="AE11:AL11"/>
    <mergeCell ref="B5:I5"/>
    <mergeCell ref="J5:O5"/>
    <mergeCell ref="P5:U5"/>
    <mergeCell ref="B6:I6"/>
    <mergeCell ref="J6:O6"/>
    <mergeCell ref="P6:U6"/>
    <mergeCell ref="BA13:BC13"/>
    <mergeCell ref="B15:E16"/>
    <mergeCell ref="F15:R15"/>
    <mergeCell ref="S15:V16"/>
    <mergeCell ref="W15:Z16"/>
    <mergeCell ref="AA15:AC16"/>
    <mergeCell ref="AD15:AG16"/>
    <mergeCell ref="L13:O13"/>
    <mergeCell ref="P13:S13"/>
    <mergeCell ref="U13:Y13"/>
    <mergeCell ref="Z13:AB13"/>
    <mergeCell ref="AD13:AH13"/>
    <mergeCell ref="AI13:AK13"/>
    <mergeCell ref="AH15:AK16"/>
    <mergeCell ref="AL15:AN16"/>
    <mergeCell ref="AP15:AR16"/>
    <mergeCell ref="F16:J16"/>
    <mergeCell ref="K16:N16"/>
    <mergeCell ref="O16:R16"/>
    <mergeCell ref="AM13:AQ13"/>
    <mergeCell ref="AR13:AT13"/>
    <mergeCell ref="AV13:AZ13"/>
    <mergeCell ref="AA17:AC17"/>
    <mergeCell ref="AD17:AG17"/>
    <mergeCell ref="AH17:AK17"/>
    <mergeCell ref="AL17:AN17"/>
    <mergeCell ref="AP17:AR17"/>
    <mergeCell ref="B18:E18"/>
    <mergeCell ref="F18:J18"/>
    <mergeCell ref="K18:N18"/>
    <mergeCell ref="O18:R18"/>
    <mergeCell ref="S18:V18"/>
    <mergeCell ref="B17:E17"/>
    <mergeCell ref="F17:J17"/>
    <mergeCell ref="K17:N17"/>
    <mergeCell ref="O17:R17"/>
    <mergeCell ref="S17:V17"/>
    <mergeCell ref="W17:Z17"/>
    <mergeCell ref="W18:Z18"/>
    <mergeCell ref="AA18:AC18"/>
    <mergeCell ref="AD18:AG18"/>
    <mergeCell ref="AH18:AK18"/>
    <mergeCell ref="AL18:AN18"/>
    <mergeCell ref="AL19:AN19"/>
    <mergeCell ref="B20:E20"/>
    <mergeCell ref="F20:J20"/>
    <mergeCell ref="K20:N20"/>
    <mergeCell ref="O20:R20"/>
    <mergeCell ref="S20:V20"/>
    <mergeCell ref="W20:Z20"/>
    <mergeCell ref="AA20:AC20"/>
    <mergeCell ref="AD20:AG20"/>
    <mergeCell ref="AH20:AK20"/>
    <mergeCell ref="AL20:AN20"/>
    <mergeCell ref="B19:E19"/>
    <mergeCell ref="F19:J19"/>
    <mergeCell ref="K19:N19"/>
    <mergeCell ref="O19:R19"/>
    <mergeCell ref="S19:V19"/>
    <mergeCell ref="W19:Z19"/>
    <mergeCell ref="AA19:AC19"/>
    <mergeCell ref="AD19:AG19"/>
    <mergeCell ref="AH19:AK19"/>
    <mergeCell ref="CE25:CI25"/>
    <mergeCell ref="CE24:CI24"/>
    <mergeCell ref="B25:C25"/>
    <mergeCell ref="D25:J25"/>
    <mergeCell ref="K25:P25"/>
    <mergeCell ref="Q25:X25"/>
    <mergeCell ref="Y25:AN25"/>
    <mergeCell ref="AO25:AR25"/>
    <mergeCell ref="AS25:AX25"/>
    <mergeCell ref="AY25:BP25"/>
    <mergeCell ref="BQ25:BT25"/>
    <mergeCell ref="AO24:AR24"/>
    <mergeCell ref="AS24:AX24"/>
    <mergeCell ref="AY24:BP24"/>
    <mergeCell ref="BQ24:BT24"/>
    <mergeCell ref="BU24:BZ24"/>
    <mergeCell ref="CA24:CD24"/>
    <mergeCell ref="AL21:AN21"/>
    <mergeCell ref="B24:C24"/>
    <mergeCell ref="D24:J24"/>
    <mergeCell ref="K24:P24"/>
    <mergeCell ref="Q24:X24"/>
    <mergeCell ref="Y24:AN24"/>
    <mergeCell ref="BU25:BZ25"/>
    <mergeCell ref="CA25:CD25"/>
    <mergeCell ref="B21:E21"/>
    <mergeCell ref="F21:J21"/>
    <mergeCell ref="K21:N21"/>
    <mergeCell ref="O21:R21"/>
    <mergeCell ref="S21:V21"/>
    <mergeCell ref="W21:Z21"/>
    <mergeCell ref="AA21:AC21"/>
    <mergeCell ref="AD21:AG21"/>
    <mergeCell ref="AH21:AK21"/>
  </mergeCells>
  <phoneticPr fontId="1"/>
  <conditionalFormatting sqref="B25:CI25">
    <cfRule type="expression" dxfId="4" priority="1">
      <formula>$CE25="○"</formula>
    </cfRule>
  </conditionalFormatting>
  <dataValidations count="5">
    <dataValidation type="date" operator="greaterThan" allowBlank="1" showInputMessage="1" showErrorMessage="1" sqref="F17:J21" xr:uid="{7C1CA8ED-14B1-46D4-BFE8-0675CDA831A1}">
      <formula1>42636</formula1>
    </dataValidation>
    <dataValidation type="time" allowBlank="1" showInputMessage="1" showErrorMessage="1" sqref="K17:R21" xr:uid="{1D3F3E02-8926-464A-A355-FCFDACD25432}">
      <formula1>0</formula1>
      <formula2>0.958333333333333</formula2>
    </dataValidation>
    <dataValidation type="list" allowBlank="1" showInputMessage="1" showErrorMessage="1" sqref="W17:Z21" xr:uid="{A25CE941-5CCA-4127-850B-EC6FFE26B613}">
      <formula1>"対面,非対面"</formula1>
    </dataValidation>
    <dataValidation allowBlank="1" showInputMessage="1" showErrorMessage="1" sqref="P6:U6 AS25:AX25 BU25:BZ25" xr:uid="{2D195951-9615-43DD-AA90-A923E0D4A4AD}"/>
    <dataValidation type="list" allowBlank="1" showInputMessage="1" showErrorMessage="1" sqref="CE25:CI25" xr:uid="{B5B71E90-E776-48EE-9B03-99E85AC9004C}">
      <formula1>"-,○"</formula1>
    </dataValidation>
  </dataValidations>
  <pageMargins left="0.31496062992125984" right="0.31496062992125984" top="0.55118110236220474" bottom="0.47244094488188981" header="0.31496062992125984" footer="0.31496062992125984"/>
  <pageSetup paperSize="9" scale="62" fitToHeight="0" orientation="landscape" r:id="rId1"/>
  <headerFooter>
    <oddHeader>&amp;LW03_051-2-1-2-06
【F01】&amp;C&amp;A</oddHeader>
    <oddFooter>&amp;L全国健康保険協会　基盤中期更改業務&amp;C&amp;P/&amp;N</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9BDE4D95-B10F-4EC8-809E-DAB5B011A3C4}">
          <x14:formula1>
            <xm:f>選択値!$E$2:$E$6</xm:f>
          </x14:formula1>
          <xm:sqref>J6</xm:sqref>
        </x14:dataValidation>
        <x14:dataValidation type="list" allowBlank="1" showInputMessage="1" showErrorMessage="1" xr:uid="{930411D1-3187-4958-B566-7ECA566FAD70}">
          <x14:formula1>
            <xm:f>選択値!$E$2:$E$4</xm:f>
          </x14:formula1>
          <xm:sqref>J6</xm:sqref>
        </x14:dataValidation>
        <x14:dataValidation type="list" allowBlank="1" showInputMessage="1" showErrorMessage="1" xr:uid="{EC8DA029-314A-4491-9B55-78727C681C4B}">
          <x14:formula1>
            <xm:f>選択値!#REF!</xm:f>
          </x14:formula1>
          <xm:sqref>H11</xm:sqref>
        </x14:dataValidation>
        <x14:dataValidation type="list" allowBlank="1" showInputMessage="1" showErrorMessage="1" xr:uid="{52F03DD6-97B0-444D-AC6F-C1A2C6D5CFA9}">
          <x14:formula1>
            <xm:f>選択値!$C$2:$C$12</xm:f>
          </x14:formula1>
          <xm:sqref>B11:I11</xm:sqref>
        </x14:dataValidation>
        <x14:dataValidation type="list" allowBlank="1" showInputMessage="1" showErrorMessage="1" xr:uid="{021CAD6D-F0B9-4A07-815A-CD833C0416E8}">
          <x14:formula1>
            <xm:f>選択値!$G$2:$G$7</xm:f>
          </x14:formula1>
          <xm:sqref>K25:N25</xm:sqref>
        </x14:dataValidation>
        <x14:dataValidation type="list" allowBlank="1" showInputMessage="1" showErrorMessage="1" xr:uid="{03F606F6-D3E8-49F7-AFB4-DF0588C0CB9A}">
          <x14:formula1>
            <xm:f>問題タイプ!$B$2:$B$33</xm:f>
          </x14:formula1>
          <xm:sqref>Q25:X25</xm:sqref>
        </x14:dataValidation>
        <x14:dataValidation type="list" allowBlank="1" showInputMessage="1" showErrorMessage="1" xr:uid="{9F1957A7-5015-46D9-8299-014B5E35CD10}">
          <x14:formula1>
            <xm:f>選択値!C5:C12</xm:f>
          </x14:formula1>
          <xm:sqref>B11</xm:sqref>
        </x14:dataValidation>
        <x14:dataValidation type="list" allowBlank="1" showInputMessage="1" showErrorMessage="1" xr:uid="{24D0115D-990F-48D9-B4FD-430852D8DBB3}">
          <x14:formula1>
            <xm:f>選択値!D2:D12</xm:f>
          </x14:formula1>
          <xm:sqref>C11:G11</xm:sqref>
        </x14:dataValidation>
        <x14:dataValidation type="list" allowBlank="1" showInputMessage="1" showErrorMessage="1" xr:uid="{793FFC14-03A8-4B43-8DDF-5E0166931361}">
          <x14:formula1>
            <xm:f>選択値!I2:I12</xm:f>
          </x14:formula1>
          <xm:sqref>I11</xm:sqref>
        </x14:dataValidation>
        <x14:dataValidation type="list" allowBlank="1" showInputMessage="1" showErrorMessage="1" xr:uid="{CD10C6FD-22A2-44F1-8FB8-7A804AB0BFF4}">
          <x14:formula1>
            <xm:f>選択値!A2:A6</xm:f>
          </x14:formula1>
          <xm:sqref>B6:I6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8240D-FD42-4E11-A2B6-770A82AFD84F}">
  <sheetPr>
    <pageSetUpPr fitToPage="1"/>
  </sheetPr>
  <dimension ref="A1:CI33"/>
  <sheetViews>
    <sheetView showGridLines="0" zoomScale="85" zoomScaleNormal="85" zoomScaleSheetLayoutView="100" workbookViewId="0"/>
  </sheetViews>
  <sheetFormatPr defaultColWidth="2.6640625" defaultRowHeight="12" x14ac:dyDescent="0.2"/>
  <cols>
    <col min="1" max="1" width="2.6640625" style="8" customWidth="1"/>
    <col min="2" max="4" width="2.6640625" style="8"/>
    <col min="5" max="5" width="3.6640625" style="8" customWidth="1"/>
    <col min="6" max="10" width="2.6640625" style="8"/>
    <col min="11" max="11" width="2.6640625" style="8" customWidth="1"/>
    <col min="12" max="14" width="4.77734375" style="8" customWidth="1"/>
    <col min="15" max="38" width="2.6640625" style="8"/>
    <col min="39" max="43" width="3.6640625" style="8" customWidth="1"/>
    <col min="44" max="45" width="2.88671875" style="8" bestFit="1" customWidth="1"/>
    <col min="46" max="46" width="2.77734375" style="8" bestFit="1" customWidth="1"/>
    <col min="47" max="47" width="2.88671875" style="8" bestFit="1" customWidth="1"/>
    <col min="48" max="49" width="2.77734375" style="8" bestFit="1" customWidth="1"/>
    <col min="50" max="50" width="2.6640625" style="8"/>
    <col min="51" max="51" width="2.77734375" style="8" bestFit="1" customWidth="1"/>
    <col min="52" max="58" width="2.6640625" style="8"/>
    <col min="59" max="61" width="4" style="8" customWidth="1"/>
    <col min="62" max="64" width="3.88671875" style="8" customWidth="1"/>
    <col min="65" max="65" width="2.6640625" style="8" customWidth="1"/>
    <col min="66" max="71" width="2.6640625" style="8"/>
    <col min="72" max="72" width="4.6640625" style="8" customWidth="1"/>
    <col min="73" max="73" width="2.6640625" style="8"/>
    <col min="74" max="74" width="5.33203125" style="8" bestFit="1" customWidth="1"/>
    <col min="75" max="76" width="2.6640625" style="8" customWidth="1"/>
    <col min="77" max="77" width="2.6640625" style="8"/>
    <col min="78" max="78" width="2.88671875" style="8" bestFit="1" customWidth="1"/>
    <col min="79" max="16384" width="2.6640625" style="8"/>
  </cols>
  <sheetData>
    <row r="1" spans="1:55" s="1" customFormat="1" ht="27" x14ac:dyDescent="0.2">
      <c r="A1" s="9" t="s">
        <v>0</v>
      </c>
    </row>
    <row r="2" spans="1:55" s="1" customFormat="1" ht="5.0999999999999996" customHeight="1" x14ac:dyDescent="0.2">
      <c r="A2" s="9"/>
    </row>
    <row r="3" spans="1:55" s="1" customFormat="1" ht="16.2" x14ac:dyDescent="0.2">
      <c r="A3" s="10" t="s">
        <v>1</v>
      </c>
    </row>
    <row r="4" spans="1:55" s="1" customFormat="1" ht="5.0999999999999996" customHeight="1" x14ac:dyDescent="0.2"/>
    <row r="5" spans="1:55" s="1" customFormat="1" ht="19.5" customHeight="1" x14ac:dyDescent="0.2">
      <c r="B5" s="48" t="s">
        <v>2</v>
      </c>
      <c r="C5" s="49"/>
      <c r="D5" s="49"/>
      <c r="E5" s="49"/>
      <c r="F5" s="49"/>
      <c r="G5" s="49"/>
      <c r="H5" s="49"/>
      <c r="I5" s="49"/>
      <c r="J5" s="38" t="s">
        <v>162</v>
      </c>
      <c r="K5" s="38"/>
      <c r="L5" s="38"/>
      <c r="M5" s="38"/>
      <c r="N5" s="38"/>
      <c r="O5" s="38"/>
      <c r="P5" s="38" t="s">
        <v>3</v>
      </c>
      <c r="Q5" s="38"/>
      <c r="R5" s="38"/>
      <c r="S5" s="38"/>
      <c r="T5" s="38"/>
      <c r="U5" s="41"/>
    </row>
    <row r="6" spans="1:55" s="1" customFormat="1" ht="30" customHeight="1" x14ac:dyDescent="0.2">
      <c r="B6" s="42" t="s">
        <v>148</v>
      </c>
      <c r="C6" s="43"/>
      <c r="D6" s="43"/>
      <c r="E6" s="43"/>
      <c r="F6" s="43"/>
      <c r="G6" s="43"/>
      <c r="H6" s="43"/>
      <c r="I6" s="44"/>
      <c r="J6" s="50" t="s">
        <v>239</v>
      </c>
      <c r="K6" s="51"/>
      <c r="L6" s="51"/>
      <c r="M6" s="51"/>
      <c r="N6" s="51"/>
      <c r="O6" s="51"/>
      <c r="P6" s="52">
        <v>45926</v>
      </c>
      <c r="Q6" s="53"/>
      <c r="R6" s="53"/>
      <c r="S6" s="53"/>
      <c r="T6" s="53"/>
      <c r="U6" s="54"/>
    </row>
    <row r="7" spans="1:55" s="1" customFormat="1" ht="5.0999999999999996" customHeight="1" x14ac:dyDescent="0.2"/>
    <row r="8" spans="1:55" s="1" customFormat="1" ht="16.2" x14ac:dyDescent="0.2">
      <c r="A8" s="10" t="s">
        <v>4</v>
      </c>
    </row>
    <row r="9" spans="1:55" s="1" customFormat="1" ht="5.0999999999999996" customHeight="1" x14ac:dyDescent="0.2"/>
    <row r="10" spans="1:55" s="1" customFormat="1" ht="18.600000000000001" customHeight="1" x14ac:dyDescent="0.2">
      <c r="B10" s="37" t="s">
        <v>5</v>
      </c>
      <c r="C10" s="38"/>
      <c r="D10" s="38"/>
      <c r="E10" s="38"/>
      <c r="F10" s="38"/>
      <c r="G10" s="38"/>
      <c r="H10" s="38"/>
      <c r="I10" s="38"/>
      <c r="J10" s="39" t="s">
        <v>6</v>
      </c>
      <c r="K10" s="40"/>
      <c r="L10" s="40"/>
      <c r="M10" s="40"/>
      <c r="N10" s="40"/>
      <c r="O10" s="40"/>
      <c r="P10" s="40"/>
      <c r="Q10" s="40"/>
      <c r="R10" s="40"/>
      <c r="S10" s="40"/>
      <c r="T10" s="40"/>
      <c r="U10" s="40"/>
      <c r="V10" s="40"/>
      <c r="W10" s="40"/>
      <c r="X10" s="40"/>
      <c r="Y10" s="40"/>
      <c r="Z10" s="40"/>
      <c r="AA10" s="40"/>
      <c r="AB10" s="40"/>
      <c r="AC10" s="40"/>
      <c r="AD10" s="40"/>
      <c r="AE10" s="38" t="s">
        <v>163</v>
      </c>
      <c r="AF10" s="38"/>
      <c r="AG10" s="38"/>
      <c r="AH10" s="38"/>
      <c r="AI10" s="38"/>
      <c r="AJ10" s="38"/>
      <c r="AK10" s="38"/>
      <c r="AL10" s="41"/>
    </row>
    <row r="11" spans="1:55" s="1" customFormat="1" ht="30" customHeight="1" x14ac:dyDescent="0.2">
      <c r="B11" s="42" t="s">
        <v>156</v>
      </c>
      <c r="C11" s="43"/>
      <c r="D11" s="43"/>
      <c r="E11" s="43"/>
      <c r="F11" s="43"/>
      <c r="G11" s="43"/>
      <c r="H11" s="43"/>
      <c r="I11" s="44"/>
      <c r="J11" s="42" t="s">
        <v>294</v>
      </c>
      <c r="K11" s="43"/>
      <c r="L11" s="43"/>
      <c r="M11" s="43"/>
      <c r="N11" s="43"/>
      <c r="O11" s="43"/>
      <c r="P11" s="43"/>
      <c r="Q11" s="43"/>
      <c r="R11" s="43"/>
      <c r="S11" s="43"/>
      <c r="T11" s="43"/>
      <c r="U11" s="43"/>
      <c r="V11" s="43"/>
      <c r="W11" s="43"/>
      <c r="X11" s="43"/>
      <c r="Y11" s="43"/>
      <c r="Z11" s="43"/>
      <c r="AA11" s="43"/>
      <c r="AB11" s="43"/>
      <c r="AC11" s="43"/>
      <c r="AD11" s="44"/>
      <c r="AE11" s="45">
        <v>4</v>
      </c>
      <c r="AF11" s="46"/>
      <c r="AG11" s="46"/>
      <c r="AH11" s="46"/>
      <c r="AI11" s="46"/>
      <c r="AJ11" s="46"/>
      <c r="AK11" s="46"/>
      <c r="AL11" s="47"/>
    </row>
    <row r="12" spans="1:55" s="1" customFormat="1" ht="8.25" customHeight="1" x14ac:dyDescent="0.2"/>
    <row r="13" spans="1:55" s="1" customFormat="1" ht="16.2" x14ac:dyDescent="0.2">
      <c r="A13" s="10" t="s">
        <v>8</v>
      </c>
      <c r="L13" s="68" t="s">
        <v>9</v>
      </c>
      <c r="M13" s="68"/>
      <c r="N13" s="68"/>
      <c r="O13" s="68"/>
      <c r="P13" s="69">
        <f>SUM(AD17:AG21)</f>
        <v>0.4</v>
      </c>
      <c r="Q13" s="69"/>
      <c r="R13" s="69"/>
      <c r="S13" s="69"/>
      <c r="U13" s="68" t="s">
        <v>10</v>
      </c>
      <c r="V13" s="68"/>
      <c r="W13" s="68"/>
      <c r="X13" s="68"/>
      <c r="Y13" s="68"/>
      <c r="Z13" s="69">
        <f>SUM(AP17)</f>
        <v>1</v>
      </c>
      <c r="AA13" s="69"/>
      <c r="AB13" s="69"/>
      <c r="AD13" s="68" t="s">
        <v>172</v>
      </c>
      <c r="AE13" s="68"/>
      <c r="AF13" s="68"/>
      <c r="AG13" s="68"/>
      <c r="AH13" s="68"/>
      <c r="AI13" s="69">
        <f>AE11</f>
        <v>4</v>
      </c>
      <c r="AJ13" s="69"/>
      <c r="AK13" s="69"/>
      <c r="AM13" s="80" t="s">
        <v>175</v>
      </c>
      <c r="AN13" s="80"/>
      <c r="AO13" s="80"/>
      <c r="AP13" s="80"/>
      <c r="AQ13" s="80"/>
      <c r="AR13" s="55">
        <f>ROUND(Z13/AI13,3)</f>
        <v>0.25</v>
      </c>
      <c r="AS13" s="55"/>
      <c r="AT13" s="55"/>
      <c r="AV13" s="80" t="s">
        <v>152</v>
      </c>
      <c r="AW13" s="80"/>
      <c r="AX13" s="80"/>
      <c r="AY13" s="80"/>
      <c r="AZ13" s="80"/>
      <c r="BA13" s="55">
        <f>ROUND(P13/AI13,3)</f>
        <v>0.1</v>
      </c>
      <c r="BB13" s="55"/>
      <c r="BC13" s="55"/>
    </row>
    <row r="14" spans="1:55" s="1" customFormat="1" ht="8.25" customHeight="1" x14ac:dyDescent="0.2"/>
    <row r="15" spans="1:55" s="11" customFormat="1" ht="12" customHeight="1" x14ac:dyDescent="0.2">
      <c r="B15" s="56" t="s">
        <v>164</v>
      </c>
      <c r="C15" s="57"/>
      <c r="D15" s="57"/>
      <c r="E15" s="58"/>
      <c r="F15" s="62" t="s">
        <v>13</v>
      </c>
      <c r="G15" s="62"/>
      <c r="H15" s="62"/>
      <c r="I15" s="62"/>
      <c r="J15" s="62"/>
      <c r="K15" s="62"/>
      <c r="L15" s="62"/>
      <c r="M15" s="62"/>
      <c r="N15" s="62"/>
      <c r="O15" s="62"/>
      <c r="P15" s="62"/>
      <c r="Q15" s="62"/>
      <c r="R15" s="62"/>
      <c r="S15" s="63" t="s">
        <v>14</v>
      </c>
      <c r="T15" s="63"/>
      <c r="U15" s="63"/>
      <c r="V15" s="63"/>
      <c r="W15" s="65" t="s">
        <v>17</v>
      </c>
      <c r="X15" s="65"/>
      <c r="Y15" s="65"/>
      <c r="Z15" s="65"/>
      <c r="AA15" s="62" t="s">
        <v>15</v>
      </c>
      <c r="AB15" s="62"/>
      <c r="AC15" s="62"/>
      <c r="AD15" s="63" t="s">
        <v>16</v>
      </c>
      <c r="AE15" s="63"/>
      <c r="AF15" s="63"/>
      <c r="AG15" s="63"/>
      <c r="AH15" s="70" t="s">
        <v>19</v>
      </c>
      <c r="AI15" s="71"/>
      <c r="AJ15" s="71"/>
      <c r="AK15" s="71"/>
      <c r="AL15" s="72" t="s">
        <v>20</v>
      </c>
      <c r="AM15" s="73"/>
      <c r="AN15" s="73"/>
      <c r="AP15" s="74" t="s">
        <v>18</v>
      </c>
      <c r="AQ15" s="75"/>
      <c r="AR15" s="76"/>
    </row>
    <row r="16" spans="1:55" s="11" customFormat="1" ht="17.25" customHeight="1" x14ac:dyDescent="0.2">
      <c r="B16" s="59"/>
      <c r="C16" s="60"/>
      <c r="D16" s="60"/>
      <c r="E16" s="61"/>
      <c r="F16" s="67" t="s">
        <v>21</v>
      </c>
      <c r="G16" s="67"/>
      <c r="H16" s="67"/>
      <c r="I16" s="67"/>
      <c r="J16" s="67"/>
      <c r="K16" s="67" t="s">
        <v>22</v>
      </c>
      <c r="L16" s="67"/>
      <c r="M16" s="67"/>
      <c r="N16" s="67"/>
      <c r="O16" s="67" t="s">
        <v>23</v>
      </c>
      <c r="P16" s="67"/>
      <c r="Q16" s="67"/>
      <c r="R16" s="67"/>
      <c r="S16" s="64"/>
      <c r="T16" s="64"/>
      <c r="U16" s="64"/>
      <c r="V16" s="64"/>
      <c r="W16" s="66"/>
      <c r="X16" s="66"/>
      <c r="Y16" s="66"/>
      <c r="Z16" s="66"/>
      <c r="AA16" s="67"/>
      <c r="AB16" s="67"/>
      <c r="AC16" s="67"/>
      <c r="AD16" s="64"/>
      <c r="AE16" s="64"/>
      <c r="AF16" s="64"/>
      <c r="AG16" s="64"/>
      <c r="AH16" s="70"/>
      <c r="AI16" s="71"/>
      <c r="AJ16" s="71"/>
      <c r="AK16" s="71"/>
      <c r="AL16" s="70"/>
      <c r="AM16" s="71"/>
      <c r="AN16" s="71"/>
      <c r="AP16" s="77"/>
      <c r="AQ16" s="78"/>
      <c r="AR16" s="79"/>
    </row>
    <row r="17" spans="1:87" s="11" customFormat="1" ht="15" x14ac:dyDescent="0.2">
      <c r="B17" s="89" t="s">
        <v>165</v>
      </c>
      <c r="C17" s="90"/>
      <c r="D17" s="90"/>
      <c r="E17" s="91"/>
      <c r="F17" s="92">
        <v>45925</v>
      </c>
      <c r="G17" s="93"/>
      <c r="H17" s="93"/>
      <c r="I17" s="93"/>
      <c r="J17" s="94"/>
      <c r="K17" s="95">
        <v>0.70138888888888884</v>
      </c>
      <c r="L17" s="95"/>
      <c r="M17" s="95"/>
      <c r="N17" s="95"/>
      <c r="O17" s="95">
        <v>0.70833333333333337</v>
      </c>
      <c r="P17" s="81"/>
      <c r="Q17" s="81"/>
      <c r="R17" s="81"/>
      <c r="S17" s="96">
        <f>ROUND(HOUR(O17)+MINUTE(O17)/60-HOUR(K17)-MINUTE(K17)/60,1)</f>
        <v>0.2</v>
      </c>
      <c r="T17" s="96"/>
      <c r="U17" s="96"/>
      <c r="V17" s="96"/>
      <c r="W17" s="50" t="s">
        <v>24</v>
      </c>
      <c r="X17" s="51"/>
      <c r="Y17" s="51"/>
      <c r="Z17" s="51"/>
      <c r="AA17" s="81">
        <v>2</v>
      </c>
      <c r="AB17" s="81"/>
      <c r="AC17" s="81"/>
      <c r="AD17" s="82">
        <f>S17*AA17</f>
        <v>0.4</v>
      </c>
      <c r="AE17" s="83"/>
      <c r="AF17" s="83"/>
      <c r="AG17" s="84"/>
      <c r="AH17" s="85" t="s">
        <v>238</v>
      </c>
      <c r="AI17" s="85"/>
      <c r="AJ17" s="85"/>
      <c r="AK17" s="85"/>
      <c r="AL17" s="85" t="s">
        <v>237</v>
      </c>
      <c r="AM17" s="85"/>
      <c r="AN17" s="85"/>
      <c r="AP17" s="86">
        <f>COUNTA($B$25:$C$25)-COUNTIF($Q$25:$X$25,"91.コメント")-COUNTIF($Q$25:$X$25,"92.指摘誤り")</f>
        <v>1</v>
      </c>
      <c r="AQ17" s="87"/>
      <c r="AR17" s="88"/>
      <c r="AS17" s="29" t="s">
        <v>225</v>
      </c>
    </row>
    <row r="18" spans="1:87" s="11" customFormat="1" ht="15" x14ac:dyDescent="0.2">
      <c r="B18" s="89" t="s">
        <v>166</v>
      </c>
      <c r="C18" s="90"/>
      <c r="D18" s="90"/>
      <c r="E18" s="91"/>
      <c r="F18" s="92"/>
      <c r="G18" s="93"/>
      <c r="H18" s="93"/>
      <c r="I18" s="93"/>
      <c r="J18" s="94"/>
      <c r="K18" s="95"/>
      <c r="L18" s="95"/>
      <c r="M18" s="95"/>
      <c r="N18" s="95"/>
      <c r="O18" s="95"/>
      <c r="P18" s="81"/>
      <c r="Q18" s="81"/>
      <c r="R18" s="81"/>
      <c r="S18" s="96">
        <f>ROUND(HOUR(O18)+MINUTE(O18)/60-HOUR(K18)-MINUTE(K18)/60,1)</f>
        <v>0</v>
      </c>
      <c r="T18" s="96"/>
      <c r="U18" s="96"/>
      <c r="V18" s="96"/>
      <c r="W18" s="50"/>
      <c r="X18" s="51"/>
      <c r="Y18" s="51"/>
      <c r="Z18" s="51"/>
      <c r="AA18" s="81"/>
      <c r="AB18" s="81"/>
      <c r="AC18" s="81"/>
      <c r="AD18" s="82">
        <f>S18*AA18</f>
        <v>0</v>
      </c>
      <c r="AE18" s="83"/>
      <c r="AF18" s="83"/>
      <c r="AG18" s="84"/>
      <c r="AH18" s="85"/>
      <c r="AI18" s="85"/>
      <c r="AJ18" s="85"/>
      <c r="AK18" s="85"/>
      <c r="AL18" s="85"/>
      <c r="AM18" s="85"/>
      <c r="AN18" s="85"/>
    </row>
    <row r="19" spans="1:87" s="11" customFormat="1" ht="15" x14ac:dyDescent="0.2">
      <c r="B19" s="89" t="s">
        <v>167</v>
      </c>
      <c r="C19" s="90"/>
      <c r="D19" s="90"/>
      <c r="E19" s="91"/>
      <c r="F19" s="92"/>
      <c r="G19" s="93"/>
      <c r="H19" s="93"/>
      <c r="I19" s="93"/>
      <c r="J19" s="94"/>
      <c r="K19" s="95"/>
      <c r="L19" s="95"/>
      <c r="M19" s="95"/>
      <c r="N19" s="95"/>
      <c r="O19" s="95"/>
      <c r="P19" s="81"/>
      <c r="Q19" s="81"/>
      <c r="R19" s="81"/>
      <c r="S19" s="96">
        <f>ROUND(HOUR(O19)+MINUTE(O19)/60-HOUR(K19)-MINUTE(K19)/60,1)</f>
        <v>0</v>
      </c>
      <c r="T19" s="96"/>
      <c r="U19" s="96"/>
      <c r="V19" s="96"/>
      <c r="W19" s="50"/>
      <c r="X19" s="51"/>
      <c r="Y19" s="51"/>
      <c r="Z19" s="51"/>
      <c r="AA19" s="81"/>
      <c r="AB19" s="81"/>
      <c r="AC19" s="81"/>
      <c r="AD19" s="82">
        <f>S19*AA19</f>
        <v>0</v>
      </c>
      <c r="AE19" s="83"/>
      <c r="AF19" s="83"/>
      <c r="AG19" s="84"/>
      <c r="AH19" s="85"/>
      <c r="AI19" s="85"/>
      <c r="AJ19" s="85"/>
      <c r="AK19" s="85"/>
      <c r="AL19" s="85"/>
      <c r="AM19" s="85"/>
      <c r="AN19" s="85"/>
    </row>
    <row r="20" spans="1:87" s="11" customFormat="1" ht="15" x14ac:dyDescent="0.2">
      <c r="B20" s="89" t="s">
        <v>168</v>
      </c>
      <c r="C20" s="90"/>
      <c r="D20" s="90"/>
      <c r="E20" s="91"/>
      <c r="F20" s="92"/>
      <c r="G20" s="93"/>
      <c r="H20" s="93"/>
      <c r="I20" s="93"/>
      <c r="J20" s="94"/>
      <c r="K20" s="95"/>
      <c r="L20" s="95"/>
      <c r="M20" s="95"/>
      <c r="N20" s="95"/>
      <c r="O20" s="95"/>
      <c r="P20" s="81"/>
      <c r="Q20" s="81"/>
      <c r="R20" s="81"/>
      <c r="S20" s="96">
        <f>ROUND(HOUR(O20)+MINUTE(O20)/60-HOUR(K20)-MINUTE(K20)/60,1)</f>
        <v>0</v>
      </c>
      <c r="T20" s="96"/>
      <c r="U20" s="96"/>
      <c r="V20" s="96"/>
      <c r="W20" s="50"/>
      <c r="X20" s="51"/>
      <c r="Y20" s="51"/>
      <c r="Z20" s="51"/>
      <c r="AA20" s="81"/>
      <c r="AB20" s="81"/>
      <c r="AC20" s="81"/>
      <c r="AD20" s="82">
        <f>S20*AA20</f>
        <v>0</v>
      </c>
      <c r="AE20" s="83"/>
      <c r="AF20" s="83"/>
      <c r="AG20" s="84"/>
      <c r="AH20" s="85"/>
      <c r="AI20" s="85"/>
      <c r="AJ20" s="85"/>
      <c r="AK20" s="85"/>
      <c r="AL20" s="85"/>
      <c r="AM20" s="85"/>
      <c r="AN20" s="85"/>
    </row>
    <row r="21" spans="1:87" s="11" customFormat="1" ht="15" x14ac:dyDescent="0.2">
      <c r="B21" s="89" t="s">
        <v>169</v>
      </c>
      <c r="C21" s="90"/>
      <c r="D21" s="90"/>
      <c r="E21" s="91"/>
      <c r="F21" s="92"/>
      <c r="G21" s="93"/>
      <c r="H21" s="93"/>
      <c r="I21" s="93"/>
      <c r="J21" s="94"/>
      <c r="K21" s="95"/>
      <c r="L21" s="95"/>
      <c r="M21" s="95"/>
      <c r="N21" s="95"/>
      <c r="O21" s="95"/>
      <c r="P21" s="81"/>
      <c r="Q21" s="81"/>
      <c r="R21" s="81"/>
      <c r="S21" s="96">
        <f>ROUND(HOUR(O21)+MINUTE(O21)/60-HOUR(K21)-MINUTE(K21)/60,1)</f>
        <v>0</v>
      </c>
      <c r="T21" s="96"/>
      <c r="U21" s="96"/>
      <c r="V21" s="96"/>
      <c r="W21" s="50"/>
      <c r="X21" s="51"/>
      <c r="Y21" s="51"/>
      <c r="Z21" s="51"/>
      <c r="AA21" s="81"/>
      <c r="AB21" s="81"/>
      <c r="AC21" s="81"/>
      <c r="AD21" s="82">
        <f>S21*AA21</f>
        <v>0</v>
      </c>
      <c r="AE21" s="83"/>
      <c r="AF21" s="83"/>
      <c r="AG21" s="84"/>
      <c r="AH21" s="85"/>
      <c r="AI21" s="85"/>
      <c r="AJ21" s="85"/>
      <c r="AK21" s="85"/>
      <c r="AL21" s="85"/>
      <c r="AM21" s="85"/>
      <c r="AN21" s="85"/>
    </row>
    <row r="22" spans="1:87" s="1" customFormat="1" ht="11.25" customHeight="1" x14ac:dyDescent="0.2">
      <c r="B22" s="2"/>
      <c r="C22" s="2"/>
      <c r="D22" s="2"/>
      <c r="E22" s="2"/>
    </row>
    <row r="23" spans="1:87" s="1" customFormat="1" ht="15" customHeight="1" x14ac:dyDescent="0.2">
      <c r="A23" s="10" t="s">
        <v>26</v>
      </c>
    </row>
    <row r="24" spans="1:87" s="1" customFormat="1" ht="45" customHeight="1" x14ac:dyDescent="0.2">
      <c r="B24" s="97" t="s">
        <v>11</v>
      </c>
      <c r="C24" s="98"/>
      <c r="D24" s="99" t="s">
        <v>27</v>
      </c>
      <c r="E24" s="100"/>
      <c r="F24" s="100"/>
      <c r="G24" s="100"/>
      <c r="H24" s="100"/>
      <c r="I24" s="100"/>
      <c r="J24" s="100"/>
      <c r="K24" s="99" t="s">
        <v>29</v>
      </c>
      <c r="L24" s="100"/>
      <c r="M24" s="100"/>
      <c r="N24" s="100"/>
      <c r="O24" s="100"/>
      <c r="P24" s="100"/>
      <c r="Q24" s="101" t="s">
        <v>30</v>
      </c>
      <c r="R24" s="101"/>
      <c r="S24" s="101"/>
      <c r="T24" s="101"/>
      <c r="U24" s="101"/>
      <c r="V24" s="101"/>
      <c r="W24" s="101"/>
      <c r="X24" s="101"/>
      <c r="Y24" s="101" t="s">
        <v>28</v>
      </c>
      <c r="Z24" s="101"/>
      <c r="AA24" s="101"/>
      <c r="AB24" s="101"/>
      <c r="AC24" s="101"/>
      <c r="AD24" s="101"/>
      <c r="AE24" s="101"/>
      <c r="AF24" s="101"/>
      <c r="AG24" s="101"/>
      <c r="AH24" s="101"/>
      <c r="AI24" s="101"/>
      <c r="AJ24" s="101"/>
      <c r="AK24" s="101"/>
      <c r="AL24" s="101"/>
      <c r="AM24" s="101"/>
      <c r="AN24" s="101"/>
      <c r="AO24" s="98" t="s">
        <v>154</v>
      </c>
      <c r="AP24" s="98"/>
      <c r="AQ24" s="98"/>
      <c r="AR24" s="99"/>
      <c r="AS24" s="99" t="s">
        <v>153</v>
      </c>
      <c r="AT24" s="100"/>
      <c r="AU24" s="100"/>
      <c r="AV24" s="100"/>
      <c r="AW24" s="100"/>
      <c r="AX24" s="100"/>
      <c r="AY24" s="110" t="s">
        <v>31</v>
      </c>
      <c r="AZ24" s="111"/>
      <c r="BA24" s="111"/>
      <c r="BB24" s="111"/>
      <c r="BC24" s="111"/>
      <c r="BD24" s="111"/>
      <c r="BE24" s="111"/>
      <c r="BF24" s="111"/>
      <c r="BG24" s="111"/>
      <c r="BH24" s="111"/>
      <c r="BI24" s="111"/>
      <c r="BJ24" s="111"/>
      <c r="BK24" s="111"/>
      <c r="BL24" s="111"/>
      <c r="BM24" s="111"/>
      <c r="BN24" s="111"/>
      <c r="BO24" s="111"/>
      <c r="BP24" s="111"/>
      <c r="BQ24" s="112" t="s">
        <v>170</v>
      </c>
      <c r="BR24" s="112"/>
      <c r="BS24" s="112"/>
      <c r="BT24" s="113"/>
      <c r="BU24" s="113" t="s">
        <v>171</v>
      </c>
      <c r="BV24" s="114"/>
      <c r="BW24" s="114"/>
      <c r="BX24" s="114"/>
      <c r="BY24" s="114"/>
      <c r="BZ24" s="115"/>
      <c r="CA24" s="116" t="s">
        <v>174</v>
      </c>
      <c r="CB24" s="98"/>
      <c r="CC24" s="98"/>
      <c r="CD24" s="99"/>
      <c r="CE24" s="99" t="s">
        <v>173</v>
      </c>
      <c r="CF24" s="100"/>
      <c r="CG24" s="100"/>
      <c r="CH24" s="100"/>
      <c r="CI24" s="100"/>
    </row>
    <row r="25" spans="1:87" s="1" customFormat="1" ht="54.6" customHeight="1" x14ac:dyDescent="0.2">
      <c r="A25" s="12"/>
      <c r="B25" s="81">
        <f t="shared" ref="B25" si="0">ROW()-24</f>
        <v>1</v>
      </c>
      <c r="C25" s="81"/>
      <c r="D25" s="109" t="s">
        <v>292</v>
      </c>
      <c r="E25" s="109"/>
      <c r="F25" s="109"/>
      <c r="G25" s="109"/>
      <c r="H25" s="109"/>
      <c r="I25" s="109"/>
      <c r="J25" s="109"/>
      <c r="K25" s="102" t="s">
        <v>178</v>
      </c>
      <c r="L25" s="102"/>
      <c r="M25" s="102"/>
      <c r="N25" s="102"/>
      <c r="O25" s="102"/>
      <c r="P25" s="102"/>
      <c r="Q25" s="103" t="s">
        <v>246</v>
      </c>
      <c r="R25" s="103"/>
      <c r="S25" s="103"/>
      <c r="T25" s="103"/>
      <c r="U25" s="103"/>
      <c r="V25" s="103"/>
      <c r="W25" s="103"/>
      <c r="X25" s="103"/>
      <c r="Y25" s="108" t="s">
        <v>293</v>
      </c>
      <c r="Z25" s="108"/>
      <c r="AA25" s="108"/>
      <c r="AB25" s="108"/>
      <c r="AC25" s="108"/>
      <c r="AD25" s="108"/>
      <c r="AE25" s="108"/>
      <c r="AF25" s="108"/>
      <c r="AG25" s="108"/>
      <c r="AH25" s="108"/>
      <c r="AI25" s="108"/>
      <c r="AJ25" s="108"/>
      <c r="AK25" s="108"/>
      <c r="AL25" s="108"/>
      <c r="AM25" s="108"/>
      <c r="AN25" s="108"/>
      <c r="AO25" s="85" t="s">
        <v>237</v>
      </c>
      <c r="AP25" s="85"/>
      <c r="AQ25" s="85"/>
      <c r="AR25" s="85"/>
      <c r="AS25" s="104">
        <v>45925</v>
      </c>
      <c r="AT25" s="104"/>
      <c r="AU25" s="104"/>
      <c r="AV25" s="104"/>
      <c r="AW25" s="104"/>
      <c r="AX25" s="106"/>
      <c r="AY25" s="107" t="s">
        <v>302</v>
      </c>
      <c r="AZ25" s="108"/>
      <c r="BA25" s="108"/>
      <c r="BB25" s="108"/>
      <c r="BC25" s="108"/>
      <c r="BD25" s="108"/>
      <c r="BE25" s="108"/>
      <c r="BF25" s="108"/>
      <c r="BG25" s="108"/>
      <c r="BH25" s="108"/>
      <c r="BI25" s="108"/>
      <c r="BJ25" s="108"/>
      <c r="BK25" s="108"/>
      <c r="BL25" s="108"/>
      <c r="BM25" s="108"/>
      <c r="BN25" s="108"/>
      <c r="BO25" s="108"/>
      <c r="BP25" s="108"/>
      <c r="BQ25" s="89" t="s">
        <v>238</v>
      </c>
      <c r="BR25" s="90"/>
      <c r="BS25" s="90"/>
      <c r="BT25" s="91"/>
      <c r="BU25" s="104">
        <v>45925</v>
      </c>
      <c r="BV25" s="104"/>
      <c r="BW25" s="104"/>
      <c r="BX25" s="104"/>
      <c r="BY25" s="104"/>
      <c r="BZ25" s="105"/>
      <c r="CA25" s="85" t="s">
        <v>303</v>
      </c>
      <c r="CB25" s="85"/>
      <c r="CC25" s="85"/>
      <c r="CD25" s="85"/>
      <c r="CE25" s="104" t="s">
        <v>298</v>
      </c>
      <c r="CF25" s="104"/>
      <c r="CG25" s="104"/>
      <c r="CH25" s="104"/>
      <c r="CI25" s="104"/>
    </row>
    <row r="28" spans="1:87" ht="12" customHeight="1" x14ac:dyDescent="0.2"/>
    <row r="29" spans="1:87" ht="13.5" customHeight="1" x14ac:dyDescent="0.2"/>
    <row r="30" spans="1:87" ht="13.5" customHeight="1" x14ac:dyDescent="0.2"/>
    <row r="31" spans="1:87" ht="13.5" customHeight="1" x14ac:dyDescent="0.2"/>
    <row r="33" ht="12" customHeight="1" x14ac:dyDescent="0.2"/>
  </sheetData>
  <dataConsolidate/>
  <mergeCells count="109">
    <mergeCell ref="CE25:CI25"/>
    <mergeCell ref="AL21:AN21"/>
    <mergeCell ref="B24:C24"/>
    <mergeCell ref="D24:J24"/>
    <mergeCell ref="K24:P24"/>
    <mergeCell ref="Q24:X24"/>
    <mergeCell ref="Y24:AN24"/>
    <mergeCell ref="CE24:CI24"/>
    <mergeCell ref="B25:C25"/>
    <mergeCell ref="D25:J25"/>
    <mergeCell ref="K25:P25"/>
    <mergeCell ref="Q25:X25"/>
    <mergeCell ref="Y25:AN25"/>
    <mergeCell ref="AO25:AR25"/>
    <mergeCell ref="AS25:AX25"/>
    <mergeCell ref="AY25:BP25"/>
    <mergeCell ref="BQ25:BT25"/>
    <mergeCell ref="AO24:AR24"/>
    <mergeCell ref="AS24:AX24"/>
    <mergeCell ref="AY24:BP24"/>
    <mergeCell ref="BQ24:BT24"/>
    <mergeCell ref="BU24:BZ24"/>
    <mergeCell ref="CA24:CD24"/>
    <mergeCell ref="BU25:BZ25"/>
    <mergeCell ref="CA25:CD25"/>
    <mergeCell ref="B21:E21"/>
    <mergeCell ref="F21:J21"/>
    <mergeCell ref="K21:N21"/>
    <mergeCell ref="O21:R21"/>
    <mergeCell ref="S21:V21"/>
    <mergeCell ref="W21:Z21"/>
    <mergeCell ref="AA21:AC21"/>
    <mergeCell ref="AD21:AG21"/>
    <mergeCell ref="AH21:AK21"/>
    <mergeCell ref="AL19:AN19"/>
    <mergeCell ref="B20:E20"/>
    <mergeCell ref="F20:J20"/>
    <mergeCell ref="K20:N20"/>
    <mergeCell ref="O20:R20"/>
    <mergeCell ref="S20:V20"/>
    <mergeCell ref="W20:Z20"/>
    <mergeCell ref="AA20:AC20"/>
    <mergeCell ref="AD20:AG20"/>
    <mergeCell ref="AH20:AK20"/>
    <mergeCell ref="AL20:AN20"/>
    <mergeCell ref="B19:E19"/>
    <mergeCell ref="F19:J19"/>
    <mergeCell ref="K19:N19"/>
    <mergeCell ref="O19:R19"/>
    <mergeCell ref="S19:V19"/>
    <mergeCell ref="W19:Z19"/>
    <mergeCell ref="AA19:AC19"/>
    <mergeCell ref="AD19:AG19"/>
    <mergeCell ref="AH19:AK19"/>
    <mergeCell ref="AA17:AC17"/>
    <mergeCell ref="AD17:AG17"/>
    <mergeCell ref="AH17:AK17"/>
    <mergeCell ref="AL17:AN17"/>
    <mergeCell ref="AP17:AR17"/>
    <mergeCell ref="B18:E18"/>
    <mergeCell ref="F18:J18"/>
    <mergeCell ref="K18:N18"/>
    <mergeCell ref="O18:R18"/>
    <mergeCell ref="S18:V18"/>
    <mergeCell ref="B17:E17"/>
    <mergeCell ref="F17:J17"/>
    <mergeCell ref="K17:N17"/>
    <mergeCell ref="O17:R17"/>
    <mergeCell ref="S17:V17"/>
    <mergeCell ref="W17:Z17"/>
    <mergeCell ref="W18:Z18"/>
    <mergeCell ref="AA18:AC18"/>
    <mergeCell ref="AD18:AG18"/>
    <mergeCell ref="AH18:AK18"/>
    <mergeCell ref="AL18:AN18"/>
    <mergeCell ref="BA13:BC13"/>
    <mergeCell ref="B15:E16"/>
    <mergeCell ref="F15:R15"/>
    <mergeCell ref="S15:V16"/>
    <mergeCell ref="W15:Z16"/>
    <mergeCell ref="AA15:AC16"/>
    <mergeCell ref="AD15:AG16"/>
    <mergeCell ref="L13:O13"/>
    <mergeCell ref="P13:S13"/>
    <mergeCell ref="U13:Y13"/>
    <mergeCell ref="Z13:AB13"/>
    <mergeCell ref="AD13:AH13"/>
    <mergeCell ref="AI13:AK13"/>
    <mergeCell ref="AH15:AK16"/>
    <mergeCell ref="AL15:AN16"/>
    <mergeCell ref="AP15:AR16"/>
    <mergeCell ref="F16:J16"/>
    <mergeCell ref="K16:N16"/>
    <mergeCell ref="O16:R16"/>
    <mergeCell ref="AM13:AQ13"/>
    <mergeCell ref="AR13:AT13"/>
    <mergeCell ref="AV13:AZ13"/>
    <mergeCell ref="B10:I10"/>
    <mergeCell ref="J10:AD10"/>
    <mergeCell ref="AE10:AL10"/>
    <mergeCell ref="B11:I11"/>
    <mergeCell ref="J11:AD11"/>
    <mergeCell ref="AE11:AL11"/>
    <mergeCell ref="B5:I5"/>
    <mergeCell ref="J5:O5"/>
    <mergeCell ref="P5:U5"/>
    <mergeCell ref="B6:I6"/>
    <mergeCell ref="J6:O6"/>
    <mergeCell ref="P6:U6"/>
  </mergeCells>
  <phoneticPr fontId="1"/>
  <conditionalFormatting sqref="B25:CI25">
    <cfRule type="expression" dxfId="3" priority="1">
      <formula>$CE25="○"</formula>
    </cfRule>
  </conditionalFormatting>
  <dataValidations count="5">
    <dataValidation type="list" allowBlank="1" showInputMessage="1" showErrorMessage="1" sqref="CE25:CI25" xr:uid="{A280DF65-99F8-49BF-8555-CE68802944E4}">
      <formula1>"-,○"</formula1>
    </dataValidation>
    <dataValidation allowBlank="1" showInputMessage="1" showErrorMessage="1" sqref="P6:U6 AS25:AX25 BU25:BZ25" xr:uid="{F2855B8B-EC91-435F-A279-C2EE2D70C330}"/>
    <dataValidation type="list" allowBlank="1" showInputMessage="1" showErrorMessage="1" sqref="W17:Z21" xr:uid="{23D60B7E-07DA-4161-98C1-3E91F867784B}">
      <formula1>"対面,非対面"</formula1>
    </dataValidation>
    <dataValidation type="time" allowBlank="1" showInputMessage="1" showErrorMessage="1" sqref="K17:R21" xr:uid="{9B362768-C54E-4EAF-A2B7-970FCAC5772C}">
      <formula1>0</formula1>
      <formula2>0.958333333333333</formula2>
    </dataValidation>
    <dataValidation type="date" operator="greaterThan" allowBlank="1" showInputMessage="1" showErrorMessage="1" sqref="F17:J21" xr:uid="{DCFE9040-8540-4EF2-AF0C-A648AF930235}">
      <formula1>42636</formula1>
    </dataValidation>
  </dataValidations>
  <pageMargins left="0.31496062992125984" right="0.31496062992125984" top="0.55118110236220474" bottom="0.47244094488188981" header="0.31496062992125984" footer="0.31496062992125984"/>
  <pageSetup paperSize="9" scale="62" fitToHeight="0" orientation="landscape" r:id="rId1"/>
  <headerFooter>
    <oddHeader>&amp;LW03_051-2-1-2-06
【F01】&amp;C&amp;A</oddHeader>
    <oddFooter>&amp;L全国健康保険協会　基盤中期更改業務&amp;C&amp;P/&amp;N</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3E846991-A71F-4A1C-871D-0E399D2DD1D2}">
          <x14:formula1>
            <xm:f>問題タイプ!$B$2:$B$33</xm:f>
          </x14:formula1>
          <xm:sqref>Q25:X25</xm:sqref>
        </x14:dataValidation>
        <x14:dataValidation type="list" allowBlank="1" showInputMessage="1" showErrorMessage="1" xr:uid="{978BD379-B55F-4CE7-A36A-82D51D77757D}">
          <x14:formula1>
            <xm:f>選択値!$G$2:$G$7</xm:f>
          </x14:formula1>
          <xm:sqref>K25:N25</xm:sqref>
        </x14:dataValidation>
        <x14:dataValidation type="list" allowBlank="1" showInputMessage="1" showErrorMessage="1" xr:uid="{0B1BF261-D1E6-487C-9634-D09AF45425CD}">
          <x14:formula1>
            <xm:f>選択値!$C$2:$C$12</xm:f>
          </x14:formula1>
          <xm:sqref>B11:I11</xm:sqref>
        </x14:dataValidation>
        <x14:dataValidation type="list" allowBlank="1" showInputMessage="1" showErrorMessage="1" xr:uid="{E8217389-4B1C-4ABC-AAE7-EEAA43353F57}">
          <x14:formula1>
            <xm:f>選択値!#REF!</xm:f>
          </x14:formula1>
          <xm:sqref>H11</xm:sqref>
        </x14:dataValidation>
        <x14:dataValidation type="list" allowBlank="1" showInputMessage="1" showErrorMessage="1" xr:uid="{5E553851-7F2C-4C76-B0E5-EB1B8CDBBA89}">
          <x14:formula1>
            <xm:f>選択値!$E$2:$E$4</xm:f>
          </x14:formula1>
          <xm:sqref>J6</xm:sqref>
        </x14:dataValidation>
        <x14:dataValidation type="list" allowBlank="1" showInputMessage="1" showErrorMessage="1" xr:uid="{1AC09FD6-F37A-4962-AC05-09CBED50EDB8}">
          <x14:formula1>
            <xm:f>選択値!$E$2:$E$6</xm:f>
          </x14:formula1>
          <xm:sqref>J6</xm:sqref>
        </x14:dataValidation>
        <x14:dataValidation type="list" allowBlank="1" showInputMessage="1" showErrorMessage="1" xr:uid="{44DEDAFA-3B14-4B1A-9448-5FC335739ECB}">
          <x14:formula1>
            <xm:f>選択値!A2:A6</xm:f>
          </x14:formula1>
          <xm:sqref>B6:I6</xm:sqref>
        </x14:dataValidation>
        <x14:dataValidation type="list" allowBlank="1" showInputMessage="1" showErrorMessage="1" xr:uid="{34FBBDD1-968E-464A-807A-368D55312272}">
          <x14:formula1>
            <xm:f>選択値!I2:I12</xm:f>
          </x14:formula1>
          <xm:sqref>I11</xm:sqref>
        </x14:dataValidation>
        <x14:dataValidation type="list" allowBlank="1" showInputMessage="1" showErrorMessage="1" xr:uid="{A10EE7FF-9DBE-4E88-8812-CD2192D8504C}">
          <x14:formula1>
            <xm:f>選択値!D2:D12</xm:f>
          </x14:formula1>
          <xm:sqref>C11:G11</xm:sqref>
        </x14:dataValidation>
        <x14:dataValidation type="list" allowBlank="1" showInputMessage="1" showErrorMessage="1" xr:uid="{56042C02-DD43-45F8-8837-4202DE326D1C}">
          <x14:formula1>
            <xm:f>選択値!C5:C12</xm:f>
          </x14:formula1>
          <xm:sqref>B11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6793-D304-4B52-9CCA-F13FBD479F86}">
  <sheetPr>
    <pageSetUpPr fitToPage="1"/>
  </sheetPr>
  <dimension ref="A1:CI33"/>
  <sheetViews>
    <sheetView showGridLines="0" zoomScale="85" zoomScaleNormal="85" zoomScaleSheetLayoutView="100" workbookViewId="0"/>
  </sheetViews>
  <sheetFormatPr defaultColWidth="2.6640625" defaultRowHeight="12" x14ac:dyDescent="0.2"/>
  <cols>
    <col min="1" max="1" width="2.6640625" style="8" customWidth="1"/>
    <col min="2" max="4" width="2.6640625" style="8"/>
    <col min="5" max="5" width="3.6640625" style="8" customWidth="1"/>
    <col min="6" max="10" width="2.6640625" style="8"/>
    <col min="11" max="11" width="2.6640625" style="8" customWidth="1"/>
    <col min="12" max="14" width="4.77734375" style="8" customWidth="1"/>
    <col min="15" max="38" width="2.6640625" style="8"/>
    <col min="39" max="43" width="3.6640625" style="8" customWidth="1"/>
    <col min="44" max="45" width="2.88671875" style="8" bestFit="1" customWidth="1"/>
    <col min="46" max="46" width="2.77734375" style="8" bestFit="1" customWidth="1"/>
    <col min="47" max="47" width="2.88671875" style="8" bestFit="1" customWidth="1"/>
    <col min="48" max="49" width="2.77734375" style="8" bestFit="1" customWidth="1"/>
    <col min="50" max="50" width="2.6640625" style="8"/>
    <col min="51" max="51" width="2.77734375" style="8" bestFit="1" customWidth="1"/>
    <col min="52" max="58" width="2.6640625" style="8"/>
    <col min="59" max="61" width="4" style="8" customWidth="1"/>
    <col min="62" max="64" width="3.88671875" style="8" customWidth="1"/>
    <col min="65" max="65" width="2.6640625" style="8" customWidth="1"/>
    <col min="66" max="71" width="2.6640625" style="8"/>
    <col min="72" max="72" width="4.6640625" style="8" customWidth="1"/>
    <col min="73" max="73" width="2.6640625" style="8"/>
    <col min="74" max="74" width="5.33203125" style="8" bestFit="1" customWidth="1"/>
    <col min="75" max="76" width="2.6640625" style="8" customWidth="1"/>
    <col min="77" max="77" width="2.6640625" style="8"/>
    <col min="78" max="78" width="2.88671875" style="8" bestFit="1" customWidth="1"/>
    <col min="79" max="16384" width="2.6640625" style="8"/>
  </cols>
  <sheetData>
    <row r="1" spans="1:55" s="1" customFormat="1" ht="27" x14ac:dyDescent="0.2">
      <c r="A1" s="9" t="s">
        <v>0</v>
      </c>
    </row>
    <row r="2" spans="1:55" s="1" customFormat="1" ht="5.0999999999999996" customHeight="1" x14ac:dyDescent="0.2">
      <c r="A2" s="9"/>
    </row>
    <row r="3" spans="1:55" s="1" customFormat="1" ht="16.2" x14ac:dyDescent="0.2">
      <c r="A3" s="10" t="s">
        <v>1</v>
      </c>
    </row>
    <row r="4" spans="1:55" s="1" customFormat="1" ht="5.0999999999999996" customHeight="1" x14ac:dyDescent="0.2"/>
    <row r="5" spans="1:55" s="1" customFormat="1" ht="19.5" customHeight="1" x14ac:dyDescent="0.2">
      <c r="B5" s="48" t="s">
        <v>2</v>
      </c>
      <c r="C5" s="49"/>
      <c r="D5" s="49"/>
      <c r="E5" s="49"/>
      <c r="F5" s="49"/>
      <c r="G5" s="49"/>
      <c r="H5" s="49"/>
      <c r="I5" s="49"/>
      <c r="J5" s="38" t="s">
        <v>162</v>
      </c>
      <c r="K5" s="38"/>
      <c r="L5" s="38"/>
      <c r="M5" s="38"/>
      <c r="N5" s="38"/>
      <c r="O5" s="38"/>
      <c r="P5" s="38" t="s">
        <v>3</v>
      </c>
      <c r="Q5" s="38"/>
      <c r="R5" s="38"/>
      <c r="S5" s="38"/>
      <c r="T5" s="38"/>
      <c r="U5" s="41"/>
    </row>
    <row r="6" spans="1:55" s="1" customFormat="1" ht="30" customHeight="1" x14ac:dyDescent="0.2">
      <c r="B6" s="42" t="s">
        <v>148</v>
      </c>
      <c r="C6" s="43"/>
      <c r="D6" s="43"/>
      <c r="E6" s="43"/>
      <c r="F6" s="43"/>
      <c r="G6" s="43"/>
      <c r="H6" s="43"/>
      <c r="I6" s="44"/>
      <c r="J6" s="50" t="s">
        <v>239</v>
      </c>
      <c r="K6" s="51"/>
      <c r="L6" s="51"/>
      <c r="M6" s="51"/>
      <c r="N6" s="51"/>
      <c r="O6" s="51"/>
      <c r="P6" s="52">
        <v>45929</v>
      </c>
      <c r="Q6" s="53"/>
      <c r="R6" s="53"/>
      <c r="S6" s="53"/>
      <c r="T6" s="53"/>
      <c r="U6" s="54"/>
    </row>
    <row r="7" spans="1:55" s="1" customFormat="1" ht="5.0999999999999996" customHeight="1" x14ac:dyDescent="0.2"/>
    <row r="8" spans="1:55" s="1" customFormat="1" ht="16.2" x14ac:dyDescent="0.2">
      <c r="A8" s="10" t="s">
        <v>4</v>
      </c>
    </row>
    <row r="9" spans="1:55" s="1" customFormat="1" ht="5.0999999999999996" customHeight="1" x14ac:dyDescent="0.2"/>
    <row r="10" spans="1:55" s="1" customFormat="1" ht="18.600000000000001" customHeight="1" x14ac:dyDescent="0.2">
      <c r="B10" s="37" t="s">
        <v>5</v>
      </c>
      <c r="C10" s="38"/>
      <c r="D10" s="38"/>
      <c r="E10" s="38"/>
      <c r="F10" s="38"/>
      <c r="G10" s="38"/>
      <c r="H10" s="38"/>
      <c r="I10" s="38"/>
      <c r="J10" s="39" t="s">
        <v>6</v>
      </c>
      <c r="K10" s="40"/>
      <c r="L10" s="40"/>
      <c r="M10" s="40"/>
      <c r="N10" s="40"/>
      <c r="O10" s="40"/>
      <c r="P10" s="40"/>
      <c r="Q10" s="40"/>
      <c r="R10" s="40"/>
      <c r="S10" s="40"/>
      <c r="T10" s="40"/>
      <c r="U10" s="40"/>
      <c r="V10" s="40"/>
      <c r="W10" s="40"/>
      <c r="X10" s="40"/>
      <c r="Y10" s="40"/>
      <c r="Z10" s="40"/>
      <c r="AA10" s="40"/>
      <c r="AB10" s="40"/>
      <c r="AC10" s="40"/>
      <c r="AD10" s="40"/>
      <c r="AE10" s="38" t="s">
        <v>163</v>
      </c>
      <c r="AF10" s="38"/>
      <c r="AG10" s="38"/>
      <c r="AH10" s="38"/>
      <c r="AI10" s="38"/>
      <c r="AJ10" s="38"/>
      <c r="AK10" s="38"/>
      <c r="AL10" s="41"/>
    </row>
    <row r="11" spans="1:55" s="1" customFormat="1" ht="30" customHeight="1" x14ac:dyDescent="0.2">
      <c r="B11" s="42" t="s">
        <v>156</v>
      </c>
      <c r="C11" s="43"/>
      <c r="D11" s="43"/>
      <c r="E11" s="43"/>
      <c r="F11" s="43"/>
      <c r="G11" s="43"/>
      <c r="H11" s="43"/>
      <c r="I11" s="44"/>
      <c r="J11" s="42" t="s">
        <v>304</v>
      </c>
      <c r="K11" s="43"/>
      <c r="L11" s="43"/>
      <c r="M11" s="43"/>
      <c r="N11" s="43"/>
      <c r="O11" s="43"/>
      <c r="P11" s="43"/>
      <c r="Q11" s="43"/>
      <c r="R11" s="43"/>
      <c r="S11" s="43"/>
      <c r="T11" s="43"/>
      <c r="U11" s="43"/>
      <c r="V11" s="43"/>
      <c r="W11" s="43"/>
      <c r="X11" s="43"/>
      <c r="Y11" s="43"/>
      <c r="Z11" s="43"/>
      <c r="AA11" s="43"/>
      <c r="AB11" s="43"/>
      <c r="AC11" s="43"/>
      <c r="AD11" s="44"/>
      <c r="AE11" s="45">
        <v>4</v>
      </c>
      <c r="AF11" s="46"/>
      <c r="AG11" s="46"/>
      <c r="AH11" s="46"/>
      <c r="AI11" s="46"/>
      <c r="AJ11" s="46"/>
      <c r="AK11" s="46"/>
      <c r="AL11" s="47"/>
    </row>
    <row r="12" spans="1:55" s="1" customFormat="1" ht="8.25" customHeight="1" x14ac:dyDescent="0.2"/>
    <row r="13" spans="1:55" s="1" customFormat="1" ht="16.2" x14ac:dyDescent="0.2">
      <c r="A13" s="10" t="s">
        <v>8</v>
      </c>
      <c r="L13" s="68" t="s">
        <v>9</v>
      </c>
      <c r="M13" s="68"/>
      <c r="N13" s="68"/>
      <c r="O13" s="68"/>
      <c r="P13" s="69">
        <f>SUM(AD17:AG21)</f>
        <v>0.4</v>
      </c>
      <c r="Q13" s="69"/>
      <c r="R13" s="69"/>
      <c r="S13" s="69"/>
      <c r="U13" s="68" t="s">
        <v>10</v>
      </c>
      <c r="V13" s="68"/>
      <c r="W13" s="68"/>
      <c r="X13" s="68"/>
      <c r="Y13" s="68"/>
      <c r="Z13" s="69">
        <f>SUM(AP17)</f>
        <v>1</v>
      </c>
      <c r="AA13" s="69"/>
      <c r="AB13" s="69"/>
      <c r="AD13" s="68" t="s">
        <v>172</v>
      </c>
      <c r="AE13" s="68"/>
      <c r="AF13" s="68"/>
      <c r="AG13" s="68"/>
      <c r="AH13" s="68"/>
      <c r="AI13" s="69">
        <f>AE11</f>
        <v>4</v>
      </c>
      <c r="AJ13" s="69"/>
      <c r="AK13" s="69"/>
      <c r="AM13" s="80" t="s">
        <v>175</v>
      </c>
      <c r="AN13" s="80"/>
      <c r="AO13" s="80"/>
      <c r="AP13" s="80"/>
      <c r="AQ13" s="80"/>
      <c r="AR13" s="55">
        <f>ROUND(Z13/AI13,3)</f>
        <v>0.25</v>
      </c>
      <c r="AS13" s="55"/>
      <c r="AT13" s="55"/>
      <c r="AV13" s="80" t="s">
        <v>152</v>
      </c>
      <c r="AW13" s="80"/>
      <c r="AX13" s="80"/>
      <c r="AY13" s="80"/>
      <c r="AZ13" s="80"/>
      <c r="BA13" s="55">
        <f>ROUND(P13/AI13,3)</f>
        <v>0.1</v>
      </c>
      <c r="BB13" s="55"/>
      <c r="BC13" s="55"/>
    </row>
    <row r="14" spans="1:55" s="1" customFormat="1" ht="8.25" customHeight="1" x14ac:dyDescent="0.2"/>
    <row r="15" spans="1:55" s="11" customFormat="1" ht="12" customHeight="1" x14ac:dyDescent="0.2">
      <c r="B15" s="56" t="s">
        <v>164</v>
      </c>
      <c r="C15" s="57"/>
      <c r="D15" s="57"/>
      <c r="E15" s="58"/>
      <c r="F15" s="62" t="s">
        <v>13</v>
      </c>
      <c r="G15" s="62"/>
      <c r="H15" s="62"/>
      <c r="I15" s="62"/>
      <c r="J15" s="62"/>
      <c r="K15" s="62"/>
      <c r="L15" s="62"/>
      <c r="M15" s="62"/>
      <c r="N15" s="62"/>
      <c r="O15" s="62"/>
      <c r="P15" s="62"/>
      <c r="Q15" s="62"/>
      <c r="R15" s="62"/>
      <c r="S15" s="63" t="s">
        <v>14</v>
      </c>
      <c r="T15" s="63"/>
      <c r="U15" s="63"/>
      <c r="V15" s="63"/>
      <c r="W15" s="65" t="s">
        <v>17</v>
      </c>
      <c r="X15" s="65"/>
      <c r="Y15" s="65"/>
      <c r="Z15" s="65"/>
      <c r="AA15" s="62" t="s">
        <v>15</v>
      </c>
      <c r="AB15" s="62"/>
      <c r="AC15" s="62"/>
      <c r="AD15" s="63" t="s">
        <v>16</v>
      </c>
      <c r="AE15" s="63"/>
      <c r="AF15" s="63"/>
      <c r="AG15" s="63"/>
      <c r="AH15" s="70" t="s">
        <v>19</v>
      </c>
      <c r="AI15" s="71"/>
      <c r="AJ15" s="71"/>
      <c r="AK15" s="71"/>
      <c r="AL15" s="72" t="s">
        <v>20</v>
      </c>
      <c r="AM15" s="73"/>
      <c r="AN15" s="73"/>
      <c r="AP15" s="74" t="s">
        <v>18</v>
      </c>
      <c r="AQ15" s="75"/>
      <c r="AR15" s="76"/>
    </row>
    <row r="16" spans="1:55" s="11" customFormat="1" ht="17.25" customHeight="1" x14ac:dyDescent="0.2">
      <c r="B16" s="59"/>
      <c r="C16" s="60"/>
      <c r="D16" s="60"/>
      <c r="E16" s="61"/>
      <c r="F16" s="67" t="s">
        <v>21</v>
      </c>
      <c r="G16" s="67"/>
      <c r="H16" s="67"/>
      <c r="I16" s="67"/>
      <c r="J16" s="67"/>
      <c r="K16" s="67" t="s">
        <v>22</v>
      </c>
      <c r="L16" s="67"/>
      <c r="M16" s="67"/>
      <c r="N16" s="67"/>
      <c r="O16" s="67" t="s">
        <v>23</v>
      </c>
      <c r="P16" s="67"/>
      <c r="Q16" s="67"/>
      <c r="R16" s="67"/>
      <c r="S16" s="64"/>
      <c r="T16" s="64"/>
      <c r="U16" s="64"/>
      <c r="V16" s="64"/>
      <c r="W16" s="66"/>
      <c r="X16" s="66"/>
      <c r="Y16" s="66"/>
      <c r="Z16" s="66"/>
      <c r="AA16" s="67"/>
      <c r="AB16" s="67"/>
      <c r="AC16" s="67"/>
      <c r="AD16" s="64"/>
      <c r="AE16" s="64"/>
      <c r="AF16" s="64"/>
      <c r="AG16" s="64"/>
      <c r="AH16" s="70"/>
      <c r="AI16" s="71"/>
      <c r="AJ16" s="71"/>
      <c r="AK16" s="71"/>
      <c r="AL16" s="70"/>
      <c r="AM16" s="71"/>
      <c r="AN16" s="71"/>
      <c r="AP16" s="77"/>
      <c r="AQ16" s="78"/>
      <c r="AR16" s="79"/>
    </row>
    <row r="17" spans="1:87" s="11" customFormat="1" ht="15" x14ac:dyDescent="0.2">
      <c r="B17" s="89" t="s">
        <v>165</v>
      </c>
      <c r="C17" s="90"/>
      <c r="D17" s="90"/>
      <c r="E17" s="91"/>
      <c r="F17" s="92">
        <v>45926</v>
      </c>
      <c r="G17" s="93"/>
      <c r="H17" s="93"/>
      <c r="I17" s="93"/>
      <c r="J17" s="94"/>
      <c r="K17" s="95">
        <v>0.40972222222222221</v>
      </c>
      <c r="L17" s="95"/>
      <c r="M17" s="95"/>
      <c r="N17" s="95"/>
      <c r="O17" s="95">
        <v>0.41666666666666669</v>
      </c>
      <c r="P17" s="81"/>
      <c r="Q17" s="81"/>
      <c r="R17" s="81"/>
      <c r="S17" s="96">
        <f>ROUND(HOUR(O17)+MINUTE(O17)/60-HOUR(K17)-MINUTE(K17)/60,1)</f>
        <v>0.2</v>
      </c>
      <c r="T17" s="96"/>
      <c r="U17" s="96"/>
      <c r="V17" s="96"/>
      <c r="W17" s="50" t="s">
        <v>24</v>
      </c>
      <c r="X17" s="51"/>
      <c r="Y17" s="51"/>
      <c r="Z17" s="51"/>
      <c r="AA17" s="81">
        <v>2</v>
      </c>
      <c r="AB17" s="81"/>
      <c r="AC17" s="81"/>
      <c r="AD17" s="82">
        <f>S17*AA17</f>
        <v>0.4</v>
      </c>
      <c r="AE17" s="83"/>
      <c r="AF17" s="83"/>
      <c r="AG17" s="84"/>
      <c r="AH17" s="85" t="s">
        <v>238</v>
      </c>
      <c r="AI17" s="85"/>
      <c r="AJ17" s="85"/>
      <c r="AK17" s="85"/>
      <c r="AL17" s="85" t="s">
        <v>237</v>
      </c>
      <c r="AM17" s="85"/>
      <c r="AN17" s="85"/>
      <c r="AP17" s="86">
        <f>COUNTA($B$25:$C$25)-COUNTIF($Q$25:$X$25,"91.コメント")-COUNTIF($Q$25:$X$25,"92.指摘誤り")</f>
        <v>1</v>
      </c>
      <c r="AQ17" s="87"/>
      <c r="AR17" s="88"/>
      <c r="AS17" s="29" t="s">
        <v>225</v>
      </c>
    </row>
    <row r="18" spans="1:87" s="11" customFormat="1" ht="15" x14ac:dyDescent="0.2">
      <c r="B18" s="89" t="s">
        <v>166</v>
      </c>
      <c r="C18" s="90"/>
      <c r="D18" s="90"/>
      <c r="E18" s="91"/>
      <c r="F18" s="92"/>
      <c r="G18" s="93"/>
      <c r="H18" s="93"/>
      <c r="I18" s="93"/>
      <c r="J18" s="94"/>
      <c r="K18" s="95"/>
      <c r="L18" s="95"/>
      <c r="M18" s="95"/>
      <c r="N18" s="95"/>
      <c r="O18" s="95"/>
      <c r="P18" s="81"/>
      <c r="Q18" s="81"/>
      <c r="R18" s="81"/>
      <c r="S18" s="96">
        <f>ROUND(HOUR(O18)+MINUTE(O18)/60-HOUR(K18)-MINUTE(K18)/60,1)</f>
        <v>0</v>
      </c>
      <c r="T18" s="96"/>
      <c r="U18" s="96"/>
      <c r="V18" s="96"/>
      <c r="W18" s="50"/>
      <c r="X18" s="51"/>
      <c r="Y18" s="51"/>
      <c r="Z18" s="51"/>
      <c r="AA18" s="81"/>
      <c r="AB18" s="81"/>
      <c r="AC18" s="81"/>
      <c r="AD18" s="82">
        <f>S18*AA18</f>
        <v>0</v>
      </c>
      <c r="AE18" s="83"/>
      <c r="AF18" s="83"/>
      <c r="AG18" s="84"/>
      <c r="AH18" s="85"/>
      <c r="AI18" s="85"/>
      <c r="AJ18" s="85"/>
      <c r="AK18" s="85"/>
      <c r="AL18" s="85"/>
      <c r="AM18" s="85"/>
      <c r="AN18" s="85"/>
    </row>
    <row r="19" spans="1:87" s="11" customFormat="1" ht="15" x14ac:dyDescent="0.2">
      <c r="B19" s="89" t="s">
        <v>167</v>
      </c>
      <c r="C19" s="90"/>
      <c r="D19" s="90"/>
      <c r="E19" s="91"/>
      <c r="F19" s="92"/>
      <c r="G19" s="93"/>
      <c r="H19" s="93"/>
      <c r="I19" s="93"/>
      <c r="J19" s="94"/>
      <c r="K19" s="95"/>
      <c r="L19" s="95"/>
      <c r="M19" s="95"/>
      <c r="N19" s="95"/>
      <c r="O19" s="95"/>
      <c r="P19" s="81"/>
      <c r="Q19" s="81"/>
      <c r="R19" s="81"/>
      <c r="S19" s="96">
        <f>ROUND(HOUR(O19)+MINUTE(O19)/60-HOUR(K19)-MINUTE(K19)/60,1)</f>
        <v>0</v>
      </c>
      <c r="T19" s="96"/>
      <c r="U19" s="96"/>
      <c r="V19" s="96"/>
      <c r="W19" s="50"/>
      <c r="X19" s="51"/>
      <c r="Y19" s="51"/>
      <c r="Z19" s="51"/>
      <c r="AA19" s="81"/>
      <c r="AB19" s="81"/>
      <c r="AC19" s="81"/>
      <c r="AD19" s="82">
        <f>S19*AA19</f>
        <v>0</v>
      </c>
      <c r="AE19" s="83"/>
      <c r="AF19" s="83"/>
      <c r="AG19" s="84"/>
      <c r="AH19" s="85"/>
      <c r="AI19" s="85"/>
      <c r="AJ19" s="85"/>
      <c r="AK19" s="85"/>
      <c r="AL19" s="85"/>
      <c r="AM19" s="85"/>
      <c r="AN19" s="85"/>
    </row>
    <row r="20" spans="1:87" s="11" customFormat="1" ht="15" x14ac:dyDescent="0.2">
      <c r="B20" s="89" t="s">
        <v>168</v>
      </c>
      <c r="C20" s="90"/>
      <c r="D20" s="90"/>
      <c r="E20" s="91"/>
      <c r="F20" s="92"/>
      <c r="G20" s="93"/>
      <c r="H20" s="93"/>
      <c r="I20" s="93"/>
      <c r="J20" s="94"/>
      <c r="K20" s="95"/>
      <c r="L20" s="95"/>
      <c r="M20" s="95"/>
      <c r="N20" s="95"/>
      <c r="O20" s="95"/>
      <c r="P20" s="81"/>
      <c r="Q20" s="81"/>
      <c r="R20" s="81"/>
      <c r="S20" s="96">
        <f>ROUND(HOUR(O20)+MINUTE(O20)/60-HOUR(K20)-MINUTE(K20)/60,1)</f>
        <v>0</v>
      </c>
      <c r="T20" s="96"/>
      <c r="U20" s="96"/>
      <c r="V20" s="96"/>
      <c r="W20" s="50"/>
      <c r="X20" s="51"/>
      <c r="Y20" s="51"/>
      <c r="Z20" s="51"/>
      <c r="AA20" s="81"/>
      <c r="AB20" s="81"/>
      <c r="AC20" s="81"/>
      <c r="AD20" s="82">
        <f>S20*AA20</f>
        <v>0</v>
      </c>
      <c r="AE20" s="83"/>
      <c r="AF20" s="83"/>
      <c r="AG20" s="84"/>
      <c r="AH20" s="85"/>
      <c r="AI20" s="85"/>
      <c r="AJ20" s="85"/>
      <c r="AK20" s="85"/>
      <c r="AL20" s="85"/>
      <c r="AM20" s="85"/>
      <c r="AN20" s="85"/>
    </row>
    <row r="21" spans="1:87" s="11" customFormat="1" ht="15" x14ac:dyDescent="0.2">
      <c r="B21" s="89" t="s">
        <v>169</v>
      </c>
      <c r="C21" s="90"/>
      <c r="D21" s="90"/>
      <c r="E21" s="91"/>
      <c r="F21" s="92"/>
      <c r="G21" s="93"/>
      <c r="H21" s="93"/>
      <c r="I21" s="93"/>
      <c r="J21" s="94"/>
      <c r="K21" s="95"/>
      <c r="L21" s="95"/>
      <c r="M21" s="95"/>
      <c r="N21" s="95"/>
      <c r="O21" s="95"/>
      <c r="P21" s="81"/>
      <c r="Q21" s="81"/>
      <c r="R21" s="81"/>
      <c r="S21" s="96">
        <f>ROUND(HOUR(O21)+MINUTE(O21)/60-HOUR(K21)-MINUTE(K21)/60,1)</f>
        <v>0</v>
      </c>
      <c r="T21" s="96"/>
      <c r="U21" s="96"/>
      <c r="V21" s="96"/>
      <c r="W21" s="50"/>
      <c r="X21" s="51"/>
      <c r="Y21" s="51"/>
      <c r="Z21" s="51"/>
      <c r="AA21" s="81"/>
      <c r="AB21" s="81"/>
      <c r="AC21" s="81"/>
      <c r="AD21" s="82">
        <f>S21*AA21</f>
        <v>0</v>
      </c>
      <c r="AE21" s="83"/>
      <c r="AF21" s="83"/>
      <c r="AG21" s="84"/>
      <c r="AH21" s="85"/>
      <c r="AI21" s="85"/>
      <c r="AJ21" s="85"/>
      <c r="AK21" s="85"/>
      <c r="AL21" s="85"/>
      <c r="AM21" s="85"/>
      <c r="AN21" s="85"/>
    </row>
    <row r="22" spans="1:87" s="1" customFormat="1" ht="11.25" customHeight="1" x14ac:dyDescent="0.2">
      <c r="B22" s="2"/>
      <c r="C22" s="2"/>
      <c r="D22" s="2"/>
      <c r="E22" s="2"/>
    </row>
    <row r="23" spans="1:87" s="1" customFormat="1" ht="15" customHeight="1" x14ac:dyDescent="0.2">
      <c r="A23" s="10" t="s">
        <v>26</v>
      </c>
    </row>
    <row r="24" spans="1:87" s="1" customFormat="1" ht="45" customHeight="1" x14ac:dyDescent="0.2">
      <c r="B24" s="97" t="s">
        <v>11</v>
      </c>
      <c r="C24" s="98"/>
      <c r="D24" s="99" t="s">
        <v>27</v>
      </c>
      <c r="E24" s="100"/>
      <c r="F24" s="100"/>
      <c r="G24" s="100"/>
      <c r="H24" s="100"/>
      <c r="I24" s="100"/>
      <c r="J24" s="100"/>
      <c r="K24" s="99" t="s">
        <v>29</v>
      </c>
      <c r="L24" s="100"/>
      <c r="M24" s="100"/>
      <c r="N24" s="100"/>
      <c r="O24" s="100"/>
      <c r="P24" s="100"/>
      <c r="Q24" s="101" t="s">
        <v>30</v>
      </c>
      <c r="R24" s="101"/>
      <c r="S24" s="101"/>
      <c r="T24" s="101"/>
      <c r="U24" s="101"/>
      <c r="V24" s="101"/>
      <c r="W24" s="101"/>
      <c r="X24" s="101"/>
      <c r="Y24" s="101" t="s">
        <v>28</v>
      </c>
      <c r="Z24" s="101"/>
      <c r="AA24" s="101"/>
      <c r="AB24" s="101"/>
      <c r="AC24" s="101"/>
      <c r="AD24" s="101"/>
      <c r="AE24" s="101"/>
      <c r="AF24" s="101"/>
      <c r="AG24" s="101"/>
      <c r="AH24" s="101"/>
      <c r="AI24" s="101"/>
      <c r="AJ24" s="101"/>
      <c r="AK24" s="101"/>
      <c r="AL24" s="101"/>
      <c r="AM24" s="101"/>
      <c r="AN24" s="101"/>
      <c r="AO24" s="98" t="s">
        <v>154</v>
      </c>
      <c r="AP24" s="98"/>
      <c r="AQ24" s="98"/>
      <c r="AR24" s="99"/>
      <c r="AS24" s="99" t="s">
        <v>153</v>
      </c>
      <c r="AT24" s="100"/>
      <c r="AU24" s="100"/>
      <c r="AV24" s="100"/>
      <c r="AW24" s="100"/>
      <c r="AX24" s="100"/>
      <c r="AY24" s="110" t="s">
        <v>31</v>
      </c>
      <c r="AZ24" s="111"/>
      <c r="BA24" s="111"/>
      <c r="BB24" s="111"/>
      <c r="BC24" s="111"/>
      <c r="BD24" s="111"/>
      <c r="BE24" s="111"/>
      <c r="BF24" s="111"/>
      <c r="BG24" s="111"/>
      <c r="BH24" s="111"/>
      <c r="BI24" s="111"/>
      <c r="BJ24" s="111"/>
      <c r="BK24" s="111"/>
      <c r="BL24" s="111"/>
      <c r="BM24" s="111"/>
      <c r="BN24" s="111"/>
      <c r="BO24" s="111"/>
      <c r="BP24" s="111"/>
      <c r="BQ24" s="112" t="s">
        <v>170</v>
      </c>
      <c r="BR24" s="112"/>
      <c r="BS24" s="112"/>
      <c r="BT24" s="113"/>
      <c r="BU24" s="113" t="s">
        <v>171</v>
      </c>
      <c r="BV24" s="114"/>
      <c r="BW24" s="114"/>
      <c r="BX24" s="114"/>
      <c r="BY24" s="114"/>
      <c r="BZ24" s="115"/>
      <c r="CA24" s="116" t="s">
        <v>174</v>
      </c>
      <c r="CB24" s="98"/>
      <c r="CC24" s="98"/>
      <c r="CD24" s="99"/>
      <c r="CE24" s="99" t="s">
        <v>173</v>
      </c>
      <c r="CF24" s="100"/>
      <c r="CG24" s="100"/>
      <c r="CH24" s="100"/>
      <c r="CI24" s="100"/>
    </row>
    <row r="25" spans="1:87" s="1" customFormat="1" ht="54.6" customHeight="1" x14ac:dyDescent="0.2">
      <c r="A25" s="12"/>
      <c r="B25" s="81">
        <f t="shared" ref="B25" si="0">ROW()-24</f>
        <v>1</v>
      </c>
      <c r="C25" s="81"/>
      <c r="D25" s="109" t="s">
        <v>241</v>
      </c>
      <c r="E25" s="109"/>
      <c r="F25" s="109"/>
      <c r="G25" s="109"/>
      <c r="H25" s="109"/>
      <c r="I25" s="109"/>
      <c r="J25" s="109"/>
      <c r="K25" s="102" t="s">
        <v>96</v>
      </c>
      <c r="L25" s="102"/>
      <c r="M25" s="102"/>
      <c r="N25" s="102"/>
      <c r="O25" s="102"/>
      <c r="P25" s="102"/>
      <c r="Q25" s="103" t="s">
        <v>134</v>
      </c>
      <c r="R25" s="103"/>
      <c r="S25" s="103"/>
      <c r="T25" s="103"/>
      <c r="U25" s="103"/>
      <c r="V25" s="103"/>
      <c r="W25" s="103"/>
      <c r="X25" s="103"/>
      <c r="Y25" s="108" t="s">
        <v>305</v>
      </c>
      <c r="Z25" s="108"/>
      <c r="AA25" s="108"/>
      <c r="AB25" s="108"/>
      <c r="AC25" s="108"/>
      <c r="AD25" s="108"/>
      <c r="AE25" s="108"/>
      <c r="AF25" s="108"/>
      <c r="AG25" s="108"/>
      <c r="AH25" s="108"/>
      <c r="AI25" s="108"/>
      <c r="AJ25" s="108"/>
      <c r="AK25" s="108"/>
      <c r="AL25" s="108"/>
      <c r="AM25" s="108"/>
      <c r="AN25" s="108"/>
      <c r="AO25" s="85" t="s">
        <v>237</v>
      </c>
      <c r="AP25" s="85"/>
      <c r="AQ25" s="85"/>
      <c r="AR25" s="85"/>
      <c r="AS25" s="104">
        <v>45926</v>
      </c>
      <c r="AT25" s="104"/>
      <c r="AU25" s="104"/>
      <c r="AV25" s="104"/>
      <c r="AW25" s="104"/>
      <c r="AX25" s="106"/>
      <c r="AY25" s="107" t="s">
        <v>310</v>
      </c>
      <c r="AZ25" s="108"/>
      <c r="BA25" s="108"/>
      <c r="BB25" s="108"/>
      <c r="BC25" s="108"/>
      <c r="BD25" s="108"/>
      <c r="BE25" s="108"/>
      <c r="BF25" s="108"/>
      <c r="BG25" s="108"/>
      <c r="BH25" s="108"/>
      <c r="BI25" s="108"/>
      <c r="BJ25" s="108"/>
      <c r="BK25" s="108"/>
      <c r="BL25" s="108"/>
      <c r="BM25" s="108"/>
      <c r="BN25" s="108"/>
      <c r="BO25" s="108"/>
      <c r="BP25" s="108"/>
      <c r="BQ25" s="89" t="s">
        <v>238</v>
      </c>
      <c r="BR25" s="90"/>
      <c r="BS25" s="90"/>
      <c r="BT25" s="91"/>
      <c r="BU25" s="104">
        <v>45926</v>
      </c>
      <c r="BV25" s="104"/>
      <c r="BW25" s="104"/>
      <c r="BX25" s="104"/>
      <c r="BY25" s="104"/>
      <c r="BZ25" s="105"/>
      <c r="CA25" s="85" t="s">
        <v>311</v>
      </c>
      <c r="CB25" s="85"/>
      <c r="CC25" s="85"/>
      <c r="CD25" s="85"/>
      <c r="CE25" s="104" t="s">
        <v>298</v>
      </c>
      <c r="CF25" s="104"/>
      <c r="CG25" s="104"/>
      <c r="CH25" s="104"/>
      <c r="CI25" s="104"/>
    </row>
    <row r="28" spans="1:87" ht="12" customHeight="1" x14ac:dyDescent="0.2"/>
    <row r="29" spans="1:87" ht="13.5" customHeight="1" x14ac:dyDescent="0.2"/>
    <row r="30" spans="1:87" ht="13.5" customHeight="1" x14ac:dyDescent="0.2"/>
    <row r="31" spans="1:87" ht="13.5" customHeight="1" x14ac:dyDescent="0.2"/>
    <row r="33" ht="12" customHeight="1" x14ac:dyDescent="0.2"/>
  </sheetData>
  <dataConsolidate/>
  <mergeCells count="109">
    <mergeCell ref="B10:I10"/>
    <mergeCell ref="J10:AD10"/>
    <mergeCell ref="AE10:AL10"/>
    <mergeCell ref="B11:I11"/>
    <mergeCell ref="J11:AD11"/>
    <mergeCell ref="AE11:AL11"/>
    <mergeCell ref="B5:I5"/>
    <mergeCell ref="J5:O5"/>
    <mergeCell ref="P5:U5"/>
    <mergeCell ref="B6:I6"/>
    <mergeCell ref="J6:O6"/>
    <mergeCell ref="P6:U6"/>
    <mergeCell ref="BA13:BC13"/>
    <mergeCell ref="B15:E16"/>
    <mergeCell ref="F15:R15"/>
    <mergeCell ref="S15:V16"/>
    <mergeCell ref="W15:Z16"/>
    <mergeCell ref="AA15:AC16"/>
    <mergeCell ref="AD15:AG16"/>
    <mergeCell ref="L13:O13"/>
    <mergeCell ref="P13:S13"/>
    <mergeCell ref="U13:Y13"/>
    <mergeCell ref="Z13:AB13"/>
    <mergeCell ref="AD13:AH13"/>
    <mergeCell ref="AI13:AK13"/>
    <mergeCell ref="AH15:AK16"/>
    <mergeCell ref="AL15:AN16"/>
    <mergeCell ref="AP15:AR16"/>
    <mergeCell ref="F16:J16"/>
    <mergeCell ref="K16:N16"/>
    <mergeCell ref="O16:R16"/>
    <mergeCell ref="AM13:AQ13"/>
    <mergeCell ref="AR13:AT13"/>
    <mergeCell ref="AV13:AZ13"/>
    <mergeCell ref="AA17:AC17"/>
    <mergeCell ref="AD17:AG17"/>
    <mergeCell ref="AH17:AK17"/>
    <mergeCell ref="AL17:AN17"/>
    <mergeCell ref="AP17:AR17"/>
    <mergeCell ref="B18:E18"/>
    <mergeCell ref="F18:J18"/>
    <mergeCell ref="K18:N18"/>
    <mergeCell ref="O18:R18"/>
    <mergeCell ref="S18:V18"/>
    <mergeCell ref="B17:E17"/>
    <mergeCell ref="F17:J17"/>
    <mergeCell ref="K17:N17"/>
    <mergeCell ref="O17:R17"/>
    <mergeCell ref="S17:V17"/>
    <mergeCell ref="W17:Z17"/>
    <mergeCell ref="W18:Z18"/>
    <mergeCell ref="AA18:AC18"/>
    <mergeCell ref="AD18:AG18"/>
    <mergeCell ref="AH18:AK18"/>
    <mergeCell ref="AL18:AN18"/>
    <mergeCell ref="AL19:AN19"/>
    <mergeCell ref="B20:E20"/>
    <mergeCell ref="F20:J20"/>
    <mergeCell ref="K20:N20"/>
    <mergeCell ref="O20:R20"/>
    <mergeCell ref="S20:V20"/>
    <mergeCell ref="W20:Z20"/>
    <mergeCell ref="AA20:AC20"/>
    <mergeCell ref="AD20:AG20"/>
    <mergeCell ref="AH20:AK20"/>
    <mergeCell ref="AL20:AN20"/>
    <mergeCell ref="B19:E19"/>
    <mergeCell ref="F19:J19"/>
    <mergeCell ref="K19:N19"/>
    <mergeCell ref="O19:R19"/>
    <mergeCell ref="S19:V19"/>
    <mergeCell ref="W19:Z19"/>
    <mergeCell ref="AA19:AC19"/>
    <mergeCell ref="AD19:AG19"/>
    <mergeCell ref="AH19:AK19"/>
    <mergeCell ref="CE25:CI25"/>
    <mergeCell ref="CE24:CI24"/>
    <mergeCell ref="B25:C25"/>
    <mergeCell ref="D25:J25"/>
    <mergeCell ref="K25:P25"/>
    <mergeCell ref="Q25:X25"/>
    <mergeCell ref="Y25:AN25"/>
    <mergeCell ref="AO25:AR25"/>
    <mergeCell ref="AS25:AX25"/>
    <mergeCell ref="AY25:BP25"/>
    <mergeCell ref="BQ25:BT25"/>
    <mergeCell ref="AO24:AR24"/>
    <mergeCell ref="AS24:AX24"/>
    <mergeCell ref="AY24:BP24"/>
    <mergeCell ref="BQ24:BT24"/>
    <mergeCell ref="BU24:BZ24"/>
    <mergeCell ref="CA24:CD24"/>
    <mergeCell ref="AL21:AN21"/>
    <mergeCell ref="B24:C24"/>
    <mergeCell ref="D24:J24"/>
    <mergeCell ref="K24:P24"/>
    <mergeCell ref="Q24:X24"/>
    <mergeCell ref="Y24:AN24"/>
    <mergeCell ref="BU25:BZ25"/>
    <mergeCell ref="CA25:CD25"/>
    <mergeCell ref="B21:E21"/>
    <mergeCell ref="F21:J21"/>
    <mergeCell ref="K21:N21"/>
    <mergeCell ref="O21:R21"/>
    <mergeCell ref="S21:V21"/>
    <mergeCell ref="W21:Z21"/>
    <mergeCell ref="AA21:AC21"/>
    <mergeCell ref="AD21:AG21"/>
    <mergeCell ref="AH21:AK21"/>
  </mergeCells>
  <phoneticPr fontId="1"/>
  <conditionalFormatting sqref="B25:CI25">
    <cfRule type="expression" dxfId="2" priority="1">
      <formula>$CE25="○"</formula>
    </cfRule>
  </conditionalFormatting>
  <dataValidations count="5">
    <dataValidation type="date" operator="greaterThan" allowBlank="1" showInputMessage="1" showErrorMessage="1" sqref="F17:J21" xr:uid="{89E0F5E1-B2C6-4F16-94FF-04FE38966708}">
      <formula1>42636</formula1>
    </dataValidation>
    <dataValidation type="time" allowBlank="1" showInputMessage="1" showErrorMessage="1" sqref="K17:R21" xr:uid="{6C5D6507-C252-4E8F-81C0-8EE3425B09A3}">
      <formula1>0</formula1>
      <formula2>0.958333333333333</formula2>
    </dataValidation>
    <dataValidation type="list" allowBlank="1" showInputMessage="1" showErrorMessage="1" sqref="W17:Z21" xr:uid="{7261E2A2-542C-482C-A03B-B8313EB4DF6D}">
      <formula1>"対面,非対面"</formula1>
    </dataValidation>
    <dataValidation allowBlank="1" showInputMessage="1" showErrorMessage="1" sqref="P6:U6 AS25:AX25 BU25:BZ25" xr:uid="{8B4B6B6F-0FD0-4C22-9DD7-3DA4E46BF859}"/>
    <dataValidation type="list" allowBlank="1" showInputMessage="1" showErrorMessage="1" sqref="CE25:CI25" xr:uid="{E4F6679F-8987-4D3B-B8A9-24E492F7220C}">
      <formula1>"-,○"</formula1>
    </dataValidation>
  </dataValidations>
  <pageMargins left="0.31496062992125984" right="0.31496062992125984" top="0.55118110236220474" bottom="0.47244094488188981" header="0.31496062992125984" footer="0.31496062992125984"/>
  <pageSetup paperSize="9" scale="62" fitToHeight="0" orientation="landscape" r:id="rId1"/>
  <headerFooter>
    <oddHeader>&amp;LW03_051-2-1-2-06
【F01】&amp;C&amp;A</oddHeader>
    <oddFooter>&amp;L全国健康保険協会　基盤中期更改業務&amp;C&amp;P/&amp;N</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C786CA66-8F53-4A34-AB0F-46C876387B24}">
          <x14:formula1>
            <xm:f>選択値!$E$2:$E$6</xm:f>
          </x14:formula1>
          <xm:sqref>J6</xm:sqref>
        </x14:dataValidation>
        <x14:dataValidation type="list" allowBlank="1" showInputMessage="1" showErrorMessage="1" xr:uid="{6EB5E919-7737-4C5C-9770-C32B7D927192}">
          <x14:formula1>
            <xm:f>選択値!$E$2:$E$4</xm:f>
          </x14:formula1>
          <xm:sqref>J6</xm:sqref>
        </x14:dataValidation>
        <x14:dataValidation type="list" allowBlank="1" showInputMessage="1" showErrorMessage="1" xr:uid="{7BE47757-7BFF-4020-8839-C6E6FBF7F4E2}">
          <x14:formula1>
            <xm:f>選択値!#REF!</xm:f>
          </x14:formula1>
          <xm:sqref>H11</xm:sqref>
        </x14:dataValidation>
        <x14:dataValidation type="list" allowBlank="1" showInputMessage="1" showErrorMessage="1" xr:uid="{31C61049-E704-437F-8038-E9AB0A8CAC25}">
          <x14:formula1>
            <xm:f>選択値!$C$2:$C$12</xm:f>
          </x14:formula1>
          <xm:sqref>B11:I11</xm:sqref>
        </x14:dataValidation>
        <x14:dataValidation type="list" allowBlank="1" showInputMessage="1" showErrorMessage="1" xr:uid="{B7C621D3-D48F-441C-8E30-4CD21C1EE400}">
          <x14:formula1>
            <xm:f>選択値!$G$2:$G$7</xm:f>
          </x14:formula1>
          <xm:sqref>K25:N25</xm:sqref>
        </x14:dataValidation>
        <x14:dataValidation type="list" allowBlank="1" showInputMessage="1" showErrorMessage="1" xr:uid="{127424C7-3BC2-4841-95F9-DFB783414A86}">
          <x14:formula1>
            <xm:f>問題タイプ!$B$2:$B$33</xm:f>
          </x14:formula1>
          <xm:sqref>Q25:X25</xm:sqref>
        </x14:dataValidation>
        <x14:dataValidation type="list" allowBlank="1" showInputMessage="1" showErrorMessage="1" xr:uid="{03A35F42-82D1-4744-9420-5967E976D261}">
          <x14:formula1>
            <xm:f>選択値!C5:C12</xm:f>
          </x14:formula1>
          <xm:sqref>B11</xm:sqref>
        </x14:dataValidation>
        <x14:dataValidation type="list" allowBlank="1" showInputMessage="1" showErrorMessage="1" xr:uid="{F1D4EAFA-A9F2-4ED8-99B1-76B6D071A394}">
          <x14:formula1>
            <xm:f>選択値!D2:D12</xm:f>
          </x14:formula1>
          <xm:sqref>C11:G11</xm:sqref>
        </x14:dataValidation>
        <x14:dataValidation type="list" allowBlank="1" showInputMessage="1" showErrorMessage="1" xr:uid="{F14321E0-AB2F-4898-BA42-2B2151DAB998}">
          <x14:formula1>
            <xm:f>選択値!I2:I12</xm:f>
          </x14:formula1>
          <xm:sqref>I11</xm:sqref>
        </x14:dataValidation>
        <x14:dataValidation type="list" allowBlank="1" showInputMessage="1" showErrorMessage="1" xr:uid="{CFC983D2-EB02-4FEC-95B8-0BAEA60720EB}">
          <x14:formula1>
            <xm:f>選択値!A2:A6</xm:f>
          </x14:formula1>
          <xm:sqref>B6:I6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8FE46-D8E6-40CF-ABB3-9CCE003C95A3}">
  <sheetPr>
    <pageSetUpPr fitToPage="1"/>
  </sheetPr>
  <dimension ref="A1:CI33"/>
  <sheetViews>
    <sheetView showGridLines="0" zoomScale="85" zoomScaleNormal="85" zoomScaleSheetLayoutView="100" workbookViewId="0">
      <selection activeCell="AI35" sqref="AI35"/>
    </sheetView>
  </sheetViews>
  <sheetFormatPr defaultColWidth="2.6640625" defaultRowHeight="12" x14ac:dyDescent="0.2"/>
  <cols>
    <col min="1" max="1" width="2.6640625" style="8" customWidth="1"/>
    <col min="2" max="4" width="2.6640625" style="8"/>
    <col min="5" max="5" width="3.6640625" style="8" customWidth="1"/>
    <col min="6" max="10" width="2.6640625" style="8"/>
    <col min="11" max="11" width="2.6640625" style="8" customWidth="1"/>
    <col min="12" max="14" width="4.77734375" style="8" customWidth="1"/>
    <col min="15" max="38" width="2.6640625" style="8"/>
    <col min="39" max="43" width="3.6640625" style="8" customWidth="1"/>
    <col min="44" max="45" width="2.88671875" style="8" bestFit="1" customWidth="1"/>
    <col min="46" max="46" width="2.77734375" style="8" bestFit="1" customWidth="1"/>
    <col min="47" max="47" width="2.88671875" style="8" bestFit="1" customWidth="1"/>
    <col min="48" max="49" width="2.77734375" style="8" bestFit="1" customWidth="1"/>
    <col min="50" max="50" width="2.6640625" style="8"/>
    <col min="51" max="51" width="2.77734375" style="8" bestFit="1" customWidth="1"/>
    <col min="52" max="58" width="2.6640625" style="8"/>
    <col min="59" max="61" width="4" style="8" customWidth="1"/>
    <col min="62" max="64" width="3.88671875" style="8" customWidth="1"/>
    <col min="65" max="65" width="2.6640625" style="8" customWidth="1"/>
    <col min="66" max="71" width="2.6640625" style="8"/>
    <col min="72" max="72" width="4.6640625" style="8" customWidth="1"/>
    <col min="73" max="73" width="2.6640625" style="8"/>
    <col min="74" max="74" width="5.33203125" style="8" bestFit="1" customWidth="1"/>
    <col min="75" max="76" width="2.6640625" style="8" customWidth="1"/>
    <col min="77" max="77" width="2.6640625" style="8"/>
    <col min="78" max="78" width="2.88671875" style="8" bestFit="1" customWidth="1"/>
    <col min="79" max="16384" width="2.6640625" style="8"/>
  </cols>
  <sheetData>
    <row r="1" spans="1:55" s="1" customFormat="1" ht="27" x14ac:dyDescent="0.2">
      <c r="A1" s="9" t="s">
        <v>0</v>
      </c>
    </row>
    <row r="2" spans="1:55" s="1" customFormat="1" ht="5.0999999999999996" customHeight="1" x14ac:dyDescent="0.2">
      <c r="A2" s="9"/>
    </row>
    <row r="3" spans="1:55" s="1" customFormat="1" ht="16.2" x14ac:dyDescent="0.2">
      <c r="A3" s="10" t="s">
        <v>1</v>
      </c>
    </row>
    <row r="4" spans="1:55" s="1" customFormat="1" ht="5.0999999999999996" customHeight="1" x14ac:dyDescent="0.2"/>
    <row r="5" spans="1:55" s="1" customFormat="1" ht="19.5" customHeight="1" x14ac:dyDescent="0.2">
      <c r="B5" s="48" t="s">
        <v>2</v>
      </c>
      <c r="C5" s="49"/>
      <c r="D5" s="49"/>
      <c r="E5" s="49"/>
      <c r="F5" s="49"/>
      <c r="G5" s="49"/>
      <c r="H5" s="49"/>
      <c r="I5" s="49"/>
      <c r="J5" s="38" t="s">
        <v>162</v>
      </c>
      <c r="K5" s="38"/>
      <c r="L5" s="38"/>
      <c r="M5" s="38"/>
      <c r="N5" s="38"/>
      <c r="O5" s="38"/>
      <c r="P5" s="38" t="s">
        <v>3</v>
      </c>
      <c r="Q5" s="38"/>
      <c r="R5" s="38"/>
      <c r="S5" s="38"/>
      <c r="T5" s="38"/>
      <c r="U5" s="41"/>
    </row>
    <row r="6" spans="1:55" s="1" customFormat="1" ht="30" customHeight="1" x14ac:dyDescent="0.2">
      <c r="B6" s="42" t="s">
        <v>148</v>
      </c>
      <c r="C6" s="43"/>
      <c r="D6" s="43"/>
      <c r="E6" s="43"/>
      <c r="F6" s="43"/>
      <c r="G6" s="43"/>
      <c r="H6" s="43"/>
      <c r="I6" s="44"/>
      <c r="J6" s="50" t="s">
        <v>239</v>
      </c>
      <c r="K6" s="51"/>
      <c r="L6" s="51"/>
      <c r="M6" s="51"/>
      <c r="N6" s="51"/>
      <c r="O6" s="51"/>
      <c r="P6" s="52">
        <v>45929</v>
      </c>
      <c r="Q6" s="53"/>
      <c r="R6" s="53"/>
      <c r="S6" s="53"/>
      <c r="T6" s="53"/>
      <c r="U6" s="54"/>
    </row>
    <row r="7" spans="1:55" s="1" customFormat="1" ht="5.0999999999999996" customHeight="1" x14ac:dyDescent="0.2"/>
    <row r="8" spans="1:55" s="1" customFormat="1" ht="16.2" x14ac:dyDescent="0.2">
      <c r="A8" s="10" t="s">
        <v>4</v>
      </c>
    </row>
    <row r="9" spans="1:55" s="1" customFormat="1" ht="5.0999999999999996" customHeight="1" x14ac:dyDescent="0.2"/>
    <row r="10" spans="1:55" s="1" customFormat="1" ht="18.600000000000001" customHeight="1" x14ac:dyDescent="0.2">
      <c r="B10" s="37" t="s">
        <v>5</v>
      </c>
      <c r="C10" s="38"/>
      <c r="D10" s="38"/>
      <c r="E10" s="38"/>
      <c r="F10" s="38"/>
      <c r="G10" s="38"/>
      <c r="H10" s="38"/>
      <c r="I10" s="38"/>
      <c r="J10" s="39" t="s">
        <v>6</v>
      </c>
      <c r="K10" s="40"/>
      <c r="L10" s="40"/>
      <c r="M10" s="40"/>
      <c r="N10" s="40"/>
      <c r="O10" s="40"/>
      <c r="P10" s="40"/>
      <c r="Q10" s="40"/>
      <c r="R10" s="40"/>
      <c r="S10" s="40"/>
      <c r="T10" s="40"/>
      <c r="U10" s="40"/>
      <c r="V10" s="40"/>
      <c r="W10" s="40"/>
      <c r="X10" s="40"/>
      <c r="Y10" s="40"/>
      <c r="Z10" s="40"/>
      <c r="AA10" s="40"/>
      <c r="AB10" s="40"/>
      <c r="AC10" s="40"/>
      <c r="AD10" s="40"/>
      <c r="AE10" s="38" t="s">
        <v>163</v>
      </c>
      <c r="AF10" s="38"/>
      <c r="AG10" s="38"/>
      <c r="AH10" s="38"/>
      <c r="AI10" s="38"/>
      <c r="AJ10" s="38"/>
      <c r="AK10" s="38"/>
      <c r="AL10" s="41"/>
    </row>
    <row r="11" spans="1:55" s="1" customFormat="1" ht="30" customHeight="1" x14ac:dyDescent="0.2">
      <c r="B11" s="42" t="s">
        <v>156</v>
      </c>
      <c r="C11" s="43"/>
      <c r="D11" s="43"/>
      <c r="E11" s="43"/>
      <c r="F11" s="43"/>
      <c r="G11" s="43"/>
      <c r="H11" s="43"/>
      <c r="I11" s="44"/>
      <c r="J11" s="42" t="s">
        <v>308</v>
      </c>
      <c r="K11" s="43"/>
      <c r="L11" s="43"/>
      <c r="M11" s="43"/>
      <c r="N11" s="43"/>
      <c r="O11" s="43"/>
      <c r="P11" s="43"/>
      <c r="Q11" s="43"/>
      <c r="R11" s="43"/>
      <c r="S11" s="43"/>
      <c r="T11" s="43"/>
      <c r="U11" s="43"/>
      <c r="V11" s="43"/>
      <c r="W11" s="43"/>
      <c r="X11" s="43"/>
      <c r="Y11" s="43"/>
      <c r="Z11" s="43"/>
      <c r="AA11" s="43"/>
      <c r="AB11" s="43"/>
      <c r="AC11" s="43"/>
      <c r="AD11" s="44"/>
      <c r="AE11" s="45">
        <v>4</v>
      </c>
      <c r="AF11" s="46"/>
      <c r="AG11" s="46"/>
      <c r="AH11" s="46"/>
      <c r="AI11" s="46"/>
      <c r="AJ11" s="46"/>
      <c r="AK11" s="46"/>
      <c r="AL11" s="47"/>
    </row>
    <row r="12" spans="1:55" s="1" customFormat="1" ht="8.25" customHeight="1" x14ac:dyDescent="0.2"/>
    <row r="13" spans="1:55" s="1" customFormat="1" ht="16.2" x14ac:dyDescent="0.2">
      <c r="A13" s="10" t="s">
        <v>8</v>
      </c>
      <c r="L13" s="68" t="s">
        <v>9</v>
      </c>
      <c r="M13" s="68"/>
      <c r="N13" s="68"/>
      <c r="O13" s="68"/>
      <c r="P13" s="69">
        <f>SUM(AD17:AG21)</f>
        <v>0.4</v>
      </c>
      <c r="Q13" s="69"/>
      <c r="R13" s="69"/>
      <c r="S13" s="69"/>
      <c r="U13" s="68" t="s">
        <v>10</v>
      </c>
      <c r="V13" s="68"/>
      <c r="W13" s="68"/>
      <c r="X13" s="68"/>
      <c r="Y13" s="68"/>
      <c r="Z13" s="69">
        <f>SUM(AP17)</f>
        <v>1</v>
      </c>
      <c r="AA13" s="69"/>
      <c r="AB13" s="69"/>
      <c r="AD13" s="68" t="s">
        <v>172</v>
      </c>
      <c r="AE13" s="68"/>
      <c r="AF13" s="68"/>
      <c r="AG13" s="68"/>
      <c r="AH13" s="68"/>
      <c r="AI13" s="69">
        <f>AE11</f>
        <v>4</v>
      </c>
      <c r="AJ13" s="69"/>
      <c r="AK13" s="69"/>
      <c r="AM13" s="80" t="s">
        <v>175</v>
      </c>
      <c r="AN13" s="80"/>
      <c r="AO13" s="80"/>
      <c r="AP13" s="80"/>
      <c r="AQ13" s="80"/>
      <c r="AR13" s="55">
        <f>ROUND(Z13/AI13,3)</f>
        <v>0.25</v>
      </c>
      <c r="AS13" s="55"/>
      <c r="AT13" s="55"/>
      <c r="AV13" s="80" t="s">
        <v>152</v>
      </c>
      <c r="AW13" s="80"/>
      <c r="AX13" s="80"/>
      <c r="AY13" s="80"/>
      <c r="AZ13" s="80"/>
      <c r="BA13" s="55">
        <f>ROUND(P13/AI13,3)</f>
        <v>0.1</v>
      </c>
      <c r="BB13" s="55"/>
      <c r="BC13" s="55"/>
    </row>
    <row r="14" spans="1:55" s="1" customFormat="1" ht="8.25" customHeight="1" x14ac:dyDescent="0.2"/>
    <row r="15" spans="1:55" s="11" customFormat="1" ht="12" customHeight="1" x14ac:dyDescent="0.2">
      <c r="B15" s="56" t="s">
        <v>164</v>
      </c>
      <c r="C15" s="57"/>
      <c r="D15" s="57"/>
      <c r="E15" s="58"/>
      <c r="F15" s="62" t="s">
        <v>13</v>
      </c>
      <c r="G15" s="62"/>
      <c r="H15" s="62"/>
      <c r="I15" s="62"/>
      <c r="J15" s="62"/>
      <c r="K15" s="62"/>
      <c r="L15" s="62"/>
      <c r="M15" s="62"/>
      <c r="N15" s="62"/>
      <c r="O15" s="62"/>
      <c r="P15" s="62"/>
      <c r="Q15" s="62"/>
      <c r="R15" s="62"/>
      <c r="S15" s="63" t="s">
        <v>14</v>
      </c>
      <c r="T15" s="63"/>
      <c r="U15" s="63"/>
      <c r="V15" s="63"/>
      <c r="W15" s="65" t="s">
        <v>17</v>
      </c>
      <c r="X15" s="65"/>
      <c r="Y15" s="65"/>
      <c r="Z15" s="65"/>
      <c r="AA15" s="62" t="s">
        <v>15</v>
      </c>
      <c r="AB15" s="62"/>
      <c r="AC15" s="62"/>
      <c r="AD15" s="63" t="s">
        <v>16</v>
      </c>
      <c r="AE15" s="63"/>
      <c r="AF15" s="63"/>
      <c r="AG15" s="63"/>
      <c r="AH15" s="70" t="s">
        <v>19</v>
      </c>
      <c r="AI15" s="71"/>
      <c r="AJ15" s="71"/>
      <c r="AK15" s="71"/>
      <c r="AL15" s="72" t="s">
        <v>20</v>
      </c>
      <c r="AM15" s="73"/>
      <c r="AN15" s="73"/>
      <c r="AP15" s="74" t="s">
        <v>18</v>
      </c>
      <c r="AQ15" s="75"/>
      <c r="AR15" s="76"/>
    </row>
    <row r="16" spans="1:55" s="11" customFormat="1" ht="17.25" customHeight="1" x14ac:dyDescent="0.2">
      <c r="B16" s="59"/>
      <c r="C16" s="60"/>
      <c r="D16" s="60"/>
      <c r="E16" s="61"/>
      <c r="F16" s="67" t="s">
        <v>21</v>
      </c>
      <c r="G16" s="67"/>
      <c r="H16" s="67"/>
      <c r="I16" s="67"/>
      <c r="J16" s="67"/>
      <c r="K16" s="67" t="s">
        <v>22</v>
      </c>
      <c r="L16" s="67"/>
      <c r="M16" s="67"/>
      <c r="N16" s="67"/>
      <c r="O16" s="67" t="s">
        <v>23</v>
      </c>
      <c r="P16" s="67"/>
      <c r="Q16" s="67"/>
      <c r="R16" s="67"/>
      <c r="S16" s="64"/>
      <c r="T16" s="64"/>
      <c r="U16" s="64"/>
      <c r="V16" s="64"/>
      <c r="W16" s="66"/>
      <c r="X16" s="66"/>
      <c r="Y16" s="66"/>
      <c r="Z16" s="66"/>
      <c r="AA16" s="67"/>
      <c r="AB16" s="67"/>
      <c r="AC16" s="67"/>
      <c r="AD16" s="64"/>
      <c r="AE16" s="64"/>
      <c r="AF16" s="64"/>
      <c r="AG16" s="64"/>
      <c r="AH16" s="70"/>
      <c r="AI16" s="71"/>
      <c r="AJ16" s="71"/>
      <c r="AK16" s="71"/>
      <c r="AL16" s="70"/>
      <c r="AM16" s="71"/>
      <c r="AN16" s="71"/>
      <c r="AP16" s="77"/>
      <c r="AQ16" s="78"/>
      <c r="AR16" s="79"/>
    </row>
    <row r="17" spans="1:87" s="11" customFormat="1" ht="15" x14ac:dyDescent="0.2">
      <c r="B17" s="89" t="s">
        <v>165</v>
      </c>
      <c r="C17" s="90"/>
      <c r="D17" s="90"/>
      <c r="E17" s="91"/>
      <c r="F17" s="92">
        <v>45926</v>
      </c>
      <c r="G17" s="93"/>
      <c r="H17" s="93"/>
      <c r="I17" s="93"/>
      <c r="J17" s="94"/>
      <c r="K17" s="95">
        <v>0.41666666666666669</v>
      </c>
      <c r="L17" s="95"/>
      <c r="M17" s="95"/>
      <c r="N17" s="95"/>
      <c r="O17" s="95">
        <v>0.4236111111111111</v>
      </c>
      <c r="P17" s="81"/>
      <c r="Q17" s="81"/>
      <c r="R17" s="81"/>
      <c r="S17" s="96">
        <f>ROUND(HOUR(O17)+MINUTE(O17)/60-HOUR(K17)-MINUTE(K17)/60,1)</f>
        <v>0.2</v>
      </c>
      <c r="T17" s="96"/>
      <c r="U17" s="96"/>
      <c r="V17" s="96"/>
      <c r="W17" s="50" t="s">
        <v>24</v>
      </c>
      <c r="X17" s="51"/>
      <c r="Y17" s="51"/>
      <c r="Z17" s="51"/>
      <c r="AA17" s="81">
        <v>2</v>
      </c>
      <c r="AB17" s="81"/>
      <c r="AC17" s="81"/>
      <c r="AD17" s="82">
        <f>S17*AA17</f>
        <v>0.4</v>
      </c>
      <c r="AE17" s="83"/>
      <c r="AF17" s="83"/>
      <c r="AG17" s="84"/>
      <c r="AH17" s="85" t="s">
        <v>238</v>
      </c>
      <c r="AI17" s="85"/>
      <c r="AJ17" s="85"/>
      <c r="AK17" s="85"/>
      <c r="AL17" s="85" t="s">
        <v>237</v>
      </c>
      <c r="AM17" s="85"/>
      <c r="AN17" s="85"/>
      <c r="AP17" s="86">
        <f>COUNTA($B$25:$C$25)-COUNTIF($Q$25:$X$25,"91.コメント")-COUNTIF($Q$25:$X$25,"92.指摘誤り")</f>
        <v>1</v>
      </c>
      <c r="AQ17" s="87"/>
      <c r="AR17" s="88"/>
      <c r="AS17" s="29" t="s">
        <v>225</v>
      </c>
    </row>
    <row r="18" spans="1:87" s="11" customFormat="1" ht="15" x14ac:dyDescent="0.2">
      <c r="B18" s="89" t="s">
        <v>166</v>
      </c>
      <c r="C18" s="90"/>
      <c r="D18" s="90"/>
      <c r="E18" s="91"/>
      <c r="F18" s="92"/>
      <c r="G18" s="93"/>
      <c r="H18" s="93"/>
      <c r="I18" s="93"/>
      <c r="J18" s="94"/>
      <c r="K18" s="95"/>
      <c r="L18" s="95"/>
      <c r="M18" s="95"/>
      <c r="N18" s="95"/>
      <c r="O18" s="95"/>
      <c r="P18" s="81"/>
      <c r="Q18" s="81"/>
      <c r="R18" s="81"/>
      <c r="S18" s="96">
        <f>ROUND(HOUR(O18)+MINUTE(O18)/60-HOUR(K18)-MINUTE(K18)/60,1)</f>
        <v>0</v>
      </c>
      <c r="T18" s="96"/>
      <c r="U18" s="96"/>
      <c r="V18" s="96"/>
      <c r="W18" s="50"/>
      <c r="X18" s="51"/>
      <c r="Y18" s="51"/>
      <c r="Z18" s="51"/>
      <c r="AA18" s="81"/>
      <c r="AB18" s="81"/>
      <c r="AC18" s="81"/>
      <c r="AD18" s="82">
        <f>S18*AA18</f>
        <v>0</v>
      </c>
      <c r="AE18" s="83"/>
      <c r="AF18" s="83"/>
      <c r="AG18" s="84"/>
      <c r="AH18" s="85"/>
      <c r="AI18" s="85"/>
      <c r="AJ18" s="85"/>
      <c r="AK18" s="85"/>
      <c r="AL18" s="85"/>
      <c r="AM18" s="85"/>
      <c r="AN18" s="85"/>
    </row>
    <row r="19" spans="1:87" s="11" customFormat="1" ht="15" x14ac:dyDescent="0.2">
      <c r="B19" s="89" t="s">
        <v>167</v>
      </c>
      <c r="C19" s="90"/>
      <c r="D19" s="90"/>
      <c r="E19" s="91"/>
      <c r="F19" s="92"/>
      <c r="G19" s="93"/>
      <c r="H19" s="93"/>
      <c r="I19" s="93"/>
      <c r="J19" s="94"/>
      <c r="K19" s="95"/>
      <c r="L19" s="95"/>
      <c r="M19" s="95"/>
      <c r="N19" s="95"/>
      <c r="O19" s="95"/>
      <c r="P19" s="81"/>
      <c r="Q19" s="81"/>
      <c r="R19" s="81"/>
      <c r="S19" s="96">
        <f>ROUND(HOUR(O19)+MINUTE(O19)/60-HOUR(K19)-MINUTE(K19)/60,1)</f>
        <v>0</v>
      </c>
      <c r="T19" s="96"/>
      <c r="U19" s="96"/>
      <c r="V19" s="96"/>
      <c r="W19" s="50"/>
      <c r="X19" s="51"/>
      <c r="Y19" s="51"/>
      <c r="Z19" s="51"/>
      <c r="AA19" s="81"/>
      <c r="AB19" s="81"/>
      <c r="AC19" s="81"/>
      <c r="AD19" s="82">
        <f>S19*AA19</f>
        <v>0</v>
      </c>
      <c r="AE19" s="83"/>
      <c r="AF19" s="83"/>
      <c r="AG19" s="84"/>
      <c r="AH19" s="85"/>
      <c r="AI19" s="85"/>
      <c r="AJ19" s="85"/>
      <c r="AK19" s="85"/>
      <c r="AL19" s="85"/>
      <c r="AM19" s="85"/>
      <c r="AN19" s="85"/>
    </row>
    <row r="20" spans="1:87" s="11" customFormat="1" ht="15" x14ac:dyDescent="0.2">
      <c r="B20" s="89" t="s">
        <v>168</v>
      </c>
      <c r="C20" s="90"/>
      <c r="D20" s="90"/>
      <c r="E20" s="91"/>
      <c r="F20" s="92"/>
      <c r="G20" s="93"/>
      <c r="H20" s="93"/>
      <c r="I20" s="93"/>
      <c r="J20" s="94"/>
      <c r="K20" s="95"/>
      <c r="L20" s="95"/>
      <c r="M20" s="95"/>
      <c r="N20" s="95"/>
      <c r="O20" s="95"/>
      <c r="P20" s="81"/>
      <c r="Q20" s="81"/>
      <c r="R20" s="81"/>
      <c r="S20" s="96">
        <f>ROUND(HOUR(O20)+MINUTE(O20)/60-HOUR(K20)-MINUTE(K20)/60,1)</f>
        <v>0</v>
      </c>
      <c r="T20" s="96"/>
      <c r="U20" s="96"/>
      <c r="V20" s="96"/>
      <c r="W20" s="50"/>
      <c r="X20" s="51"/>
      <c r="Y20" s="51"/>
      <c r="Z20" s="51"/>
      <c r="AA20" s="81"/>
      <c r="AB20" s="81"/>
      <c r="AC20" s="81"/>
      <c r="AD20" s="82">
        <f>S20*AA20</f>
        <v>0</v>
      </c>
      <c r="AE20" s="83"/>
      <c r="AF20" s="83"/>
      <c r="AG20" s="84"/>
      <c r="AH20" s="85"/>
      <c r="AI20" s="85"/>
      <c r="AJ20" s="85"/>
      <c r="AK20" s="85"/>
      <c r="AL20" s="85"/>
      <c r="AM20" s="85"/>
      <c r="AN20" s="85"/>
    </row>
    <row r="21" spans="1:87" s="11" customFormat="1" ht="15" x14ac:dyDescent="0.2">
      <c r="B21" s="89" t="s">
        <v>169</v>
      </c>
      <c r="C21" s="90"/>
      <c r="D21" s="90"/>
      <c r="E21" s="91"/>
      <c r="F21" s="92"/>
      <c r="G21" s="93"/>
      <c r="H21" s="93"/>
      <c r="I21" s="93"/>
      <c r="J21" s="94"/>
      <c r="K21" s="95"/>
      <c r="L21" s="95"/>
      <c r="M21" s="95"/>
      <c r="N21" s="95"/>
      <c r="O21" s="95"/>
      <c r="P21" s="81"/>
      <c r="Q21" s="81"/>
      <c r="R21" s="81"/>
      <c r="S21" s="96">
        <f>ROUND(HOUR(O21)+MINUTE(O21)/60-HOUR(K21)-MINUTE(K21)/60,1)</f>
        <v>0</v>
      </c>
      <c r="T21" s="96"/>
      <c r="U21" s="96"/>
      <c r="V21" s="96"/>
      <c r="W21" s="50"/>
      <c r="X21" s="51"/>
      <c r="Y21" s="51"/>
      <c r="Z21" s="51"/>
      <c r="AA21" s="81"/>
      <c r="AB21" s="81"/>
      <c r="AC21" s="81"/>
      <c r="AD21" s="82">
        <f>S21*AA21</f>
        <v>0</v>
      </c>
      <c r="AE21" s="83"/>
      <c r="AF21" s="83"/>
      <c r="AG21" s="84"/>
      <c r="AH21" s="85"/>
      <c r="AI21" s="85"/>
      <c r="AJ21" s="85"/>
      <c r="AK21" s="85"/>
      <c r="AL21" s="85"/>
      <c r="AM21" s="85"/>
      <c r="AN21" s="85"/>
    </row>
    <row r="22" spans="1:87" s="1" customFormat="1" ht="11.25" customHeight="1" x14ac:dyDescent="0.2">
      <c r="B22" s="2"/>
      <c r="C22" s="2"/>
      <c r="D22" s="2"/>
      <c r="E22" s="2"/>
    </row>
    <row r="23" spans="1:87" s="1" customFormat="1" ht="15" customHeight="1" x14ac:dyDescent="0.2">
      <c r="A23" s="10" t="s">
        <v>26</v>
      </c>
    </row>
    <row r="24" spans="1:87" s="1" customFormat="1" ht="45" customHeight="1" x14ac:dyDescent="0.2">
      <c r="B24" s="97" t="s">
        <v>11</v>
      </c>
      <c r="C24" s="98"/>
      <c r="D24" s="99" t="s">
        <v>27</v>
      </c>
      <c r="E24" s="100"/>
      <c r="F24" s="100"/>
      <c r="G24" s="100"/>
      <c r="H24" s="100"/>
      <c r="I24" s="100"/>
      <c r="J24" s="100"/>
      <c r="K24" s="99" t="s">
        <v>29</v>
      </c>
      <c r="L24" s="100"/>
      <c r="M24" s="100"/>
      <c r="N24" s="100"/>
      <c r="O24" s="100"/>
      <c r="P24" s="100"/>
      <c r="Q24" s="101" t="s">
        <v>30</v>
      </c>
      <c r="R24" s="101"/>
      <c r="S24" s="101"/>
      <c r="T24" s="101"/>
      <c r="U24" s="101"/>
      <c r="V24" s="101"/>
      <c r="W24" s="101"/>
      <c r="X24" s="101"/>
      <c r="Y24" s="101" t="s">
        <v>28</v>
      </c>
      <c r="Z24" s="101"/>
      <c r="AA24" s="101"/>
      <c r="AB24" s="101"/>
      <c r="AC24" s="101"/>
      <c r="AD24" s="101"/>
      <c r="AE24" s="101"/>
      <c r="AF24" s="101"/>
      <c r="AG24" s="101"/>
      <c r="AH24" s="101"/>
      <c r="AI24" s="101"/>
      <c r="AJ24" s="101"/>
      <c r="AK24" s="101"/>
      <c r="AL24" s="101"/>
      <c r="AM24" s="101"/>
      <c r="AN24" s="101"/>
      <c r="AO24" s="98" t="s">
        <v>154</v>
      </c>
      <c r="AP24" s="98"/>
      <c r="AQ24" s="98"/>
      <c r="AR24" s="99"/>
      <c r="AS24" s="99" t="s">
        <v>153</v>
      </c>
      <c r="AT24" s="100"/>
      <c r="AU24" s="100"/>
      <c r="AV24" s="100"/>
      <c r="AW24" s="100"/>
      <c r="AX24" s="100"/>
      <c r="AY24" s="110" t="s">
        <v>31</v>
      </c>
      <c r="AZ24" s="111"/>
      <c r="BA24" s="111"/>
      <c r="BB24" s="111"/>
      <c r="BC24" s="111"/>
      <c r="BD24" s="111"/>
      <c r="BE24" s="111"/>
      <c r="BF24" s="111"/>
      <c r="BG24" s="111"/>
      <c r="BH24" s="111"/>
      <c r="BI24" s="111"/>
      <c r="BJ24" s="111"/>
      <c r="BK24" s="111"/>
      <c r="BL24" s="111"/>
      <c r="BM24" s="111"/>
      <c r="BN24" s="111"/>
      <c r="BO24" s="111"/>
      <c r="BP24" s="111"/>
      <c r="BQ24" s="112" t="s">
        <v>170</v>
      </c>
      <c r="BR24" s="112"/>
      <c r="BS24" s="112"/>
      <c r="BT24" s="113"/>
      <c r="BU24" s="113" t="s">
        <v>171</v>
      </c>
      <c r="BV24" s="114"/>
      <c r="BW24" s="114"/>
      <c r="BX24" s="114"/>
      <c r="BY24" s="114"/>
      <c r="BZ24" s="115"/>
      <c r="CA24" s="116" t="s">
        <v>174</v>
      </c>
      <c r="CB24" s="98"/>
      <c r="CC24" s="98"/>
      <c r="CD24" s="99"/>
      <c r="CE24" s="99" t="s">
        <v>173</v>
      </c>
      <c r="CF24" s="100"/>
      <c r="CG24" s="100"/>
      <c r="CH24" s="100"/>
      <c r="CI24" s="100"/>
    </row>
    <row r="25" spans="1:87" s="1" customFormat="1" ht="69.75" customHeight="1" x14ac:dyDescent="0.2">
      <c r="A25" s="12"/>
      <c r="B25" s="81">
        <f t="shared" ref="B25" si="0">ROW()-24</f>
        <v>1</v>
      </c>
      <c r="C25" s="81"/>
      <c r="D25" s="109" t="s">
        <v>306</v>
      </c>
      <c r="E25" s="109"/>
      <c r="F25" s="109"/>
      <c r="G25" s="109"/>
      <c r="H25" s="109"/>
      <c r="I25" s="109"/>
      <c r="J25" s="109"/>
      <c r="K25" s="102" t="s">
        <v>96</v>
      </c>
      <c r="L25" s="102"/>
      <c r="M25" s="102"/>
      <c r="N25" s="102"/>
      <c r="O25" s="102"/>
      <c r="P25" s="102"/>
      <c r="Q25" s="103" t="s">
        <v>134</v>
      </c>
      <c r="R25" s="103"/>
      <c r="S25" s="103"/>
      <c r="T25" s="103"/>
      <c r="U25" s="103"/>
      <c r="V25" s="103"/>
      <c r="W25" s="103"/>
      <c r="X25" s="103"/>
      <c r="Y25" s="108" t="s">
        <v>307</v>
      </c>
      <c r="Z25" s="108"/>
      <c r="AA25" s="108"/>
      <c r="AB25" s="108"/>
      <c r="AC25" s="108"/>
      <c r="AD25" s="108"/>
      <c r="AE25" s="108"/>
      <c r="AF25" s="108"/>
      <c r="AG25" s="108"/>
      <c r="AH25" s="108"/>
      <c r="AI25" s="108"/>
      <c r="AJ25" s="108"/>
      <c r="AK25" s="108"/>
      <c r="AL25" s="108"/>
      <c r="AM25" s="108"/>
      <c r="AN25" s="108"/>
      <c r="AO25" s="85" t="s">
        <v>237</v>
      </c>
      <c r="AP25" s="85"/>
      <c r="AQ25" s="85"/>
      <c r="AR25" s="85"/>
      <c r="AS25" s="104">
        <v>45926</v>
      </c>
      <c r="AT25" s="104"/>
      <c r="AU25" s="104"/>
      <c r="AV25" s="104"/>
      <c r="AW25" s="104"/>
      <c r="AX25" s="106"/>
      <c r="AY25" s="107" t="s">
        <v>309</v>
      </c>
      <c r="AZ25" s="108"/>
      <c r="BA25" s="108"/>
      <c r="BB25" s="108"/>
      <c r="BC25" s="108"/>
      <c r="BD25" s="108"/>
      <c r="BE25" s="108"/>
      <c r="BF25" s="108"/>
      <c r="BG25" s="108"/>
      <c r="BH25" s="108"/>
      <c r="BI25" s="108"/>
      <c r="BJ25" s="108"/>
      <c r="BK25" s="108"/>
      <c r="BL25" s="108"/>
      <c r="BM25" s="108"/>
      <c r="BN25" s="108"/>
      <c r="BO25" s="108"/>
      <c r="BP25" s="108"/>
      <c r="BQ25" s="89" t="s">
        <v>238</v>
      </c>
      <c r="BR25" s="90"/>
      <c r="BS25" s="90"/>
      <c r="BT25" s="91"/>
      <c r="BU25" s="104">
        <v>45926</v>
      </c>
      <c r="BV25" s="104"/>
      <c r="BW25" s="104"/>
      <c r="BX25" s="104"/>
      <c r="BY25" s="104"/>
      <c r="BZ25" s="105"/>
      <c r="CA25" s="85" t="s">
        <v>311</v>
      </c>
      <c r="CB25" s="85"/>
      <c r="CC25" s="85"/>
      <c r="CD25" s="85"/>
      <c r="CE25" s="104" t="s">
        <v>298</v>
      </c>
      <c r="CF25" s="104"/>
      <c r="CG25" s="104"/>
      <c r="CH25" s="104"/>
      <c r="CI25" s="104"/>
    </row>
    <row r="28" spans="1:87" ht="12" customHeight="1" x14ac:dyDescent="0.2"/>
    <row r="29" spans="1:87" ht="13.5" customHeight="1" x14ac:dyDescent="0.2"/>
    <row r="30" spans="1:87" ht="13.5" customHeight="1" x14ac:dyDescent="0.2"/>
    <row r="31" spans="1:87" ht="13.5" customHeight="1" x14ac:dyDescent="0.2"/>
    <row r="33" ht="12" customHeight="1" x14ac:dyDescent="0.2"/>
  </sheetData>
  <dataConsolidate/>
  <mergeCells count="109">
    <mergeCell ref="B10:I10"/>
    <mergeCell ref="J10:AD10"/>
    <mergeCell ref="AE10:AL10"/>
    <mergeCell ref="B11:I11"/>
    <mergeCell ref="J11:AD11"/>
    <mergeCell ref="AE11:AL11"/>
    <mergeCell ref="B5:I5"/>
    <mergeCell ref="J5:O5"/>
    <mergeCell ref="P5:U5"/>
    <mergeCell ref="B6:I6"/>
    <mergeCell ref="J6:O6"/>
    <mergeCell ref="P6:U6"/>
    <mergeCell ref="BA13:BC13"/>
    <mergeCell ref="B15:E16"/>
    <mergeCell ref="F15:R15"/>
    <mergeCell ref="S15:V16"/>
    <mergeCell ref="W15:Z16"/>
    <mergeCell ref="AA15:AC16"/>
    <mergeCell ref="AD15:AG16"/>
    <mergeCell ref="L13:O13"/>
    <mergeCell ref="P13:S13"/>
    <mergeCell ref="U13:Y13"/>
    <mergeCell ref="Z13:AB13"/>
    <mergeCell ref="AD13:AH13"/>
    <mergeCell ref="AI13:AK13"/>
    <mergeCell ref="AH15:AK16"/>
    <mergeCell ref="AL15:AN16"/>
    <mergeCell ref="AP15:AR16"/>
    <mergeCell ref="F16:J16"/>
    <mergeCell ref="K16:N16"/>
    <mergeCell ref="O16:R16"/>
    <mergeCell ref="AM13:AQ13"/>
    <mergeCell ref="AR13:AT13"/>
    <mergeCell ref="AV13:AZ13"/>
    <mergeCell ref="AA17:AC17"/>
    <mergeCell ref="AD17:AG17"/>
    <mergeCell ref="AH17:AK17"/>
    <mergeCell ref="AL17:AN17"/>
    <mergeCell ref="AP17:AR17"/>
    <mergeCell ref="B18:E18"/>
    <mergeCell ref="F18:J18"/>
    <mergeCell ref="K18:N18"/>
    <mergeCell ref="O18:R18"/>
    <mergeCell ref="S18:V18"/>
    <mergeCell ref="B17:E17"/>
    <mergeCell ref="F17:J17"/>
    <mergeCell ref="K17:N17"/>
    <mergeCell ref="O17:R17"/>
    <mergeCell ref="S17:V17"/>
    <mergeCell ref="W17:Z17"/>
    <mergeCell ref="W18:Z18"/>
    <mergeCell ref="AA18:AC18"/>
    <mergeCell ref="AD18:AG18"/>
    <mergeCell ref="AH18:AK18"/>
    <mergeCell ref="AL18:AN18"/>
    <mergeCell ref="AL19:AN19"/>
    <mergeCell ref="B20:E20"/>
    <mergeCell ref="F20:J20"/>
    <mergeCell ref="K20:N20"/>
    <mergeCell ref="O20:R20"/>
    <mergeCell ref="S20:V20"/>
    <mergeCell ref="W20:Z20"/>
    <mergeCell ref="AA20:AC20"/>
    <mergeCell ref="AD20:AG20"/>
    <mergeCell ref="AH20:AK20"/>
    <mergeCell ref="AL20:AN20"/>
    <mergeCell ref="B19:E19"/>
    <mergeCell ref="F19:J19"/>
    <mergeCell ref="K19:N19"/>
    <mergeCell ref="O19:R19"/>
    <mergeCell ref="S19:V19"/>
    <mergeCell ref="W19:Z19"/>
    <mergeCell ref="AA19:AC19"/>
    <mergeCell ref="AD19:AG19"/>
    <mergeCell ref="AH19:AK19"/>
    <mergeCell ref="CE25:CI25"/>
    <mergeCell ref="CE24:CI24"/>
    <mergeCell ref="B25:C25"/>
    <mergeCell ref="D25:J25"/>
    <mergeCell ref="K25:P25"/>
    <mergeCell ref="Q25:X25"/>
    <mergeCell ref="Y25:AN25"/>
    <mergeCell ref="AO25:AR25"/>
    <mergeCell ref="AS25:AX25"/>
    <mergeCell ref="AY25:BP25"/>
    <mergeCell ref="BQ25:BT25"/>
    <mergeCell ref="AO24:AR24"/>
    <mergeCell ref="AS24:AX24"/>
    <mergeCell ref="AY24:BP24"/>
    <mergeCell ref="BQ24:BT24"/>
    <mergeCell ref="BU24:BZ24"/>
    <mergeCell ref="CA24:CD24"/>
    <mergeCell ref="AL21:AN21"/>
    <mergeCell ref="B24:C24"/>
    <mergeCell ref="D24:J24"/>
    <mergeCell ref="K24:P24"/>
    <mergeCell ref="Q24:X24"/>
    <mergeCell ref="Y24:AN24"/>
    <mergeCell ref="BU25:BZ25"/>
    <mergeCell ref="CA25:CD25"/>
    <mergeCell ref="B21:E21"/>
    <mergeCell ref="F21:J21"/>
    <mergeCell ref="K21:N21"/>
    <mergeCell ref="O21:R21"/>
    <mergeCell ref="S21:V21"/>
    <mergeCell ref="W21:Z21"/>
    <mergeCell ref="AA21:AC21"/>
    <mergeCell ref="AD21:AG21"/>
    <mergeCell ref="AH21:AK21"/>
  </mergeCells>
  <phoneticPr fontId="1"/>
  <conditionalFormatting sqref="B25:CI25">
    <cfRule type="expression" dxfId="1" priority="1">
      <formula>$CE25="○"</formula>
    </cfRule>
  </conditionalFormatting>
  <dataValidations count="5">
    <dataValidation type="list" allowBlank="1" showInputMessage="1" showErrorMessage="1" sqref="CE25:CI25" xr:uid="{4AA40DC2-DB97-4460-A6D7-59B9913D7314}">
      <formula1>"-,○"</formula1>
    </dataValidation>
    <dataValidation allowBlank="1" showInputMessage="1" showErrorMessage="1" sqref="P6:U6 AS25:AX25 BU25:BZ25" xr:uid="{E6309889-2D29-49C8-92F4-53BD09D9B375}"/>
    <dataValidation type="list" allowBlank="1" showInputMessage="1" showErrorMessage="1" sqref="W17:Z21" xr:uid="{5A0C4E7E-D703-4F75-A616-BF433D863A05}">
      <formula1>"対面,非対面"</formula1>
    </dataValidation>
    <dataValidation type="time" allowBlank="1" showInputMessage="1" showErrorMessage="1" sqref="K17:R21" xr:uid="{60E1CECC-E00C-421F-8D2B-6C06A667EA2A}">
      <formula1>0</formula1>
      <formula2>0.958333333333333</formula2>
    </dataValidation>
    <dataValidation type="date" operator="greaterThan" allowBlank="1" showInputMessage="1" showErrorMessage="1" sqref="F17:J21" xr:uid="{F23E4E96-92C9-4E6C-8AB9-15E948ECF958}">
      <formula1>42636</formula1>
    </dataValidation>
  </dataValidations>
  <pageMargins left="0.31496062992125984" right="0.31496062992125984" top="0.55118110236220474" bottom="0.47244094488188981" header="0.31496062992125984" footer="0.31496062992125984"/>
  <pageSetup paperSize="9" scale="62" fitToHeight="0" orientation="landscape" r:id="rId1"/>
  <headerFooter>
    <oddHeader>&amp;LW03_051-2-1-2-06
【F01】&amp;C&amp;A</oddHeader>
    <oddFooter>&amp;L全国健康保険協会　基盤中期更改業務&amp;C&amp;P/&amp;N</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21D8E7BB-08DE-4A94-8892-5388481B0F6D}">
          <x14:formula1>
            <xm:f>問題タイプ!$B$2:$B$33</xm:f>
          </x14:formula1>
          <xm:sqref>Q25:X25</xm:sqref>
        </x14:dataValidation>
        <x14:dataValidation type="list" allowBlank="1" showInputMessage="1" showErrorMessage="1" xr:uid="{3B846F19-10AD-477A-AC39-1B2DD05C8794}">
          <x14:formula1>
            <xm:f>選択値!$G$2:$G$7</xm:f>
          </x14:formula1>
          <xm:sqref>K25:N25</xm:sqref>
        </x14:dataValidation>
        <x14:dataValidation type="list" allowBlank="1" showInputMessage="1" showErrorMessage="1" xr:uid="{B7297922-A937-473A-B29E-D629713C9DB2}">
          <x14:formula1>
            <xm:f>選択値!$C$2:$C$12</xm:f>
          </x14:formula1>
          <xm:sqref>B11:I11</xm:sqref>
        </x14:dataValidation>
        <x14:dataValidation type="list" allowBlank="1" showInputMessage="1" showErrorMessage="1" xr:uid="{98D02CBF-1BAA-46C3-A316-21E475A869F1}">
          <x14:formula1>
            <xm:f>選択値!#REF!</xm:f>
          </x14:formula1>
          <xm:sqref>H11</xm:sqref>
        </x14:dataValidation>
        <x14:dataValidation type="list" allowBlank="1" showInputMessage="1" showErrorMessage="1" xr:uid="{8E78985D-09C8-408E-A257-B3B4B664A1E6}">
          <x14:formula1>
            <xm:f>選択値!$E$2:$E$4</xm:f>
          </x14:formula1>
          <xm:sqref>J6</xm:sqref>
        </x14:dataValidation>
        <x14:dataValidation type="list" allowBlank="1" showInputMessage="1" showErrorMessage="1" xr:uid="{DB37C14D-1F61-47EC-BB20-415B4F20E9A9}">
          <x14:formula1>
            <xm:f>選択値!$E$2:$E$6</xm:f>
          </x14:formula1>
          <xm:sqref>J6</xm:sqref>
        </x14:dataValidation>
        <x14:dataValidation type="list" allowBlank="1" showInputMessage="1" showErrorMessage="1" xr:uid="{58803077-D634-4234-8331-CD5238759850}">
          <x14:formula1>
            <xm:f>選択値!A2:A6</xm:f>
          </x14:formula1>
          <xm:sqref>B6:I6</xm:sqref>
        </x14:dataValidation>
        <x14:dataValidation type="list" allowBlank="1" showInputMessage="1" showErrorMessage="1" xr:uid="{E9E930D2-C35A-4F40-8201-4AC2FD7A2752}">
          <x14:formula1>
            <xm:f>選択値!I2:I12</xm:f>
          </x14:formula1>
          <xm:sqref>I11</xm:sqref>
        </x14:dataValidation>
        <x14:dataValidation type="list" allowBlank="1" showInputMessage="1" showErrorMessage="1" xr:uid="{82988B74-A246-422D-9663-BFF0A3D46144}">
          <x14:formula1>
            <xm:f>選択値!D2:D12</xm:f>
          </x14:formula1>
          <xm:sqref>C11:G11</xm:sqref>
        </x14:dataValidation>
        <x14:dataValidation type="list" allowBlank="1" showInputMessage="1" showErrorMessage="1" xr:uid="{1DA9FA84-A9D4-4B30-9EA2-5E00B04FEB93}">
          <x14:formula1>
            <xm:f>選択値!C5:C12</xm:f>
          </x14:formula1>
          <xm:sqref>B11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3DFC2-2E2A-4C49-A6D5-1ABDA4D6D847}">
  <sheetPr>
    <tabColor rgb="FFFFFF00"/>
    <pageSetUpPr fitToPage="1"/>
  </sheetPr>
  <dimension ref="A1:CI39"/>
  <sheetViews>
    <sheetView showGridLines="0" tabSelected="1" topLeftCell="A23" zoomScale="85" zoomScaleNormal="85" zoomScaleSheetLayoutView="100" workbookViewId="0"/>
  </sheetViews>
  <sheetFormatPr defaultColWidth="2.6640625" defaultRowHeight="12" x14ac:dyDescent="0.2"/>
  <cols>
    <col min="1" max="1" width="2.6640625" style="8" customWidth="1"/>
    <col min="2" max="4" width="2.6640625" style="8"/>
    <col min="5" max="5" width="3.6640625" style="8" customWidth="1"/>
    <col min="6" max="10" width="2.6640625" style="8"/>
    <col min="11" max="11" width="2.6640625" style="8" customWidth="1"/>
    <col min="12" max="14" width="4.77734375" style="8" customWidth="1"/>
    <col min="15" max="38" width="2.6640625" style="8"/>
    <col min="39" max="43" width="3.6640625" style="8" customWidth="1"/>
    <col min="44" max="45" width="2.88671875" style="8" bestFit="1" customWidth="1"/>
    <col min="46" max="46" width="2.77734375" style="8" bestFit="1" customWidth="1"/>
    <col min="47" max="47" width="2.88671875" style="8" bestFit="1" customWidth="1"/>
    <col min="48" max="49" width="2.77734375" style="8" bestFit="1" customWidth="1"/>
    <col min="50" max="50" width="2.6640625" style="8"/>
    <col min="51" max="51" width="2.77734375" style="8" bestFit="1" customWidth="1"/>
    <col min="52" max="58" width="2.6640625" style="8"/>
    <col min="59" max="61" width="4" style="8" customWidth="1"/>
    <col min="62" max="64" width="3.88671875" style="8" customWidth="1"/>
    <col min="65" max="65" width="2.6640625" style="8" customWidth="1"/>
    <col min="66" max="71" width="2.6640625" style="8"/>
    <col min="72" max="72" width="4.6640625" style="8" customWidth="1"/>
    <col min="73" max="73" width="2.6640625" style="8"/>
    <col min="74" max="74" width="5.33203125" style="8" bestFit="1" customWidth="1"/>
    <col min="75" max="76" width="2.6640625" style="8" customWidth="1"/>
    <col min="77" max="77" width="2.6640625" style="8"/>
    <col min="78" max="78" width="2.88671875" style="8" bestFit="1" customWidth="1"/>
    <col min="79" max="16384" width="2.6640625" style="8"/>
  </cols>
  <sheetData>
    <row r="1" spans="1:55" s="1" customFormat="1" ht="27" x14ac:dyDescent="0.2">
      <c r="A1" s="9" t="s">
        <v>0</v>
      </c>
    </row>
    <row r="2" spans="1:55" s="1" customFormat="1" ht="5.0999999999999996" customHeight="1" x14ac:dyDescent="0.2">
      <c r="A2" s="9"/>
    </row>
    <row r="3" spans="1:55" s="1" customFormat="1" ht="16.2" x14ac:dyDescent="0.2">
      <c r="A3" s="10" t="s">
        <v>1</v>
      </c>
    </row>
    <row r="4" spans="1:55" s="1" customFormat="1" ht="5.0999999999999996" customHeight="1" x14ac:dyDescent="0.2"/>
    <row r="5" spans="1:55" s="1" customFormat="1" ht="19.5" customHeight="1" x14ac:dyDescent="0.2">
      <c r="B5" s="48" t="s">
        <v>2</v>
      </c>
      <c r="C5" s="49"/>
      <c r="D5" s="49"/>
      <c r="E5" s="49"/>
      <c r="F5" s="49"/>
      <c r="G5" s="49"/>
      <c r="H5" s="49"/>
      <c r="I5" s="49"/>
      <c r="J5" s="38" t="s">
        <v>162</v>
      </c>
      <c r="K5" s="38"/>
      <c r="L5" s="38"/>
      <c r="M5" s="38"/>
      <c r="N5" s="38"/>
      <c r="O5" s="38"/>
      <c r="P5" s="38" t="s">
        <v>3</v>
      </c>
      <c r="Q5" s="38"/>
      <c r="R5" s="38"/>
      <c r="S5" s="38"/>
      <c r="T5" s="38"/>
      <c r="U5" s="41"/>
    </row>
    <row r="6" spans="1:55" s="1" customFormat="1" ht="30" customHeight="1" x14ac:dyDescent="0.2">
      <c r="B6" s="42" t="s">
        <v>148</v>
      </c>
      <c r="C6" s="43"/>
      <c r="D6" s="43"/>
      <c r="E6" s="43"/>
      <c r="F6" s="43"/>
      <c r="G6" s="43"/>
      <c r="H6" s="43"/>
      <c r="I6" s="44"/>
      <c r="J6" s="50" t="s">
        <v>239</v>
      </c>
      <c r="K6" s="51"/>
      <c r="L6" s="51"/>
      <c r="M6" s="51"/>
      <c r="N6" s="51"/>
      <c r="O6" s="51"/>
      <c r="P6" s="52"/>
      <c r="Q6" s="53"/>
      <c r="R6" s="53"/>
      <c r="S6" s="53"/>
      <c r="T6" s="53"/>
      <c r="U6" s="54"/>
    </row>
    <row r="7" spans="1:55" s="1" customFormat="1" ht="5.0999999999999996" customHeight="1" x14ac:dyDescent="0.2"/>
    <row r="8" spans="1:55" s="1" customFormat="1" ht="16.2" x14ac:dyDescent="0.2">
      <c r="A8" s="10" t="s">
        <v>4</v>
      </c>
    </row>
    <row r="9" spans="1:55" s="1" customFormat="1" ht="5.0999999999999996" customHeight="1" x14ac:dyDescent="0.2"/>
    <row r="10" spans="1:55" s="1" customFormat="1" ht="18.600000000000001" customHeight="1" x14ac:dyDescent="0.2">
      <c r="B10" s="37" t="s">
        <v>5</v>
      </c>
      <c r="C10" s="38"/>
      <c r="D10" s="38"/>
      <c r="E10" s="38"/>
      <c r="F10" s="38"/>
      <c r="G10" s="38"/>
      <c r="H10" s="38"/>
      <c r="I10" s="38"/>
      <c r="J10" s="39" t="s">
        <v>6</v>
      </c>
      <c r="K10" s="40"/>
      <c r="L10" s="40"/>
      <c r="M10" s="40"/>
      <c r="N10" s="40"/>
      <c r="O10" s="40"/>
      <c r="P10" s="40"/>
      <c r="Q10" s="40"/>
      <c r="R10" s="40"/>
      <c r="S10" s="40"/>
      <c r="T10" s="40"/>
      <c r="U10" s="40"/>
      <c r="V10" s="40"/>
      <c r="W10" s="40"/>
      <c r="X10" s="40"/>
      <c r="Y10" s="40"/>
      <c r="Z10" s="40"/>
      <c r="AA10" s="40"/>
      <c r="AB10" s="40"/>
      <c r="AC10" s="40"/>
      <c r="AD10" s="40"/>
      <c r="AE10" s="38" t="s">
        <v>163</v>
      </c>
      <c r="AF10" s="38"/>
      <c r="AG10" s="38"/>
      <c r="AH10" s="38"/>
      <c r="AI10" s="38"/>
      <c r="AJ10" s="38"/>
      <c r="AK10" s="38"/>
      <c r="AL10" s="41"/>
    </row>
    <row r="11" spans="1:55" s="1" customFormat="1" ht="30" customHeight="1" x14ac:dyDescent="0.2">
      <c r="B11" s="42" t="s">
        <v>156</v>
      </c>
      <c r="C11" s="43"/>
      <c r="D11" s="43"/>
      <c r="E11" s="43"/>
      <c r="F11" s="43"/>
      <c r="G11" s="43"/>
      <c r="H11" s="43"/>
      <c r="I11" s="44"/>
      <c r="J11" s="42" t="s">
        <v>320</v>
      </c>
      <c r="K11" s="43"/>
      <c r="L11" s="43"/>
      <c r="M11" s="43"/>
      <c r="N11" s="43"/>
      <c r="O11" s="43"/>
      <c r="P11" s="43"/>
      <c r="Q11" s="43"/>
      <c r="R11" s="43"/>
      <c r="S11" s="43"/>
      <c r="T11" s="43"/>
      <c r="U11" s="43"/>
      <c r="V11" s="43"/>
      <c r="W11" s="43"/>
      <c r="X11" s="43"/>
      <c r="Y11" s="43"/>
      <c r="Z11" s="43"/>
      <c r="AA11" s="43"/>
      <c r="AB11" s="43"/>
      <c r="AC11" s="43"/>
      <c r="AD11" s="44"/>
      <c r="AE11" s="45">
        <v>2</v>
      </c>
      <c r="AF11" s="46"/>
      <c r="AG11" s="46"/>
      <c r="AH11" s="46"/>
      <c r="AI11" s="46"/>
      <c r="AJ11" s="46"/>
      <c r="AK11" s="46"/>
      <c r="AL11" s="47"/>
    </row>
    <row r="12" spans="1:55" s="1" customFormat="1" ht="8.25" customHeight="1" x14ac:dyDescent="0.2"/>
    <row r="13" spans="1:55" s="1" customFormat="1" ht="16.2" x14ac:dyDescent="0.2">
      <c r="A13" s="10" t="s">
        <v>8</v>
      </c>
      <c r="L13" s="68" t="s">
        <v>9</v>
      </c>
      <c r="M13" s="68"/>
      <c r="N13" s="68"/>
      <c r="O13" s="68"/>
      <c r="P13" s="69">
        <f>SUM(AD17:AG21)</f>
        <v>1.4</v>
      </c>
      <c r="Q13" s="69"/>
      <c r="R13" s="69"/>
      <c r="S13" s="69"/>
      <c r="U13" s="68" t="s">
        <v>10</v>
      </c>
      <c r="V13" s="68"/>
      <c r="W13" s="68"/>
      <c r="X13" s="68"/>
      <c r="Y13" s="68"/>
      <c r="Z13" s="69">
        <f>SUM(AP17)</f>
        <v>7</v>
      </c>
      <c r="AA13" s="69"/>
      <c r="AB13" s="69"/>
      <c r="AD13" s="68" t="s">
        <v>172</v>
      </c>
      <c r="AE13" s="68"/>
      <c r="AF13" s="68"/>
      <c r="AG13" s="68"/>
      <c r="AH13" s="68"/>
      <c r="AI13" s="69">
        <f>AE11</f>
        <v>2</v>
      </c>
      <c r="AJ13" s="69"/>
      <c r="AK13" s="69"/>
      <c r="AM13" s="80" t="s">
        <v>175</v>
      </c>
      <c r="AN13" s="80"/>
      <c r="AO13" s="80"/>
      <c r="AP13" s="80"/>
      <c r="AQ13" s="80"/>
      <c r="AR13" s="55">
        <f>ROUND(Z13/AI13,3)</f>
        <v>3.5</v>
      </c>
      <c r="AS13" s="55"/>
      <c r="AT13" s="55"/>
      <c r="AV13" s="80" t="s">
        <v>152</v>
      </c>
      <c r="AW13" s="80"/>
      <c r="AX13" s="80"/>
      <c r="AY13" s="80"/>
      <c r="AZ13" s="80"/>
      <c r="BA13" s="55">
        <f>ROUND(P13/AI13,3)</f>
        <v>0.7</v>
      </c>
      <c r="BB13" s="55"/>
      <c r="BC13" s="55"/>
    </row>
    <row r="14" spans="1:55" s="1" customFormat="1" ht="8.25" customHeight="1" x14ac:dyDescent="0.2"/>
    <row r="15" spans="1:55" s="11" customFormat="1" ht="12" customHeight="1" x14ac:dyDescent="0.2">
      <c r="B15" s="56" t="s">
        <v>164</v>
      </c>
      <c r="C15" s="57"/>
      <c r="D15" s="57"/>
      <c r="E15" s="58"/>
      <c r="F15" s="62" t="s">
        <v>13</v>
      </c>
      <c r="G15" s="62"/>
      <c r="H15" s="62"/>
      <c r="I15" s="62"/>
      <c r="J15" s="62"/>
      <c r="K15" s="62"/>
      <c r="L15" s="62"/>
      <c r="M15" s="62"/>
      <c r="N15" s="62"/>
      <c r="O15" s="62"/>
      <c r="P15" s="62"/>
      <c r="Q15" s="62"/>
      <c r="R15" s="62"/>
      <c r="S15" s="63" t="s">
        <v>14</v>
      </c>
      <c r="T15" s="63"/>
      <c r="U15" s="63"/>
      <c r="V15" s="63"/>
      <c r="W15" s="65" t="s">
        <v>17</v>
      </c>
      <c r="X15" s="65"/>
      <c r="Y15" s="65"/>
      <c r="Z15" s="65"/>
      <c r="AA15" s="62" t="s">
        <v>15</v>
      </c>
      <c r="AB15" s="62"/>
      <c r="AC15" s="62"/>
      <c r="AD15" s="63" t="s">
        <v>16</v>
      </c>
      <c r="AE15" s="63"/>
      <c r="AF15" s="63"/>
      <c r="AG15" s="63"/>
      <c r="AH15" s="70" t="s">
        <v>19</v>
      </c>
      <c r="AI15" s="71"/>
      <c r="AJ15" s="71"/>
      <c r="AK15" s="71"/>
      <c r="AL15" s="72" t="s">
        <v>20</v>
      </c>
      <c r="AM15" s="73"/>
      <c r="AN15" s="73"/>
      <c r="AP15" s="74" t="s">
        <v>18</v>
      </c>
      <c r="AQ15" s="75"/>
      <c r="AR15" s="76"/>
    </row>
    <row r="16" spans="1:55" s="11" customFormat="1" ht="17.25" customHeight="1" x14ac:dyDescent="0.2">
      <c r="B16" s="59"/>
      <c r="C16" s="60"/>
      <c r="D16" s="60"/>
      <c r="E16" s="61"/>
      <c r="F16" s="67" t="s">
        <v>21</v>
      </c>
      <c r="G16" s="67"/>
      <c r="H16" s="67"/>
      <c r="I16" s="67"/>
      <c r="J16" s="67"/>
      <c r="K16" s="67" t="s">
        <v>22</v>
      </c>
      <c r="L16" s="67"/>
      <c r="M16" s="67"/>
      <c r="N16" s="67"/>
      <c r="O16" s="67" t="s">
        <v>23</v>
      </c>
      <c r="P16" s="67"/>
      <c r="Q16" s="67"/>
      <c r="R16" s="67"/>
      <c r="S16" s="64"/>
      <c r="T16" s="64"/>
      <c r="U16" s="64"/>
      <c r="V16" s="64"/>
      <c r="W16" s="66"/>
      <c r="X16" s="66"/>
      <c r="Y16" s="66"/>
      <c r="Z16" s="66"/>
      <c r="AA16" s="67"/>
      <c r="AB16" s="67"/>
      <c r="AC16" s="67"/>
      <c r="AD16" s="64"/>
      <c r="AE16" s="64"/>
      <c r="AF16" s="64"/>
      <c r="AG16" s="64"/>
      <c r="AH16" s="70"/>
      <c r="AI16" s="71"/>
      <c r="AJ16" s="71"/>
      <c r="AK16" s="71"/>
      <c r="AL16" s="70"/>
      <c r="AM16" s="71"/>
      <c r="AN16" s="71"/>
      <c r="AP16" s="77"/>
      <c r="AQ16" s="78"/>
      <c r="AR16" s="79"/>
    </row>
    <row r="17" spans="1:87" s="11" customFormat="1" ht="15" x14ac:dyDescent="0.2">
      <c r="B17" s="89" t="s">
        <v>165</v>
      </c>
      <c r="C17" s="90"/>
      <c r="D17" s="90"/>
      <c r="E17" s="91"/>
      <c r="F17" s="92">
        <v>45929</v>
      </c>
      <c r="G17" s="93"/>
      <c r="H17" s="93"/>
      <c r="I17" s="93"/>
      <c r="J17" s="94"/>
      <c r="K17" s="95">
        <v>0.70138888888888884</v>
      </c>
      <c r="L17" s="95"/>
      <c r="M17" s="95"/>
      <c r="N17" s="95"/>
      <c r="O17" s="95">
        <v>0.72916666666666663</v>
      </c>
      <c r="P17" s="81"/>
      <c r="Q17" s="81"/>
      <c r="R17" s="81"/>
      <c r="S17" s="96">
        <f>ROUND(HOUR(O17)+MINUTE(O17)/60-HOUR(K17)-MINUTE(K17)/60,1)</f>
        <v>0.7</v>
      </c>
      <c r="T17" s="96"/>
      <c r="U17" s="96"/>
      <c r="V17" s="96"/>
      <c r="W17" s="50" t="s">
        <v>24</v>
      </c>
      <c r="X17" s="51"/>
      <c r="Y17" s="51"/>
      <c r="Z17" s="51"/>
      <c r="AA17" s="81">
        <v>2</v>
      </c>
      <c r="AB17" s="81"/>
      <c r="AC17" s="81"/>
      <c r="AD17" s="82">
        <f>S17*AA17</f>
        <v>1.4</v>
      </c>
      <c r="AE17" s="83"/>
      <c r="AF17" s="83"/>
      <c r="AG17" s="84"/>
      <c r="AH17" s="85" t="s">
        <v>238</v>
      </c>
      <c r="AI17" s="85"/>
      <c r="AJ17" s="85"/>
      <c r="AK17" s="85"/>
      <c r="AL17" s="85" t="s">
        <v>237</v>
      </c>
      <c r="AM17" s="85"/>
      <c r="AN17" s="85"/>
      <c r="AP17" s="86">
        <f>COUNTA($B$25:$C$31)-COUNTIF($Q$25:$X$31,"91.コメント")-COUNTIF($Q$25:$X$31,"92.指摘誤り")</f>
        <v>7</v>
      </c>
      <c r="AQ17" s="87"/>
      <c r="AR17" s="88"/>
      <c r="AS17" s="29" t="s">
        <v>225</v>
      </c>
    </row>
    <row r="18" spans="1:87" s="11" customFormat="1" ht="15" x14ac:dyDescent="0.2">
      <c r="B18" s="89" t="s">
        <v>166</v>
      </c>
      <c r="C18" s="90"/>
      <c r="D18" s="90"/>
      <c r="E18" s="91"/>
      <c r="F18" s="92"/>
      <c r="G18" s="93"/>
      <c r="H18" s="93"/>
      <c r="I18" s="93"/>
      <c r="J18" s="94"/>
      <c r="K18" s="95"/>
      <c r="L18" s="95"/>
      <c r="M18" s="95"/>
      <c r="N18" s="95"/>
      <c r="O18" s="95"/>
      <c r="P18" s="81"/>
      <c r="Q18" s="81"/>
      <c r="R18" s="81"/>
      <c r="S18" s="96">
        <f>ROUND(HOUR(O18)+MINUTE(O18)/60-HOUR(K18)-MINUTE(K18)/60,1)</f>
        <v>0</v>
      </c>
      <c r="T18" s="96"/>
      <c r="U18" s="96"/>
      <c r="V18" s="96"/>
      <c r="W18" s="50"/>
      <c r="X18" s="51"/>
      <c r="Y18" s="51"/>
      <c r="Z18" s="51"/>
      <c r="AA18" s="81"/>
      <c r="AB18" s="81"/>
      <c r="AC18" s="81"/>
      <c r="AD18" s="82">
        <f>S18*AA18</f>
        <v>0</v>
      </c>
      <c r="AE18" s="83"/>
      <c r="AF18" s="83"/>
      <c r="AG18" s="84"/>
      <c r="AH18" s="85"/>
      <c r="AI18" s="85"/>
      <c r="AJ18" s="85"/>
      <c r="AK18" s="85"/>
      <c r="AL18" s="85"/>
      <c r="AM18" s="85"/>
      <c r="AN18" s="85"/>
    </row>
    <row r="19" spans="1:87" s="11" customFormat="1" ht="15" x14ac:dyDescent="0.2">
      <c r="B19" s="89" t="s">
        <v>167</v>
      </c>
      <c r="C19" s="90"/>
      <c r="D19" s="90"/>
      <c r="E19" s="91"/>
      <c r="F19" s="92"/>
      <c r="G19" s="93"/>
      <c r="H19" s="93"/>
      <c r="I19" s="93"/>
      <c r="J19" s="94"/>
      <c r="K19" s="95"/>
      <c r="L19" s="95"/>
      <c r="M19" s="95"/>
      <c r="N19" s="95"/>
      <c r="O19" s="95"/>
      <c r="P19" s="81"/>
      <c r="Q19" s="81"/>
      <c r="R19" s="81"/>
      <c r="S19" s="96">
        <f>ROUND(HOUR(O19)+MINUTE(O19)/60-HOUR(K19)-MINUTE(K19)/60,1)</f>
        <v>0</v>
      </c>
      <c r="T19" s="96"/>
      <c r="U19" s="96"/>
      <c r="V19" s="96"/>
      <c r="W19" s="50"/>
      <c r="X19" s="51"/>
      <c r="Y19" s="51"/>
      <c r="Z19" s="51"/>
      <c r="AA19" s="81"/>
      <c r="AB19" s="81"/>
      <c r="AC19" s="81"/>
      <c r="AD19" s="82">
        <f>S19*AA19</f>
        <v>0</v>
      </c>
      <c r="AE19" s="83"/>
      <c r="AF19" s="83"/>
      <c r="AG19" s="84"/>
      <c r="AH19" s="85"/>
      <c r="AI19" s="85"/>
      <c r="AJ19" s="85"/>
      <c r="AK19" s="85"/>
      <c r="AL19" s="85"/>
      <c r="AM19" s="85"/>
      <c r="AN19" s="85"/>
    </row>
    <row r="20" spans="1:87" s="11" customFormat="1" ht="15" x14ac:dyDescent="0.2">
      <c r="B20" s="89" t="s">
        <v>168</v>
      </c>
      <c r="C20" s="90"/>
      <c r="D20" s="90"/>
      <c r="E20" s="91"/>
      <c r="F20" s="92"/>
      <c r="G20" s="93"/>
      <c r="H20" s="93"/>
      <c r="I20" s="93"/>
      <c r="J20" s="94"/>
      <c r="K20" s="95"/>
      <c r="L20" s="95"/>
      <c r="M20" s="95"/>
      <c r="N20" s="95"/>
      <c r="O20" s="95"/>
      <c r="P20" s="81"/>
      <c r="Q20" s="81"/>
      <c r="R20" s="81"/>
      <c r="S20" s="96">
        <f>ROUND(HOUR(O20)+MINUTE(O20)/60-HOUR(K20)-MINUTE(K20)/60,1)</f>
        <v>0</v>
      </c>
      <c r="T20" s="96"/>
      <c r="U20" s="96"/>
      <c r="V20" s="96"/>
      <c r="W20" s="50"/>
      <c r="X20" s="51"/>
      <c r="Y20" s="51"/>
      <c r="Z20" s="51"/>
      <c r="AA20" s="81"/>
      <c r="AB20" s="81"/>
      <c r="AC20" s="81"/>
      <c r="AD20" s="82">
        <f>S20*AA20</f>
        <v>0</v>
      </c>
      <c r="AE20" s="83"/>
      <c r="AF20" s="83"/>
      <c r="AG20" s="84"/>
      <c r="AH20" s="85"/>
      <c r="AI20" s="85"/>
      <c r="AJ20" s="85"/>
      <c r="AK20" s="85"/>
      <c r="AL20" s="85"/>
      <c r="AM20" s="85"/>
      <c r="AN20" s="85"/>
    </row>
    <row r="21" spans="1:87" s="11" customFormat="1" ht="15" x14ac:dyDescent="0.2">
      <c r="B21" s="89" t="s">
        <v>169</v>
      </c>
      <c r="C21" s="90"/>
      <c r="D21" s="90"/>
      <c r="E21" s="91"/>
      <c r="F21" s="92"/>
      <c r="G21" s="93"/>
      <c r="H21" s="93"/>
      <c r="I21" s="93"/>
      <c r="J21" s="94"/>
      <c r="K21" s="95"/>
      <c r="L21" s="95"/>
      <c r="M21" s="95"/>
      <c r="N21" s="95"/>
      <c r="O21" s="95"/>
      <c r="P21" s="81"/>
      <c r="Q21" s="81"/>
      <c r="R21" s="81"/>
      <c r="S21" s="96">
        <f>ROUND(HOUR(O21)+MINUTE(O21)/60-HOUR(K21)-MINUTE(K21)/60,1)</f>
        <v>0</v>
      </c>
      <c r="T21" s="96"/>
      <c r="U21" s="96"/>
      <c r="V21" s="96"/>
      <c r="W21" s="50"/>
      <c r="X21" s="51"/>
      <c r="Y21" s="51"/>
      <c r="Z21" s="51"/>
      <c r="AA21" s="81"/>
      <c r="AB21" s="81"/>
      <c r="AC21" s="81"/>
      <c r="AD21" s="82">
        <f>S21*AA21</f>
        <v>0</v>
      </c>
      <c r="AE21" s="83"/>
      <c r="AF21" s="83"/>
      <c r="AG21" s="84"/>
      <c r="AH21" s="85"/>
      <c r="AI21" s="85"/>
      <c r="AJ21" s="85"/>
      <c r="AK21" s="85"/>
      <c r="AL21" s="85"/>
      <c r="AM21" s="85"/>
      <c r="AN21" s="85"/>
    </row>
    <row r="22" spans="1:87" s="1" customFormat="1" ht="11.25" customHeight="1" x14ac:dyDescent="0.2">
      <c r="B22" s="2"/>
      <c r="C22" s="2"/>
      <c r="D22" s="2"/>
      <c r="E22" s="2"/>
    </row>
    <row r="23" spans="1:87" s="1" customFormat="1" ht="15" customHeight="1" x14ac:dyDescent="0.2">
      <c r="A23" s="10" t="s">
        <v>26</v>
      </c>
    </row>
    <row r="24" spans="1:87" s="1" customFormat="1" ht="45" customHeight="1" x14ac:dyDescent="0.2">
      <c r="B24" s="97" t="s">
        <v>11</v>
      </c>
      <c r="C24" s="98"/>
      <c r="D24" s="99" t="s">
        <v>27</v>
      </c>
      <c r="E24" s="100"/>
      <c r="F24" s="100"/>
      <c r="G24" s="100"/>
      <c r="H24" s="100"/>
      <c r="I24" s="100"/>
      <c r="J24" s="100"/>
      <c r="K24" s="99" t="s">
        <v>29</v>
      </c>
      <c r="L24" s="100"/>
      <c r="M24" s="100"/>
      <c r="N24" s="100"/>
      <c r="O24" s="100"/>
      <c r="P24" s="100"/>
      <c r="Q24" s="101" t="s">
        <v>30</v>
      </c>
      <c r="R24" s="101"/>
      <c r="S24" s="101"/>
      <c r="T24" s="101"/>
      <c r="U24" s="101"/>
      <c r="V24" s="101"/>
      <c r="W24" s="101"/>
      <c r="X24" s="101"/>
      <c r="Y24" s="101" t="s">
        <v>28</v>
      </c>
      <c r="Z24" s="101"/>
      <c r="AA24" s="101"/>
      <c r="AB24" s="101"/>
      <c r="AC24" s="101"/>
      <c r="AD24" s="101"/>
      <c r="AE24" s="101"/>
      <c r="AF24" s="101"/>
      <c r="AG24" s="101"/>
      <c r="AH24" s="101"/>
      <c r="AI24" s="101"/>
      <c r="AJ24" s="101"/>
      <c r="AK24" s="101"/>
      <c r="AL24" s="101"/>
      <c r="AM24" s="101"/>
      <c r="AN24" s="101"/>
      <c r="AO24" s="98" t="s">
        <v>154</v>
      </c>
      <c r="AP24" s="98"/>
      <c r="AQ24" s="98"/>
      <c r="AR24" s="99"/>
      <c r="AS24" s="99" t="s">
        <v>153</v>
      </c>
      <c r="AT24" s="100"/>
      <c r="AU24" s="100"/>
      <c r="AV24" s="100"/>
      <c r="AW24" s="100"/>
      <c r="AX24" s="100"/>
      <c r="AY24" s="110" t="s">
        <v>31</v>
      </c>
      <c r="AZ24" s="111"/>
      <c r="BA24" s="111"/>
      <c r="BB24" s="111"/>
      <c r="BC24" s="111"/>
      <c r="BD24" s="111"/>
      <c r="BE24" s="111"/>
      <c r="BF24" s="111"/>
      <c r="BG24" s="111"/>
      <c r="BH24" s="111"/>
      <c r="BI24" s="111"/>
      <c r="BJ24" s="111"/>
      <c r="BK24" s="111"/>
      <c r="BL24" s="111"/>
      <c r="BM24" s="111"/>
      <c r="BN24" s="111"/>
      <c r="BO24" s="111"/>
      <c r="BP24" s="111"/>
      <c r="BQ24" s="112" t="s">
        <v>170</v>
      </c>
      <c r="BR24" s="112"/>
      <c r="BS24" s="112"/>
      <c r="BT24" s="113"/>
      <c r="BU24" s="113" t="s">
        <v>171</v>
      </c>
      <c r="BV24" s="114"/>
      <c r="BW24" s="114"/>
      <c r="BX24" s="114"/>
      <c r="BY24" s="114"/>
      <c r="BZ24" s="115"/>
      <c r="CA24" s="116" t="s">
        <v>174</v>
      </c>
      <c r="CB24" s="98"/>
      <c r="CC24" s="98"/>
      <c r="CD24" s="99"/>
      <c r="CE24" s="99" t="s">
        <v>173</v>
      </c>
      <c r="CF24" s="100"/>
      <c r="CG24" s="100"/>
      <c r="CH24" s="100"/>
      <c r="CI24" s="100"/>
    </row>
    <row r="25" spans="1:87" s="1" customFormat="1" ht="69.75" customHeight="1" x14ac:dyDescent="0.2">
      <c r="A25" s="12"/>
      <c r="B25" s="81">
        <f t="shared" ref="B25:B31" si="0">ROW()-24</f>
        <v>1</v>
      </c>
      <c r="C25" s="81"/>
      <c r="D25" s="109" t="s">
        <v>312</v>
      </c>
      <c r="E25" s="109"/>
      <c r="F25" s="109"/>
      <c r="G25" s="109"/>
      <c r="H25" s="109"/>
      <c r="I25" s="109"/>
      <c r="J25" s="109"/>
      <c r="K25" s="102" t="s">
        <v>178</v>
      </c>
      <c r="L25" s="102"/>
      <c r="M25" s="102"/>
      <c r="N25" s="102"/>
      <c r="O25" s="102"/>
      <c r="P25" s="102"/>
      <c r="Q25" s="103" t="s">
        <v>246</v>
      </c>
      <c r="R25" s="103"/>
      <c r="S25" s="103"/>
      <c r="T25" s="103"/>
      <c r="U25" s="103"/>
      <c r="V25" s="103"/>
      <c r="W25" s="103"/>
      <c r="X25" s="103"/>
      <c r="Y25" s="108" t="s">
        <v>313</v>
      </c>
      <c r="Z25" s="108"/>
      <c r="AA25" s="108"/>
      <c r="AB25" s="108"/>
      <c r="AC25" s="108"/>
      <c r="AD25" s="108"/>
      <c r="AE25" s="108"/>
      <c r="AF25" s="108"/>
      <c r="AG25" s="108"/>
      <c r="AH25" s="108"/>
      <c r="AI25" s="108"/>
      <c r="AJ25" s="108"/>
      <c r="AK25" s="108"/>
      <c r="AL25" s="108"/>
      <c r="AM25" s="108"/>
      <c r="AN25" s="108"/>
      <c r="AO25" s="85" t="s">
        <v>237</v>
      </c>
      <c r="AP25" s="85"/>
      <c r="AQ25" s="85"/>
      <c r="AR25" s="85"/>
      <c r="AS25" s="104">
        <v>45929</v>
      </c>
      <c r="AT25" s="104"/>
      <c r="AU25" s="104"/>
      <c r="AV25" s="104"/>
      <c r="AW25" s="104"/>
      <c r="AX25" s="106"/>
      <c r="AY25" s="107" t="s">
        <v>321</v>
      </c>
      <c r="AZ25" s="108"/>
      <c r="BA25" s="108"/>
      <c r="BB25" s="108"/>
      <c r="BC25" s="108"/>
      <c r="BD25" s="108"/>
      <c r="BE25" s="108"/>
      <c r="BF25" s="108"/>
      <c r="BG25" s="108"/>
      <c r="BH25" s="108"/>
      <c r="BI25" s="108"/>
      <c r="BJ25" s="108"/>
      <c r="BK25" s="108"/>
      <c r="BL25" s="108"/>
      <c r="BM25" s="108"/>
      <c r="BN25" s="108"/>
      <c r="BO25" s="108"/>
      <c r="BP25" s="108"/>
      <c r="BQ25" s="89" t="s">
        <v>238</v>
      </c>
      <c r="BR25" s="90"/>
      <c r="BS25" s="90"/>
      <c r="BT25" s="91"/>
      <c r="BU25" s="104">
        <v>45930</v>
      </c>
      <c r="BV25" s="104"/>
      <c r="BW25" s="104"/>
      <c r="BX25" s="104"/>
      <c r="BY25" s="104"/>
      <c r="BZ25" s="105"/>
      <c r="CA25" s="85"/>
      <c r="CB25" s="85"/>
      <c r="CC25" s="85"/>
      <c r="CD25" s="85"/>
      <c r="CE25" s="104"/>
      <c r="CF25" s="104"/>
      <c r="CG25" s="104"/>
      <c r="CH25" s="104"/>
      <c r="CI25" s="104"/>
    </row>
    <row r="26" spans="1:87" s="1" customFormat="1" ht="69.75" customHeight="1" x14ac:dyDescent="0.2">
      <c r="A26" s="12"/>
      <c r="B26" s="81">
        <f t="shared" si="0"/>
        <v>2</v>
      </c>
      <c r="C26" s="81"/>
      <c r="D26" s="109" t="s">
        <v>312</v>
      </c>
      <c r="E26" s="109"/>
      <c r="F26" s="109"/>
      <c r="G26" s="109"/>
      <c r="H26" s="109"/>
      <c r="I26" s="109"/>
      <c r="J26" s="109"/>
      <c r="K26" s="102" t="s">
        <v>178</v>
      </c>
      <c r="L26" s="102"/>
      <c r="M26" s="102"/>
      <c r="N26" s="102"/>
      <c r="O26" s="102"/>
      <c r="P26" s="102"/>
      <c r="Q26" s="103" t="s">
        <v>243</v>
      </c>
      <c r="R26" s="103"/>
      <c r="S26" s="103"/>
      <c r="T26" s="103"/>
      <c r="U26" s="103"/>
      <c r="V26" s="103"/>
      <c r="W26" s="103"/>
      <c r="X26" s="103"/>
      <c r="Y26" s="108" t="s">
        <v>314</v>
      </c>
      <c r="Z26" s="108"/>
      <c r="AA26" s="108"/>
      <c r="AB26" s="108"/>
      <c r="AC26" s="108"/>
      <c r="AD26" s="108"/>
      <c r="AE26" s="108"/>
      <c r="AF26" s="108"/>
      <c r="AG26" s="108"/>
      <c r="AH26" s="108"/>
      <c r="AI26" s="108"/>
      <c r="AJ26" s="108"/>
      <c r="AK26" s="108"/>
      <c r="AL26" s="108"/>
      <c r="AM26" s="108"/>
      <c r="AN26" s="108"/>
      <c r="AO26" s="85" t="s">
        <v>237</v>
      </c>
      <c r="AP26" s="85"/>
      <c r="AQ26" s="85"/>
      <c r="AR26" s="85"/>
      <c r="AS26" s="104">
        <v>45929</v>
      </c>
      <c r="AT26" s="104"/>
      <c r="AU26" s="104"/>
      <c r="AV26" s="104"/>
      <c r="AW26" s="104"/>
      <c r="AX26" s="106"/>
      <c r="AY26" s="107" t="s">
        <v>322</v>
      </c>
      <c r="AZ26" s="108"/>
      <c r="BA26" s="108"/>
      <c r="BB26" s="108"/>
      <c r="BC26" s="108"/>
      <c r="BD26" s="108"/>
      <c r="BE26" s="108"/>
      <c r="BF26" s="108"/>
      <c r="BG26" s="108"/>
      <c r="BH26" s="108"/>
      <c r="BI26" s="108"/>
      <c r="BJ26" s="108"/>
      <c r="BK26" s="108"/>
      <c r="BL26" s="108"/>
      <c r="BM26" s="108"/>
      <c r="BN26" s="108"/>
      <c r="BO26" s="108"/>
      <c r="BP26" s="108"/>
      <c r="BQ26" s="89" t="s">
        <v>238</v>
      </c>
      <c r="BR26" s="90"/>
      <c r="BS26" s="90"/>
      <c r="BT26" s="91"/>
      <c r="BU26" s="104">
        <v>45930</v>
      </c>
      <c r="BV26" s="104"/>
      <c r="BW26" s="104"/>
      <c r="BX26" s="104"/>
      <c r="BY26" s="104"/>
      <c r="BZ26" s="105"/>
      <c r="CA26" s="85"/>
      <c r="CB26" s="85"/>
      <c r="CC26" s="85"/>
      <c r="CD26" s="85"/>
      <c r="CE26" s="104"/>
      <c r="CF26" s="104"/>
      <c r="CG26" s="104"/>
      <c r="CH26" s="104"/>
      <c r="CI26" s="104"/>
    </row>
    <row r="27" spans="1:87" s="1" customFormat="1" ht="85.5" customHeight="1" x14ac:dyDescent="0.2">
      <c r="A27" s="12"/>
      <c r="B27" s="81">
        <f t="shared" si="0"/>
        <v>3</v>
      </c>
      <c r="C27" s="81"/>
      <c r="D27" s="109" t="s">
        <v>312</v>
      </c>
      <c r="E27" s="109"/>
      <c r="F27" s="109"/>
      <c r="G27" s="109"/>
      <c r="H27" s="109"/>
      <c r="I27" s="109"/>
      <c r="J27" s="109"/>
      <c r="K27" s="102" t="s">
        <v>178</v>
      </c>
      <c r="L27" s="102"/>
      <c r="M27" s="102"/>
      <c r="N27" s="102"/>
      <c r="O27" s="102"/>
      <c r="P27" s="102"/>
      <c r="Q27" s="103" t="s">
        <v>246</v>
      </c>
      <c r="R27" s="103"/>
      <c r="S27" s="103"/>
      <c r="T27" s="103"/>
      <c r="U27" s="103"/>
      <c r="V27" s="103"/>
      <c r="W27" s="103"/>
      <c r="X27" s="103"/>
      <c r="Y27" s="108" t="s">
        <v>315</v>
      </c>
      <c r="Z27" s="108"/>
      <c r="AA27" s="108"/>
      <c r="AB27" s="108"/>
      <c r="AC27" s="108"/>
      <c r="AD27" s="108"/>
      <c r="AE27" s="108"/>
      <c r="AF27" s="108"/>
      <c r="AG27" s="108"/>
      <c r="AH27" s="108"/>
      <c r="AI27" s="108"/>
      <c r="AJ27" s="108"/>
      <c r="AK27" s="108"/>
      <c r="AL27" s="108"/>
      <c r="AM27" s="108"/>
      <c r="AN27" s="108"/>
      <c r="AO27" s="85" t="s">
        <v>237</v>
      </c>
      <c r="AP27" s="85"/>
      <c r="AQ27" s="85"/>
      <c r="AR27" s="85"/>
      <c r="AS27" s="104">
        <v>45929</v>
      </c>
      <c r="AT27" s="104"/>
      <c r="AU27" s="104"/>
      <c r="AV27" s="104"/>
      <c r="AW27" s="104"/>
      <c r="AX27" s="106"/>
      <c r="AY27" s="107" t="s">
        <v>323</v>
      </c>
      <c r="AZ27" s="108"/>
      <c r="BA27" s="108"/>
      <c r="BB27" s="108"/>
      <c r="BC27" s="108"/>
      <c r="BD27" s="108"/>
      <c r="BE27" s="108"/>
      <c r="BF27" s="108"/>
      <c r="BG27" s="108"/>
      <c r="BH27" s="108"/>
      <c r="BI27" s="108"/>
      <c r="BJ27" s="108"/>
      <c r="BK27" s="108"/>
      <c r="BL27" s="108"/>
      <c r="BM27" s="108"/>
      <c r="BN27" s="108"/>
      <c r="BO27" s="108"/>
      <c r="BP27" s="108"/>
      <c r="BQ27" s="89" t="s">
        <v>238</v>
      </c>
      <c r="BR27" s="90"/>
      <c r="BS27" s="90"/>
      <c r="BT27" s="91"/>
      <c r="BU27" s="104">
        <v>45930</v>
      </c>
      <c r="BV27" s="104"/>
      <c r="BW27" s="104"/>
      <c r="BX27" s="104"/>
      <c r="BY27" s="104"/>
      <c r="BZ27" s="105"/>
      <c r="CA27" s="85"/>
      <c r="CB27" s="85"/>
      <c r="CC27" s="85"/>
      <c r="CD27" s="85"/>
      <c r="CE27" s="104"/>
      <c r="CF27" s="104"/>
      <c r="CG27" s="104"/>
      <c r="CH27" s="104"/>
      <c r="CI27" s="104"/>
    </row>
    <row r="28" spans="1:87" s="1" customFormat="1" ht="69.75" customHeight="1" x14ac:dyDescent="0.2">
      <c r="A28" s="12"/>
      <c r="B28" s="81">
        <f t="shared" si="0"/>
        <v>4</v>
      </c>
      <c r="C28" s="81"/>
      <c r="D28" s="109" t="s">
        <v>312</v>
      </c>
      <c r="E28" s="109"/>
      <c r="F28" s="109"/>
      <c r="G28" s="109"/>
      <c r="H28" s="109"/>
      <c r="I28" s="109"/>
      <c r="J28" s="109"/>
      <c r="K28" s="102" t="s">
        <v>178</v>
      </c>
      <c r="L28" s="102"/>
      <c r="M28" s="102"/>
      <c r="N28" s="102"/>
      <c r="O28" s="102"/>
      <c r="P28" s="102"/>
      <c r="Q28" s="103" t="s">
        <v>246</v>
      </c>
      <c r="R28" s="103"/>
      <c r="S28" s="103"/>
      <c r="T28" s="103"/>
      <c r="U28" s="103"/>
      <c r="V28" s="103"/>
      <c r="W28" s="103"/>
      <c r="X28" s="103"/>
      <c r="Y28" s="108" t="s">
        <v>316</v>
      </c>
      <c r="Z28" s="108"/>
      <c r="AA28" s="108"/>
      <c r="AB28" s="108"/>
      <c r="AC28" s="108"/>
      <c r="AD28" s="108"/>
      <c r="AE28" s="108"/>
      <c r="AF28" s="108"/>
      <c r="AG28" s="108"/>
      <c r="AH28" s="108"/>
      <c r="AI28" s="108"/>
      <c r="AJ28" s="108"/>
      <c r="AK28" s="108"/>
      <c r="AL28" s="108"/>
      <c r="AM28" s="108"/>
      <c r="AN28" s="108"/>
      <c r="AO28" s="85" t="s">
        <v>237</v>
      </c>
      <c r="AP28" s="85"/>
      <c r="AQ28" s="85"/>
      <c r="AR28" s="85"/>
      <c r="AS28" s="104">
        <v>45929</v>
      </c>
      <c r="AT28" s="104"/>
      <c r="AU28" s="104"/>
      <c r="AV28" s="104"/>
      <c r="AW28" s="104"/>
      <c r="AX28" s="106"/>
      <c r="AY28" s="107" t="s">
        <v>324</v>
      </c>
      <c r="AZ28" s="108"/>
      <c r="BA28" s="108"/>
      <c r="BB28" s="108"/>
      <c r="BC28" s="108"/>
      <c r="BD28" s="108"/>
      <c r="BE28" s="108"/>
      <c r="BF28" s="108"/>
      <c r="BG28" s="108"/>
      <c r="BH28" s="108"/>
      <c r="BI28" s="108"/>
      <c r="BJ28" s="108"/>
      <c r="BK28" s="108"/>
      <c r="BL28" s="108"/>
      <c r="BM28" s="108"/>
      <c r="BN28" s="108"/>
      <c r="BO28" s="108"/>
      <c r="BP28" s="108"/>
      <c r="BQ28" s="89" t="s">
        <v>238</v>
      </c>
      <c r="BR28" s="90"/>
      <c r="BS28" s="90"/>
      <c r="BT28" s="91"/>
      <c r="BU28" s="104">
        <v>45930</v>
      </c>
      <c r="BV28" s="104"/>
      <c r="BW28" s="104"/>
      <c r="BX28" s="104"/>
      <c r="BY28" s="104"/>
      <c r="BZ28" s="105"/>
      <c r="CA28" s="85"/>
      <c r="CB28" s="85"/>
      <c r="CC28" s="85"/>
      <c r="CD28" s="85"/>
      <c r="CE28" s="104"/>
      <c r="CF28" s="104"/>
      <c r="CG28" s="104"/>
      <c r="CH28" s="104"/>
      <c r="CI28" s="104"/>
    </row>
    <row r="29" spans="1:87" s="1" customFormat="1" ht="69.75" customHeight="1" x14ac:dyDescent="0.2">
      <c r="A29" s="12"/>
      <c r="B29" s="81">
        <f t="shared" si="0"/>
        <v>5</v>
      </c>
      <c r="C29" s="81"/>
      <c r="D29" s="109" t="s">
        <v>312</v>
      </c>
      <c r="E29" s="109"/>
      <c r="F29" s="109"/>
      <c r="G29" s="109"/>
      <c r="H29" s="109"/>
      <c r="I29" s="109"/>
      <c r="J29" s="109"/>
      <c r="K29" s="102" t="s">
        <v>178</v>
      </c>
      <c r="L29" s="102"/>
      <c r="M29" s="102"/>
      <c r="N29" s="102"/>
      <c r="O29" s="102"/>
      <c r="P29" s="102"/>
      <c r="Q29" s="103" t="s">
        <v>246</v>
      </c>
      <c r="R29" s="103"/>
      <c r="S29" s="103"/>
      <c r="T29" s="103"/>
      <c r="U29" s="103"/>
      <c r="V29" s="103"/>
      <c r="W29" s="103"/>
      <c r="X29" s="103"/>
      <c r="Y29" s="108" t="s">
        <v>317</v>
      </c>
      <c r="Z29" s="108"/>
      <c r="AA29" s="108"/>
      <c r="AB29" s="108"/>
      <c r="AC29" s="108"/>
      <c r="AD29" s="108"/>
      <c r="AE29" s="108"/>
      <c r="AF29" s="108"/>
      <c r="AG29" s="108"/>
      <c r="AH29" s="108"/>
      <c r="AI29" s="108"/>
      <c r="AJ29" s="108"/>
      <c r="AK29" s="108"/>
      <c r="AL29" s="108"/>
      <c r="AM29" s="108"/>
      <c r="AN29" s="108"/>
      <c r="AO29" s="85" t="s">
        <v>237</v>
      </c>
      <c r="AP29" s="85"/>
      <c r="AQ29" s="85"/>
      <c r="AR29" s="85"/>
      <c r="AS29" s="104">
        <v>45929</v>
      </c>
      <c r="AT29" s="104"/>
      <c r="AU29" s="104"/>
      <c r="AV29" s="104"/>
      <c r="AW29" s="104"/>
      <c r="AX29" s="106"/>
      <c r="AY29" s="107" t="s">
        <v>325</v>
      </c>
      <c r="AZ29" s="108"/>
      <c r="BA29" s="108"/>
      <c r="BB29" s="108"/>
      <c r="BC29" s="108"/>
      <c r="BD29" s="108"/>
      <c r="BE29" s="108"/>
      <c r="BF29" s="108"/>
      <c r="BG29" s="108"/>
      <c r="BH29" s="108"/>
      <c r="BI29" s="108"/>
      <c r="BJ29" s="108"/>
      <c r="BK29" s="108"/>
      <c r="BL29" s="108"/>
      <c r="BM29" s="108"/>
      <c r="BN29" s="108"/>
      <c r="BO29" s="108"/>
      <c r="BP29" s="108"/>
      <c r="BQ29" s="89" t="s">
        <v>238</v>
      </c>
      <c r="BR29" s="90"/>
      <c r="BS29" s="90"/>
      <c r="BT29" s="91"/>
      <c r="BU29" s="104">
        <v>45930</v>
      </c>
      <c r="BV29" s="104"/>
      <c r="BW29" s="104"/>
      <c r="BX29" s="104"/>
      <c r="BY29" s="104"/>
      <c r="BZ29" s="105"/>
      <c r="CA29" s="85"/>
      <c r="CB29" s="85"/>
      <c r="CC29" s="85"/>
      <c r="CD29" s="85"/>
      <c r="CE29" s="104"/>
      <c r="CF29" s="104"/>
      <c r="CG29" s="104"/>
      <c r="CH29" s="104"/>
      <c r="CI29" s="104"/>
    </row>
    <row r="30" spans="1:87" s="1" customFormat="1" ht="69.75" customHeight="1" x14ac:dyDescent="0.2">
      <c r="A30" s="12"/>
      <c r="B30" s="81">
        <f t="shared" si="0"/>
        <v>6</v>
      </c>
      <c r="C30" s="81"/>
      <c r="D30" s="109" t="s">
        <v>312</v>
      </c>
      <c r="E30" s="109"/>
      <c r="F30" s="109"/>
      <c r="G30" s="109"/>
      <c r="H30" s="109"/>
      <c r="I30" s="109"/>
      <c r="J30" s="109"/>
      <c r="K30" s="102" t="s">
        <v>178</v>
      </c>
      <c r="L30" s="102"/>
      <c r="M30" s="102"/>
      <c r="N30" s="102"/>
      <c r="O30" s="102"/>
      <c r="P30" s="102"/>
      <c r="Q30" s="103" t="s">
        <v>246</v>
      </c>
      <c r="R30" s="103"/>
      <c r="S30" s="103"/>
      <c r="T30" s="103"/>
      <c r="U30" s="103"/>
      <c r="V30" s="103"/>
      <c r="W30" s="103"/>
      <c r="X30" s="103"/>
      <c r="Y30" s="108" t="s">
        <v>318</v>
      </c>
      <c r="Z30" s="108"/>
      <c r="AA30" s="108"/>
      <c r="AB30" s="108"/>
      <c r="AC30" s="108"/>
      <c r="AD30" s="108"/>
      <c r="AE30" s="108"/>
      <c r="AF30" s="108"/>
      <c r="AG30" s="108"/>
      <c r="AH30" s="108"/>
      <c r="AI30" s="108"/>
      <c r="AJ30" s="108"/>
      <c r="AK30" s="108"/>
      <c r="AL30" s="108"/>
      <c r="AM30" s="108"/>
      <c r="AN30" s="108"/>
      <c r="AO30" s="85" t="s">
        <v>237</v>
      </c>
      <c r="AP30" s="85"/>
      <c r="AQ30" s="85"/>
      <c r="AR30" s="85"/>
      <c r="AS30" s="104">
        <v>45929</v>
      </c>
      <c r="AT30" s="104"/>
      <c r="AU30" s="104"/>
      <c r="AV30" s="104"/>
      <c r="AW30" s="104"/>
      <c r="AX30" s="106"/>
      <c r="AY30" s="107" t="s">
        <v>326</v>
      </c>
      <c r="AZ30" s="108"/>
      <c r="BA30" s="108"/>
      <c r="BB30" s="108"/>
      <c r="BC30" s="108"/>
      <c r="BD30" s="108"/>
      <c r="BE30" s="108"/>
      <c r="BF30" s="108"/>
      <c r="BG30" s="108"/>
      <c r="BH30" s="108"/>
      <c r="BI30" s="108"/>
      <c r="BJ30" s="108"/>
      <c r="BK30" s="108"/>
      <c r="BL30" s="108"/>
      <c r="BM30" s="108"/>
      <c r="BN30" s="108"/>
      <c r="BO30" s="108"/>
      <c r="BP30" s="108"/>
      <c r="BQ30" s="89" t="s">
        <v>238</v>
      </c>
      <c r="BR30" s="90"/>
      <c r="BS30" s="90"/>
      <c r="BT30" s="91"/>
      <c r="BU30" s="104">
        <v>45930</v>
      </c>
      <c r="BV30" s="104"/>
      <c r="BW30" s="104"/>
      <c r="BX30" s="104"/>
      <c r="BY30" s="104"/>
      <c r="BZ30" s="105"/>
      <c r="CA30" s="85"/>
      <c r="CB30" s="85"/>
      <c r="CC30" s="85"/>
      <c r="CD30" s="85"/>
      <c r="CE30" s="104"/>
      <c r="CF30" s="104"/>
      <c r="CG30" s="104"/>
      <c r="CH30" s="104"/>
      <c r="CI30" s="104"/>
    </row>
    <row r="31" spans="1:87" s="1" customFormat="1" ht="69.75" customHeight="1" x14ac:dyDescent="0.2">
      <c r="A31" s="12"/>
      <c r="B31" s="81">
        <f t="shared" si="0"/>
        <v>7</v>
      </c>
      <c r="C31" s="81"/>
      <c r="D31" s="109" t="s">
        <v>312</v>
      </c>
      <c r="E31" s="109"/>
      <c r="F31" s="109"/>
      <c r="G31" s="109"/>
      <c r="H31" s="109"/>
      <c r="I31" s="109"/>
      <c r="J31" s="109"/>
      <c r="K31" s="102" t="s">
        <v>178</v>
      </c>
      <c r="L31" s="102"/>
      <c r="M31" s="102"/>
      <c r="N31" s="102"/>
      <c r="O31" s="102"/>
      <c r="P31" s="102"/>
      <c r="Q31" s="103" t="s">
        <v>246</v>
      </c>
      <c r="R31" s="103"/>
      <c r="S31" s="103"/>
      <c r="T31" s="103"/>
      <c r="U31" s="103"/>
      <c r="V31" s="103"/>
      <c r="W31" s="103"/>
      <c r="X31" s="103"/>
      <c r="Y31" s="108" t="s">
        <v>319</v>
      </c>
      <c r="Z31" s="108"/>
      <c r="AA31" s="108"/>
      <c r="AB31" s="108"/>
      <c r="AC31" s="108"/>
      <c r="AD31" s="108"/>
      <c r="AE31" s="108"/>
      <c r="AF31" s="108"/>
      <c r="AG31" s="108"/>
      <c r="AH31" s="108"/>
      <c r="AI31" s="108"/>
      <c r="AJ31" s="108"/>
      <c r="AK31" s="108"/>
      <c r="AL31" s="108"/>
      <c r="AM31" s="108"/>
      <c r="AN31" s="108"/>
      <c r="AO31" s="85" t="s">
        <v>237</v>
      </c>
      <c r="AP31" s="85"/>
      <c r="AQ31" s="85"/>
      <c r="AR31" s="85"/>
      <c r="AS31" s="104">
        <v>45929</v>
      </c>
      <c r="AT31" s="104"/>
      <c r="AU31" s="104"/>
      <c r="AV31" s="104"/>
      <c r="AW31" s="104"/>
      <c r="AX31" s="106"/>
      <c r="AY31" s="107" t="s">
        <v>327</v>
      </c>
      <c r="AZ31" s="108"/>
      <c r="BA31" s="108"/>
      <c r="BB31" s="108"/>
      <c r="BC31" s="108"/>
      <c r="BD31" s="108"/>
      <c r="BE31" s="108"/>
      <c r="BF31" s="108"/>
      <c r="BG31" s="108"/>
      <c r="BH31" s="108"/>
      <c r="BI31" s="108"/>
      <c r="BJ31" s="108"/>
      <c r="BK31" s="108"/>
      <c r="BL31" s="108"/>
      <c r="BM31" s="108"/>
      <c r="BN31" s="108"/>
      <c r="BO31" s="108"/>
      <c r="BP31" s="108"/>
      <c r="BQ31" s="89" t="s">
        <v>238</v>
      </c>
      <c r="BR31" s="90"/>
      <c r="BS31" s="90"/>
      <c r="BT31" s="91"/>
      <c r="BU31" s="104">
        <v>45930</v>
      </c>
      <c r="BV31" s="104"/>
      <c r="BW31" s="104"/>
      <c r="BX31" s="104"/>
      <c r="BY31" s="104"/>
      <c r="BZ31" s="105"/>
      <c r="CA31" s="85"/>
      <c r="CB31" s="85"/>
      <c r="CC31" s="85"/>
      <c r="CD31" s="85"/>
      <c r="CE31" s="104"/>
      <c r="CF31" s="104"/>
      <c r="CG31" s="104"/>
      <c r="CH31" s="104"/>
      <c r="CI31" s="104"/>
    </row>
    <row r="34" ht="12" customHeight="1" x14ac:dyDescent="0.2"/>
    <row r="35" ht="13.5" customHeight="1" x14ac:dyDescent="0.2"/>
    <row r="36" ht="13.5" customHeight="1" x14ac:dyDescent="0.2"/>
    <row r="37" ht="13.5" customHeight="1" x14ac:dyDescent="0.2"/>
    <row r="39" ht="12" customHeight="1" x14ac:dyDescent="0.2"/>
  </sheetData>
  <dataConsolidate/>
  <mergeCells count="181">
    <mergeCell ref="B10:I10"/>
    <mergeCell ref="J10:AD10"/>
    <mergeCell ref="AE10:AL10"/>
    <mergeCell ref="B11:I11"/>
    <mergeCell ref="J11:AD11"/>
    <mergeCell ref="AE11:AL11"/>
    <mergeCell ref="B5:I5"/>
    <mergeCell ref="J5:O5"/>
    <mergeCell ref="P5:U5"/>
    <mergeCell ref="B6:I6"/>
    <mergeCell ref="J6:O6"/>
    <mergeCell ref="P6:U6"/>
    <mergeCell ref="BA13:BC13"/>
    <mergeCell ref="B15:E16"/>
    <mergeCell ref="F15:R15"/>
    <mergeCell ref="S15:V16"/>
    <mergeCell ref="W15:Z16"/>
    <mergeCell ref="AA15:AC16"/>
    <mergeCell ref="AD15:AG16"/>
    <mergeCell ref="L13:O13"/>
    <mergeCell ref="P13:S13"/>
    <mergeCell ref="U13:Y13"/>
    <mergeCell ref="Z13:AB13"/>
    <mergeCell ref="AD13:AH13"/>
    <mergeCell ref="AI13:AK13"/>
    <mergeCell ref="AH15:AK16"/>
    <mergeCell ref="AL15:AN16"/>
    <mergeCell ref="AP15:AR16"/>
    <mergeCell ref="F16:J16"/>
    <mergeCell ref="K16:N16"/>
    <mergeCell ref="O16:R16"/>
    <mergeCell ref="AM13:AQ13"/>
    <mergeCell ref="AR13:AT13"/>
    <mergeCell ref="AV13:AZ13"/>
    <mergeCell ref="AA17:AC17"/>
    <mergeCell ref="AD17:AG17"/>
    <mergeCell ref="AH17:AK17"/>
    <mergeCell ref="AL17:AN17"/>
    <mergeCell ref="AP17:AR17"/>
    <mergeCell ref="B18:E18"/>
    <mergeCell ref="F18:J18"/>
    <mergeCell ref="K18:N18"/>
    <mergeCell ref="O18:R18"/>
    <mergeCell ref="S18:V18"/>
    <mergeCell ref="B17:E17"/>
    <mergeCell ref="F17:J17"/>
    <mergeCell ref="K17:N17"/>
    <mergeCell ref="O17:R17"/>
    <mergeCell ref="S17:V17"/>
    <mergeCell ref="W17:Z17"/>
    <mergeCell ref="W18:Z18"/>
    <mergeCell ref="AA18:AC18"/>
    <mergeCell ref="AD18:AG18"/>
    <mergeCell ref="AH18:AK18"/>
    <mergeCell ref="AL18:AN18"/>
    <mergeCell ref="B19:E19"/>
    <mergeCell ref="F19:J19"/>
    <mergeCell ref="K19:N19"/>
    <mergeCell ref="O19:R19"/>
    <mergeCell ref="S19:V19"/>
    <mergeCell ref="W19:Z19"/>
    <mergeCell ref="AA19:AC19"/>
    <mergeCell ref="AD19:AG19"/>
    <mergeCell ref="AH19:AK19"/>
    <mergeCell ref="AL19:AN19"/>
    <mergeCell ref="B20:E20"/>
    <mergeCell ref="F20:J20"/>
    <mergeCell ref="K20:N20"/>
    <mergeCell ref="O20:R20"/>
    <mergeCell ref="S20:V20"/>
    <mergeCell ref="W20:Z20"/>
    <mergeCell ref="AA20:AC20"/>
    <mergeCell ref="AD20:AG20"/>
    <mergeCell ref="AH20:AK20"/>
    <mergeCell ref="AL20:AN20"/>
    <mergeCell ref="B21:E21"/>
    <mergeCell ref="F21:J21"/>
    <mergeCell ref="K21:N21"/>
    <mergeCell ref="O21:R21"/>
    <mergeCell ref="S21:V21"/>
    <mergeCell ref="W21:Z21"/>
    <mergeCell ref="AA21:AC21"/>
    <mergeCell ref="AD21:AG21"/>
    <mergeCell ref="AH21:AK21"/>
    <mergeCell ref="AL21:AN21"/>
    <mergeCell ref="B24:C24"/>
    <mergeCell ref="D24:J24"/>
    <mergeCell ref="K24:P24"/>
    <mergeCell ref="Q24:X24"/>
    <mergeCell ref="Y24:AN24"/>
    <mergeCell ref="CE24:CI24"/>
    <mergeCell ref="B31:C31"/>
    <mergeCell ref="D31:J31"/>
    <mergeCell ref="K31:P31"/>
    <mergeCell ref="Q31:X31"/>
    <mergeCell ref="Y31:AN31"/>
    <mergeCell ref="AO31:AR31"/>
    <mergeCell ref="AS31:AX31"/>
    <mergeCell ref="AY31:BP31"/>
    <mergeCell ref="BQ31:BT31"/>
    <mergeCell ref="AO24:AR24"/>
    <mergeCell ref="AS24:AX24"/>
    <mergeCell ref="AY24:BP24"/>
    <mergeCell ref="BQ24:BT24"/>
    <mergeCell ref="BU24:BZ24"/>
    <mergeCell ref="CA24:CD24"/>
    <mergeCell ref="BU31:BZ31"/>
    <mergeCell ref="CA31:CD31"/>
    <mergeCell ref="CE31:CI31"/>
    <mergeCell ref="B30:C30"/>
    <mergeCell ref="D30:J30"/>
    <mergeCell ref="K30:P30"/>
    <mergeCell ref="Q30:X30"/>
    <mergeCell ref="Y30:AN30"/>
    <mergeCell ref="AO30:AR30"/>
    <mergeCell ref="AS30:AX30"/>
    <mergeCell ref="AY30:BP30"/>
    <mergeCell ref="BQ30:BT30"/>
    <mergeCell ref="BU30:BZ30"/>
    <mergeCell ref="CA30:CD30"/>
    <mergeCell ref="CE30:CI30"/>
    <mergeCell ref="B29:C29"/>
    <mergeCell ref="D29:J29"/>
    <mergeCell ref="K29:P29"/>
    <mergeCell ref="Q29:X29"/>
    <mergeCell ref="Y29:AN29"/>
    <mergeCell ref="CE29:CI29"/>
    <mergeCell ref="B28:C28"/>
    <mergeCell ref="D28:J28"/>
    <mergeCell ref="K28:P28"/>
    <mergeCell ref="Q28:X28"/>
    <mergeCell ref="Y28:AN28"/>
    <mergeCell ref="AO28:AR28"/>
    <mergeCell ref="AS28:AX28"/>
    <mergeCell ref="AY28:BP28"/>
    <mergeCell ref="BQ28:BT28"/>
    <mergeCell ref="AO29:AR29"/>
    <mergeCell ref="AS29:AX29"/>
    <mergeCell ref="AY29:BP29"/>
    <mergeCell ref="BQ29:BT29"/>
    <mergeCell ref="BU29:BZ29"/>
    <mergeCell ref="CA29:CD29"/>
    <mergeCell ref="BU28:BZ28"/>
    <mergeCell ref="CA28:CD28"/>
    <mergeCell ref="CE28:CI28"/>
    <mergeCell ref="B27:C27"/>
    <mergeCell ref="D27:J27"/>
    <mergeCell ref="K27:P27"/>
    <mergeCell ref="Q27:X27"/>
    <mergeCell ref="Y27:AN27"/>
    <mergeCell ref="AO27:AR27"/>
    <mergeCell ref="AS27:AX27"/>
    <mergeCell ref="AY27:BP27"/>
    <mergeCell ref="BQ27:BT27"/>
    <mergeCell ref="BU27:BZ27"/>
    <mergeCell ref="CA27:CD27"/>
    <mergeCell ref="CE27:CI27"/>
    <mergeCell ref="B26:C26"/>
    <mergeCell ref="D26:J26"/>
    <mergeCell ref="K26:P26"/>
    <mergeCell ref="Q26:X26"/>
    <mergeCell ref="Y26:AN26"/>
    <mergeCell ref="BU25:BZ25"/>
    <mergeCell ref="CA25:CD25"/>
    <mergeCell ref="CE25:CI25"/>
    <mergeCell ref="CE26:CI26"/>
    <mergeCell ref="B25:C25"/>
    <mergeCell ref="D25:J25"/>
    <mergeCell ref="K25:P25"/>
    <mergeCell ref="Q25:X25"/>
    <mergeCell ref="Y25:AN25"/>
    <mergeCell ref="AO25:AR25"/>
    <mergeCell ref="AS25:AX25"/>
    <mergeCell ref="AY25:BP25"/>
    <mergeCell ref="BQ25:BT25"/>
    <mergeCell ref="AO26:AR26"/>
    <mergeCell ref="AS26:AX26"/>
    <mergeCell ref="AY26:BP26"/>
    <mergeCell ref="BQ26:BT26"/>
    <mergeCell ref="BU26:BZ26"/>
    <mergeCell ref="CA26:CD26"/>
  </mergeCells>
  <phoneticPr fontId="1"/>
  <conditionalFormatting sqref="B25:CI31">
    <cfRule type="expression" dxfId="0" priority="1">
      <formula>$CE25="○"</formula>
    </cfRule>
  </conditionalFormatting>
  <dataValidations count="5">
    <dataValidation type="date" operator="greaterThan" allowBlank="1" showInputMessage="1" showErrorMessage="1" sqref="F17:J21" xr:uid="{BC794518-A7A4-4F14-9054-97170744B2C0}">
      <formula1>42636</formula1>
    </dataValidation>
    <dataValidation type="time" allowBlank="1" showInputMessage="1" showErrorMessage="1" sqref="K17:R21" xr:uid="{86DB37DB-506C-448A-8FCE-2A970EAFCFF7}">
      <formula1>0</formula1>
      <formula2>0.958333333333333</formula2>
    </dataValidation>
    <dataValidation type="list" allowBlank="1" showInputMessage="1" showErrorMessage="1" sqref="W17:Z21" xr:uid="{FA19DEB1-90B7-4379-8C24-32CED4CE6B79}">
      <formula1>"対面,非対面"</formula1>
    </dataValidation>
    <dataValidation allowBlank="1" showInputMessage="1" showErrorMessage="1" sqref="P6:U6 AS25:AX31 BU25:BZ31" xr:uid="{A7DB51D6-1A91-4CB9-9D12-AE3C06CB80BB}"/>
    <dataValidation type="list" allowBlank="1" showInputMessage="1" showErrorMessage="1" sqref="CE25:CI31" xr:uid="{9317F132-85E7-4C18-A9A3-1548D4EE69C9}">
      <formula1>"-,○"</formula1>
    </dataValidation>
  </dataValidations>
  <pageMargins left="0.31496062992125984" right="0.31496062992125984" top="0.55118110236220474" bottom="0.47244094488188981" header="0.31496062992125984" footer="0.31496062992125984"/>
  <pageSetup paperSize="9" scale="62" fitToHeight="0" orientation="landscape" r:id="rId1"/>
  <headerFooter>
    <oddHeader>&amp;LW03_051-2-1-2-06
【F01】&amp;C&amp;A</oddHeader>
    <oddFooter>&amp;L全国健康保険協会　基盤中期更改業務&amp;C&amp;P/&amp;N</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67E788C2-DA34-451F-87E5-93B2D6F6C0C8}">
          <x14:formula1>
            <xm:f>選択値!$E$2:$E$6</xm:f>
          </x14:formula1>
          <xm:sqref>J6</xm:sqref>
        </x14:dataValidation>
        <x14:dataValidation type="list" allowBlank="1" showInputMessage="1" showErrorMessage="1" xr:uid="{73FDAF84-39A2-4A6C-BC41-8A6B09CDFA13}">
          <x14:formula1>
            <xm:f>選択値!$E$2:$E$4</xm:f>
          </x14:formula1>
          <xm:sqref>J6</xm:sqref>
        </x14:dataValidation>
        <x14:dataValidation type="list" allowBlank="1" showInputMessage="1" showErrorMessage="1" xr:uid="{9FF5400E-ABBA-482E-896E-1C86E7E12B44}">
          <x14:formula1>
            <xm:f>選択値!#REF!</xm:f>
          </x14:formula1>
          <xm:sqref>H11</xm:sqref>
        </x14:dataValidation>
        <x14:dataValidation type="list" allowBlank="1" showInputMessage="1" showErrorMessage="1" xr:uid="{8056C6F0-29E4-40A5-AD44-F308B948A6DD}">
          <x14:formula1>
            <xm:f>選択値!$C$2:$C$12</xm:f>
          </x14:formula1>
          <xm:sqref>B11:I11</xm:sqref>
        </x14:dataValidation>
        <x14:dataValidation type="list" allowBlank="1" showInputMessage="1" showErrorMessage="1" xr:uid="{E9A6C07B-351E-4AF0-BD0B-FE26604131B3}">
          <x14:formula1>
            <xm:f>選択値!$G$2:$G$7</xm:f>
          </x14:formula1>
          <xm:sqref>K25:N31</xm:sqref>
        </x14:dataValidation>
        <x14:dataValidation type="list" allowBlank="1" showInputMessage="1" showErrorMessage="1" xr:uid="{3B26B855-E4B5-490A-97DD-0616955F3293}">
          <x14:formula1>
            <xm:f>問題タイプ!$B$2:$B$33</xm:f>
          </x14:formula1>
          <xm:sqref>Q25:X31</xm:sqref>
        </x14:dataValidation>
        <x14:dataValidation type="list" allowBlank="1" showInputMessage="1" showErrorMessage="1" xr:uid="{9E2A7628-ACF2-4ED6-B3F9-545A5E5931CC}">
          <x14:formula1>
            <xm:f>選択値!C5:C12</xm:f>
          </x14:formula1>
          <xm:sqref>B11</xm:sqref>
        </x14:dataValidation>
        <x14:dataValidation type="list" allowBlank="1" showInputMessage="1" showErrorMessage="1" xr:uid="{E5A495B6-F22B-46CA-BC9E-F879F25FA414}">
          <x14:formula1>
            <xm:f>選択値!D2:D12</xm:f>
          </x14:formula1>
          <xm:sqref>C11:G11</xm:sqref>
        </x14:dataValidation>
        <x14:dataValidation type="list" allowBlank="1" showInputMessage="1" showErrorMessage="1" xr:uid="{EF94B466-A760-45C5-A5A8-DE57A1863BA1}">
          <x14:formula1>
            <xm:f>選択値!I2:I12</xm:f>
          </x14:formula1>
          <xm:sqref>I11</xm:sqref>
        </x14:dataValidation>
        <x14:dataValidation type="list" allowBlank="1" showInputMessage="1" showErrorMessage="1" xr:uid="{C60C8967-5006-44E7-B393-4F2167E0CD59}">
          <x14:formula1>
            <xm:f>選択値!A2:A6</xm:f>
          </x14:formula1>
          <xm:sqref>B6:I6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D7D6F-6FF2-4669-953D-B632DB29110D}">
  <dimension ref="A2:G36"/>
  <sheetViews>
    <sheetView zoomScale="80" zoomScaleNormal="80" workbookViewId="0"/>
  </sheetViews>
  <sheetFormatPr defaultColWidth="8.77734375" defaultRowHeight="15" x14ac:dyDescent="0.2"/>
  <cols>
    <col min="1" max="1" width="5.21875" style="11" bestFit="1" customWidth="1"/>
    <col min="2" max="2" width="20.109375" style="11" bestFit="1" customWidth="1"/>
    <col min="3" max="3" width="150.77734375" style="11" customWidth="1"/>
    <col min="4" max="4" width="18" style="11" bestFit="1" customWidth="1"/>
    <col min="5" max="5" width="9.33203125" style="11" bestFit="1" customWidth="1"/>
    <col min="6" max="6" width="74.109375" style="11" customWidth="1"/>
    <col min="7" max="7" width="90.77734375" style="11" customWidth="1"/>
    <col min="8" max="16384" width="8.77734375" style="11"/>
  </cols>
  <sheetData>
    <row r="2" spans="1:7" x14ac:dyDescent="0.2">
      <c r="A2" s="34" t="s">
        <v>36</v>
      </c>
      <c r="B2" s="35" t="s">
        <v>235</v>
      </c>
      <c r="C2" s="35" t="s">
        <v>236</v>
      </c>
      <c r="D2" s="35" t="s">
        <v>37</v>
      </c>
      <c r="E2" s="35" t="s">
        <v>226</v>
      </c>
      <c r="F2" s="35" t="s">
        <v>38</v>
      </c>
      <c r="G2" s="36" t="s">
        <v>39</v>
      </c>
    </row>
    <row r="3" spans="1:7" ht="30.75" customHeight="1" x14ac:dyDescent="0.2">
      <c r="A3" s="30">
        <v>1</v>
      </c>
      <c r="B3" s="120" t="s">
        <v>140</v>
      </c>
      <c r="C3" s="121"/>
      <c r="D3" s="31" t="s">
        <v>40</v>
      </c>
      <c r="E3" s="31" t="s">
        <v>227</v>
      </c>
      <c r="F3" s="32" t="s">
        <v>41</v>
      </c>
      <c r="G3" s="33" t="s">
        <v>42</v>
      </c>
    </row>
    <row r="4" spans="1:7" ht="30.75" customHeight="1" x14ac:dyDescent="0.2">
      <c r="A4" s="19">
        <v>2</v>
      </c>
      <c r="B4" s="118"/>
      <c r="C4" s="122"/>
      <c r="D4" s="20" t="s">
        <v>50</v>
      </c>
      <c r="E4" s="20" t="s">
        <v>71</v>
      </c>
      <c r="F4" s="21" t="s">
        <v>231</v>
      </c>
      <c r="G4" s="22" t="s">
        <v>25</v>
      </c>
    </row>
    <row r="5" spans="1:7" ht="30.75" customHeight="1" x14ac:dyDescent="0.2">
      <c r="A5" s="23">
        <v>3</v>
      </c>
      <c r="B5" s="119"/>
      <c r="C5" s="123"/>
      <c r="D5" s="24" t="s">
        <v>43</v>
      </c>
      <c r="E5" s="24" t="s">
        <v>228</v>
      </c>
      <c r="F5" s="25" t="s">
        <v>44</v>
      </c>
      <c r="G5" s="26" t="s">
        <v>139</v>
      </c>
    </row>
    <row r="6" spans="1:7" ht="37.5" customHeight="1" x14ac:dyDescent="0.2">
      <c r="A6" s="15">
        <v>4</v>
      </c>
      <c r="B6" s="117" t="s">
        <v>45</v>
      </c>
      <c r="C6" s="121"/>
      <c r="D6" s="16" t="s">
        <v>46</v>
      </c>
      <c r="E6" s="16" t="s">
        <v>19</v>
      </c>
      <c r="F6" s="17" t="s">
        <v>47</v>
      </c>
      <c r="G6" s="18" t="s">
        <v>199</v>
      </c>
    </row>
    <row r="7" spans="1:7" ht="37.5" customHeight="1" x14ac:dyDescent="0.2">
      <c r="A7" s="19">
        <v>5</v>
      </c>
      <c r="B7" s="118"/>
      <c r="C7" s="122"/>
      <c r="D7" s="20" t="s">
        <v>48</v>
      </c>
      <c r="E7" s="20" t="s">
        <v>71</v>
      </c>
      <c r="F7" s="21" t="s">
        <v>201</v>
      </c>
      <c r="G7" s="22" t="s">
        <v>202</v>
      </c>
    </row>
    <row r="8" spans="1:7" ht="37.5" customHeight="1" x14ac:dyDescent="0.2">
      <c r="A8" s="23">
        <v>6</v>
      </c>
      <c r="B8" s="119"/>
      <c r="C8" s="123"/>
      <c r="D8" s="24" t="s">
        <v>200</v>
      </c>
      <c r="E8" s="24" t="s">
        <v>19</v>
      </c>
      <c r="F8" s="25" t="s">
        <v>203</v>
      </c>
      <c r="G8" s="26" t="s">
        <v>204</v>
      </c>
    </row>
    <row r="9" spans="1:7" ht="30" x14ac:dyDescent="0.2">
      <c r="A9" s="15">
        <v>7</v>
      </c>
      <c r="B9" s="117" t="s">
        <v>49</v>
      </c>
      <c r="C9" s="121"/>
      <c r="D9" s="16" t="s">
        <v>164</v>
      </c>
      <c r="E9" s="16" t="s">
        <v>230</v>
      </c>
      <c r="F9" s="17" t="s">
        <v>205</v>
      </c>
      <c r="G9" s="18" t="s">
        <v>206</v>
      </c>
    </row>
    <row r="10" spans="1:7" x14ac:dyDescent="0.2">
      <c r="A10" s="19">
        <v>8</v>
      </c>
      <c r="B10" s="118"/>
      <c r="C10" s="122"/>
      <c r="D10" s="20" t="s">
        <v>51</v>
      </c>
      <c r="E10" s="20" t="s">
        <v>73</v>
      </c>
      <c r="F10" s="21" t="s">
        <v>52</v>
      </c>
      <c r="G10" s="22" t="s">
        <v>53</v>
      </c>
    </row>
    <row r="11" spans="1:7" x14ac:dyDescent="0.2">
      <c r="A11" s="19">
        <v>9</v>
      </c>
      <c r="B11" s="118"/>
      <c r="C11" s="122"/>
      <c r="D11" s="20" t="s">
        <v>54</v>
      </c>
      <c r="E11" s="20" t="s">
        <v>73</v>
      </c>
      <c r="F11" s="21" t="s">
        <v>55</v>
      </c>
      <c r="G11" s="22" t="s">
        <v>56</v>
      </c>
    </row>
    <row r="12" spans="1:7" x14ac:dyDescent="0.2">
      <c r="A12" s="19">
        <v>10</v>
      </c>
      <c r="B12" s="118"/>
      <c r="C12" s="122"/>
      <c r="D12" s="20" t="s">
        <v>57</v>
      </c>
      <c r="E12" s="20" t="s">
        <v>73</v>
      </c>
      <c r="F12" s="21" t="s">
        <v>58</v>
      </c>
      <c r="G12" s="22" t="s">
        <v>59</v>
      </c>
    </row>
    <row r="13" spans="1:7" x14ac:dyDescent="0.2">
      <c r="A13" s="19">
        <v>11</v>
      </c>
      <c r="B13" s="118"/>
      <c r="C13" s="122"/>
      <c r="D13" s="20" t="s">
        <v>60</v>
      </c>
      <c r="E13" s="20" t="s">
        <v>229</v>
      </c>
      <c r="F13" s="21" t="s">
        <v>141</v>
      </c>
      <c r="G13" s="22">
        <v>2.5</v>
      </c>
    </row>
    <row r="14" spans="1:7" x14ac:dyDescent="0.2">
      <c r="A14" s="19">
        <v>12</v>
      </c>
      <c r="B14" s="118"/>
      <c r="C14" s="122"/>
      <c r="D14" s="20" t="s">
        <v>64</v>
      </c>
      <c r="E14" s="20" t="s">
        <v>73</v>
      </c>
      <c r="F14" s="21" t="s">
        <v>65</v>
      </c>
      <c r="G14" s="22" t="s">
        <v>24</v>
      </c>
    </row>
    <row r="15" spans="1:7" x14ac:dyDescent="0.2">
      <c r="A15" s="19">
        <v>13</v>
      </c>
      <c r="B15" s="118"/>
      <c r="C15" s="122"/>
      <c r="D15" s="20" t="s">
        <v>61</v>
      </c>
      <c r="E15" s="20" t="s">
        <v>73</v>
      </c>
      <c r="F15" s="21" t="s">
        <v>62</v>
      </c>
      <c r="G15" s="22">
        <v>1</v>
      </c>
    </row>
    <row r="16" spans="1:7" x14ac:dyDescent="0.2">
      <c r="A16" s="19">
        <v>14</v>
      </c>
      <c r="B16" s="118"/>
      <c r="C16" s="122"/>
      <c r="D16" s="20" t="s">
        <v>63</v>
      </c>
      <c r="E16" s="20" t="s">
        <v>229</v>
      </c>
      <c r="F16" s="21" t="s">
        <v>142</v>
      </c>
      <c r="G16" s="22">
        <v>2.5</v>
      </c>
    </row>
    <row r="17" spans="1:7" x14ac:dyDescent="0.2">
      <c r="A17" s="19">
        <v>15</v>
      </c>
      <c r="B17" s="118"/>
      <c r="C17" s="122"/>
      <c r="D17" s="20" t="s">
        <v>71</v>
      </c>
      <c r="E17" s="20" t="s">
        <v>71</v>
      </c>
      <c r="F17" s="21" t="s">
        <v>145</v>
      </c>
      <c r="G17" s="22" t="s">
        <v>72</v>
      </c>
    </row>
    <row r="18" spans="1:7" x14ac:dyDescent="0.2">
      <c r="A18" s="19">
        <v>16</v>
      </c>
      <c r="B18" s="118"/>
      <c r="C18" s="122"/>
      <c r="D18" s="20" t="s">
        <v>73</v>
      </c>
      <c r="E18" s="20" t="s">
        <v>73</v>
      </c>
      <c r="F18" s="21" t="s">
        <v>144</v>
      </c>
      <c r="G18" s="22" t="s">
        <v>74</v>
      </c>
    </row>
    <row r="19" spans="1:7" x14ac:dyDescent="0.2">
      <c r="A19" s="19">
        <v>17</v>
      </c>
      <c r="B19" s="118"/>
      <c r="C19" s="122"/>
      <c r="D19" s="20" t="s">
        <v>66</v>
      </c>
      <c r="E19" s="20" t="s">
        <v>229</v>
      </c>
      <c r="F19" s="21" t="s">
        <v>67</v>
      </c>
      <c r="G19" s="22">
        <v>1</v>
      </c>
    </row>
    <row r="20" spans="1:7" x14ac:dyDescent="0.2">
      <c r="A20" s="19">
        <v>18</v>
      </c>
      <c r="B20" s="118"/>
      <c r="C20" s="122"/>
      <c r="D20" s="20" t="s">
        <v>207</v>
      </c>
      <c r="E20" s="20" t="s">
        <v>230</v>
      </c>
      <c r="F20" s="21" t="s">
        <v>75</v>
      </c>
      <c r="G20" s="22">
        <v>2.8</v>
      </c>
    </row>
    <row r="21" spans="1:7" x14ac:dyDescent="0.2">
      <c r="A21" s="19">
        <v>19</v>
      </c>
      <c r="B21" s="118"/>
      <c r="C21" s="122"/>
      <c r="D21" s="20" t="s">
        <v>208</v>
      </c>
      <c r="E21" s="20" t="s">
        <v>230</v>
      </c>
      <c r="F21" s="21" t="s">
        <v>76</v>
      </c>
      <c r="G21" s="22">
        <v>3</v>
      </c>
    </row>
    <row r="22" spans="1:7" x14ac:dyDescent="0.2">
      <c r="A22" s="19">
        <v>20</v>
      </c>
      <c r="B22" s="118"/>
      <c r="C22" s="122"/>
      <c r="D22" s="20" t="s">
        <v>209</v>
      </c>
      <c r="E22" s="20" t="s">
        <v>230</v>
      </c>
      <c r="F22" s="21" t="s">
        <v>77</v>
      </c>
      <c r="G22" s="22">
        <v>30</v>
      </c>
    </row>
    <row r="23" spans="1:7" ht="30" x14ac:dyDescent="0.2">
      <c r="A23" s="19">
        <v>21</v>
      </c>
      <c r="B23" s="118"/>
      <c r="C23" s="122"/>
      <c r="D23" s="20" t="s">
        <v>135</v>
      </c>
      <c r="E23" s="20" t="s">
        <v>230</v>
      </c>
      <c r="F23" s="21" t="s">
        <v>68</v>
      </c>
      <c r="G23" s="22" t="s">
        <v>69</v>
      </c>
    </row>
    <row r="24" spans="1:7" ht="30" x14ac:dyDescent="0.2">
      <c r="A24" s="23">
        <v>22</v>
      </c>
      <c r="B24" s="119"/>
      <c r="C24" s="123"/>
      <c r="D24" s="24" t="s">
        <v>136</v>
      </c>
      <c r="E24" s="24" t="s">
        <v>230</v>
      </c>
      <c r="F24" s="25" t="s">
        <v>137</v>
      </c>
      <c r="G24" s="26" t="s">
        <v>70</v>
      </c>
    </row>
    <row r="25" spans="1:7" x14ac:dyDescent="0.2">
      <c r="A25" s="15">
        <v>23</v>
      </c>
      <c r="B25" s="117" t="s">
        <v>78</v>
      </c>
      <c r="C25" s="121"/>
      <c r="D25" s="16" t="s">
        <v>36</v>
      </c>
      <c r="E25" s="16" t="s">
        <v>229</v>
      </c>
      <c r="F25" s="17" t="s">
        <v>79</v>
      </c>
      <c r="G25" s="18">
        <v>1</v>
      </c>
    </row>
    <row r="26" spans="1:7" ht="30" x14ac:dyDescent="0.2">
      <c r="A26" s="19">
        <v>24</v>
      </c>
      <c r="B26" s="118"/>
      <c r="C26" s="122"/>
      <c r="D26" s="20" t="s">
        <v>80</v>
      </c>
      <c r="E26" s="20" t="s">
        <v>73</v>
      </c>
      <c r="F26" s="21" t="s">
        <v>232</v>
      </c>
      <c r="G26" s="22" t="s">
        <v>81</v>
      </c>
    </row>
    <row r="27" spans="1:7" x14ac:dyDescent="0.2">
      <c r="A27" s="19">
        <v>25</v>
      </c>
      <c r="B27" s="118"/>
      <c r="C27" s="122"/>
      <c r="D27" s="20" t="s">
        <v>84</v>
      </c>
      <c r="E27" s="20" t="s">
        <v>73</v>
      </c>
      <c r="F27" s="21" t="s">
        <v>85</v>
      </c>
      <c r="G27" s="22" t="s">
        <v>32</v>
      </c>
    </row>
    <row r="28" spans="1:7" ht="45" x14ac:dyDescent="0.2">
      <c r="A28" s="19">
        <v>26</v>
      </c>
      <c r="B28" s="118"/>
      <c r="C28" s="122"/>
      <c r="D28" s="20" t="s">
        <v>86</v>
      </c>
      <c r="E28" s="20" t="s">
        <v>73</v>
      </c>
      <c r="F28" s="21" t="s">
        <v>87</v>
      </c>
      <c r="G28" s="22" t="s">
        <v>33</v>
      </c>
    </row>
    <row r="29" spans="1:7" ht="60" x14ac:dyDescent="0.2">
      <c r="A29" s="19">
        <v>27</v>
      </c>
      <c r="B29" s="118"/>
      <c r="C29" s="122"/>
      <c r="D29" s="20" t="s">
        <v>82</v>
      </c>
      <c r="E29" s="20" t="s">
        <v>73</v>
      </c>
      <c r="F29" s="21" t="s">
        <v>143</v>
      </c>
      <c r="G29" s="22" t="s">
        <v>83</v>
      </c>
    </row>
    <row r="30" spans="1:7" x14ac:dyDescent="0.2">
      <c r="A30" s="19">
        <v>28</v>
      </c>
      <c r="B30" s="118"/>
      <c r="C30" s="122"/>
      <c r="D30" s="20" t="s">
        <v>210</v>
      </c>
      <c r="E30" s="20" t="s">
        <v>20</v>
      </c>
      <c r="F30" s="27" t="s">
        <v>220</v>
      </c>
      <c r="G30" s="28" t="s">
        <v>211</v>
      </c>
    </row>
    <row r="31" spans="1:7" x14ac:dyDescent="0.2">
      <c r="A31" s="19">
        <v>29</v>
      </c>
      <c r="B31" s="118"/>
      <c r="C31" s="122"/>
      <c r="D31" s="20" t="s">
        <v>212</v>
      </c>
      <c r="E31" s="20" t="s">
        <v>20</v>
      </c>
      <c r="F31" s="28" t="s">
        <v>221</v>
      </c>
      <c r="G31" s="22" t="s">
        <v>138</v>
      </c>
    </row>
    <row r="32" spans="1:7" ht="60" x14ac:dyDescent="0.2">
      <c r="A32" s="19">
        <v>30</v>
      </c>
      <c r="B32" s="118"/>
      <c r="C32" s="122"/>
      <c r="D32" s="20" t="s">
        <v>88</v>
      </c>
      <c r="E32" s="20" t="s">
        <v>71</v>
      </c>
      <c r="F32" s="21" t="s">
        <v>224</v>
      </c>
      <c r="G32" s="22" t="s">
        <v>213</v>
      </c>
    </row>
    <row r="33" spans="1:7" x14ac:dyDescent="0.2">
      <c r="A33" s="19">
        <v>31</v>
      </c>
      <c r="B33" s="118"/>
      <c r="C33" s="122"/>
      <c r="D33" s="20" t="s">
        <v>214</v>
      </c>
      <c r="E33" s="20" t="s">
        <v>19</v>
      </c>
      <c r="F33" s="21" t="s">
        <v>219</v>
      </c>
      <c r="G33" s="22" t="s">
        <v>215</v>
      </c>
    </row>
    <row r="34" spans="1:7" x14ac:dyDescent="0.2">
      <c r="A34" s="19">
        <v>32</v>
      </c>
      <c r="B34" s="118"/>
      <c r="C34" s="122"/>
      <c r="D34" s="20" t="s">
        <v>216</v>
      </c>
      <c r="E34" s="20" t="s">
        <v>19</v>
      </c>
      <c r="F34" s="21" t="s">
        <v>217</v>
      </c>
      <c r="G34" s="22" t="s">
        <v>138</v>
      </c>
    </row>
    <row r="35" spans="1:7" x14ac:dyDescent="0.2">
      <c r="A35" s="19">
        <v>33</v>
      </c>
      <c r="B35" s="118"/>
      <c r="C35" s="122"/>
      <c r="D35" s="20" t="s">
        <v>218</v>
      </c>
      <c r="E35" s="20" t="s">
        <v>20</v>
      </c>
      <c r="F35" s="21" t="s">
        <v>222</v>
      </c>
      <c r="G35" s="22" t="s">
        <v>223</v>
      </c>
    </row>
    <row r="36" spans="1:7" x14ac:dyDescent="0.2">
      <c r="A36" s="23">
        <v>34</v>
      </c>
      <c r="B36" s="119"/>
      <c r="C36" s="123"/>
      <c r="D36" s="24" t="s">
        <v>173</v>
      </c>
      <c r="E36" s="24" t="s">
        <v>20</v>
      </c>
      <c r="F36" s="25" t="s">
        <v>234</v>
      </c>
      <c r="G36" s="26" t="s">
        <v>233</v>
      </c>
    </row>
  </sheetData>
  <mergeCells count="8">
    <mergeCell ref="B25:B36"/>
    <mergeCell ref="B9:B24"/>
    <mergeCell ref="B6:B8"/>
    <mergeCell ref="B3:B5"/>
    <mergeCell ref="C3:C5"/>
    <mergeCell ref="C6:C8"/>
    <mergeCell ref="C9:C24"/>
    <mergeCell ref="C25:C36"/>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rea xmlns="EA65CD56-E011-4976-ACC6-A0D8B291842A">BI</Are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118ECFFDB0A2458AB6BA94E7DD73AE" ma:contentTypeVersion="" ma:contentTypeDescription="Create a new document." ma:contentTypeScope="" ma:versionID="13f79b288afd0513933a6c0cb3e17b5f">
  <xsd:schema xmlns:xsd="http://www.w3.org/2001/XMLSchema" xmlns:xs="http://www.w3.org/2001/XMLSchema" xmlns:p="http://schemas.microsoft.com/office/2006/metadata/properties" xmlns:ns2="EA65CD56-E011-4976-ACC6-A0D8B291842A" xmlns:ns3="db9bdb56-e6e6-4605-a79f-1cdc2ee2e67b" xmlns:ns4="171bb492-6686-41ee-a423-3198742f85a8" xmlns:ns5="ea65cd56-e011-4976-acc6-a0d8b291842a" targetNamespace="http://schemas.microsoft.com/office/2006/metadata/properties" ma:root="true" ma:fieldsID="385f7fd4735adf580dff1a2562f13744" ns2:_="" ns3:_="" ns4:_="" ns5:_="">
    <xsd:import namespace="EA65CD56-E011-4976-ACC6-A0D8B291842A"/>
    <xsd:import namespace="db9bdb56-e6e6-4605-a79f-1cdc2ee2e67b"/>
    <xsd:import namespace="171bb492-6686-41ee-a423-3198742f85a8"/>
    <xsd:import namespace="ea65cd56-e011-4976-acc6-a0d8b291842a"/>
    <xsd:element name="properties">
      <xsd:complexType>
        <xsd:sequence>
          <xsd:element name="documentManagement">
            <xsd:complexType>
              <xsd:all>
                <xsd:element ref="ns2:MediaServiceMetadata" minOccurs="0"/>
                <xsd:element ref="ns2:MediaServiceFastMetadata" minOccurs="0"/>
                <xsd:element ref="ns2:Area" minOccurs="0"/>
                <xsd:element ref="ns2:MediaServiceAutoKeyPoints" minOccurs="0"/>
                <xsd:element ref="ns2:MediaServiceKeyPoints" minOccurs="0"/>
                <xsd:element ref="ns3:SharedWithUsers" minOccurs="0"/>
                <xsd:element ref="ns4:SharedWithDetails" minOccurs="0"/>
                <xsd:element ref="ns5:MediaServiceAutoTags" minOccurs="0"/>
                <xsd:element ref="ns5:MediaServiceOCR" minOccurs="0"/>
                <xsd:element ref="ns5:MediaServiceGenerationTime" minOccurs="0"/>
                <xsd:element ref="ns5:MediaServiceEventHashCode" minOccurs="0"/>
                <xsd:element ref="ns5:MediaLengthInSeconds" minOccurs="0"/>
                <xsd:element ref="ns5: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65CD56-E011-4976-ACC6-A0D8B29184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Area" ma:index="10" nillable="true" ma:displayName="Area" ma:default="BI" ma:format="Dropdown" ma:internalName="Area">
      <xsd:simpleType>
        <xsd:restriction base="dms:Choice">
          <xsd:enumeration value="BI"/>
          <xsd:enumeration value="Cost"/>
          <xsd:enumeration value="CSBD"/>
          <xsd:enumeration value="DP"/>
          <xsd:enumeration value="Logi"/>
          <xsd:enumeration value="MFG"/>
          <xsd:enumeration value="Master"/>
          <xsd:enumeration value="Proc"/>
          <xsd:enumeration value="Sales"/>
        </xsd:restrictio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9bdb56-e6e6-4605-a79f-1cdc2ee2e67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71bb492-6686-41ee-a423-3198742f85a8" elementFormDefault="qualified">
    <xsd:import namespace="http://schemas.microsoft.com/office/2006/documentManagement/types"/>
    <xsd:import namespace="http://schemas.microsoft.com/office/infopath/2007/PartnerControls"/>
    <xsd:element name="SharedWithDetails" ma:index="14"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65cd56-e011-4976-acc6-a0d8b291842a" elementFormDefault="qualified">
    <xsd:import namespace="http://schemas.microsoft.com/office/2006/documentManagement/types"/>
    <xsd:import namespace="http://schemas.microsoft.com/office/infopath/2007/PartnerControls"/>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DateTaken" ma:index="2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BDA1E4-E052-4CA6-85C2-3BDFF46AB79E}">
  <ds:schemaRefs>
    <ds:schemaRef ds:uri="http://purl.org/dc/elements/1.1/"/>
    <ds:schemaRef ds:uri="http://schemas.microsoft.com/office/2006/documentManagement/types"/>
    <ds:schemaRef ds:uri="171bb492-6686-41ee-a423-3198742f85a8"/>
    <ds:schemaRef ds:uri="EA65CD56-E011-4976-ACC6-A0D8B291842A"/>
    <ds:schemaRef ds:uri="http://purl.org/dc/terms/"/>
    <ds:schemaRef ds:uri="ea65cd56-e011-4976-acc6-a0d8b291842a"/>
    <ds:schemaRef ds:uri="http://purl.org/dc/dcmitype/"/>
    <ds:schemaRef ds:uri="db9bdb56-e6e6-4605-a79f-1cdc2ee2e67b"/>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862F231-6ABE-4AF0-A344-AFF74829C9E2}">
  <ds:schemaRefs>
    <ds:schemaRef ds:uri="http://schemas.microsoft.com/sharepoint/v3/contenttype/forms"/>
  </ds:schemaRefs>
</ds:datastoreItem>
</file>

<file path=customXml/itemProps3.xml><?xml version="1.0" encoding="utf-8"?>
<ds:datastoreItem xmlns:ds="http://schemas.openxmlformats.org/officeDocument/2006/customXml" ds:itemID="{D0C025C4-0002-4B7E-860C-ED8EA2E24D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65CD56-E011-4976-ACC6-A0D8B291842A"/>
    <ds:schemaRef ds:uri="db9bdb56-e6e6-4605-a79f-1cdc2ee2e67b"/>
    <ds:schemaRef ds:uri="171bb492-6686-41ee-a423-3198742f85a8"/>
    <ds:schemaRef ds:uri="ea65cd56-e011-4976-acc6-a0d8b29184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21</vt:i4>
      </vt:variant>
    </vt:vector>
  </HeadingPairs>
  <TitlesOfParts>
    <vt:vector size="32" baseType="lpstr">
      <vt:lpstr>レビュー記録票（CategoryDAO）</vt:lpstr>
      <vt:lpstr>レビュー記録票（ColorDAO）</vt:lpstr>
      <vt:lpstr>レビュー記録票（ItemDAO）</vt:lpstr>
      <vt:lpstr>レビュー記録票（CommonDAO）</vt:lpstr>
      <vt:lpstr>レビュー記録票（CategoryDTO）</vt:lpstr>
      <vt:lpstr>レビュー記録票（ColorDTO）</vt:lpstr>
      <vt:lpstr>レビュー記録票（ItemDTO）</vt:lpstr>
      <vt:lpstr>レビュー記録票（SearchResultService）</vt:lpstr>
      <vt:lpstr>項目説明</vt:lpstr>
      <vt:lpstr>問題タイプ</vt:lpstr>
      <vt:lpstr>選択値</vt:lpstr>
      <vt:lpstr>問題タイプ!Print_Area</vt:lpstr>
      <vt:lpstr>'レビュー記録票（CategoryDAO）'!Print_Titles</vt:lpstr>
      <vt:lpstr>'レビュー記録票（CategoryDTO）'!Print_Titles</vt:lpstr>
      <vt:lpstr>'レビュー記録票（ColorDAO）'!Print_Titles</vt:lpstr>
      <vt:lpstr>'レビュー記録票（ColorDTO）'!Print_Titles</vt:lpstr>
      <vt:lpstr>'レビュー記録票（CommonDAO）'!Print_Titles</vt:lpstr>
      <vt:lpstr>'レビュー記録票（ItemDAO）'!Print_Titles</vt:lpstr>
      <vt:lpstr>'レビュー記録票（ItemDTO）'!Print_Titles</vt:lpstr>
      <vt:lpstr>'レビュー記録票（SearchResultService）'!Print_Titles</vt:lpstr>
      <vt:lpstr>コメント</vt:lpstr>
      <vt:lpstr>その他</vt:lpstr>
      <vt:lpstr>チーム</vt:lpstr>
      <vt:lpstr>ドキュメンテーション</vt:lpstr>
      <vt:lpstr>レビュー種類</vt:lpstr>
      <vt:lpstr>基本設計要因</vt:lpstr>
      <vt:lpstr>詳細設計要因</vt:lpstr>
      <vt:lpstr>設計欠陥</vt:lpstr>
      <vt:lpstr>担当サブチーム</vt:lpstr>
      <vt:lpstr>問題カテゴリ</vt:lpstr>
      <vt:lpstr>問題タイプ</vt:lpstr>
      <vt:lpstr>要件定義要因</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Ryota Funahashi</dc:creator>
  <cp:keywords/>
  <dc:description/>
  <cp:lastModifiedBy>木村 優摩</cp:lastModifiedBy>
  <cp:revision/>
  <dcterms:created xsi:type="dcterms:W3CDTF">2012-08-19T13:10:22Z</dcterms:created>
  <dcterms:modified xsi:type="dcterms:W3CDTF">2025-09-30T07:28:40Z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0x01010082118ECFFDB0A2458AB6BA94E7DD73AE</vt:lpwstr>
  </property>
</Properties>
</file>