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filterPrivacy="1"/>
  <mc:AlternateContent xmlns:mc="http://schemas.openxmlformats.org/markup-compatibility/2006">
    <mc:Choice Requires="x15">
      <x15ac:absPath xmlns:x15ac="http://schemas.microsoft.com/office/spreadsheetml/2010/11/ac" url="/Users/youngkwangkim/온라인강의자료/[전체] 엑셀Basic강의자료/Excel/"/>
    </mc:Choice>
  </mc:AlternateContent>
  <bookViews>
    <workbookView xWindow="15640" yWindow="1740" windowWidth="22100" windowHeight="18020" activeTab="5"/>
  </bookViews>
  <sheets>
    <sheet name="Ep01.셀서식" sheetId="1" r:id="rId1"/>
    <sheet name="Ep02.날짜다루기" sheetId="3" r:id="rId2"/>
    <sheet name="Ep03.자동채우기,빠른채우기" sheetId="5" r:id="rId3"/>
    <sheet name="Ep04.행과열바꾸기" sheetId="7" r:id="rId4"/>
    <sheet name="Ep05.찾기,찾아바꾸기" sheetId="9" r:id="rId5"/>
    <sheet name="Ep06.필터,고급필터" sheetId="11" r:id="rId6"/>
    <sheet name="Ep07.조건부서식" sheetId="12" r:id="rId7"/>
    <sheet name="Ep08.중복데이터제거" sheetId="14" r:id="rId8"/>
    <sheet name="Ep09.절대참조활용하기" sheetId="15" r:id="rId9"/>
    <sheet name="Ep10.데이터유효성검사" sheetId="16" r:id="rId10"/>
    <sheet name="Ep11.합,평균" sheetId="17" r:id="rId11"/>
    <sheet name="Ep12.count" sheetId="18" r:id="rId12"/>
    <sheet name="Ep13.if" sheetId="19" r:id="rId13"/>
    <sheet name="Ep14.iferror" sheetId="20" r:id="rId14"/>
  </sheets>
  <definedNames>
    <definedName name="_xlnm._FilterDatabase" localSheetId="5" hidden="1">'Ep06.필터,고급필터'!$A$1:$D$117</definedName>
    <definedName name="_xlnm._FilterDatabase" localSheetId="6" hidden="1">Ep07.조건부서식!$A$1:$D$117</definedName>
    <definedName name="_xlnm._FilterDatabase" localSheetId="10" hidden="1">'Ep11.합,평균'!$A$13:$D$129</definedName>
    <definedName name="_xlnm.Criteria" localSheetId="5">'Ep06.필터,고급필터'!$H$4:$H$5</definedName>
    <definedName name="_xlnm.Extract" localSheetId="5">'Ep06.필터,고급필터'!$H$10:$K$10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2" i="3"/>
  <c r="C3" i="3"/>
  <c r="C4" i="3"/>
  <c r="C5" i="3"/>
  <c r="C6" i="3"/>
  <c r="C7" i="3"/>
  <c r="C8" i="3"/>
  <c r="C2" i="3"/>
  <c r="F2" i="20"/>
  <c r="F9" i="20"/>
  <c r="F10" i="20"/>
  <c r="J2" i="20"/>
  <c r="J3" i="20"/>
  <c r="J1" i="20"/>
  <c r="F13" i="20"/>
  <c r="F16" i="20"/>
  <c r="F8" i="20"/>
  <c r="E3" i="19"/>
  <c r="F18" i="20"/>
  <c r="F20" i="20"/>
  <c r="F19" i="20"/>
  <c r="F21" i="20"/>
</calcChain>
</file>

<file path=xl/sharedStrings.xml><?xml version="1.0" encoding="utf-8"?>
<sst xmlns="http://schemas.openxmlformats.org/spreadsheetml/2006/main" count="858" uniqueCount="154">
  <si>
    <t>날짜</t>
    <phoneticPr fontId="2" type="noConversion"/>
  </si>
  <si>
    <t>가격</t>
    <phoneticPr fontId="2" type="noConversion"/>
  </si>
  <si>
    <t>우편번호</t>
    <phoneticPr fontId="2" type="noConversion"/>
  </si>
  <si>
    <t>입사일</t>
    <phoneticPr fontId="2" type="noConversion"/>
  </si>
  <si>
    <t>퇴사일</t>
    <phoneticPr fontId="2" type="noConversion"/>
  </si>
  <si>
    <t>근무일수</t>
    <phoneticPr fontId="2" type="noConversion"/>
  </si>
  <si>
    <t>근무시간</t>
    <phoneticPr fontId="2" type="noConversion"/>
  </si>
  <si>
    <t>이름</t>
    <phoneticPr fontId="2" type="noConversion"/>
  </si>
  <si>
    <t>성</t>
    <phoneticPr fontId="2" type="noConversion"/>
  </si>
  <si>
    <t>성명</t>
    <phoneticPr fontId="2" type="noConversion"/>
  </si>
  <si>
    <t>홍길동</t>
    <phoneticPr fontId="2" type="noConversion"/>
  </si>
  <si>
    <t>김패캠</t>
    <phoneticPr fontId="2" type="noConversion"/>
  </si>
  <si>
    <t>박엑셀</t>
    <phoneticPr fontId="2" type="noConversion"/>
  </si>
  <si>
    <t>이삼다</t>
    <phoneticPr fontId="2" type="noConversion"/>
  </si>
  <si>
    <t>John Doe</t>
    <phoneticPr fontId="2" type="noConversion"/>
  </si>
  <si>
    <t>Johny Stark</t>
    <phoneticPr fontId="2" type="noConversion"/>
  </si>
  <si>
    <t>Flash Fill</t>
    <phoneticPr fontId="2" type="noConversion"/>
  </si>
  <si>
    <t>Auto Fill</t>
    <phoneticPr fontId="2" type="noConversion"/>
  </si>
  <si>
    <t>전화번호</t>
    <phoneticPr fontId="2" type="noConversion"/>
  </si>
  <si>
    <t>이메일</t>
    <phoneticPr fontId="2" type="noConversion"/>
  </si>
  <si>
    <t>아이디</t>
    <phoneticPr fontId="2" type="noConversion"/>
  </si>
  <si>
    <t>결과</t>
    <phoneticPr fontId="2" type="noConversion"/>
  </si>
  <si>
    <t>월</t>
    <phoneticPr fontId="2" type="noConversion"/>
  </si>
  <si>
    <t>화</t>
    <phoneticPr fontId="2" type="noConversion"/>
  </si>
  <si>
    <t>010-1234-5678</t>
    <phoneticPr fontId="2" type="noConversion"/>
  </si>
  <si>
    <t>ID</t>
    <phoneticPr fontId="2" type="noConversion"/>
  </si>
  <si>
    <t>주소</t>
    <phoneticPr fontId="2" type="noConversion"/>
  </si>
  <si>
    <t>johndoe</t>
    <phoneticPr fontId="2" type="noConversion"/>
  </si>
  <si>
    <t>Johnny Stark</t>
    <phoneticPr fontId="2" type="noConversion"/>
  </si>
  <si>
    <t>johnny</t>
    <phoneticPr fontId="2" type="noConversion"/>
  </si>
  <si>
    <t>flash</t>
    <phoneticPr fontId="2" type="noConversion"/>
  </si>
  <si>
    <t>Flash Man</t>
    <phoneticPr fontId="2" type="noConversion"/>
  </si>
  <si>
    <t>sarah</t>
    <phoneticPr fontId="2" type="noConversion"/>
  </si>
  <si>
    <t>Sarah Conner</t>
    <phoneticPr fontId="2" type="noConversion"/>
  </si>
  <si>
    <t>서울 관악구</t>
    <phoneticPr fontId="2" type="noConversion"/>
  </si>
  <si>
    <t>충북 청주시</t>
    <phoneticPr fontId="2" type="noConversion"/>
  </si>
  <si>
    <t>경남 양산시</t>
    <phoneticPr fontId="2" type="noConversion"/>
  </si>
  <si>
    <t>전남 목포시</t>
    <phoneticPr fontId="2" type="noConversion"/>
  </si>
  <si>
    <t>010-2312-9999</t>
    <phoneticPr fontId="2" type="noConversion"/>
  </si>
  <si>
    <t>010-5757-9090</t>
    <phoneticPr fontId="2" type="noConversion"/>
  </si>
  <si>
    <t>010-5555-7821</t>
    <phoneticPr fontId="2" type="noConversion"/>
  </si>
  <si>
    <t>*</t>
    <phoneticPr fontId="2" type="noConversion"/>
  </si>
  <si>
    <t>**</t>
    <phoneticPr fontId="2" type="noConversion"/>
  </si>
  <si>
    <t>원두명</t>
    <phoneticPr fontId="2" type="noConversion"/>
  </si>
  <si>
    <t>바디</t>
    <phoneticPr fontId="2" type="noConversion"/>
  </si>
  <si>
    <t>향</t>
    <phoneticPr fontId="2" type="noConversion"/>
  </si>
  <si>
    <t>신맛</t>
    <phoneticPr fontId="2" type="noConversion"/>
  </si>
  <si>
    <t>단맛</t>
    <phoneticPr fontId="2" type="noConversion"/>
  </si>
  <si>
    <t>밸런스</t>
    <phoneticPr fontId="2" type="noConversion"/>
  </si>
  <si>
    <t>플레이버</t>
    <phoneticPr fontId="2" type="noConversion"/>
  </si>
  <si>
    <t>종합</t>
    <phoneticPr fontId="2" type="noConversion"/>
  </si>
  <si>
    <t>AAA</t>
    <phoneticPr fontId="2" type="noConversion"/>
  </si>
  <si>
    <t>BBB</t>
    <phoneticPr fontId="2" type="noConversion"/>
  </si>
  <si>
    <t>CCC</t>
    <phoneticPr fontId="2" type="noConversion"/>
  </si>
  <si>
    <t>DDD</t>
    <phoneticPr fontId="2" type="noConversion"/>
  </si>
  <si>
    <t>EEE</t>
    <phoneticPr fontId="2" type="noConversion"/>
  </si>
  <si>
    <t>***</t>
    <phoneticPr fontId="2" type="noConversion"/>
  </si>
  <si>
    <t>****</t>
    <phoneticPr fontId="2" type="noConversion"/>
  </si>
  <si>
    <t>*****</t>
    <phoneticPr fontId="2" type="noConversion"/>
  </si>
  <si>
    <t>~~~</t>
    <phoneticPr fontId="2" type="noConversion"/>
  </si>
  <si>
    <t>~~</t>
    <phoneticPr fontId="2" type="noConversion"/>
  </si>
  <si>
    <t>~~~~</t>
    <phoneticPr fontId="2" type="noConversion"/>
  </si>
  <si>
    <t>~</t>
    <phoneticPr fontId="2" type="noConversion"/>
  </si>
  <si>
    <t>패스트캠퍼스</t>
  </si>
  <si>
    <t>패스트파이브</t>
    <phoneticPr fontId="2" type="noConversion"/>
  </si>
  <si>
    <t>하이캠퍼스</t>
  </si>
  <si>
    <t>패스티스트캠퍼스</t>
  </si>
  <si>
    <t>날짜</t>
  </si>
  <si>
    <t>주문ID</t>
  </si>
  <si>
    <t>항목</t>
  </si>
  <si>
    <t>금액</t>
  </si>
  <si>
    <t>퓨즈</t>
  </si>
  <si>
    <t>스위치</t>
  </si>
  <si>
    <t>코일</t>
  </si>
  <si>
    <t>저항기</t>
  </si>
  <si>
    <t>커패시터</t>
  </si>
  <si>
    <t>PCB</t>
  </si>
  <si>
    <t>컨버터</t>
  </si>
  <si>
    <t>커넥터</t>
  </si>
  <si>
    <t>금액</t>
    <phoneticPr fontId="2" type="noConversion"/>
  </si>
  <si>
    <t>원본</t>
    <phoneticPr fontId="2" type="noConversion"/>
  </si>
  <si>
    <t>절대값</t>
    <phoneticPr fontId="2" type="noConversion"/>
  </si>
  <si>
    <t>합계</t>
    <phoneticPr fontId="2" type="noConversion"/>
  </si>
  <si>
    <t>평균</t>
    <phoneticPr fontId="2" type="noConversion"/>
  </si>
  <si>
    <t>전체</t>
    <phoneticPr fontId="2" type="noConversion"/>
  </si>
  <si>
    <t>분기별</t>
    <phoneticPr fontId="2" type="noConversion"/>
  </si>
  <si>
    <t>1/4</t>
    <phoneticPr fontId="2" type="noConversion"/>
  </si>
  <si>
    <t>2/4</t>
    <phoneticPr fontId="2" type="noConversion"/>
  </si>
  <si>
    <t>3/4</t>
    <phoneticPr fontId="2" type="noConversion"/>
  </si>
  <si>
    <t>4/4</t>
    <phoneticPr fontId="2" type="noConversion"/>
  </si>
  <si>
    <t>AAA</t>
    <phoneticPr fontId="2" type="noConversion"/>
  </si>
  <si>
    <t>BBB</t>
    <phoneticPr fontId="2" type="noConversion"/>
  </si>
  <si>
    <t>CCC</t>
    <phoneticPr fontId="2" type="noConversion"/>
  </si>
  <si>
    <t>DDD</t>
    <phoneticPr fontId="2" type="noConversion"/>
  </si>
  <si>
    <t>EEE</t>
    <phoneticPr fontId="2" type="noConversion"/>
  </si>
  <si>
    <t>출석일수</t>
    <phoneticPr fontId="2" type="noConversion"/>
  </si>
  <si>
    <t>결석일수</t>
    <phoneticPr fontId="2" type="noConversion"/>
  </si>
  <si>
    <t>출석률</t>
    <phoneticPr fontId="2" type="noConversion"/>
  </si>
  <si>
    <t>총 시수</t>
    <phoneticPr fontId="2" type="noConversion"/>
  </si>
  <si>
    <t>출석인원</t>
    <phoneticPr fontId="2" type="noConversion"/>
  </si>
  <si>
    <t>O</t>
    <phoneticPr fontId="2" type="noConversion"/>
  </si>
  <si>
    <t>내용</t>
    <phoneticPr fontId="2" type="noConversion"/>
  </si>
  <si>
    <t>잔고</t>
    <phoneticPr fontId="2" type="noConversion"/>
  </si>
  <si>
    <t>비고</t>
    <phoneticPr fontId="2" type="noConversion"/>
  </si>
  <si>
    <t>용돈</t>
    <phoneticPr fontId="2" type="noConversion"/>
  </si>
  <si>
    <t>월급</t>
    <phoneticPr fontId="2" type="noConversion"/>
  </si>
  <si>
    <t>2017년 잔액</t>
    <phoneticPr fontId="2" type="noConversion"/>
  </si>
  <si>
    <t>카테고리</t>
    <phoneticPr fontId="2" type="noConversion"/>
  </si>
  <si>
    <t>승계</t>
    <phoneticPr fontId="2" type="noConversion"/>
  </si>
  <si>
    <t>지출</t>
    <phoneticPr fontId="2" type="noConversion"/>
  </si>
  <si>
    <t>식사</t>
    <phoneticPr fontId="2" type="noConversion"/>
  </si>
  <si>
    <t>마트</t>
    <phoneticPr fontId="2" type="noConversion"/>
  </si>
  <si>
    <t>카페</t>
    <phoneticPr fontId="2" type="noConversion"/>
  </si>
  <si>
    <t>이체</t>
    <phoneticPr fontId="2" type="noConversion"/>
  </si>
  <si>
    <t>카드대금</t>
    <phoneticPr fontId="2" type="noConversion"/>
  </si>
  <si>
    <t>월세</t>
    <phoneticPr fontId="2" type="noConversion"/>
  </si>
  <si>
    <t>관리비</t>
    <phoneticPr fontId="2" type="noConversion"/>
  </si>
  <si>
    <t>영화</t>
    <phoneticPr fontId="2" type="noConversion"/>
  </si>
  <si>
    <t>아이언캡틴</t>
    <phoneticPr fontId="2" type="noConversion"/>
  </si>
  <si>
    <t>슈퍼배트</t>
    <phoneticPr fontId="2" type="noConversion"/>
  </si>
  <si>
    <t>원더맨</t>
    <phoneticPr fontId="2" type="noConversion"/>
  </si>
  <si>
    <t>정의리가</t>
    <phoneticPr fontId="2" type="noConversion"/>
  </si>
  <si>
    <t>지구의 수호자</t>
    <phoneticPr fontId="2" type="noConversion"/>
  </si>
  <si>
    <t>점수</t>
    <phoneticPr fontId="2" type="noConversion"/>
  </si>
  <si>
    <t>등급</t>
    <phoneticPr fontId="2" type="noConversion"/>
  </si>
  <si>
    <t>총 소득</t>
  </si>
  <si>
    <t>기납부세액</t>
  </si>
  <si>
    <t>코드</t>
  </si>
  <si>
    <t>단순경비율(기본)</t>
  </si>
  <si>
    <t>단순경비율(초과)</t>
  </si>
  <si>
    <t>총수입</t>
  </si>
  <si>
    <t>단순경비율 필요경비</t>
  </si>
  <si>
    <t>종합소득금액</t>
  </si>
  <si>
    <t>본인</t>
  </si>
  <si>
    <t>연금보험료</t>
  </si>
  <si>
    <t>개인연금저축공제</t>
  </si>
  <si>
    <t>소기업공제</t>
  </si>
  <si>
    <t>소득공제액</t>
  </si>
  <si>
    <t>과세표준</t>
  </si>
  <si>
    <t>세율</t>
  </si>
  <si>
    <t>누진공제</t>
  </si>
  <si>
    <t>산출세액</t>
  </si>
  <si>
    <t>&gt; 150000000</t>
  </si>
  <si>
    <t>-</t>
    <phoneticPr fontId="2" type="noConversion"/>
  </si>
  <si>
    <t>1.238,000</t>
    <phoneticPr fontId="2" type="noConversion"/>
  </si>
  <si>
    <t>수</t>
  </si>
  <si>
    <t>목</t>
  </si>
  <si>
    <t>금</t>
  </si>
  <si>
    <t>토</t>
  </si>
  <si>
    <t>일</t>
  </si>
  <si>
    <t>월</t>
  </si>
  <si>
    <t>화</t>
  </si>
  <si>
    <t>금액</t>
    <phoneticPr fontId="2" type="noConversion"/>
  </si>
  <si>
    <t>&gt;=2000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</si>
</sst>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&quot;₩&quot;#,##0;[Red]\-&quot;₩&quot;#,##0"/>
    <numFmt numFmtId="177" formatCode="_-&quot;₩&quot;* #,##0_-;\-&quot;₩&quot;* #,##0_-;_-&quot;₩&quot;* &quot;-&quot;_-;_-@_-"/>
    <numFmt numFmtId="178" formatCode="_-* #,##0_-;\-* #,##0_-;_-* &quot;-&quot;_-;_-@_-"/>
    <numFmt numFmtId="179" formatCode="yyyy&quot;/&quot;m&quot;/&quot;d;@"/>
    <numFmt numFmtId="180" formatCode="0##########"/>
    <numFmt numFmtId="181" formatCode="0.0%"/>
    <numFmt numFmtId="182" formatCode="0####"/>
    <numFmt numFmtId="183" formatCode="000\-000"/>
    <numFmt numFmtId="184" formatCode="##\ &quot;일&quot;"/>
    <numFmt numFmtId="185" formatCode="##\ &quot;시간&quot;"/>
    <numFmt numFmtId="186" formatCode="yy\ &quot;년&quot;\ mm\ &quot;개월&quot;\ dd\ &quot;일&quot;"/>
  </numFmts>
  <fonts count="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78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14" fontId="0" fillId="0" borderId="0" xfId="0" applyNumberFormat="1"/>
    <xf numFmtId="3" fontId="0" fillId="0" borderId="0" xfId="0" applyNumberFormat="1"/>
    <xf numFmtId="14" fontId="0" fillId="0" borderId="0" xfId="0" applyNumberFormat="1" applyAlignment="1"/>
    <xf numFmtId="179" fontId="0" fillId="0" borderId="0" xfId="0" applyNumberFormat="1"/>
    <xf numFmtId="180" fontId="0" fillId="0" borderId="0" xfId="0" applyNumberFormat="1"/>
    <xf numFmtId="0" fontId="0" fillId="0" borderId="0" xfId="0" applyNumberFormat="1" applyFont="1" applyFill="1" applyBorder="1" applyAlignment="1" applyProtection="1"/>
    <xf numFmtId="49" fontId="0" fillId="0" borderId="0" xfId="0" applyNumberFormat="1"/>
    <xf numFmtId="177" fontId="0" fillId="0" borderId="0" xfId="2" applyFont="1" applyAlignment="1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181" fontId="0" fillId="0" borderId="1" xfId="3" applyNumberFormat="1" applyFont="1" applyBorder="1" applyAlignment="1"/>
    <xf numFmtId="176" fontId="0" fillId="0" borderId="0" xfId="0" applyNumberFormat="1"/>
    <xf numFmtId="10" fontId="0" fillId="0" borderId="0" xfId="0" applyNumberFormat="1"/>
    <xf numFmtId="9" fontId="0" fillId="0" borderId="0" xfId="0" applyNumberFormat="1"/>
    <xf numFmtId="3" fontId="0" fillId="0" borderId="0" xfId="1" applyNumberFormat="1" applyFont="1" applyAlignment="1"/>
    <xf numFmtId="182" fontId="0" fillId="0" borderId="0" xfId="0" applyNumberFormat="1"/>
    <xf numFmtId="183" fontId="0" fillId="0" borderId="0" xfId="0" applyNumberFormat="1"/>
    <xf numFmtId="56" fontId="0" fillId="0" borderId="0" xfId="0" applyNumberFormat="1"/>
    <xf numFmtId="184" fontId="0" fillId="0" borderId="0" xfId="0" applyNumberFormat="1"/>
    <xf numFmtId="185" fontId="0" fillId="0" borderId="0" xfId="0" applyNumberFormat="1"/>
    <xf numFmtId="186" fontId="0" fillId="0" borderId="0" xfId="0" applyNumberFormat="1"/>
  </cellXfs>
  <cellStyles count="4">
    <cellStyle name="기본" xfId="0" builtinId="0"/>
    <cellStyle name="백분율" xfId="3" builtinId="5"/>
    <cellStyle name="쉼표[0]" xfId="1" builtinId="6"/>
    <cellStyle name="통화 [0]" xfId="2" builtin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C4" sqref="C4"/>
    </sheetView>
  </sheetViews>
  <sheetFormatPr baseColWidth="10" defaultColWidth="8.83203125" defaultRowHeight="17" x14ac:dyDescent="0.25"/>
  <cols>
    <col min="1" max="1" width="9.33203125" bestFit="1" customWidth="1"/>
    <col min="2" max="2" width="10.83203125" bestFit="1" customWidth="1"/>
    <col min="5" max="5" width="11.1640625" bestFit="1" customWidth="1"/>
    <col min="7" max="7" width="9.33203125" bestFit="1" customWidth="1"/>
  </cols>
  <sheetData>
    <row r="1" spans="1:7" x14ac:dyDescent="0.25">
      <c r="A1" t="s">
        <v>0</v>
      </c>
      <c r="B1" t="s">
        <v>1</v>
      </c>
      <c r="C1" t="s">
        <v>2</v>
      </c>
    </row>
    <row r="2" spans="1:7" x14ac:dyDescent="0.25">
      <c r="A2" s="1">
        <v>43101</v>
      </c>
      <c r="B2" s="16" t="s">
        <v>144</v>
      </c>
      <c r="C2" s="17">
        <v>2817</v>
      </c>
      <c r="E2" s="4">
        <v>43101</v>
      </c>
      <c r="G2">
        <v>2222123</v>
      </c>
    </row>
    <row r="3" spans="1:7" x14ac:dyDescent="0.25">
      <c r="A3" s="1">
        <v>43102</v>
      </c>
      <c r="B3" s="2">
        <v>2947120</v>
      </c>
      <c r="C3" s="18">
        <v>682182</v>
      </c>
      <c r="G3" s="2">
        <v>2222123</v>
      </c>
    </row>
    <row r="4" spans="1:7" x14ac:dyDescent="0.25">
      <c r="A4" s="1">
        <v>43103</v>
      </c>
      <c r="B4" s="2">
        <v>2147560</v>
      </c>
    </row>
    <row r="5" spans="1:7" x14ac:dyDescent="0.25">
      <c r="A5" s="1">
        <v>43104</v>
      </c>
      <c r="B5" s="2">
        <v>5164712</v>
      </c>
    </row>
    <row r="6" spans="1:7" x14ac:dyDescent="0.25">
      <c r="A6" s="3">
        <v>43105</v>
      </c>
      <c r="B6" s="2">
        <v>7316588</v>
      </c>
    </row>
    <row r="7" spans="1:7" x14ac:dyDescent="0.25">
      <c r="A7" s="1">
        <v>43106</v>
      </c>
      <c r="B7" s="2">
        <v>466307</v>
      </c>
    </row>
    <row r="8" spans="1:7" x14ac:dyDescent="0.25">
      <c r="A8" s="1">
        <v>43107</v>
      </c>
      <c r="B8" s="2">
        <v>4271636</v>
      </c>
    </row>
    <row r="9" spans="1:7" x14ac:dyDescent="0.25">
      <c r="A9" s="1">
        <v>43108</v>
      </c>
      <c r="B9" s="2">
        <v>7778125</v>
      </c>
    </row>
    <row r="10" spans="1:7" x14ac:dyDescent="0.25">
      <c r="A10" s="1">
        <v>43109</v>
      </c>
      <c r="B10" s="2">
        <v>3474552</v>
      </c>
    </row>
    <row r="11" spans="1:7" x14ac:dyDescent="0.25">
      <c r="A11" s="1">
        <v>43110</v>
      </c>
      <c r="B11" s="2">
        <v>895600</v>
      </c>
    </row>
    <row r="12" spans="1:7" x14ac:dyDescent="0.25">
      <c r="A12" s="1">
        <v>43111</v>
      </c>
      <c r="B12" s="2">
        <v>7336251</v>
      </c>
    </row>
    <row r="13" spans="1:7" x14ac:dyDescent="0.25">
      <c r="A13" s="1">
        <v>43112</v>
      </c>
      <c r="B13" s="2">
        <v>7721972</v>
      </c>
    </row>
    <row r="14" spans="1:7" x14ac:dyDescent="0.25">
      <c r="A14" s="1">
        <v>43113</v>
      </c>
      <c r="B14" s="2">
        <v>6785689</v>
      </c>
    </row>
    <row r="15" spans="1:7" x14ac:dyDescent="0.25">
      <c r="A15" s="1">
        <v>43114</v>
      </c>
      <c r="B15" s="2">
        <v>8248229</v>
      </c>
    </row>
    <row r="16" spans="1:7" x14ac:dyDescent="0.25">
      <c r="A16" s="1">
        <v>43115</v>
      </c>
      <c r="B16" s="2">
        <v>4990595</v>
      </c>
    </row>
    <row r="17" spans="1:2" x14ac:dyDescent="0.25">
      <c r="A17" s="1">
        <v>43132</v>
      </c>
      <c r="B17" s="2">
        <v>5557621</v>
      </c>
    </row>
    <row r="18" spans="1:2" x14ac:dyDescent="0.25">
      <c r="A18" s="1">
        <v>43133</v>
      </c>
      <c r="B18" s="2">
        <v>3945805</v>
      </c>
    </row>
    <row r="19" spans="1:2" x14ac:dyDescent="0.25">
      <c r="A19" s="1">
        <v>43134</v>
      </c>
      <c r="B19" s="2">
        <v>7316612</v>
      </c>
    </row>
    <row r="20" spans="1:2" x14ac:dyDescent="0.25">
      <c r="A20" s="1">
        <v>43135</v>
      </c>
      <c r="B20" s="2">
        <v>3940442</v>
      </c>
    </row>
    <row r="21" spans="1:2" x14ac:dyDescent="0.25">
      <c r="A21" s="1">
        <v>43136</v>
      </c>
      <c r="B21" s="2">
        <v>6815181</v>
      </c>
    </row>
    <row r="22" spans="1:2" x14ac:dyDescent="0.25">
      <c r="A22" s="1">
        <v>43137</v>
      </c>
      <c r="B22" s="2">
        <v>3261218</v>
      </c>
    </row>
    <row r="23" spans="1:2" x14ac:dyDescent="0.25">
      <c r="A23" s="1">
        <v>43138</v>
      </c>
      <c r="B23" s="2">
        <v>1240553</v>
      </c>
    </row>
    <row r="24" spans="1:2" x14ac:dyDescent="0.25">
      <c r="A24" s="1">
        <v>43139</v>
      </c>
      <c r="B24" s="2">
        <v>3580127</v>
      </c>
    </row>
    <row r="25" spans="1:2" x14ac:dyDescent="0.25">
      <c r="A25" s="1">
        <v>43140</v>
      </c>
      <c r="B25" s="2">
        <v>8153479</v>
      </c>
    </row>
    <row r="26" spans="1:2" x14ac:dyDescent="0.25">
      <c r="A26" s="1">
        <v>43141</v>
      </c>
      <c r="B26" s="2">
        <v>6663424</v>
      </c>
    </row>
    <row r="27" spans="1:2" x14ac:dyDescent="0.25">
      <c r="A27" s="1">
        <v>43142</v>
      </c>
      <c r="B27" s="2">
        <v>8801127</v>
      </c>
    </row>
    <row r="28" spans="1:2" x14ac:dyDescent="0.25">
      <c r="A28" s="1">
        <v>43143</v>
      </c>
      <c r="B28" s="2">
        <v>2306131</v>
      </c>
    </row>
    <row r="29" spans="1:2" x14ac:dyDescent="0.25">
      <c r="A29" s="1">
        <v>43144</v>
      </c>
      <c r="B29" s="2">
        <v>5034770</v>
      </c>
    </row>
    <row r="30" spans="1:2" x14ac:dyDescent="0.25">
      <c r="A30" s="1">
        <v>43145</v>
      </c>
      <c r="B30" s="2">
        <v>4798891</v>
      </c>
    </row>
    <row r="31" spans="1:2" x14ac:dyDescent="0.25">
      <c r="A31" s="1">
        <v>43146</v>
      </c>
      <c r="B31" s="2">
        <v>1325779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/>
  </sheetViews>
  <sheetFormatPr baseColWidth="10" defaultColWidth="8.83203125" defaultRowHeight="17" x14ac:dyDescent="0.25"/>
  <cols>
    <col min="1" max="1" width="11.1640625" bestFit="1" customWidth="1"/>
    <col min="2" max="2" width="9.5" bestFit="1" customWidth="1"/>
  </cols>
  <sheetData>
    <row r="1" spans="1:6" x14ac:dyDescent="0.25">
      <c r="A1" s="1" t="s">
        <v>67</v>
      </c>
      <c r="B1" t="s">
        <v>68</v>
      </c>
      <c r="C1" t="s">
        <v>69</v>
      </c>
      <c r="D1" t="s">
        <v>70</v>
      </c>
      <c r="F1" t="s">
        <v>69</v>
      </c>
    </row>
    <row r="2" spans="1:6" x14ac:dyDescent="0.25">
      <c r="A2" s="1"/>
      <c r="F2" t="s">
        <v>71</v>
      </c>
    </row>
    <row r="3" spans="1:6" x14ac:dyDescent="0.25">
      <c r="A3" s="1"/>
      <c r="F3" t="s">
        <v>72</v>
      </c>
    </row>
    <row r="4" spans="1:6" x14ac:dyDescent="0.25">
      <c r="F4" t="s">
        <v>73</v>
      </c>
    </row>
    <row r="5" spans="1:6" x14ac:dyDescent="0.25">
      <c r="F5" t="s">
        <v>74</v>
      </c>
    </row>
    <row r="6" spans="1:6" x14ac:dyDescent="0.25">
      <c r="F6" t="s">
        <v>75</v>
      </c>
    </row>
    <row r="7" spans="1:6" x14ac:dyDescent="0.25">
      <c r="F7" t="s">
        <v>76</v>
      </c>
    </row>
    <row r="8" spans="1:6" x14ac:dyDescent="0.25">
      <c r="F8" t="s">
        <v>77</v>
      </c>
    </row>
    <row r="9" spans="1:6" x14ac:dyDescent="0.25">
      <c r="F9" t="s">
        <v>78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9"/>
  <sheetViews>
    <sheetView workbookViewId="0"/>
  </sheetViews>
  <sheetFormatPr baseColWidth="10" defaultColWidth="8.83203125" defaultRowHeight="17" x14ac:dyDescent="0.25"/>
  <cols>
    <col min="1" max="1" width="11.1640625" bestFit="1" customWidth="1"/>
    <col min="3" max="3" width="12.33203125" bestFit="1" customWidth="1"/>
    <col min="4" max="4" width="10.83203125" bestFit="1" customWidth="1"/>
    <col min="9" max="9" width="12.33203125" bestFit="1" customWidth="1"/>
    <col min="10" max="10" width="9.6640625" bestFit="1" customWidth="1"/>
  </cols>
  <sheetData>
    <row r="1" spans="1:4" x14ac:dyDescent="0.25">
      <c r="C1" t="s">
        <v>82</v>
      </c>
      <c r="D1" t="s">
        <v>83</v>
      </c>
    </row>
    <row r="2" spans="1:4" x14ac:dyDescent="0.25">
      <c r="B2" t="s">
        <v>84</v>
      </c>
      <c r="C2" s="8"/>
      <c r="D2" s="8"/>
    </row>
    <row r="3" spans="1:4" x14ac:dyDescent="0.25">
      <c r="B3" t="s">
        <v>85</v>
      </c>
    </row>
    <row r="4" spans="1:4" x14ac:dyDescent="0.25">
      <c r="A4">
        <v>2017</v>
      </c>
      <c r="B4" s="7" t="s">
        <v>86</v>
      </c>
    </row>
    <row r="5" spans="1:4" x14ac:dyDescent="0.25">
      <c r="B5" s="7" t="s">
        <v>87</v>
      </c>
    </row>
    <row r="6" spans="1:4" x14ac:dyDescent="0.25">
      <c r="B6" s="7" t="s">
        <v>88</v>
      </c>
      <c r="C6" s="8"/>
      <c r="D6" s="8"/>
    </row>
    <row r="7" spans="1:4" x14ac:dyDescent="0.25">
      <c r="B7" s="7" t="s">
        <v>89</v>
      </c>
      <c r="C7" s="8"/>
      <c r="D7" s="8"/>
    </row>
    <row r="8" spans="1:4" x14ac:dyDescent="0.25">
      <c r="A8">
        <v>2018</v>
      </c>
      <c r="B8" s="7" t="s">
        <v>86</v>
      </c>
      <c r="C8" s="8"/>
      <c r="D8" s="8"/>
    </row>
    <row r="9" spans="1:4" x14ac:dyDescent="0.25">
      <c r="B9" s="7" t="s">
        <v>87</v>
      </c>
      <c r="C9" s="8"/>
      <c r="D9" s="8"/>
    </row>
    <row r="10" spans="1:4" x14ac:dyDescent="0.25">
      <c r="B10" s="7" t="s">
        <v>88</v>
      </c>
    </row>
    <row r="11" spans="1:4" x14ac:dyDescent="0.25">
      <c r="B11" s="7" t="s">
        <v>89</v>
      </c>
    </row>
    <row r="13" spans="1:4" x14ac:dyDescent="0.25">
      <c r="A13" s="1" t="s">
        <v>67</v>
      </c>
      <c r="B13" t="s">
        <v>68</v>
      </c>
      <c r="C13" t="s">
        <v>69</v>
      </c>
      <c r="D13" t="s">
        <v>70</v>
      </c>
    </row>
    <row r="14" spans="1:4" x14ac:dyDescent="0.25">
      <c r="A14" s="1">
        <v>43207</v>
      </c>
      <c r="B14">
        <v>51832388</v>
      </c>
      <c r="C14" t="s">
        <v>71</v>
      </c>
      <c r="D14">
        <v>16600</v>
      </c>
    </row>
    <row r="15" spans="1:4" x14ac:dyDescent="0.25">
      <c r="A15" s="1">
        <v>43281</v>
      </c>
      <c r="B15">
        <v>80861314</v>
      </c>
      <c r="C15" t="s">
        <v>72</v>
      </c>
      <c r="D15">
        <v>7200</v>
      </c>
    </row>
    <row r="16" spans="1:4" x14ac:dyDescent="0.25">
      <c r="A16" s="1">
        <v>43193</v>
      </c>
      <c r="B16">
        <v>69173880</v>
      </c>
      <c r="C16" t="s">
        <v>73</v>
      </c>
      <c r="D16">
        <v>20500</v>
      </c>
    </row>
    <row r="17" spans="1:4" x14ac:dyDescent="0.25">
      <c r="A17" s="1">
        <v>43234</v>
      </c>
      <c r="B17">
        <v>76176280</v>
      </c>
      <c r="C17" t="s">
        <v>71</v>
      </c>
      <c r="D17">
        <v>39700</v>
      </c>
    </row>
    <row r="18" spans="1:4" x14ac:dyDescent="0.25">
      <c r="A18" s="1">
        <v>43255</v>
      </c>
      <c r="B18">
        <v>33119539</v>
      </c>
      <c r="C18" t="s">
        <v>74</v>
      </c>
      <c r="D18">
        <v>44500</v>
      </c>
    </row>
    <row r="19" spans="1:4" x14ac:dyDescent="0.25">
      <c r="A19" s="1">
        <v>43163</v>
      </c>
      <c r="B19">
        <v>81361937</v>
      </c>
      <c r="C19" t="s">
        <v>75</v>
      </c>
      <c r="D19">
        <v>27700</v>
      </c>
    </row>
    <row r="20" spans="1:4" x14ac:dyDescent="0.25">
      <c r="A20" s="1">
        <v>43242</v>
      </c>
      <c r="B20">
        <v>36190884</v>
      </c>
      <c r="C20" t="s">
        <v>74</v>
      </c>
      <c r="D20">
        <v>13600</v>
      </c>
    </row>
    <row r="21" spans="1:4" x14ac:dyDescent="0.25">
      <c r="A21" s="1">
        <v>43232</v>
      </c>
      <c r="B21">
        <v>27809857</v>
      </c>
      <c r="C21" t="s">
        <v>76</v>
      </c>
      <c r="D21">
        <v>29300</v>
      </c>
    </row>
    <row r="22" spans="1:4" x14ac:dyDescent="0.25">
      <c r="A22" s="1">
        <v>43190</v>
      </c>
      <c r="B22">
        <v>59801495</v>
      </c>
      <c r="C22" t="s">
        <v>74</v>
      </c>
      <c r="D22">
        <v>-47800</v>
      </c>
    </row>
    <row r="23" spans="1:4" x14ac:dyDescent="0.25">
      <c r="A23" s="1">
        <v>43268</v>
      </c>
      <c r="B23">
        <v>28717810</v>
      </c>
      <c r="C23" t="s">
        <v>77</v>
      </c>
      <c r="D23">
        <v>22100</v>
      </c>
    </row>
    <row r="24" spans="1:4" x14ac:dyDescent="0.25">
      <c r="A24" s="1">
        <v>43181</v>
      </c>
      <c r="B24">
        <v>89286117</v>
      </c>
      <c r="C24" t="s">
        <v>74</v>
      </c>
      <c r="D24">
        <v>47000</v>
      </c>
    </row>
    <row r="25" spans="1:4" x14ac:dyDescent="0.25">
      <c r="A25" s="1">
        <v>43140</v>
      </c>
      <c r="B25">
        <v>66457873</v>
      </c>
      <c r="C25" t="s">
        <v>77</v>
      </c>
      <c r="D25">
        <v>15500</v>
      </c>
    </row>
    <row r="26" spans="1:4" x14ac:dyDescent="0.25">
      <c r="A26" s="1">
        <v>43257</v>
      </c>
      <c r="B26">
        <v>32702736</v>
      </c>
      <c r="C26" t="s">
        <v>73</v>
      </c>
      <c r="D26">
        <v>32600</v>
      </c>
    </row>
    <row r="27" spans="1:4" x14ac:dyDescent="0.25">
      <c r="A27" s="1">
        <v>43106</v>
      </c>
      <c r="B27">
        <v>98296215</v>
      </c>
      <c r="C27" t="s">
        <v>76</v>
      </c>
      <c r="D27">
        <v>47000</v>
      </c>
    </row>
    <row r="28" spans="1:4" x14ac:dyDescent="0.25">
      <c r="A28" s="1">
        <v>43170</v>
      </c>
      <c r="B28">
        <v>10386032</v>
      </c>
      <c r="C28" t="s">
        <v>72</v>
      </c>
      <c r="D28">
        <v>40300</v>
      </c>
    </row>
    <row r="29" spans="1:4" x14ac:dyDescent="0.25">
      <c r="A29" s="1">
        <v>43163</v>
      </c>
      <c r="B29">
        <v>84499097</v>
      </c>
      <c r="C29" t="s">
        <v>74</v>
      </c>
      <c r="D29">
        <v>15600</v>
      </c>
    </row>
    <row r="30" spans="1:4" x14ac:dyDescent="0.25">
      <c r="A30" s="1">
        <v>43137</v>
      </c>
      <c r="B30">
        <v>90868255</v>
      </c>
      <c r="C30" t="s">
        <v>76</v>
      </c>
      <c r="D30">
        <v>-21300</v>
      </c>
    </row>
    <row r="31" spans="1:4" x14ac:dyDescent="0.25">
      <c r="A31" s="1">
        <v>43273</v>
      </c>
      <c r="B31">
        <v>14077461</v>
      </c>
      <c r="C31" t="s">
        <v>77</v>
      </c>
      <c r="D31">
        <v>45000</v>
      </c>
    </row>
    <row r="32" spans="1:4" x14ac:dyDescent="0.25">
      <c r="A32" s="1">
        <v>43201</v>
      </c>
      <c r="B32">
        <v>82187966</v>
      </c>
      <c r="C32" t="s">
        <v>74</v>
      </c>
      <c r="D32">
        <v>28600</v>
      </c>
    </row>
    <row r="33" spans="1:4" x14ac:dyDescent="0.25">
      <c r="A33" s="1">
        <v>43152</v>
      </c>
      <c r="B33">
        <v>44658813</v>
      </c>
      <c r="C33" t="s">
        <v>71</v>
      </c>
      <c r="D33">
        <v>44800</v>
      </c>
    </row>
    <row r="34" spans="1:4" x14ac:dyDescent="0.25">
      <c r="A34" s="1">
        <v>43219</v>
      </c>
      <c r="B34">
        <v>29389297</v>
      </c>
      <c r="C34" t="s">
        <v>76</v>
      </c>
      <c r="D34">
        <v>47400</v>
      </c>
    </row>
    <row r="35" spans="1:4" x14ac:dyDescent="0.25">
      <c r="A35" s="1">
        <v>43270</v>
      </c>
      <c r="B35">
        <v>57890396</v>
      </c>
      <c r="C35" t="s">
        <v>77</v>
      </c>
      <c r="D35">
        <v>37200</v>
      </c>
    </row>
    <row r="36" spans="1:4" x14ac:dyDescent="0.25">
      <c r="A36" s="1">
        <v>43214</v>
      </c>
      <c r="B36">
        <v>10500688</v>
      </c>
      <c r="C36" t="s">
        <v>71</v>
      </c>
      <c r="D36">
        <v>47800</v>
      </c>
    </row>
    <row r="37" spans="1:4" x14ac:dyDescent="0.25">
      <c r="A37" s="1">
        <v>43167</v>
      </c>
      <c r="B37">
        <v>82395021</v>
      </c>
      <c r="C37" t="s">
        <v>76</v>
      </c>
      <c r="D37">
        <v>26800</v>
      </c>
    </row>
    <row r="38" spans="1:4" x14ac:dyDescent="0.25">
      <c r="A38" s="1">
        <v>43127</v>
      </c>
      <c r="B38">
        <v>84479971</v>
      </c>
      <c r="C38" t="s">
        <v>75</v>
      </c>
      <c r="D38">
        <v>48400</v>
      </c>
    </row>
    <row r="39" spans="1:4" x14ac:dyDescent="0.25">
      <c r="A39" s="1">
        <v>43178</v>
      </c>
      <c r="B39">
        <v>49755548</v>
      </c>
      <c r="C39" t="s">
        <v>78</v>
      </c>
      <c r="D39">
        <v>13500</v>
      </c>
    </row>
    <row r="40" spans="1:4" x14ac:dyDescent="0.25">
      <c r="A40" s="1">
        <v>43105</v>
      </c>
      <c r="B40">
        <v>79303989</v>
      </c>
      <c r="C40" t="s">
        <v>75</v>
      </c>
      <c r="D40">
        <v>11300</v>
      </c>
    </row>
    <row r="41" spans="1:4" x14ac:dyDescent="0.25">
      <c r="A41" s="1">
        <v>43250</v>
      </c>
      <c r="B41">
        <v>54868840</v>
      </c>
      <c r="C41" t="s">
        <v>74</v>
      </c>
      <c r="D41">
        <v>44400</v>
      </c>
    </row>
    <row r="42" spans="1:4" x14ac:dyDescent="0.25">
      <c r="A42" s="1">
        <v>43154</v>
      </c>
      <c r="B42">
        <v>56577051</v>
      </c>
      <c r="C42" t="s">
        <v>74</v>
      </c>
      <c r="D42">
        <v>29400</v>
      </c>
    </row>
    <row r="43" spans="1:4" x14ac:dyDescent="0.25">
      <c r="A43" s="1">
        <v>43267</v>
      </c>
      <c r="B43">
        <v>89836705</v>
      </c>
      <c r="C43" t="s">
        <v>77</v>
      </c>
      <c r="D43">
        <v>21700</v>
      </c>
    </row>
    <row r="44" spans="1:4" x14ac:dyDescent="0.25">
      <c r="A44" s="1">
        <v>43221</v>
      </c>
      <c r="B44">
        <v>56276904</v>
      </c>
      <c r="C44" t="s">
        <v>78</v>
      </c>
      <c r="D44">
        <v>9400</v>
      </c>
    </row>
    <row r="45" spans="1:4" x14ac:dyDescent="0.25">
      <c r="A45" s="1">
        <v>43268</v>
      </c>
      <c r="B45">
        <v>28712605</v>
      </c>
      <c r="C45" t="s">
        <v>71</v>
      </c>
      <c r="D45">
        <v>44600</v>
      </c>
    </row>
    <row r="46" spans="1:4" x14ac:dyDescent="0.25">
      <c r="A46" s="1">
        <v>43165</v>
      </c>
      <c r="B46">
        <v>74729469</v>
      </c>
      <c r="C46" t="s">
        <v>75</v>
      </c>
      <c r="D46">
        <v>-6200</v>
      </c>
    </row>
    <row r="47" spans="1:4" x14ac:dyDescent="0.25">
      <c r="A47" s="1">
        <v>43187</v>
      </c>
      <c r="B47">
        <v>38617527</v>
      </c>
      <c r="C47" t="s">
        <v>76</v>
      </c>
      <c r="D47">
        <v>15900</v>
      </c>
    </row>
    <row r="48" spans="1:4" x14ac:dyDescent="0.25">
      <c r="A48" s="1">
        <v>43280</v>
      </c>
      <c r="B48">
        <v>4887607</v>
      </c>
      <c r="C48" t="s">
        <v>72</v>
      </c>
      <c r="D48">
        <v>35100</v>
      </c>
    </row>
    <row r="49" spans="1:4" x14ac:dyDescent="0.25">
      <c r="A49" s="1">
        <v>43275</v>
      </c>
      <c r="B49">
        <v>58378677</v>
      </c>
      <c r="C49" t="s">
        <v>76</v>
      </c>
      <c r="D49">
        <v>10800</v>
      </c>
    </row>
    <row r="50" spans="1:4" x14ac:dyDescent="0.25">
      <c r="A50" s="1">
        <v>43166</v>
      </c>
      <c r="B50">
        <v>8510895</v>
      </c>
      <c r="C50" t="s">
        <v>77</v>
      </c>
      <c r="D50">
        <v>8700</v>
      </c>
    </row>
    <row r="51" spans="1:4" x14ac:dyDescent="0.25">
      <c r="A51" s="1">
        <v>43168</v>
      </c>
      <c r="B51">
        <v>90772188</v>
      </c>
      <c r="C51" t="s">
        <v>78</v>
      </c>
      <c r="D51">
        <v>27400</v>
      </c>
    </row>
    <row r="52" spans="1:4" x14ac:dyDescent="0.25">
      <c r="A52" s="1">
        <v>43124</v>
      </c>
      <c r="B52">
        <v>99684012</v>
      </c>
      <c r="C52" t="s">
        <v>74</v>
      </c>
      <c r="D52">
        <v>40500</v>
      </c>
    </row>
    <row r="53" spans="1:4" x14ac:dyDescent="0.25">
      <c r="A53" s="1">
        <v>43114</v>
      </c>
      <c r="B53">
        <v>34286199</v>
      </c>
      <c r="C53" t="s">
        <v>74</v>
      </c>
      <c r="D53">
        <v>38500</v>
      </c>
    </row>
    <row r="54" spans="1:4" x14ac:dyDescent="0.25">
      <c r="A54" s="1">
        <v>43210</v>
      </c>
      <c r="B54">
        <v>65310847</v>
      </c>
      <c r="C54" t="s">
        <v>76</v>
      </c>
      <c r="D54">
        <v>19600</v>
      </c>
    </row>
    <row r="55" spans="1:4" x14ac:dyDescent="0.25">
      <c r="A55" s="1">
        <v>43132</v>
      </c>
      <c r="B55">
        <v>50194902</v>
      </c>
      <c r="C55" t="s">
        <v>77</v>
      </c>
      <c r="D55">
        <v>6900</v>
      </c>
    </row>
    <row r="56" spans="1:4" x14ac:dyDescent="0.25">
      <c r="A56" s="1">
        <v>43156</v>
      </c>
      <c r="B56">
        <v>2181293</v>
      </c>
      <c r="C56" t="s">
        <v>76</v>
      </c>
      <c r="D56">
        <v>36200</v>
      </c>
    </row>
    <row r="57" spans="1:4" x14ac:dyDescent="0.25">
      <c r="A57" s="1">
        <v>43223</v>
      </c>
      <c r="B57">
        <v>26967234</v>
      </c>
      <c r="C57" t="s">
        <v>75</v>
      </c>
      <c r="D57">
        <v>46100</v>
      </c>
    </row>
    <row r="58" spans="1:4" x14ac:dyDescent="0.25">
      <c r="A58" s="1">
        <v>43198</v>
      </c>
      <c r="B58">
        <v>98039557</v>
      </c>
      <c r="C58" t="s">
        <v>75</v>
      </c>
      <c r="D58">
        <v>-14800</v>
      </c>
    </row>
    <row r="59" spans="1:4" x14ac:dyDescent="0.25">
      <c r="A59" s="1">
        <v>43148</v>
      </c>
      <c r="B59">
        <v>13190233</v>
      </c>
      <c r="C59" t="s">
        <v>71</v>
      </c>
      <c r="D59">
        <v>47800</v>
      </c>
    </row>
    <row r="60" spans="1:4" x14ac:dyDescent="0.25">
      <c r="A60" s="1">
        <v>43200</v>
      </c>
      <c r="B60">
        <v>55253898</v>
      </c>
      <c r="C60" t="s">
        <v>76</v>
      </c>
      <c r="D60">
        <v>46400</v>
      </c>
    </row>
    <row r="61" spans="1:4" x14ac:dyDescent="0.25">
      <c r="A61" s="1">
        <v>43176</v>
      </c>
      <c r="B61">
        <v>28827312</v>
      </c>
      <c r="C61" t="s">
        <v>77</v>
      </c>
      <c r="D61">
        <v>43200</v>
      </c>
    </row>
    <row r="62" spans="1:4" x14ac:dyDescent="0.25">
      <c r="A62" s="1">
        <v>43230</v>
      </c>
      <c r="B62">
        <v>30226001</v>
      </c>
      <c r="C62" t="s">
        <v>77</v>
      </c>
      <c r="D62">
        <v>37100</v>
      </c>
    </row>
    <row r="63" spans="1:4" x14ac:dyDescent="0.25">
      <c r="A63" s="1">
        <v>43209</v>
      </c>
      <c r="B63">
        <v>10714459</v>
      </c>
      <c r="C63" t="s">
        <v>78</v>
      </c>
      <c r="D63">
        <v>37400</v>
      </c>
    </row>
    <row r="64" spans="1:4" x14ac:dyDescent="0.25">
      <c r="A64" s="1">
        <v>43225</v>
      </c>
      <c r="B64">
        <v>37523548</v>
      </c>
      <c r="C64" t="s">
        <v>73</v>
      </c>
      <c r="D64">
        <v>37900</v>
      </c>
    </row>
    <row r="65" spans="1:4" x14ac:dyDescent="0.25">
      <c r="A65" s="1">
        <v>43177</v>
      </c>
      <c r="B65">
        <v>72649146</v>
      </c>
      <c r="C65" t="s">
        <v>74</v>
      </c>
      <c r="D65">
        <v>45700</v>
      </c>
    </row>
    <row r="66" spans="1:4" x14ac:dyDescent="0.25">
      <c r="A66" s="1">
        <v>43174</v>
      </c>
      <c r="B66">
        <v>19564753</v>
      </c>
      <c r="C66" t="s">
        <v>76</v>
      </c>
      <c r="D66">
        <v>29600</v>
      </c>
    </row>
    <row r="67" spans="1:4" x14ac:dyDescent="0.25">
      <c r="A67" s="1">
        <v>43134</v>
      </c>
      <c r="B67">
        <v>79854378</v>
      </c>
      <c r="C67" t="s">
        <v>77</v>
      </c>
      <c r="D67">
        <v>15700</v>
      </c>
    </row>
    <row r="68" spans="1:4" x14ac:dyDescent="0.25">
      <c r="A68" s="1">
        <v>43279</v>
      </c>
      <c r="B68">
        <v>17350435</v>
      </c>
      <c r="C68" t="s">
        <v>74</v>
      </c>
      <c r="D68">
        <v>42600</v>
      </c>
    </row>
    <row r="69" spans="1:4" x14ac:dyDescent="0.25">
      <c r="A69" s="1">
        <v>43154</v>
      </c>
      <c r="B69">
        <v>5124704</v>
      </c>
      <c r="C69" t="s">
        <v>71</v>
      </c>
      <c r="D69">
        <v>45200</v>
      </c>
    </row>
    <row r="70" spans="1:4" x14ac:dyDescent="0.25">
      <c r="A70" s="1">
        <v>43156</v>
      </c>
      <c r="B70">
        <v>84294077</v>
      </c>
      <c r="C70" t="s">
        <v>72</v>
      </c>
      <c r="D70">
        <v>18000</v>
      </c>
    </row>
    <row r="71" spans="1:4" x14ac:dyDescent="0.25">
      <c r="A71" s="1">
        <v>43177</v>
      </c>
      <c r="B71">
        <v>5090512</v>
      </c>
      <c r="C71" t="s">
        <v>72</v>
      </c>
      <c r="D71">
        <v>46800</v>
      </c>
    </row>
    <row r="72" spans="1:4" x14ac:dyDescent="0.25">
      <c r="A72" s="1">
        <v>43034</v>
      </c>
      <c r="B72">
        <v>6471004.1885064794</v>
      </c>
      <c r="C72" t="s">
        <v>77</v>
      </c>
      <c r="D72">
        <v>16400</v>
      </c>
    </row>
    <row r="73" spans="1:4" x14ac:dyDescent="0.25">
      <c r="A73" s="1">
        <v>42960</v>
      </c>
      <c r="B73">
        <v>21197422.085099582</v>
      </c>
      <c r="C73" t="s">
        <v>72</v>
      </c>
      <c r="D73">
        <v>48600</v>
      </c>
    </row>
    <row r="74" spans="1:4" x14ac:dyDescent="0.25">
      <c r="A74" s="1">
        <v>43090</v>
      </c>
      <c r="B74">
        <v>29676907.896137107</v>
      </c>
      <c r="C74" t="s">
        <v>77</v>
      </c>
      <c r="D74">
        <v>20900</v>
      </c>
    </row>
    <row r="75" spans="1:4" x14ac:dyDescent="0.25">
      <c r="A75" s="1">
        <v>43060</v>
      </c>
      <c r="B75">
        <v>23440516.929683484</v>
      </c>
      <c r="C75" t="s">
        <v>73</v>
      </c>
      <c r="D75">
        <v>3400</v>
      </c>
    </row>
    <row r="76" spans="1:4" x14ac:dyDescent="0.25">
      <c r="A76" s="1">
        <v>43066</v>
      </c>
      <c r="B76">
        <v>34769114.920553334</v>
      </c>
      <c r="C76" t="s">
        <v>74</v>
      </c>
      <c r="D76">
        <v>21400</v>
      </c>
    </row>
    <row r="77" spans="1:4" x14ac:dyDescent="0.25">
      <c r="A77" s="1">
        <v>42992</v>
      </c>
      <c r="B77">
        <v>36037757.954972319</v>
      </c>
      <c r="C77" t="s">
        <v>72</v>
      </c>
      <c r="D77">
        <v>47800</v>
      </c>
    </row>
    <row r="78" spans="1:4" x14ac:dyDescent="0.25">
      <c r="A78" s="1">
        <v>42996</v>
      </c>
      <c r="B78">
        <v>52326093.928132996</v>
      </c>
      <c r="C78" t="s">
        <v>75</v>
      </c>
      <c r="D78">
        <v>2600</v>
      </c>
    </row>
    <row r="79" spans="1:4" x14ac:dyDescent="0.25">
      <c r="A79" s="1">
        <v>42949</v>
      </c>
      <c r="B79">
        <v>88901966.048106045</v>
      </c>
      <c r="C79" t="s">
        <v>71</v>
      </c>
      <c r="D79">
        <v>27400</v>
      </c>
    </row>
    <row r="80" spans="1:4" x14ac:dyDescent="0.25">
      <c r="A80" s="1">
        <v>43083</v>
      </c>
      <c r="B80">
        <v>36309725.950941071</v>
      </c>
      <c r="C80" t="s">
        <v>73</v>
      </c>
      <c r="D80">
        <v>26700</v>
      </c>
    </row>
    <row r="81" spans="1:4" x14ac:dyDescent="0.25">
      <c r="A81" s="1">
        <v>43017</v>
      </c>
      <c r="B81">
        <v>15994753.903106129</v>
      </c>
      <c r="C81" t="s">
        <v>74</v>
      </c>
      <c r="D81">
        <v>35000</v>
      </c>
    </row>
    <row r="82" spans="1:4" x14ac:dyDescent="0.25">
      <c r="A82" s="1">
        <v>43035</v>
      </c>
      <c r="B82">
        <v>35180044.779624499</v>
      </c>
      <c r="C82" t="s">
        <v>78</v>
      </c>
      <c r="D82">
        <v>11400</v>
      </c>
    </row>
    <row r="83" spans="1:4" x14ac:dyDescent="0.25">
      <c r="A83" s="1">
        <v>42920</v>
      </c>
      <c r="B83">
        <v>33044994.821158335</v>
      </c>
      <c r="C83" t="s">
        <v>72</v>
      </c>
      <c r="D83">
        <v>-1900</v>
      </c>
    </row>
    <row r="84" spans="1:4" x14ac:dyDescent="0.25">
      <c r="A84" s="1">
        <v>42945</v>
      </c>
      <c r="B84">
        <v>85148612.518072069</v>
      </c>
      <c r="C84" t="s">
        <v>75</v>
      </c>
      <c r="D84">
        <v>11100</v>
      </c>
    </row>
    <row r="85" spans="1:4" x14ac:dyDescent="0.25">
      <c r="A85" s="1">
        <v>43100</v>
      </c>
      <c r="B85">
        <v>14096788.057457587</v>
      </c>
      <c r="C85" t="s">
        <v>78</v>
      </c>
      <c r="D85">
        <v>10800</v>
      </c>
    </row>
    <row r="86" spans="1:4" x14ac:dyDescent="0.25">
      <c r="A86" s="1">
        <v>42955</v>
      </c>
      <c r="B86">
        <v>37233150.259938031</v>
      </c>
      <c r="C86" t="s">
        <v>74</v>
      </c>
      <c r="D86">
        <v>37400</v>
      </c>
    </row>
    <row r="87" spans="1:4" x14ac:dyDescent="0.25">
      <c r="A87" s="1">
        <v>43041</v>
      </c>
      <c r="B87">
        <v>90413513.615204766</v>
      </c>
      <c r="C87" t="s">
        <v>74</v>
      </c>
      <c r="D87">
        <v>27500</v>
      </c>
    </row>
    <row r="88" spans="1:4" x14ac:dyDescent="0.25">
      <c r="A88" s="1">
        <v>43007</v>
      </c>
      <c r="B88">
        <v>59113926.303212382</v>
      </c>
      <c r="C88" t="s">
        <v>72</v>
      </c>
      <c r="D88">
        <v>10700</v>
      </c>
    </row>
    <row r="89" spans="1:4" x14ac:dyDescent="0.25">
      <c r="A89" s="1">
        <v>42919</v>
      </c>
      <c r="B89">
        <v>74503658.045703232</v>
      </c>
      <c r="C89" t="s">
        <v>75</v>
      </c>
      <c r="D89">
        <v>39000</v>
      </c>
    </row>
    <row r="90" spans="1:4" x14ac:dyDescent="0.25">
      <c r="A90" s="1">
        <v>43035</v>
      </c>
      <c r="B90">
        <v>48321138.935468785</v>
      </c>
      <c r="C90" t="s">
        <v>75</v>
      </c>
      <c r="D90">
        <v>19000</v>
      </c>
    </row>
    <row r="91" spans="1:4" x14ac:dyDescent="0.25">
      <c r="A91" s="1">
        <v>42993</v>
      </c>
      <c r="B91">
        <v>45467797.94111523</v>
      </c>
      <c r="C91" t="s">
        <v>71</v>
      </c>
      <c r="D91">
        <v>15300</v>
      </c>
    </row>
    <row r="92" spans="1:4" x14ac:dyDescent="0.25">
      <c r="A92" s="1">
        <v>43088</v>
      </c>
      <c r="B92">
        <v>7807174.3913185941</v>
      </c>
      <c r="C92" t="s">
        <v>72</v>
      </c>
      <c r="D92">
        <v>23200</v>
      </c>
    </row>
    <row r="93" spans="1:4" x14ac:dyDescent="0.25">
      <c r="A93" s="1">
        <v>43067</v>
      </c>
      <c r="B93">
        <v>34603476.579408199</v>
      </c>
      <c r="C93" t="s">
        <v>73</v>
      </c>
      <c r="D93">
        <v>31600</v>
      </c>
    </row>
    <row r="94" spans="1:4" x14ac:dyDescent="0.25">
      <c r="A94" s="1">
        <v>43097</v>
      </c>
      <c r="B94">
        <v>12695309.231553953</v>
      </c>
      <c r="C94" t="s">
        <v>71</v>
      </c>
      <c r="D94">
        <v>13600</v>
      </c>
    </row>
    <row r="95" spans="1:4" x14ac:dyDescent="0.25">
      <c r="A95" s="1">
        <v>43037</v>
      </c>
      <c r="B95">
        <v>77114631.450140744</v>
      </c>
      <c r="C95" t="s">
        <v>75</v>
      </c>
      <c r="D95">
        <v>33700</v>
      </c>
    </row>
    <row r="96" spans="1:4" x14ac:dyDescent="0.25">
      <c r="A96" s="1">
        <v>42974</v>
      </c>
      <c r="B96">
        <v>20430341.063923407</v>
      </c>
      <c r="C96" t="s">
        <v>78</v>
      </c>
      <c r="D96">
        <v>26300</v>
      </c>
    </row>
    <row r="97" spans="1:4" x14ac:dyDescent="0.25">
      <c r="A97" s="1">
        <v>42976</v>
      </c>
      <c r="B97">
        <v>83666390.825248525</v>
      </c>
      <c r="C97" t="s">
        <v>77</v>
      </c>
      <c r="D97">
        <v>21000</v>
      </c>
    </row>
    <row r="98" spans="1:4" x14ac:dyDescent="0.25">
      <c r="A98" s="1">
        <v>43079</v>
      </c>
      <c r="B98">
        <v>97231919.99812521</v>
      </c>
      <c r="C98" t="s">
        <v>74</v>
      </c>
      <c r="D98">
        <v>33800</v>
      </c>
    </row>
    <row r="99" spans="1:4" x14ac:dyDescent="0.25">
      <c r="A99" s="1">
        <v>42961</v>
      </c>
      <c r="B99">
        <v>46135403.544594213</v>
      </c>
      <c r="C99" t="s">
        <v>77</v>
      </c>
      <c r="D99">
        <v>5700</v>
      </c>
    </row>
    <row r="100" spans="1:4" x14ac:dyDescent="0.25">
      <c r="A100" s="1">
        <v>42952</v>
      </c>
      <c r="B100">
        <v>12870752.978102939</v>
      </c>
      <c r="C100" t="s">
        <v>71</v>
      </c>
      <c r="D100">
        <v>3300</v>
      </c>
    </row>
    <row r="101" spans="1:4" x14ac:dyDescent="0.25">
      <c r="A101" s="1">
        <v>42919</v>
      </c>
      <c r="B101">
        <v>6504922.1729253428</v>
      </c>
      <c r="C101" t="s">
        <v>77</v>
      </c>
      <c r="D101">
        <v>10500</v>
      </c>
    </row>
    <row r="102" spans="1:4" x14ac:dyDescent="0.25">
      <c r="A102" s="1">
        <v>43049</v>
      </c>
      <c r="B102">
        <v>88928784.422741607</v>
      </c>
      <c r="C102" t="s">
        <v>73</v>
      </c>
      <c r="D102">
        <v>43400</v>
      </c>
    </row>
    <row r="103" spans="1:4" x14ac:dyDescent="0.25">
      <c r="A103" s="1">
        <v>43006</v>
      </c>
      <c r="B103">
        <v>77497078.905060008</v>
      </c>
      <c r="C103" t="s">
        <v>75</v>
      </c>
      <c r="D103">
        <v>37300</v>
      </c>
    </row>
    <row r="104" spans="1:4" x14ac:dyDescent="0.25">
      <c r="A104" s="1">
        <v>42956</v>
      </c>
      <c r="B104">
        <v>55203410.855974309</v>
      </c>
      <c r="C104" t="s">
        <v>71</v>
      </c>
      <c r="D104">
        <v>29300</v>
      </c>
    </row>
    <row r="105" spans="1:4" x14ac:dyDescent="0.25">
      <c r="A105" s="1">
        <v>43047</v>
      </c>
      <c r="B105">
        <v>85975832.023482516</v>
      </c>
      <c r="C105" t="s">
        <v>71</v>
      </c>
      <c r="D105">
        <v>38400</v>
      </c>
    </row>
    <row r="106" spans="1:4" x14ac:dyDescent="0.25">
      <c r="A106" s="1">
        <v>42925</v>
      </c>
      <c r="B106">
        <v>34732257.984260604</v>
      </c>
      <c r="C106" t="s">
        <v>72</v>
      </c>
      <c r="D106">
        <v>35200</v>
      </c>
    </row>
    <row r="107" spans="1:4" x14ac:dyDescent="0.25">
      <c r="A107" s="1">
        <v>42938</v>
      </c>
      <c r="B107">
        <v>59871973.838645153</v>
      </c>
      <c r="C107" t="s">
        <v>72</v>
      </c>
      <c r="D107">
        <v>41400</v>
      </c>
    </row>
    <row r="108" spans="1:4" x14ac:dyDescent="0.25">
      <c r="A108" s="1">
        <v>42989</v>
      </c>
      <c r="B108">
        <v>54440199.169363305</v>
      </c>
      <c r="C108" t="s">
        <v>74</v>
      </c>
      <c r="D108">
        <v>28500</v>
      </c>
    </row>
    <row r="109" spans="1:4" x14ac:dyDescent="0.25">
      <c r="A109" s="1">
        <v>43022</v>
      </c>
      <c r="B109">
        <v>37423989.303288884</v>
      </c>
      <c r="C109" t="s">
        <v>74</v>
      </c>
      <c r="D109">
        <v>35800</v>
      </c>
    </row>
    <row r="110" spans="1:4" x14ac:dyDescent="0.25">
      <c r="A110" s="1">
        <v>43099</v>
      </c>
      <c r="B110">
        <v>76336986.433990076</v>
      </c>
      <c r="C110" t="s">
        <v>78</v>
      </c>
      <c r="D110">
        <v>22700</v>
      </c>
    </row>
    <row r="111" spans="1:4" x14ac:dyDescent="0.25">
      <c r="A111" s="1">
        <v>43009</v>
      </c>
      <c r="B111">
        <v>4330986.9511028994</v>
      </c>
      <c r="C111" t="s">
        <v>72</v>
      </c>
      <c r="D111">
        <v>17700</v>
      </c>
    </row>
    <row r="112" spans="1:4" x14ac:dyDescent="0.25">
      <c r="A112" s="1">
        <v>43001</v>
      </c>
      <c r="B112">
        <v>50772962.264462806</v>
      </c>
      <c r="C112" t="s">
        <v>71</v>
      </c>
      <c r="D112">
        <v>20400</v>
      </c>
    </row>
    <row r="113" spans="1:4" x14ac:dyDescent="0.25">
      <c r="A113" s="1">
        <v>42962</v>
      </c>
      <c r="B113">
        <v>74837549.292309403</v>
      </c>
      <c r="C113" t="s">
        <v>75</v>
      </c>
      <c r="D113">
        <v>6600</v>
      </c>
    </row>
    <row r="114" spans="1:4" x14ac:dyDescent="0.25">
      <c r="A114" s="1">
        <v>43078</v>
      </c>
      <c r="B114">
        <v>58071141.377863891</v>
      </c>
      <c r="C114" t="s">
        <v>71</v>
      </c>
      <c r="D114">
        <v>28200</v>
      </c>
    </row>
    <row r="115" spans="1:4" x14ac:dyDescent="0.25">
      <c r="A115" s="1">
        <v>42926</v>
      </c>
      <c r="B115">
        <v>81439023.595776409</v>
      </c>
      <c r="C115" t="s">
        <v>71</v>
      </c>
      <c r="D115">
        <v>36200</v>
      </c>
    </row>
    <row r="116" spans="1:4" x14ac:dyDescent="0.25">
      <c r="A116" s="1">
        <v>43098</v>
      </c>
      <c r="B116">
        <v>97754200.996206775</v>
      </c>
      <c r="C116" t="s">
        <v>73</v>
      </c>
      <c r="D116">
        <v>21300</v>
      </c>
    </row>
    <row r="117" spans="1:4" x14ac:dyDescent="0.25">
      <c r="A117" s="1">
        <v>43030</v>
      </c>
      <c r="B117">
        <v>73937696.727135375</v>
      </c>
      <c r="C117" t="s">
        <v>74</v>
      </c>
      <c r="D117">
        <v>4300</v>
      </c>
    </row>
    <row r="118" spans="1:4" x14ac:dyDescent="0.25">
      <c r="A118" s="1">
        <v>43006</v>
      </c>
      <c r="B118">
        <v>48777452.058213644</v>
      </c>
      <c r="C118" t="s">
        <v>76</v>
      </c>
      <c r="D118">
        <v>17500</v>
      </c>
    </row>
    <row r="119" spans="1:4" x14ac:dyDescent="0.25">
      <c r="A119" s="1">
        <v>42991</v>
      </c>
      <c r="B119">
        <v>41116602.658111967</v>
      </c>
      <c r="C119" t="s">
        <v>72</v>
      </c>
      <c r="D119">
        <v>13600</v>
      </c>
    </row>
    <row r="120" spans="1:4" x14ac:dyDescent="0.25">
      <c r="A120" s="1">
        <v>42956</v>
      </c>
      <c r="B120">
        <v>54472536.714783423</v>
      </c>
      <c r="C120" t="s">
        <v>73</v>
      </c>
      <c r="D120">
        <v>19700</v>
      </c>
    </row>
    <row r="121" spans="1:4" x14ac:dyDescent="0.25">
      <c r="A121" s="1">
        <v>43000</v>
      </c>
      <c r="B121">
        <v>58854745.210105039</v>
      </c>
      <c r="C121" t="s">
        <v>77</v>
      </c>
      <c r="D121">
        <v>31500</v>
      </c>
    </row>
    <row r="122" spans="1:4" x14ac:dyDescent="0.25">
      <c r="A122" s="1">
        <v>43071</v>
      </c>
      <c r="B122">
        <v>77911338.592311397</v>
      </c>
      <c r="C122" t="s">
        <v>72</v>
      </c>
      <c r="D122">
        <v>44600</v>
      </c>
    </row>
    <row r="123" spans="1:4" x14ac:dyDescent="0.25">
      <c r="A123" s="1">
        <v>43043</v>
      </c>
      <c r="B123">
        <v>993866.35473210912</v>
      </c>
      <c r="C123" t="s">
        <v>76</v>
      </c>
      <c r="D123">
        <v>36900</v>
      </c>
    </row>
    <row r="124" spans="1:4" x14ac:dyDescent="0.25">
      <c r="A124" s="1">
        <v>42931</v>
      </c>
      <c r="B124">
        <v>74291679.083260119</v>
      </c>
      <c r="C124" t="s">
        <v>71</v>
      </c>
      <c r="D124">
        <v>49700</v>
      </c>
    </row>
    <row r="125" spans="1:4" x14ac:dyDescent="0.25">
      <c r="A125" s="1">
        <v>42985</v>
      </c>
      <c r="B125">
        <v>82346507.912256926</v>
      </c>
      <c r="C125" t="s">
        <v>78</v>
      </c>
      <c r="D125">
        <v>24700</v>
      </c>
    </row>
    <row r="126" spans="1:4" x14ac:dyDescent="0.25">
      <c r="A126" s="1">
        <v>42938</v>
      </c>
      <c r="B126">
        <v>23464387.937930498</v>
      </c>
      <c r="C126" t="s">
        <v>74</v>
      </c>
      <c r="D126">
        <v>38300</v>
      </c>
    </row>
    <row r="127" spans="1:4" x14ac:dyDescent="0.25">
      <c r="A127" s="1">
        <v>42994</v>
      </c>
      <c r="B127">
        <v>87572535.527141899</v>
      </c>
      <c r="C127" t="s">
        <v>71</v>
      </c>
      <c r="D127">
        <v>6100</v>
      </c>
    </row>
    <row r="128" spans="1:4" x14ac:dyDescent="0.25">
      <c r="A128" s="1">
        <v>43028</v>
      </c>
      <c r="B128">
        <v>13128515.312485201</v>
      </c>
      <c r="C128" t="s">
        <v>73</v>
      </c>
      <c r="D128">
        <v>39000</v>
      </c>
    </row>
    <row r="129" spans="1:4" x14ac:dyDescent="0.25">
      <c r="A129" s="1">
        <v>43052</v>
      </c>
      <c r="B129">
        <v>46463961.581061274</v>
      </c>
      <c r="C129" t="s">
        <v>74</v>
      </c>
      <c r="D129">
        <v>13700</v>
      </c>
    </row>
  </sheetData>
  <sortState ref="A14:D129">
    <sortCondition ref="A13"/>
  </sortState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workbookViewId="0">
      <selection activeCell="Q6" sqref="Q6"/>
    </sheetView>
  </sheetViews>
  <sheetFormatPr baseColWidth="10" defaultColWidth="8.83203125" defaultRowHeight="17" x14ac:dyDescent="0.25"/>
  <cols>
    <col min="1" max="1" width="9" bestFit="1" customWidth="1"/>
    <col min="2" max="10" width="3" bestFit="1" customWidth="1"/>
    <col min="11" max="16" width="3.5" bestFit="1" customWidth="1"/>
  </cols>
  <sheetData>
    <row r="1" spans="1:19" x14ac:dyDescent="0.25">
      <c r="Q1" t="s">
        <v>98</v>
      </c>
    </row>
    <row r="2" spans="1:19" x14ac:dyDescent="0.25">
      <c r="A2" s="9" t="s">
        <v>25</v>
      </c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1">
        <v>13</v>
      </c>
      <c r="O2" s="11">
        <v>14</v>
      </c>
      <c r="P2" s="11">
        <v>15</v>
      </c>
      <c r="Q2" s="10" t="s">
        <v>95</v>
      </c>
      <c r="R2" s="10" t="s">
        <v>96</v>
      </c>
      <c r="S2" s="10" t="s">
        <v>97</v>
      </c>
    </row>
    <row r="3" spans="1:19" x14ac:dyDescent="0.25">
      <c r="A3" s="9" t="s">
        <v>90</v>
      </c>
      <c r="B3" s="11" t="s">
        <v>100</v>
      </c>
      <c r="C3" s="11" t="s">
        <v>100</v>
      </c>
      <c r="D3" s="11" t="s">
        <v>100</v>
      </c>
      <c r="E3" s="11"/>
      <c r="F3" s="11" t="s">
        <v>100</v>
      </c>
      <c r="G3" s="11"/>
      <c r="H3" s="11" t="s">
        <v>100</v>
      </c>
      <c r="I3" s="11" t="s">
        <v>100</v>
      </c>
      <c r="J3" s="11"/>
      <c r="K3" s="11" t="s">
        <v>100</v>
      </c>
      <c r="L3" s="11" t="s">
        <v>100</v>
      </c>
      <c r="M3" s="11"/>
      <c r="N3" s="11" t="s">
        <v>100</v>
      </c>
      <c r="O3" s="11" t="s">
        <v>100</v>
      </c>
      <c r="P3" s="11" t="s">
        <v>100</v>
      </c>
      <c r="Q3" s="9"/>
      <c r="R3" s="9"/>
      <c r="S3" s="12"/>
    </row>
    <row r="4" spans="1:19" x14ac:dyDescent="0.25">
      <c r="A4" s="9" t="s">
        <v>91</v>
      </c>
      <c r="B4" s="11" t="s">
        <v>100</v>
      </c>
      <c r="C4" s="11"/>
      <c r="D4" s="11" t="s">
        <v>100</v>
      </c>
      <c r="E4" s="11" t="s">
        <v>100</v>
      </c>
      <c r="F4" s="11"/>
      <c r="G4" s="11" t="s">
        <v>100</v>
      </c>
      <c r="H4" s="11" t="s">
        <v>100</v>
      </c>
      <c r="I4" s="11" t="s">
        <v>100</v>
      </c>
      <c r="J4" s="11" t="s">
        <v>100</v>
      </c>
      <c r="K4" s="11" t="s">
        <v>100</v>
      </c>
      <c r="L4" s="11"/>
      <c r="M4" s="11" t="s">
        <v>100</v>
      </c>
      <c r="N4" s="11" t="s">
        <v>100</v>
      </c>
      <c r="O4" s="11" t="s">
        <v>100</v>
      </c>
      <c r="P4" s="11" t="s">
        <v>100</v>
      </c>
      <c r="Q4" s="9"/>
      <c r="R4" s="9"/>
      <c r="S4" s="12"/>
    </row>
    <row r="5" spans="1:19" x14ac:dyDescent="0.25">
      <c r="A5" s="9" t="s">
        <v>92</v>
      </c>
      <c r="B5" s="11" t="s">
        <v>100</v>
      </c>
      <c r="C5" s="11" t="s">
        <v>100</v>
      </c>
      <c r="D5" s="11" t="s">
        <v>100</v>
      </c>
      <c r="E5" s="11" t="s">
        <v>100</v>
      </c>
      <c r="F5" s="11" t="s">
        <v>100</v>
      </c>
      <c r="G5" s="11" t="s">
        <v>100</v>
      </c>
      <c r="H5" s="11"/>
      <c r="I5" s="11" t="s">
        <v>100</v>
      </c>
      <c r="J5" s="11" t="s">
        <v>100</v>
      </c>
      <c r="K5" s="11" t="s">
        <v>100</v>
      </c>
      <c r="L5" s="11" t="s">
        <v>100</v>
      </c>
      <c r="M5" s="11"/>
      <c r="N5" s="11" t="s">
        <v>100</v>
      </c>
      <c r="O5" s="11"/>
      <c r="P5" s="11" t="s">
        <v>100</v>
      </c>
      <c r="Q5" s="9"/>
      <c r="R5" s="9"/>
      <c r="S5" s="12"/>
    </row>
    <row r="6" spans="1:19" x14ac:dyDescent="0.25">
      <c r="A6" s="9" t="s">
        <v>93</v>
      </c>
      <c r="B6" s="11" t="s">
        <v>100</v>
      </c>
      <c r="C6" s="11"/>
      <c r="D6" s="11"/>
      <c r="E6" s="11"/>
      <c r="F6" s="11" t="s">
        <v>100</v>
      </c>
      <c r="G6" s="11" t="s">
        <v>100</v>
      </c>
      <c r="H6" s="11"/>
      <c r="I6" s="11" t="s">
        <v>100</v>
      </c>
      <c r="J6" s="11" t="s">
        <v>100</v>
      </c>
      <c r="K6" s="11"/>
      <c r="L6" s="11"/>
      <c r="M6" s="11" t="s">
        <v>100</v>
      </c>
      <c r="N6" s="11"/>
      <c r="O6" s="11" t="s">
        <v>100</v>
      </c>
      <c r="P6" s="11" t="s">
        <v>100</v>
      </c>
      <c r="Q6" s="9"/>
      <c r="R6" s="9"/>
      <c r="S6" s="12"/>
    </row>
    <row r="7" spans="1:19" x14ac:dyDescent="0.25">
      <c r="A7" s="9" t="s">
        <v>94</v>
      </c>
      <c r="B7" s="11" t="s">
        <v>100</v>
      </c>
      <c r="C7" s="11" t="s">
        <v>100</v>
      </c>
      <c r="D7" s="11"/>
      <c r="E7" s="11" t="s">
        <v>100</v>
      </c>
      <c r="F7" s="11"/>
      <c r="G7" s="11"/>
      <c r="H7" s="11" t="s">
        <v>100</v>
      </c>
      <c r="I7" s="11" t="s">
        <v>100</v>
      </c>
      <c r="J7" s="11" t="s">
        <v>100</v>
      </c>
      <c r="K7" s="11" t="s">
        <v>100</v>
      </c>
      <c r="L7" s="11"/>
      <c r="M7" s="11" t="s">
        <v>100</v>
      </c>
      <c r="N7" s="11" t="s">
        <v>100</v>
      </c>
      <c r="O7" s="11" t="s">
        <v>100</v>
      </c>
      <c r="P7" s="11" t="s">
        <v>100</v>
      </c>
      <c r="Q7" s="9"/>
      <c r="R7" s="9"/>
      <c r="S7" s="12"/>
    </row>
    <row r="8" spans="1:19" x14ac:dyDescent="0.25">
      <c r="A8" s="10" t="s">
        <v>99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12"/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1"/>
  <sheetViews>
    <sheetView workbookViewId="0"/>
  </sheetViews>
  <sheetFormatPr baseColWidth="10" defaultColWidth="8.83203125" defaultRowHeight="17" x14ac:dyDescent="0.25"/>
  <cols>
    <col min="1" max="1" width="11.1640625" bestFit="1" customWidth="1"/>
    <col min="2" max="2" width="11.1640625" customWidth="1"/>
    <col min="3" max="3" width="11.83203125" bestFit="1" customWidth="1"/>
    <col min="9" max="9" width="13.6640625" bestFit="1" customWidth="1"/>
  </cols>
  <sheetData>
    <row r="2" spans="1:12" x14ac:dyDescent="0.25">
      <c r="A2" t="s">
        <v>0</v>
      </c>
      <c r="B2" t="s">
        <v>107</v>
      </c>
      <c r="C2" t="s">
        <v>101</v>
      </c>
      <c r="D2" t="s">
        <v>79</v>
      </c>
      <c r="E2" t="s">
        <v>102</v>
      </c>
      <c r="F2" t="s">
        <v>103</v>
      </c>
      <c r="I2" t="s">
        <v>117</v>
      </c>
      <c r="J2" t="s">
        <v>123</v>
      </c>
      <c r="K2" t="s">
        <v>124</v>
      </c>
      <c r="L2" t="s">
        <v>124</v>
      </c>
    </row>
    <row r="3" spans="1:12" x14ac:dyDescent="0.25">
      <c r="A3" s="1">
        <v>43101</v>
      </c>
      <c r="B3" s="1" t="s">
        <v>108</v>
      </c>
      <c r="C3" t="s">
        <v>106</v>
      </c>
      <c r="D3">
        <v>2581020</v>
      </c>
      <c r="E3">
        <f>D3</f>
        <v>2581020</v>
      </c>
      <c r="I3" t="s">
        <v>118</v>
      </c>
      <c r="J3">
        <v>92</v>
      </c>
    </row>
    <row r="4" spans="1:12" x14ac:dyDescent="0.25">
      <c r="A4" s="1">
        <v>43101</v>
      </c>
      <c r="B4" s="1" t="s">
        <v>105</v>
      </c>
      <c r="C4" t="s">
        <v>105</v>
      </c>
      <c r="D4">
        <v>3000000</v>
      </c>
      <c r="I4" t="s">
        <v>119</v>
      </c>
      <c r="J4">
        <v>80</v>
      </c>
    </row>
    <row r="5" spans="1:12" x14ac:dyDescent="0.25">
      <c r="A5" s="1">
        <v>43102</v>
      </c>
      <c r="B5" t="s">
        <v>109</v>
      </c>
      <c r="C5" t="s">
        <v>110</v>
      </c>
      <c r="D5">
        <v>24000</v>
      </c>
      <c r="I5" t="s">
        <v>120</v>
      </c>
      <c r="J5">
        <v>75</v>
      </c>
    </row>
    <row r="6" spans="1:12" x14ac:dyDescent="0.25">
      <c r="A6" s="1">
        <v>43103</v>
      </c>
      <c r="B6" t="s">
        <v>109</v>
      </c>
      <c r="C6" t="s">
        <v>111</v>
      </c>
      <c r="D6">
        <v>115020</v>
      </c>
      <c r="I6" t="s">
        <v>121</v>
      </c>
      <c r="J6">
        <v>40</v>
      </c>
    </row>
    <row r="7" spans="1:12" x14ac:dyDescent="0.25">
      <c r="A7" s="1">
        <v>43104</v>
      </c>
      <c r="B7" t="s">
        <v>109</v>
      </c>
      <c r="C7" t="s">
        <v>112</v>
      </c>
      <c r="D7">
        <v>4100</v>
      </c>
      <c r="I7" t="s">
        <v>122</v>
      </c>
      <c r="J7">
        <v>100</v>
      </c>
    </row>
    <row r="8" spans="1:12" x14ac:dyDescent="0.25">
      <c r="A8" s="1">
        <v>43112</v>
      </c>
      <c r="B8" t="s">
        <v>113</v>
      </c>
      <c r="C8" t="s">
        <v>114</v>
      </c>
      <c r="D8">
        <v>1082720</v>
      </c>
    </row>
    <row r="9" spans="1:12" x14ac:dyDescent="0.25">
      <c r="A9" s="1">
        <v>43113</v>
      </c>
      <c r="B9" t="s">
        <v>113</v>
      </c>
      <c r="C9" t="s">
        <v>115</v>
      </c>
      <c r="D9">
        <v>450000</v>
      </c>
    </row>
    <row r="10" spans="1:12" x14ac:dyDescent="0.25">
      <c r="A10" s="1">
        <v>43113</v>
      </c>
      <c r="B10" t="s">
        <v>113</v>
      </c>
      <c r="C10" t="s">
        <v>116</v>
      </c>
      <c r="D10">
        <v>60000</v>
      </c>
    </row>
    <row r="11" spans="1:12" x14ac:dyDescent="0.25">
      <c r="A11" s="1">
        <v>43114</v>
      </c>
      <c r="B11" t="s">
        <v>104</v>
      </c>
      <c r="C11" t="s">
        <v>104</v>
      </c>
      <c r="D11">
        <v>200000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I6" sqref="I6"/>
    </sheetView>
  </sheetViews>
  <sheetFormatPr baseColWidth="10" defaultColWidth="8.83203125" defaultRowHeight="17" x14ac:dyDescent="0.25"/>
  <cols>
    <col min="1" max="1" width="12.6640625" bestFit="1" customWidth="1"/>
    <col min="2" max="2" width="5.1640625" bestFit="1" customWidth="1"/>
    <col min="3" max="3" width="10.1640625" bestFit="1" customWidth="1"/>
    <col min="5" max="5" width="20" bestFit="1" customWidth="1"/>
    <col min="6" max="6" width="15" bestFit="1" customWidth="1"/>
    <col min="9" max="9" width="13.6640625" bestFit="1" customWidth="1"/>
    <col min="13" max="13" width="20" bestFit="1" customWidth="1"/>
    <col min="14" max="14" width="11.6640625" bestFit="1" customWidth="1"/>
  </cols>
  <sheetData>
    <row r="1" spans="1:10" x14ac:dyDescent="0.25">
      <c r="A1" t="s">
        <v>138</v>
      </c>
      <c r="B1" t="s">
        <v>139</v>
      </c>
      <c r="C1" t="s">
        <v>140</v>
      </c>
      <c r="E1" t="s">
        <v>125</v>
      </c>
      <c r="F1" s="13" t="s">
        <v>143</v>
      </c>
      <c r="H1">
        <v>3</v>
      </c>
      <c r="I1">
        <v>0</v>
      </c>
      <c r="J1" t="e">
        <f>H1/I1</f>
        <v>#DIV/0!</v>
      </c>
    </row>
    <row r="2" spans="1:10" x14ac:dyDescent="0.25">
      <c r="A2">
        <v>12000000</v>
      </c>
      <c r="B2" s="15">
        <v>0.06</v>
      </c>
      <c r="C2">
        <v>0</v>
      </c>
      <c r="E2" t="s">
        <v>126</v>
      </c>
      <c r="F2" s="13" t="e">
        <f>F1*0.03</f>
        <v>#VALUE!</v>
      </c>
      <c r="J2" t="e">
        <f>SUM(H1,I1,#REF!)</f>
        <v>#REF!</v>
      </c>
    </row>
    <row r="3" spans="1:10" x14ac:dyDescent="0.25">
      <c r="A3">
        <v>46000000</v>
      </c>
      <c r="B3" s="15">
        <v>0.15</v>
      </c>
      <c r="C3" s="2">
        <v>1080000</v>
      </c>
      <c r="J3" t="e">
        <f>MATCH(A2:A6,A2:A6,-1)</f>
        <v>#N/A</v>
      </c>
    </row>
    <row r="4" spans="1:10" x14ac:dyDescent="0.25">
      <c r="A4">
        <v>88000000</v>
      </c>
      <c r="B4" s="15">
        <v>0.24</v>
      </c>
      <c r="C4" s="2">
        <v>5220000</v>
      </c>
      <c r="E4" t="s">
        <v>127</v>
      </c>
      <c r="F4">
        <v>940909</v>
      </c>
    </row>
    <row r="5" spans="1:10" x14ac:dyDescent="0.25">
      <c r="A5">
        <v>150000000</v>
      </c>
      <c r="B5" s="15">
        <v>0.35</v>
      </c>
      <c r="C5" s="2">
        <v>14900000</v>
      </c>
      <c r="E5" t="s">
        <v>128</v>
      </c>
      <c r="F5">
        <v>0.64100000000000001</v>
      </c>
    </row>
    <row r="6" spans="1:10" x14ac:dyDescent="0.25">
      <c r="A6" t="s">
        <v>142</v>
      </c>
      <c r="B6" s="15">
        <v>0.38</v>
      </c>
      <c r="C6" s="2">
        <v>19400000</v>
      </c>
      <c r="E6" t="s">
        <v>129</v>
      </c>
      <c r="F6">
        <v>0.497</v>
      </c>
    </row>
    <row r="7" spans="1:10" x14ac:dyDescent="0.25">
      <c r="C7" s="13"/>
    </row>
    <row r="8" spans="1:10" x14ac:dyDescent="0.25">
      <c r="E8" t="s">
        <v>130</v>
      </c>
      <c r="F8" s="13" t="str">
        <f>F1</f>
        <v>-</v>
      </c>
    </row>
    <row r="9" spans="1:10" x14ac:dyDescent="0.25">
      <c r="E9" t="s">
        <v>131</v>
      </c>
      <c r="F9" s="13" t="e">
        <f>IF(F8&gt;40000000,40000000*F5+(F8-40000000)*F6,F8*F5)</f>
        <v>#VALUE!</v>
      </c>
    </row>
    <row r="10" spans="1:10" x14ac:dyDescent="0.25">
      <c r="E10" t="s">
        <v>132</v>
      </c>
      <c r="F10" s="13" t="e">
        <f>F8-F9</f>
        <v>#VALUE!</v>
      </c>
    </row>
    <row r="12" spans="1:10" x14ac:dyDescent="0.25">
      <c r="E12" t="s">
        <v>133</v>
      </c>
      <c r="F12" s="13">
        <v>1500000</v>
      </c>
    </row>
    <row r="13" spans="1:10" x14ac:dyDescent="0.25">
      <c r="E13" t="s">
        <v>134</v>
      </c>
      <c r="F13" s="13">
        <f>90000*12</f>
        <v>1080000</v>
      </c>
    </row>
    <row r="14" spans="1:10" x14ac:dyDescent="0.25">
      <c r="E14" t="s">
        <v>135</v>
      </c>
      <c r="F14" s="13">
        <v>0</v>
      </c>
    </row>
    <row r="15" spans="1:10" x14ac:dyDescent="0.25">
      <c r="E15" t="s">
        <v>136</v>
      </c>
      <c r="F15" s="13">
        <v>0</v>
      </c>
    </row>
    <row r="16" spans="1:10" x14ac:dyDescent="0.25">
      <c r="E16" t="s">
        <v>137</v>
      </c>
      <c r="F16" s="13">
        <f>SUM(F12:F15)</f>
        <v>2580000</v>
      </c>
    </row>
    <row r="18" spans="5:6" x14ac:dyDescent="0.25">
      <c r="E18" t="s">
        <v>138</v>
      </c>
      <c r="F18" s="13" t="e">
        <f>F10-F16</f>
        <v>#VALUE!</v>
      </c>
    </row>
    <row r="19" spans="5:6" x14ac:dyDescent="0.25">
      <c r="E19" t="s">
        <v>139</v>
      </c>
      <c r="F19" s="14" t="e">
        <f>_xlfn.IFS($F$18&lt;=A2,B2,$F$18&lt;=A3,B3,$F$18&lt;=A4,B4,$F$18&lt;=A5,B5,$F$18&gt;A5,B6)</f>
        <v>#VALUE!</v>
      </c>
    </row>
    <row r="20" spans="5:6" x14ac:dyDescent="0.25">
      <c r="E20" t="s">
        <v>140</v>
      </c>
      <c r="F20" s="8" t="e">
        <f>_xlfn.IFS($F$18&lt;=A3,C2,$F$18&lt;=A4,C3,$F$18&lt;=A5,C4,$F$18&lt;=A6,C5,$F$18&gt;A6,C6)</f>
        <v>#VALUE!</v>
      </c>
    </row>
    <row r="21" spans="5:6" x14ac:dyDescent="0.25">
      <c r="E21" t="s">
        <v>141</v>
      </c>
      <c r="F21" s="13" t="e">
        <f>ROUNDDOWN((F18*F19)-F20,0)</f>
        <v>#VALUE!</v>
      </c>
    </row>
    <row r="23" spans="5:6" x14ac:dyDescent="0.25">
      <c r="F23" s="13"/>
    </row>
    <row r="24" spans="5:6" x14ac:dyDescent="0.25">
      <c r="F24" s="13"/>
    </row>
    <row r="25" spans="5:6" x14ac:dyDescent="0.25">
      <c r="F25" s="13"/>
    </row>
    <row r="26" spans="5:6" x14ac:dyDescent="0.25">
      <c r="F26" s="13"/>
    </row>
    <row r="27" spans="5:6" x14ac:dyDescent="0.25">
      <c r="F27" s="13"/>
    </row>
    <row r="28" spans="5:6" x14ac:dyDescent="0.25">
      <c r="F28" s="13"/>
    </row>
    <row r="29" spans="5:6" x14ac:dyDescent="0.25">
      <c r="F29" s="13"/>
    </row>
    <row r="30" spans="5:6" x14ac:dyDescent="0.25">
      <c r="F30" s="13"/>
    </row>
    <row r="32" spans="5:6" x14ac:dyDescent="0.25">
      <c r="F32" s="13"/>
    </row>
    <row r="33" spans="6:6" x14ac:dyDescent="0.25">
      <c r="F33" s="13"/>
    </row>
    <row r="34" spans="6:6" x14ac:dyDescent="0.25">
      <c r="F34" s="13"/>
    </row>
    <row r="35" spans="6:6" x14ac:dyDescent="0.25">
      <c r="F35" s="13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2" sqref="C2"/>
    </sheetView>
  </sheetViews>
  <sheetFormatPr baseColWidth="10" defaultColWidth="8.83203125" defaultRowHeight="17" x14ac:dyDescent="0.25"/>
  <cols>
    <col min="1" max="2" width="11.1640625" bestFit="1" customWidth="1"/>
    <col min="3" max="3" width="18" bestFit="1" customWidth="1"/>
    <col min="4" max="4" width="9.83203125" bestFit="1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 s="1">
        <v>42741</v>
      </c>
      <c r="B2" s="1">
        <v>42742</v>
      </c>
      <c r="C2" s="20">
        <f>B2-A2+1</f>
        <v>2</v>
      </c>
      <c r="D2" s="21">
        <f>C2*9</f>
        <v>18</v>
      </c>
    </row>
    <row r="3" spans="1:4" x14ac:dyDescent="0.25">
      <c r="A3" s="1">
        <v>42749</v>
      </c>
      <c r="B3" s="1">
        <v>43100</v>
      </c>
      <c r="C3" s="20">
        <f t="shared" ref="C3:C8" si="0">B3-A3+1</f>
        <v>352</v>
      </c>
      <c r="D3" s="21">
        <f t="shared" ref="D3:D8" si="1">C3*9</f>
        <v>3168</v>
      </c>
    </row>
    <row r="4" spans="1:4" x14ac:dyDescent="0.25">
      <c r="A4" s="1">
        <v>42796</v>
      </c>
      <c r="B4" s="1">
        <v>43100</v>
      </c>
      <c r="C4" s="20">
        <f t="shared" si="0"/>
        <v>305</v>
      </c>
      <c r="D4" s="21">
        <f t="shared" si="1"/>
        <v>2745</v>
      </c>
    </row>
    <row r="5" spans="1:4" x14ac:dyDescent="0.25">
      <c r="A5" s="1">
        <v>43105</v>
      </c>
      <c r="B5" s="1">
        <v>43253</v>
      </c>
      <c r="C5" s="20">
        <f t="shared" si="0"/>
        <v>149</v>
      </c>
      <c r="D5" s="21">
        <f t="shared" si="1"/>
        <v>1341</v>
      </c>
    </row>
    <row r="6" spans="1:4" x14ac:dyDescent="0.25">
      <c r="A6" s="1">
        <v>43155</v>
      </c>
      <c r="B6" s="1">
        <v>43220</v>
      </c>
      <c r="C6" s="20">
        <f t="shared" si="0"/>
        <v>66</v>
      </c>
      <c r="D6" s="21">
        <f t="shared" si="1"/>
        <v>594</v>
      </c>
    </row>
    <row r="7" spans="1:4" x14ac:dyDescent="0.25">
      <c r="A7" s="1">
        <v>43164</v>
      </c>
      <c r="B7" s="1">
        <v>43343</v>
      </c>
      <c r="C7" s="20">
        <f t="shared" si="0"/>
        <v>180</v>
      </c>
      <c r="D7" s="21">
        <f t="shared" si="1"/>
        <v>1620</v>
      </c>
    </row>
    <row r="8" spans="1:4" x14ac:dyDescent="0.25">
      <c r="A8" s="19">
        <v>42491</v>
      </c>
      <c r="B8" s="19">
        <v>43445</v>
      </c>
      <c r="C8" s="22">
        <f t="shared" si="0"/>
        <v>955</v>
      </c>
      <c r="D8" s="21">
        <f t="shared" si="1"/>
        <v>8595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D4" sqref="D4"/>
    </sheetView>
  </sheetViews>
  <sheetFormatPr baseColWidth="10" defaultColWidth="8.83203125" defaultRowHeight="17" x14ac:dyDescent="0.25"/>
  <cols>
    <col min="5" max="5" width="13.1640625" bestFit="1" customWidth="1"/>
    <col min="14" max="14" width="11.1640625" bestFit="1" customWidth="1"/>
  </cols>
  <sheetData>
    <row r="1" spans="1:14" x14ac:dyDescent="0.25">
      <c r="A1" t="s">
        <v>9</v>
      </c>
      <c r="B1" t="s">
        <v>8</v>
      </c>
      <c r="C1" t="s">
        <v>7</v>
      </c>
      <c r="D1" t="s">
        <v>9</v>
      </c>
      <c r="E1" t="s">
        <v>18</v>
      </c>
      <c r="F1" t="s">
        <v>21</v>
      </c>
      <c r="G1" t="s">
        <v>19</v>
      </c>
      <c r="H1" t="s">
        <v>20</v>
      </c>
      <c r="K1">
        <v>1</v>
      </c>
      <c r="L1">
        <v>1</v>
      </c>
      <c r="M1" t="s">
        <v>22</v>
      </c>
      <c r="N1" s="1">
        <v>43101</v>
      </c>
    </row>
    <row r="2" spans="1:14" x14ac:dyDescent="0.25">
      <c r="A2" t="s">
        <v>10</v>
      </c>
      <c r="E2" s="5">
        <v>1012345678</v>
      </c>
      <c r="K2">
        <v>2</v>
      </c>
      <c r="L2">
        <v>3</v>
      </c>
      <c r="M2" t="s">
        <v>23</v>
      </c>
      <c r="N2" s="1"/>
    </row>
    <row r="3" spans="1:14" x14ac:dyDescent="0.25">
      <c r="A3" t="s">
        <v>11</v>
      </c>
      <c r="E3" s="5">
        <v>1055551234</v>
      </c>
      <c r="K3">
        <v>3</v>
      </c>
      <c r="L3">
        <v>5</v>
      </c>
      <c r="M3" t="s">
        <v>145</v>
      </c>
    </row>
    <row r="4" spans="1:14" x14ac:dyDescent="0.25">
      <c r="A4" t="s">
        <v>12</v>
      </c>
      <c r="E4" s="5">
        <v>1099992746</v>
      </c>
      <c r="K4">
        <v>4</v>
      </c>
      <c r="L4">
        <v>7</v>
      </c>
      <c r="M4" t="s">
        <v>146</v>
      </c>
    </row>
    <row r="5" spans="1:14" x14ac:dyDescent="0.25">
      <c r="A5" t="s">
        <v>13</v>
      </c>
      <c r="E5" s="5">
        <v>1046259999</v>
      </c>
      <c r="K5">
        <v>5</v>
      </c>
      <c r="L5">
        <v>9</v>
      </c>
      <c r="M5" t="s">
        <v>147</v>
      </c>
    </row>
    <row r="6" spans="1:14" x14ac:dyDescent="0.25">
      <c r="E6" s="5"/>
      <c r="K6">
        <v>6</v>
      </c>
      <c r="M6" t="s">
        <v>148</v>
      </c>
    </row>
    <row r="7" spans="1:14" x14ac:dyDescent="0.25">
      <c r="A7" t="s">
        <v>14</v>
      </c>
      <c r="E7" s="5">
        <v>105551234</v>
      </c>
      <c r="K7">
        <v>7</v>
      </c>
      <c r="M7" t="s">
        <v>149</v>
      </c>
    </row>
    <row r="8" spans="1:14" x14ac:dyDescent="0.25">
      <c r="A8" t="s">
        <v>15</v>
      </c>
      <c r="E8" s="5">
        <v>105552836</v>
      </c>
      <c r="K8">
        <v>8</v>
      </c>
      <c r="M8" t="s">
        <v>150</v>
      </c>
    </row>
    <row r="9" spans="1:14" x14ac:dyDescent="0.25">
      <c r="A9" t="s">
        <v>16</v>
      </c>
      <c r="E9" s="5">
        <v>104626429</v>
      </c>
      <c r="K9">
        <v>9</v>
      </c>
      <c r="M9" t="s">
        <v>151</v>
      </c>
    </row>
    <row r="10" spans="1:14" x14ac:dyDescent="0.25">
      <c r="A10" t="s">
        <v>17</v>
      </c>
      <c r="E10" s="5">
        <v>102322123</v>
      </c>
      <c r="M10" t="s">
        <v>145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6" sqref="B6"/>
    </sheetView>
  </sheetViews>
  <sheetFormatPr baseColWidth="10" defaultColWidth="8.83203125" defaultRowHeight="17" x14ac:dyDescent="0.25"/>
  <sheetData>
    <row r="1" spans="1:5" x14ac:dyDescent="0.25">
      <c r="B1">
        <v>1</v>
      </c>
      <c r="C1">
        <v>2</v>
      </c>
      <c r="D1">
        <v>3</v>
      </c>
      <c r="E1">
        <v>4</v>
      </c>
    </row>
    <row r="2" spans="1:5" x14ac:dyDescent="0.25">
      <c r="A2" t="s">
        <v>25</v>
      </c>
      <c r="B2" t="s">
        <v>27</v>
      </c>
      <c r="C2" t="s">
        <v>29</v>
      </c>
      <c r="D2" t="s">
        <v>30</v>
      </c>
      <c r="E2" t="s">
        <v>32</v>
      </c>
    </row>
    <row r="3" spans="1:5" x14ac:dyDescent="0.25">
      <c r="A3" t="s">
        <v>7</v>
      </c>
      <c r="B3" t="s">
        <v>14</v>
      </c>
      <c r="C3" t="s">
        <v>28</v>
      </c>
      <c r="D3" t="s">
        <v>31</v>
      </c>
      <c r="E3" t="s">
        <v>33</v>
      </c>
    </row>
    <row r="4" spans="1:5" x14ac:dyDescent="0.25">
      <c r="A4" t="s">
        <v>26</v>
      </c>
      <c r="B4" t="s">
        <v>34</v>
      </c>
      <c r="C4" t="s">
        <v>35</v>
      </c>
      <c r="D4" t="s">
        <v>36</v>
      </c>
      <c r="E4" t="s">
        <v>37</v>
      </c>
    </row>
    <row r="5" spans="1:5" x14ac:dyDescent="0.25">
      <c r="A5" t="s">
        <v>18</v>
      </c>
      <c r="B5" t="s">
        <v>38</v>
      </c>
      <c r="C5" t="s">
        <v>24</v>
      </c>
      <c r="D5" t="s">
        <v>39</v>
      </c>
      <c r="E5" t="s">
        <v>40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"/>
  <sheetViews>
    <sheetView workbookViewId="0">
      <selection activeCell="I1" sqref="I1"/>
    </sheetView>
  </sheetViews>
  <sheetFormatPr baseColWidth="10" defaultColWidth="8.83203125" defaultRowHeight="17" x14ac:dyDescent="0.25"/>
  <cols>
    <col min="10" max="10" width="17.1640625" bestFit="1" customWidth="1"/>
  </cols>
  <sheetData>
    <row r="2" spans="1:10" x14ac:dyDescent="0.25">
      <c r="A2" t="s">
        <v>43</v>
      </c>
      <c r="B2" t="s">
        <v>44</v>
      </c>
      <c r="C2" t="s">
        <v>45</v>
      </c>
      <c r="D2" t="s">
        <v>46</v>
      </c>
      <c r="E2" t="s">
        <v>47</v>
      </c>
      <c r="F2" t="s">
        <v>48</v>
      </c>
      <c r="G2" t="s">
        <v>49</v>
      </c>
      <c r="H2" t="s">
        <v>50</v>
      </c>
      <c r="J2" s="6" t="s">
        <v>63</v>
      </c>
    </row>
    <row r="3" spans="1:10" x14ac:dyDescent="0.25">
      <c r="A3" t="s">
        <v>51</v>
      </c>
      <c r="B3" t="s">
        <v>42</v>
      </c>
      <c r="C3" t="s">
        <v>56</v>
      </c>
      <c r="D3" t="s">
        <v>57</v>
      </c>
      <c r="E3" t="s">
        <v>41</v>
      </c>
      <c r="F3">
        <v>2</v>
      </c>
      <c r="G3" t="s">
        <v>59</v>
      </c>
      <c r="J3" t="s">
        <v>64</v>
      </c>
    </row>
    <row r="4" spans="1:10" x14ac:dyDescent="0.25">
      <c r="A4" t="s">
        <v>52</v>
      </c>
      <c r="B4" t="s">
        <v>57</v>
      </c>
      <c r="C4" t="s">
        <v>42</v>
      </c>
      <c r="D4" t="s">
        <v>42</v>
      </c>
      <c r="E4" t="s">
        <v>42</v>
      </c>
      <c r="F4">
        <v>3</v>
      </c>
      <c r="G4" t="s">
        <v>60</v>
      </c>
      <c r="J4" s="6" t="s">
        <v>65</v>
      </c>
    </row>
    <row r="5" spans="1:10" x14ac:dyDescent="0.25">
      <c r="A5" t="s">
        <v>53</v>
      </c>
      <c r="B5" t="s">
        <v>56</v>
      </c>
      <c r="C5" t="s">
        <v>57</v>
      </c>
      <c r="D5" t="s">
        <v>56</v>
      </c>
      <c r="E5" t="s">
        <v>56</v>
      </c>
      <c r="F5">
        <v>5</v>
      </c>
      <c r="G5" t="s">
        <v>61</v>
      </c>
      <c r="J5" s="6" t="s">
        <v>66</v>
      </c>
    </row>
    <row r="6" spans="1:10" x14ac:dyDescent="0.25">
      <c r="A6" t="s">
        <v>54</v>
      </c>
      <c r="B6" t="s">
        <v>56</v>
      </c>
      <c r="C6" t="s">
        <v>42</v>
      </c>
      <c r="D6" t="s">
        <v>41</v>
      </c>
      <c r="E6" t="s">
        <v>57</v>
      </c>
      <c r="F6">
        <v>2</v>
      </c>
      <c r="G6" t="s">
        <v>62</v>
      </c>
    </row>
    <row r="7" spans="1:10" x14ac:dyDescent="0.25">
      <c r="A7" t="s">
        <v>55</v>
      </c>
      <c r="B7" t="s">
        <v>58</v>
      </c>
      <c r="C7" t="s">
        <v>58</v>
      </c>
      <c r="D7" t="s">
        <v>57</v>
      </c>
      <c r="E7" t="s">
        <v>42</v>
      </c>
      <c r="F7">
        <v>3</v>
      </c>
      <c r="G7" t="s">
        <v>59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tabSelected="1" topLeftCell="A72" workbookViewId="0">
      <selection activeCell="H5" sqref="H5"/>
    </sheetView>
  </sheetViews>
  <sheetFormatPr baseColWidth="10" defaultColWidth="8.83203125" defaultRowHeight="17" x14ac:dyDescent="0.25"/>
  <cols>
    <col min="1" max="1" width="11.1640625" style="1" bestFit="1" customWidth="1"/>
  </cols>
  <sheetData>
    <row r="1" spans="1:11" x14ac:dyDescent="0.25">
      <c r="A1" s="1" t="s">
        <v>67</v>
      </c>
      <c r="B1" t="s">
        <v>68</v>
      </c>
      <c r="C1" t="s">
        <v>69</v>
      </c>
      <c r="D1" t="s">
        <v>70</v>
      </c>
    </row>
    <row r="2" spans="1:11" x14ac:dyDescent="0.25">
      <c r="A2" s="1">
        <v>42919</v>
      </c>
      <c r="B2">
        <v>74503658.045703232</v>
      </c>
      <c r="C2" t="s">
        <v>75</v>
      </c>
      <c r="D2">
        <v>39000</v>
      </c>
    </row>
    <row r="3" spans="1:11" x14ac:dyDescent="0.25">
      <c r="A3" s="1">
        <v>42919</v>
      </c>
      <c r="B3">
        <v>6504922.1729253428</v>
      </c>
      <c r="C3" t="s">
        <v>77</v>
      </c>
      <c r="D3">
        <v>10500</v>
      </c>
    </row>
    <row r="4" spans="1:11" x14ac:dyDescent="0.25">
      <c r="A4" s="1">
        <v>42920</v>
      </c>
      <c r="B4">
        <v>33044994.821158335</v>
      </c>
      <c r="C4" t="s">
        <v>72</v>
      </c>
      <c r="D4">
        <v>1900</v>
      </c>
      <c r="H4" t="s">
        <v>152</v>
      </c>
    </row>
    <row r="5" spans="1:11" x14ac:dyDescent="0.25">
      <c r="A5" s="1">
        <v>42925</v>
      </c>
      <c r="B5">
        <v>34732257.984260604</v>
      </c>
      <c r="C5" t="s">
        <v>72</v>
      </c>
      <c r="D5">
        <v>35200</v>
      </c>
      <c r="H5" t="s">
        <v>153</v>
      </c>
    </row>
    <row r="6" spans="1:11" x14ac:dyDescent="0.25">
      <c r="A6" s="1">
        <v>42926</v>
      </c>
      <c r="B6">
        <v>81439023.595776409</v>
      </c>
      <c r="C6" t="s">
        <v>71</v>
      </c>
      <c r="D6">
        <v>36200</v>
      </c>
    </row>
    <row r="7" spans="1:11" x14ac:dyDescent="0.25">
      <c r="A7" s="1">
        <v>42931</v>
      </c>
      <c r="B7">
        <v>74291679.083260119</v>
      </c>
      <c r="C7" t="s">
        <v>71</v>
      </c>
      <c r="D7">
        <v>49700</v>
      </c>
    </row>
    <row r="8" spans="1:11" x14ac:dyDescent="0.25">
      <c r="A8" s="1">
        <v>42938</v>
      </c>
      <c r="B8">
        <v>59871973.838645153</v>
      </c>
      <c r="C8" t="s">
        <v>72</v>
      </c>
      <c r="D8">
        <v>41400</v>
      </c>
    </row>
    <row r="9" spans="1:11" x14ac:dyDescent="0.25">
      <c r="A9" s="1">
        <v>42938</v>
      </c>
      <c r="B9">
        <v>23464387.937930498</v>
      </c>
      <c r="C9" t="s">
        <v>74</v>
      </c>
      <c r="D9">
        <v>38300</v>
      </c>
    </row>
    <row r="10" spans="1:11" x14ac:dyDescent="0.25">
      <c r="A10" s="1">
        <v>42945</v>
      </c>
      <c r="B10">
        <v>85148612.518072069</v>
      </c>
      <c r="C10" t="s">
        <v>75</v>
      </c>
      <c r="D10">
        <v>11100</v>
      </c>
      <c r="H10" s="1" t="s">
        <v>67</v>
      </c>
      <c r="I10" t="s">
        <v>68</v>
      </c>
      <c r="J10" t="s">
        <v>69</v>
      </c>
      <c r="K10" t="s">
        <v>70</v>
      </c>
    </row>
    <row r="11" spans="1:11" x14ac:dyDescent="0.25">
      <c r="A11" s="1">
        <v>42949</v>
      </c>
      <c r="B11">
        <v>88901966.048106045</v>
      </c>
      <c r="C11" t="s">
        <v>71</v>
      </c>
      <c r="D11">
        <v>27400</v>
      </c>
      <c r="H11" s="1">
        <v>42919</v>
      </c>
      <c r="I11">
        <v>74503658.045703232</v>
      </c>
      <c r="J11" t="s">
        <v>75</v>
      </c>
      <c r="K11">
        <v>39000</v>
      </c>
    </row>
    <row r="12" spans="1:11" x14ac:dyDescent="0.25">
      <c r="A12" s="1">
        <v>42952</v>
      </c>
      <c r="B12">
        <v>12870752.978102939</v>
      </c>
      <c r="C12" t="s">
        <v>71</v>
      </c>
      <c r="D12">
        <v>3300</v>
      </c>
      <c r="H12" s="1">
        <v>42919</v>
      </c>
      <c r="I12">
        <v>6504922.1729253428</v>
      </c>
      <c r="J12" t="s">
        <v>77</v>
      </c>
      <c r="K12">
        <v>10500</v>
      </c>
    </row>
    <row r="13" spans="1:11" x14ac:dyDescent="0.25">
      <c r="A13" s="1">
        <v>42955</v>
      </c>
      <c r="B13">
        <v>37233150.259938031</v>
      </c>
      <c r="C13" t="s">
        <v>74</v>
      </c>
      <c r="D13">
        <v>37400</v>
      </c>
      <c r="H13" s="1">
        <v>42925</v>
      </c>
      <c r="I13">
        <v>34732257.984260604</v>
      </c>
      <c r="J13" t="s">
        <v>72</v>
      </c>
      <c r="K13">
        <v>35200</v>
      </c>
    </row>
    <row r="14" spans="1:11" x14ac:dyDescent="0.25">
      <c r="A14" s="1">
        <v>42956</v>
      </c>
      <c r="B14">
        <v>55203410.855974309</v>
      </c>
      <c r="C14" t="s">
        <v>71</v>
      </c>
      <c r="D14">
        <v>29300</v>
      </c>
      <c r="H14" s="1">
        <v>42926</v>
      </c>
      <c r="I14">
        <v>81439023.595776409</v>
      </c>
      <c r="J14" t="s">
        <v>71</v>
      </c>
      <c r="K14">
        <v>36200</v>
      </c>
    </row>
    <row r="15" spans="1:11" x14ac:dyDescent="0.25">
      <c r="A15" s="1">
        <v>42956</v>
      </c>
      <c r="B15">
        <v>54472536.714783423</v>
      </c>
      <c r="C15" t="s">
        <v>73</v>
      </c>
      <c r="D15">
        <v>19700</v>
      </c>
      <c r="H15" s="1">
        <v>42931</v>
      </c>
      <c r="I15">
        <v>74291679.083260119</v>
      </c>
      <c r="J15" t="s">
        <v>71</v>
      </c>
      <c r="K15">
        <v>49700</v>
      </c>
    </row>
    <row r="16" spans="1:11" x14ac:dyDescent="0.25">
      <c r="A16" s="1">
        <v>42960</v>
      </c>
      <c r="B16">
        <v>21197422.085099582</v>
      </c>
      <c r="C16" t="s">
        <v>72</v>
      </c>
      <c r="D16">
        <v>48600</v>
      </c>
      <c r="H16" s="1">
        <v>42938</v>
      </c>
      <c r="I16">
        <v>59871973.838645153</v>
      </c>
      <c r="J16" t="s">
        <v>72</v>
      </c>
      <c r="K16">
        <v>41400</v>
      </c>
    </row>
    <row r="17" spans="1:11" x14ac:dyDescent="0.25">
      <c r="A17" s="1">
        <v>42961</v>
      </c>
      <c r="B17">
        <v>46135403.544594213</v>
      </c>
      <c r="C17" t="s">
        <v>77</v>
      </c>
      <c r="D17">
        <v>5700</v>
      </c>
      <c r="H17" s="1">
        <v>42938</v>
      </c>
      <c r="I17">
        <v>23464387.937930498</v>
      </c>
      <c r="J17" t="s">
        <v>74</v>
      </c>
      <c r="K17">
        <v>38300</v>
      </c>
    </row>
    <row r="18" spans="1:11" x14ac:dyDescent="0.25">
      <c r="A18" s="1">
        <v>42962</v>
      </c>
      <c r="B18">
        <v>74837549.292309403</v>
      </c>
      <c r="C18" t="s">
        <v>75</v>
      </c>
      <c r="D18">
        <v>6600</v>
      </c>
      <c r="H18" s="1">
        <v>42945</v>
      </c>
      <c r="I18">
        <v>85148612.518072069</v>
      </c>
      <c r="J18" t="s">
        <v>75</v>
      </c>
      <c r="K18">
        <v>11100</v>
      </c>
    </row>
    <row r="19" spans="1:11" x14ac:dyDescent="0.25">
      <c r="A19" s="1">
        <v>42974</v>
      </c>
      <c r="B19">
        <v>20430341.063923407</v>
      </c>
      <c r="C19" t="s">
        <v>78</v>
      </c>
      <c r="D19">
        <v>26300</v>
      </c>
      <c r="H19" s="1">
        <v>42949</v>
      </c>
      <c r="I19">
        <v>88901966.048106045</v>
      </c>
      <c r="J19" t="s">
        <v>71</v>
      </c>
      <c r="K19">
        <v>27400</v>
      </c>
    </row>
    <row r="20" spans="1:11" x14ac:dyDescent="0.25">
      <c r="A20" s="1">
        <v>42976</v>
      </c>
      <c r="B20">
        <v>83666390.825248525</v>
      </c>
      <c r="C20" t="s">
        <v>77</v>
      </c>
      <c r="D20">
        <v>21000</v>
      </c>
      <c r="H20" s="1">
        <v>42952</v>
      </c>
      <c r="I20">
        <v>12870752.978102939</v>
      </c>
      <c r="J20" t="s">
        <v>71</v>
      </c>
      <c r="K20">
        <v>3300</v>
      </c>
    </row>
    <row r="21" spans="1:11" x14ac:dyDescent="0.25">
      <c r="A21" s="1">
        <v>42985</v>
      </c>
      <c r="B21">
        <v>82346507.912256926</v>
      </c>
      <c r="C21" t="s">
        <v>78</v>
      </c>
      <c r="D21">
        <v>24700</v>
      </c>
      <c r="H21" s="1">
        <v>42955</v>
      </c>
      <c r="I21">
        <v>37233150.259938031</v>
      </c>
      <c r="J21" t="s">
        <v>74</v>
      </c>
      <c r="K21">
        <v>37400</v>
      </c>
    </row>
    <row r="22" spans="1:11" x14ac:dyDescent="0.25">
      <c r="A22" s="1">
        <v>42989</v>
      </c>
      <c r="B22">
        <v>54440199.169363305</v>
      </c>
      <c r="C22" t="s">
        <v>74</v>
      </c>
      <c r="D22">
        <v>28500</v>
      </c>
      <c r="H22" s="1">
        <v>42956</v>
      </c>
      <c r="I22">
        <v>55203410.855974309</v>
      </c>
      <c r="J22" t="s">
        <v>71</v>
      </c>
      <c r="K22">
        <v>29300</v>
      </c>
    </row>
    <row r="23" spans="1:11" x14ac:dyDescent="0.25">
      <c r="A23" s="1">
        <v>42991</v>
      </c>
      <c r="B23">
        <v>41116602.658111967</v>
      </c>
      <c r="C23" t="s">
        <v>72</v>
      </c>
      <c r="D23">
        <v>13600</v>
      </c>
      <c r="H23" s="1">
        <v>42956</v>
      </c>
      <c r="I23">
        <v>54472536.714783423</v>
      </c>
      <c r="J23" t="s">
        <v>73</v>
      </c>
      <c r="K23">
        <v>19700</v>
      </c>
    </row>
    <row r="24" spans="1:11" x14ac:dyDescent="0.25">
      <c r="A24" s="1">
        <v>42992</v>
      </c>
      <c r="B24">
        <v>36037757.954972319</v>
      </c>
      <c r="C24" t="s">
        <v>72</v>
      </c>
      <c r="D24">
        <v>47800</v>
      </c>
      <c r="H24" s="1">
        <v>42960</v>
      </c>
      <c r="I24">
        <v>21197422.085099582</v>
      </c>
      <c r="J24" t="s">
        <v>72</v>
      </c>
      <c r="K24">
        <v>48600</v>
      </c>
    </row>
    <row r="25" spans="1:11" x14ac:dyDescent="0.25">
      <c r="A25" s="1">
        <v>42993</v>
      </c>
      <c r="B25">
        <v>45467797.94111523</v>
      </c>
      <c r="C25" t="s">
        <v>71</v>
      </c>
      <c r="D25">
        <v>15300</v>
      </c>
      <c r="H25" s="1">
        <v>42961</v>
      </c>
      <c r="I25">
        <v>46135403.544594213</v>
      </c>
      <c r="J25" t="s">
        <v>77</v>
      </c>
      <c r="K25">
        <v>5700</v>
      </c>
    </row>
    <row r="26" spans="1:11" x14ac:dyDescent="0.25">
      <c r="A26" s="1">
        <v>42994</v>
      </c>
      <c r="B26">
        <v>87572535.527141899</v>
      </c>
      <c r="C26" t="s">
        <v>71</v>
      </c>
      <c r="D26">
        <v>6100</v>
      </c>
      <c r="H26" s="1">
        <v>42962</v>
      </c>
      <c r="I26">
        <v>74837549.292309403</v>
      </c>
      <c r="J26" t="s">
        <v>75</v>
      </c>
      <c r="K26">
        <v>6600</v>
      </c>
    </row>
    <row r="27" spans="1:11" x14ac:dyDescent="0.25">
      <c r="A27" s="1">
        <v>42996</v>
      </c>
      <c r="B27">
        <v>52326093.928132996</v>
      </c>
      <c r="C27" t="s">
        <v>75</v>
      </c>
      <c r="D27">
        <v>2600</v>
      </c>
      <c r="H27" s="1">
        <v>42974</v>
      </c>
      <c r="I27">
        <v>20430341.063923407</v>
      </c>
      <c r="J27" t="s">
        <v>78</v>
      </c>
      <c r="K27">
        <v>26300</v>
      </c>
    </row>
    <row r="28" spans="1:11" x14ac:dyDescent="0.25">
      <c r="A28" s="1">
        <v>43000</v>
      </c>
      <c r="B28">
        <v>58854745.210105039</v>
      </c>
      <c r="C28" t="s">
        <v>77</v>
      </c>
      <c r="D28">
        <v>31500</v>
      </c>
      <c r="H28" s="1">
        <v>42976</v>
      </c>
      <c r="I28">
        <v>83666390.825248525</v>
      </c>
      <c r="J28" t="s">
        <v>77</v>
      </c>
      <c r="K28">
        <v>21000</v>
      </c>
    </row>
    <row r="29" spans="1:11" x14ac:dyDescent="0.25">
      <c r="A29" s="1">
        <v>43001</v>
      </c>
      <c r="B29">
        <v>50772962.264462806</v>
      </c>
      <c r="C29" t="s">
        <v>71</v>
      </c>
      <c r="D29">
        <v>20400</v>
      </c>
      <c r="H29" s="1">
        <v>42985</v>
      </c>
      <c r="I29">
        <v>82346507.912256926</v>
      </c>
      <c r="J29" t="s">
        <v>78</v>
      </c>
      <c r="K29">
        <v>24700</v>
      </c>
    </row>
    <row r="30" spans="1:11" x14ac:dyDescent="0.25">
      <c r="A30" s="1">
        <v>43006</v>
      </c>
      <c r="B30">
        <v>77497078.905060008</v>
      </c>
      <c r="C30" t="s">
        <v>75</v>
      </c>
      <c r="D30">
        <v>37300</v>
      </c>
      <c r="H30" s="1">
        <v>42989</v>
      </c>
      <c r="I30">
        <v>54440199.169363305</v>
      </c>
      <c r="J30" t="s">
        <v>74</v>
      </c>
      <c r="K30">
        <v>28500</v>
      </c>
    </row>
    <row r="31" spans="1:11" x14ac:dyDescent="0.25">
      <c r="A31" s="1">
        <v>43006</v>
      </c>
      <c r="B31">
        <v>48777452.058213644</v>
      </c>
      <c r="C31" t="s">
        <v>76</v>
      </c>
      <c r="D31">
        <v>17500</v>
      </c>
      <c r="H31" s="1">
        <v>42991</v>
      </c>
      <c r="I31">
        <v>41116602.658111967</v>
      </c>
      <c r="J31" t="s">
        <v>72</v>
      </c>
      <c r="K31">
        <v>13600</v>
      </c>
    </row>
    <row r="32" spans="1:11" x14ac:dyDescent="0.25">
      <c r="A32" s="1">
        <v>43007</v>
      </c>
      <c r="B32">
        <v>59113926.303212382</v>
      </c>
      <c r="C32" t="s">
        <v>72</v>
      </c>
      <c r="D32">
        <v>10700</v>
      </c>
      <c r="H32" s="1">
        <v>42992</v>
      </c>
      <c r="I32">
        <v>36037757.954972319</v>
      </c>
      <c r="J32" t="s">
        <v>72</v>
      </c>
      <c r="K32">
        <v>47800</v>
      </c>
    </row>
    <row r="33" spans="1:11" x14ac:dyDescent="0.25">
      <c r="A33" s="1">
        <v>43009</v>
      </c>
      <c r="B33">
        <v>4330986.9511028994</v>
      </c>
      <c r="C33" t="s">
        <v>72</v>
      </c>
      <c r="D33">
        <v>17700</v>
      </c>
      <c r="H33" s="1">
        <v>42993</v>
      </c>
      <c r="I33">
        <v>45467797.94111523</v>
      </c>
      <c r="J33" t="s">
        <v>71</v>
      </c>
      <c r="K33">
        <v>15300</v>
      </c>
    </row>
    <row r="34" spans="1:11" x14ac:dyDescent="0.25">
      <c r="A34" s="1">
        <v>43017</v>
      </c>
      <c r="B34">
        <v>15994753.903106129</v>
      </c>
      <c r="C34" t="s">
        <v>74</v>
      </c>
      <c r="D34">
        <v>35000</v>
      </c>
      <c r="H34" s="1">
        <v>42994</v>
      </c>
      <c r="I34">
        <v>87572535.527141899</v>
      </c>
      <c r="J34" t="s">
        <v>71</v>
      </c>
      <c r="K34">
        <v>6100</v>
      </c>
    </row>
    <row r="35" spans="1:11" x14ac:dyDescent="0.25">
      <c r="A35" s="1">
        <v>43022</v>
      </c>
      <c r="B35">
        <v>37423989.303288884</v>
      </c>
      <c r="C35" t="s">
        <v>74</v>
      </c>
      <c r="D35">
        <v>35800</v>
      </c>
      <c r="H35" s="1">
        <v>42996</v>
      </c>
      <c r="I35">
        <v>52326093.928132996</v>
      </c>
      <c r="J35" t="s">
        <v>75</v>
      </c>
      <c r="K35">
        <v>2600</v>
      </c>
    </row>
    <row r="36" spans="1:11" x14ac:dyDescent="0.25">
      <c r="A36" s="1">
        <v>43028</v>
      </c>
      <c r="B36">
        <v>13128515.312485201</v>
      </c>
      <c r="C36" t="s">
        <v>73</v>
      </c>
      <c r="D36">
        <v>39000</v>
      </c>
      <c r="H36" s="1">
        <v>43000</v>
      </c>
      <c r="I36">
        <v>58854745.210105039</v>
      </c>
      <c r="J36" t="s">
        <v>77</v>
      </c>
      <c r="K36">
        <v>31500</v>
      </c>
    </row>
    <row r="37" spans="1:11" x14ac:dyDescent="0.25">
      <c r="A37" s="1">
        <v>43030</v>
      </c>
      <c r="B37">
        <v>73937696.727135375</v>
      </c>
      <c r="C37" t="s">
        <v>74</v>
      </c>
      <c r="D37">
        <v>4300</v>
      </c>
      <c r="H37" s="1">
        <v>43001</v>
      </c>
      <c r="I37">
        <v>50772962.264462806</v>
      </c>
      <c r="J37" t="s">
        <v>71</v>
      </c>
      <c r="K37">
        <v>20400</v>
      </c>
    </row>
    <row r="38" spans="1:11" x14ac:dyDescent="0.25">
      <c r="A38" s="1">
        <v>43034</v>
      </c>
      <c r="B38">
        <v>6471004.1885064794</v>
      </c>
      <c r="C38" t="s">
        <v>77</v>
      </c>
      <c r="D38">
        <v>16400</v>
      </c>
      <c r="H38" s="1">
        <v>43006</v>
      </c>
      <c r="I38">
        <v>77497078.905060008</v>
      </c>
      <c r="J38" t="s">
        <v>75</v>
      </c>
      <c r="K38">
        <v>37300</v>
      </c>
    </row>
    <row r="39" spans="1:11" x14ac:dyDescent="0.25">
      <c r="A39" s="1">
        <v>43035</v>
      </c>
      <c r="B39">
        <v>35180044.779624499</v>
      </c>
      <c r="C39" t="s">
        <v>78</v>
      </c>
      <c r="D39">
        <v>11400</v>
      </c>
      <c r="H39" s="1">
        <v>43006</v>
      </c>
      <c r="I39">
        <v>48777452.058213644</v>
      </c>
      <c r="J39" t="s">
        <v>76</v>
      </c>
      <c r="K39">
        <v>17500</v>
      </c>
    </row>
    <row r="40" spans="1:11" x14ac:dyDescent="0.25">
      <c r="A40" s="1">
        <v>43035</v>
      </c>
      <c r="B40">
        <v>48321138.935468785</v>
      </c>
      <c r="C40" t="s">
        <v>75</v>
      </c>
      <c r="D40">
        <v>19000</v>
      </c>
      <c r="H40" s="1">
        <v>43007</v>
      </c>
      <c r="I40">
        <v>59113926.303212382</v>
      </c>
      <c r="J40" t="s">
        <v>72</v>
      </c>
      <c r="K40">
        <v>10700</v>
      </c>
    </row>
    <row r="41" spans="1:11" x14ac:dyDescent="0.25">
      <c r="A41" s="1">
        <v>43037</v>
      </c>
      <c r="B41">
        <v>77114631.450140744</v>
      </c>
      <c r="C41" t="s">
        <v>75</v>
      </c>
      <c r="D41">
        <v>33700</v>
      </c>
      <c r="H41" s="1">
        <v>43009</v>
      </c>
      <c r="I41">
        <v>4330986.9511028994</v>
      </c>
      <c r="J41" t="s">
        <v>72</v>
      </c>
      <c r="K41">
        <v>17700</v>
      </c>
    </row>
    <row r="42" spans="1:11" x14ac:dyDescent="0.25">
      <c r="A42" s="1">
        <v>43041</v>
      </c>
      <c r="B42">
        <v>90413513.615204766</v>
      </c>
      <c r="C42" t="s">
        <v>74</v>
      </c>
      <c r="D42">
        <v>27500</v>
      </c>
      <c r="H42" s="1">
        <v>43017</v>
      </c>
      <c r="I42">
        <v>15994753.903106129</v>
      </c>
      <c r="J42" t="s">
        <v>74</v>
      </c>
      <c r="K42">
        <v>35000</v>
      </c>
    </row>
    <row r="43" spans="1:11" x14ac:dyDescent="0.25">
      <c r="A43" s="1">
        <v>43043</v>
      </c>
      <c r="B43">
        <v>993866.35473210912</v>
      </c>
      <c r="C43" t="s">
        <v>76</v>
      </c>
      <c r="D43">
        <v>36900</v>
      </c>
      <c r="H43" s="1">
        <v>43022</v>
      </c>
      <c r="I43">
        <v>37423989.303288884</v>
      </c>
      <c r="J43" t="s">
        <v>74</v>
      </c>
      <c r="K43">
        <v>35800</v>
      </c>
    </row>
    <row r="44" spans="1:11" x14ac:dyDescent="0.25">
      <c r="A44" s="1">
        <v>43047</v>
      </c>
      <c r="B44">
        <v>85975832.023482516</v>
      </c>
      <c r="C44" t="s">
        <v>71</v>
      </c>
      <c r="D44">
        <v>38400</v>
      </c>
      <c r="H44" s="1">
        <v>43028</v>
      </c>
      <c r="I44">
        <v>13128515.312485201</v>
      </c>
      <c r="J44" t="s">
        <v>73</v>
      </c>
      <c r="K44">
        <v>39000</v>
      </c>
    </row>
    <row r="45" spans="1:11" x14ac:dyDescent="0.25">
      <c r="A45" s="1">
        <v>43049</v>
      </c>
      <c r="B45">
        <v>88928784.422741607</v>
      </c>
      <c r="C45" t="s">
        <v>73</v>
      </c>
      <c r="D45">
        <v>43400</v>
      </c>
      <c r="H45" s="1">
        <v>43030</v>
      </c>
      <c r="I45">
        <v>73937696.727135375</v>
      </c>
      <c r="J45" t="s">
        <v>74</v>
      </c>
      <c r="K45">
        <v>4300</v>
      </c>
    </row>
    <row r="46" spans="1:11" x14ac:dyDescent="0.25">
      <c r="A46" s="1">
        <v>43052</v>
      </c>
      <c r="B46">
        <v>46463961.581061274</v>
      </c>
      <c r="C46" t="s">
        <v>74</v>
      </c>
      <c r="D46">
        <v>13700</v>
      </c>
      <c r="H46" s="1">
        <v>43034</v>
      </c>
      <c r="I46">
        <v>6471004.1885064794</v>
      </c>
      <c r="J46" t="s">
        <v>77</v>
      </c>
      <c r="K46">
        <v>16400</v>
      </c>
    </row>
    <row r="47" spans="1:11" x14ac:dyDescent="0.25">
      <c r="A47" s="1">
        <v>43060</v>
      </c>
      <c r="B47">
        <v>23440516.929683484</v>
      </c>
      <c r="C47" t="s">
        <v>73</v>
      </c>
      <c r="D47">
        <v>3400</v>
      </c>
      <c r="H47" s="1">
        <v>43035</v>
      </c>
      <c r="I47">
        <v>35180044.779624499</v>
      </c>
      <c r="J47" t="s">
        <v>78</v>
      </c>
      <c r="K47">
        <v>11400</v>
      </c>
    </row>
    <row r="48" spans="1:11" x14ac:dyDescent="0.25">
      <c r="A48" s="1">
        <v>43066</v>
      </c>
      <c r="B48">
        <v>34769114.920553334</v>
      </c>
      <c r="C48" t="s">
        <v>74</v>
      </c>
      <c r="D48">
        <v>21400</v>
      </c>
      <c r="H48" s="1">
        <v>43035</v>
      </c>
      <c r="I48">
        <v>48321138.935468785</v>
      </c>
      <c r="J48" t="s">
        <v>75</v>
      </c>
      <c r="K48">
        <v>19000</v>
      </c>
    </row>
    <row r="49" spans="1:11" x14ac:dyDescent="0.25">
      <c r="A49" s="1">
        <v>43067</v>
      </c>
      <c r="B49">
        <v>34603476.579408199</v>
      </c>
      <c r="C49" t="s">
        <v>73</v>
      </c>
      <c r="D49">
        <v>31600</v>
      </c>
      <c r="H49" s="1">
        <v>43037</v>
      </c>
      <c r="I49">
        <v>77114631.450140744</v>
      </c>
      <c r="J49" t="s">
        <v>75</v>
      </c>
      <c r="K49">
        <v>33700</v>
      </c>
    </row>
    <row r="50" spans="1:11" x14ac:dyDescent="0.25">
      <c r="A50" s="1">
        <v>43071</v>
      </c>
      <c r="B50">
        <v>77911338.592311397</v>
      </c>
      <c r="C50" t="s">
        <v>72</v>
      </c>
      <c r="D50">
        <v>44600</v>
      </c>
      <c r="H50" s="1">
        <v>43041</v>
      </c>
      <c r="I50">
        <v>90413513.615204766</v>
      </c>
      <c r="J50" t="s">
        <v>74</v>
      </c>
      <c r="K50">
        <v>27500</v>
      </c>
    </row>
    <row r="51" spans="1:11" x14ac:dyDescent="0.25">
      <c r="A51" s="1">
        <v>43078</v>
      </c>
      <c r="B51">
        <v>58071141.377863891</v>
      </c>
      <c r="C51" t="s">
        <v>71</v>
      </c>
      <c r="D51">
        <v>28200</v>
      </c>
      <c r="H51" s="1">
        <v>43043</v>
      </c>
      <c r="I51">
        <v>993866.35473210912</v>
      </c>
      <c r="J51" t="s">
        <v>76</v>
      </c>
      <c r="K51">
        <v>36900</v>
      </c>
    </row>
    <row r="52" spans="1:11" x14ac:dyDescent="0.25">
      <c r="A52" s="1">
        <v>43079</v>
      </c>
      <c r="B52">
        <v>97231919.99812521</v>
      </c>
      <c r="C52" t="s">
        <v>74</v>
      </c>
      <c r="D52">
        <v>33800</v>
      </c>
      <c r="H52" s="1">
        <v>43047</v>
      </c>
      <c r="I52">
        <v>85975832.023482516</v>
      </c>
      <c r="J52" t="s">
        <v>71</v>
      </c>
      <c r="K52">
        <v>38400</v>
      </c>
    </row>
    <row r="53" spans="1:11" x14ac:dyDescent="0.25">
      <c r="A53" s="1">
        <v>43083</v>
      </c>
      <c r="B53">
        <v>36309725.950941071</v>
      </c>
      <c r="C53" t="s">
        <v>73</v>
      </c>
      <c r="D53">
        <v>26700</v>
      </c>
      <c r="H53" s="1">
        <v>43049</v>
      </c>
      <c r="I53">
        <v>88928784.422741607</v>
      </c>
      <c r="J53" t="s">
        <v>73</v>
      </c>
      <c r="K53">
        <v>43400</v>
      </c>
    </row>
    <row r="54" spans="1:11" x14ac:dyDescent="0.25">
      <c r="A54" s="1">
        <v>43088</v>
      </c>
      <c r="B54">
        <v>7807174.3913185941</v>
      </c>
      <c r="C54" t="s">
        <v>72</v>
      </c>
      <c r="D54">
        <v>23200</v>
      </c>
      <c r="H54" s="1">
        <v>43052</v>
      </c>
      <c r="I54">
        <v>46463961.581061274</v>
      </c>
      <c r="J54" t="s">
        <v>74</v>
      </c>
      <c r="K54">
        <v>13700</v>
      </c>
    </row>
    <row r="55" spans="1:11" x14ac:dyDescent="0.25">
      <c r="A55" s="1">
        <v>43090</v>
      </c>
      <c r="B55">
        <v>29676907.896137107</v>
      </c>
      <c r="C55" t="s">
        <v>77</v>
      </c>
      <c r="D55">
        <v>20900</v>
      </c>
      <c r="H55" s="1">
        <v>43060</v>
      </c>
      <c r="I55">
        <v>23440516.929683484</v>
      </c>
      <c r="J55" t="s">
        <v>73</v>
      </c>
      <c r="K55">
        <v>3400</v>
      </c>
    </row>
    <row r="56" spans="1:11" x14ac:dyDescent="0.25">
      <c r="A56" s="1">
        <v>43097</v>
      </c>
      <c r="B56">
        <v>12695309.231553953</v>
      </c>
      <c r="C56" t="s">
        <v>71</v>
      </c>
      <c r="D56">
        <v>13600</v>
      </c>
      <c r="H56" s="1">
        <v>43066</v>
      </c>
      <c r="I56">
        <v>34769114.920553334</v>
      </c>
      <c r="J56" t="s">
        <v>74</v>
      </c>
      <c r="K56">
        <v>21400</v>
      </c>
    </row>
    <row r="57" spans="1:11" x14ac:dyDescent="0.25">
      <c r="A57" s="1">
        <v>43098</v>
      </c>
      <c r="B57">
        <v>97754200.996206775</v>
      </c>
      <c r="C57" t="s">
        <v>73</v>
      </c>
      <c r="D57">
        <v>21300</v>
      </c>
      <c r="H57" s="1">
        <v>43067</v>
      </c>
      <c r="I57">
        <v>34603476.579408199</v>
      </c>
      <c r="J57" t="s">
        <v>73</v>
      </c>
      <c r="K57">
        <v>31600</v>
      </c>
    </row>
    <row r="58" spans="1:11" x14ac:dyDescent="0.25">
      <c r="A58" s="1">
        <v>43099</v>
      </c>
      <c r="B58">
        <v>76336986.433990076</v>
      </c>
      <c r="C58" t="s">
        <v>78</v>
      </c>
      <c r="D58">
        <v>22700</v>
      </c>
      <c r="H58" s="1">
        <v>43071</v>
      </c>
      <c r="I58">
        <v>77911338.592311397</v>
      </c>
      <c r="J58" t="s">
        <v>72</v>
      </c>
      <c r="K58">
        <v>44600</v>
      </c>
    </row>
    <row r="59" spans="1:11" x14ac:dyDescent="0.25">
      <c r="A59" s="1">
        <v>43100</v>
      </c>
      <c r="B59">
        <v>14096788.057457587</v>
      </c>
      <c r="C59" t="s">
        <v>78</v>
      </c>
      <c r="D59">
        <v>10800</v>
      </c>
      <c r="H59" s="1">
        <v>43078</v>
      </c>
      <c r="I59">
        <v>58071141.377863891</v>
      </c>
      <c r="J59" t="s">
        <v>71</v>
      </c>
      <c r="K59">
        <v>28200</v>
      </c>
    </row>
    <row r="60" spans="1:11" x14ac:dyDescent="0.25">
      <c r="A60" s="1">
        <v>43105</v>
      </c>
      <c r="B60">
        <v>79303989</v>
      </c>
      <c r="C60" t="s">
        <v>75</v>
      </c>
      <c r="D60">
        <v>11300</v>
      </c>
      <c r="H60" s="1">
        <v>43079</v>
      </c>
      <c r="I60">
        <v>97231919.99812521</v>
      </c>
      <c r="J60" t="s">
        <v>74</v>
      </c>
      <c r="K60">
        <v>33800</v>
      </c>
    </row>
    <row r="61" spans="1:11" x14ac:dyDescent="0.25">
      <c r="A61" s="1">
        <v>43106</v>
      </c>
      <c r="B61">
        <v>98296215</v>
      </c>
      <c r="C61" t="s">
        <v>76</v>
      </c>
      <c r="D61">
        <v>47000</v>
      </c>
      <c r="H61" s="1">
        <v>43083</v>
      </c>
      <c r="I61">
        <v>36309725.950941071</v>
      </c>
      <c r="J61" t="s">
        <v>73</v>
      </c>
      <c r="K61">
        <v>26700</v>
      </c>
    </row>
    <row r="62" spans="1:11" x14ac:dyDescent="0.25">
      <c r="A62" s="1">
        <v>43114</v>
      </c>
      <c r="B62">
        <v>34286199</v>
      </c>
      <c r="C62" t="s">
        <v>74</v>
      </c>
      <c r="D62">
        <v>38500</v>
      </c>
      <c r="H62" s="1">
        <v>43088</v>
      </c>
      <c r="I62">
        <v>7807174.3913185941</v>
      </c>
      <c r="J62" t="s">
        <v>72</v>
      </c>
      <c r="K62">
        <v>23200</v>
      </c>
    </row>
    <row r="63" spans="1:11" x14ac:dyDescent="0.25">
      <c r="A63" s="1">
        <v>43124</v>
      </c>
      <c r="B63">
        <v>99684012</v>
      </c>
      <c r="C63" t="s">
        <v>74</v>
      </c>
      <c r="D63">
        <v>40500</v>
      </c>
      <c r="H63" s="1">
        <v>43090</v>
      </c>
      <c r="I63">
        <v>29676907.896137107</v>
      </c>
      <c r="J63" t="s">
        <v>77</v>
      </c>
      <c r="K63">
        <v>20900</v>
      </c>
    </row>
    <row r="64" spans="1:11" x14ac:dyDescent="0.25">
      <c r="A64" s="1">
        <v>43127</v>
      </c>
      <c r="B64">
        <v>84479971</v>
      </c>
      <c r="C64" t="s">
        <v>75</v>
      </c>
      <c r="D64">
        <v>48400</v>
      </c>
      <c r="H64" s="1">
        <v>43097</v>
      </c>
      <c r="I64">
        <v>12695309.231553953</v>
      </c>
      <c r="J64" t="s">
        <v>71</v>
      </c>
      <c r="K64">
        <v>13600</v>
      </c>
    </row>
    <row r="65" spans="1:11" x14ac:dyDescent="0.25">
      <c r="A65" s="1">
        <v>43132</v>
      </c>
      <c r="B65">
        <v>50194902</v>
      </c>
      <c r="C65" t="s">
        <v>77</v>
      </c>
      <c r="D65">
        <v>6900</v>
      </c>
      <c r="H65" s="1">
        <v>43098</v>
      </c>
      <c r="I65">
        <v>97754200.996206775</v>
      </c>
      <c r="J65" t="s">
        <v>73</v>
      </c>
      <c r="K65">
        <v>21300</v>
      </c>
    </row>
    <row r="66" spans="1:11" x14ac:dyDescent="0.25">
      <c r="A66" s="1">
        <v>43134</v>
      </c>
      <c r="B66">
        <v>79854378</v>
      </c>
      <c r="C66" t="s">
        <v>77</v>
      </c>
      <c r="D66">
        <v>15700</v>
      </c>
      <c r="H66" s="1">
        <v>43099</v>
      </c>
      <c r="I66">
        <v>76336986.433990076</v>
      </c>
      <c r="J66" t="s">
        <v>78</v>
      </c>
      <c r="K66">
        <v>22700</v>
      </c>
    </row>
    <row r="67" spans="1:11" x14ac:dyDescent="0.25">
      <c r="A67" s="1">
        <v>43137</v>
      </c>
      <c r="B67">
        <v>90868255</v>
      </c>
      <c r="C67" t="s">
        <v>76</v>
      </c>
      <c r="D67">
        <v>21300</v>
      </c>
      <c r="H67" s="1">
        <v>43100</v>
      </c>
      <c r="I67">
        <v>14096788.057457587</v>
      </c>
      <c r="J67" t="s">
        <v>78</v>
      </c>
      <c r="K67">
        <v>10800</v>
      </c>
    </row>
    <row r="68" spans="1:11" x14ac:dyDescent="0.25">
      <c r="A68" s="1">
        <v>43140</v>
      </c>
      <c r="B68">
        <v>66457873</v>
      </c>
      <c r="C68" t="s">
        <v>77</v>
      </c>
      <c r="D68">
        <v>15500</v>
      </c>
      <c r="H68" s="1">
        <v>43105</v>
      </c>
      <c r="I68">
        <v>79303989</v>
      </c>
      <c r="J68" t="s">
        <v>75</v>
      </c>
      <c r="K68">
        <v>11300</v>
      </c>
    </row>
    <row r="69" spans="1:11" x14ac:dyDescent="0.25">
      <c r="A69" s="1">
        <v>43148</v>
      </c>
      <c r="B69">
        <v>13190233</v>
      </c>
      <c r="C69" t="s">
        <v>71</v>
      </c>
      <c r="D69">
        <v>47800</v>
      </c>
      <c r="H69" s="1">
        <v>43106</v>
      </c>
      <c r="I69">
        <v>98296215</v>
      </c>
      <c r="J69" t="s">
        <v>76</v>
      </c>
      <c r="K69">
        <v>47000</v>
      </c>
    </row>
    <row r="70" spans="1:11" x14ac:dyDescent="0.25">
      <c r="A70" s="1">
        <v>43152</v>
      </c>
      <c r="B70">
        <v>44658813</v>
      </c>
      <c r="C70" t="s">
        <v>71</v>
      </c>
      <c r="D70">
        <v>44800</v>
      </c>
      <c r="H70" s="1">
        <v>43114</v>
      </c>
      <c r="I70">
        <v>34286199</v>
      </c>
      <c r="J70" t="s">
        <v>74</v>
      </c>
      <c r="K70">
        <v>38500</v>
      </c>
    </row>
    <row r="71" spans="1:11" x14ac:dyDescent="0.25">
      <c r="A71" s="1">
        <v>43154</v>
      </c>
      <c r="B71">
        <v>56577051</v>
      </c>
      <c r="C71" t="s">
        <v>74</v>
      </c>
      <c r="D71">
        <v>29400</v>
      </c>
      <c r="H71" s="1">
        <v>43124</v>
      </c>
      <c r="I71">
        <v>99684012</v>
      </c>
      <c r="J71" t="s">
        <v>74</v>
      </c>
      <c r="K71">
        <v>40500</v>
      </c>
    </row>
    <row r="72" spans="1:11" x14ac:dyDescent="0.25">
      <c r="A72" s="1">
        <v>43154</v>
      </c>
      <c r="B72">
        <v>5124704</v>
      </c>
      <c r="C72" t="s">
        <v>71</v>
      </c>
      <c r="D72">
        <v>45200</v>
      </c>
      <c r="H72" s="1">
        <v>43127</v>
      </c>
      <c r="I72">
        <v>84479971</v>
      </c>
      <c r="J72" t="s">
        <v>75</v>
      </c>
      <c r="K72">
        <v>48400</v>
      </c>
    </row>
    <row r="73" spans="1:11" x14ac:dyDescent="0.25">
      <c r="A73" s="1">
        <v>43156</v>
      </c>
      <c r="B73">
        <v>2181293</v>
      </c>
      <c r="C73" t="s">
        <v>76</v>
      </c>
      <c r="D73">
        <v>36200</v>
      </c>
      <c r="H73" s="1">
        <v>43132</v>
      </c>
      <c r="I73">
        <v>50194902</v>
      </c>
      <c r="J73" t="s">
        <v>77</v>
      </c>
      <c r="K73">
        <v>6900</v>
      </c>
    </row>
    <row r="74" spans="1:11" x14ac:dyDescent="0.25">
      <c r="A74" s="1">
        <v>43156</v>
      </c>
      <c r="B74">
        <v>84294077</v>
      </c>
      <c r="C74" t="s">
        <v>72</v>
      </c>
      <c r="D74">
        <v>18000</v>
      </c>
      <c r="H74" s="1">
        <v>43134</v>
      </c>
      <c r="I74">
        <v>79854378</v>
      </c>
      <c r="J74" t="s">
        <v>77</v>
      </c>
      <c r="K74">
        <v>15700</v>
      </c>
    </row>
    <row r="75" spans="1:11" x14ac:dyDescent="0.25">
      <c r="A75" s="1">
        <v>43163</v>
      </c>
      <c r="B75">
        <v>81361937</v>
      </c>
      <c r="C75" t="s">
        <v>75</v>
      </c>
      <c r="D75">
        <v>27700</v>
      </c>
      <c r="H75" s="1">
        <v>43137</v>
      </c>
      <c r="I75">
        <v>90868255</v>
      </c>
      <c r="J75" t="s">
        <v>76</v>
      </c>
      <c r="K75">
        <v>21300</v>
      </c>
    </row>
    <row r="76" spans="1:11" x14ac:dyDescent="0.25">
      <c r="A76" s="1">
        <v>43163</v>
      </c>
      <c r="B76">
        <v>84499097</v>
      </c>
      <c r="C76" t="s">
        <v>74</v>
      </c>
      <c r="D76">
        <v>15600</v>
      </c>
      <c r="H76" s="1">
        <v>43140</v>
      </c>
      <c r="I76">
        <v>66457873</v>
      </c>
      <c r="J76" t="s">
        <v>77</v>
      </c>
      <c r="K76">
        <v>15500</v>
      </c>
    </row>
    <row r="77" spans="1:11" x14ac:dyDescent="0.25">
      <c r="A77" s="1">
        <v>43165</v>
      </c>
      <c r="B77">
        <v>74729469</v>
      </c>
      <c r="C77" t="s">
        <v>75</v>
      </c>
      <c r="D77">
        <v>6200</v>
      </c>
      <c r="H77" s="1">
        <v>43148</v>
      </c>
      <c r="I77">
        <v>13190233</v>
      </c>
      <c r="J77" t="s">
        <v>71</v>
      </c>
      <c r="K77">
        <v>47800</v>
      </c>
    </row>
    <row r="78" spans="1:11" x14ac:dyDescent="0.25">
      <c r="A78" s="1">
        <v>43166</v>
      </c>
      <c r="B78">
        <v>8510895</v>
      </c>
      <c r="C78" t="s">
        <v>77</v>
      </c>
      <c r="D78">
        <v>8700</v>
      </c>
      <c r="H78" s="1">
        <v>43152</v>
      </c>
      <c r="I78">
        <v>44658813</v>
      </c>
      <c r="J78" t="s">
        <v>71</v>
      </c>
      <c r="K78">
        <v>44800</v>
      </c>
    </row>
    <row r="79" spans="1:11" x14ac:dyDescent="0.25">
      <c r="A79" s="1">
        <v>43167</v>
      </c>
      <c r="B79">
        <v>82395021</v>
      </c>
      <c r="C79" t="s">
        <v>76</v>
      </c>
      <c r="D79">
        <v>26800</v>
      </c>
      <c r="H79" s="1">
        <v>43154</v>
      </c>
      <c r="I79">
        <v>56577051</v>
      </c>
      <c r="J79" t="s">
        <v>74</v>
      </c>
      <c r="K79">
        <v>29400</v>
      </c>
    </row>
    <row r="80" spans="1:11" x14ac:dyDescent="0.25">
      <c r="A80" s="1">
        <v>43168</v>
      </c>
      <c r="B80">
        <v>90772188</v>
      </c>
      <c r="C80" t="s">
        <v>78</v>
      </c>
      <c r="D80">
        <v>27400</v>
      </c>
      <c r="H80" s="1">
        <v>43154</v>
      </c>
      <c r="I80">
        <v>5124704</v>
      </c>
      <c r="J80" t="s">
        <v>71</v>
      </c>
      <c r="K80">
        <v>45200</v>
      </c>
    </row>
    <row r="81" spans="1:11" x14ac:dyDescent="0.25">
      <c r="A81" s="1">
        <v>43170</v>
      </c>
      <c r="B81">
        <v>10386032</v>
      </c>
      <c r="C81" t="s">
        <v>72</v>
      </c>
      <c r="D81">
        <v>40300</v>
      </c>
      <c r="H81" s="1">
        <v>43156</v>
      </c>
      <c r="I81">
        <v>2181293</v>
      </c>
      <c r="J81" t="s">
        <v>76</v>
      </c>
      <c r="K81">
        <v>36200</v>
      </c>
    </row>
    <row r="82" spans="1:11" x14ac:dyDescent="0.25">
      <c r="A82" s="1">
        <v>43174</v>
      </c>
      <c r="B82">
        <v>19564753</v>
      </c>
      <c r="C82" t="s">
        <v>76</v>
      </c>
      <c r="D82">
        <v>29600</v>
      </c>
      <c r="H82" s="1">
        <v>43156</v>
      </c>
      <c r="I82">
        <v>84294077</v>
      </c>
      <c r="J82" t="s">
        <v>72</v>
      </c>
      <c r="K82">
        <v>18000</v>
      </c>
    </row>
    <row r="83" spans="1:11" x14ac:dyDescent="0.25">
      <c r="A83" s="1">
        <v>43176</v>
      </c>
      <c r="B83">
        <v>28827312</v>
      </c>
      <c r="C83" t="s">
        <v>77</v>
      </c>
      <c r="D83">
        <v>43200</v>
      </c>
      <c r="H83" s="1">
        <v>43163</v>
      </c>
      <c r="I83">
        <v>81361937</v>
      </c>
      <c r="J83" t="s">
        <v>75</v>
      </c>
      <c r="K83">
        <v>27700</v>
      </c>
    </row>
    <row r="84" spans="1:11" x14ac:dyDescent="0.25">
      <c r="A84" s="1">
        <v>43177</v>
      </c>
      <c r="B84">
        <v>72649146</v>
      </c>
      <c r="C84" t="s">
        <v>74</v>
      </c>
      <c r="D84">
        <v>45700</v>
      </c>
      <c r="H84" s="1">
        <v>43163</v>
      </c>
      <c r="I84">
        <v>84499097</v>
      </c>
      <c r="J84" t="s">
        <v>74</v>
      </c>
      <c r="K84">
        <v>15600</v>
      </c>
    </row>
    <row r="85" spans="1:11" x14ac:dyDescent="0.25">
      <c r="A85" s="1">
        <v>43177</v>
      </c>
      <c r="B85">
        <v>5090512</v>
      </c>
      <c r="C85" t="s">
        <v>72</v>
      </c>
      <c r="D85">
        <v>46800</v>
      </c>
      <c r="H85" s="1">
        <v>43165</v>
      </c>
      <c r="I85">
        <v>74729469</v>
      </c>
      <c r="J85" t="s">
        <v>75</v>
      </c>
      <c r="K85">
        <v>6200</v>
      </c>
    </row>
    <row r="86" spans="1:11" x14ac:dyDescent="0.25">
      <c r="A86" s="1">
        <v>43178</v>
      </c>
      <c r="B86">
        <v>49755548</v>
      </c>
      <c r="C86" t="s">
        <v>78</v>
      </c>
      <c r="D86">
        <v>13500</v>
      </c>
      <c r="H86" s="1">
        <v>43166</v>
      </c>
      <c r="I86">
        <v>8510895</v>
      </c>
      <c r="J86" t="s">
        <v>77</v>
      </c>
      <c r="K86">
        <v>8700</v>
      </c>
    </row>
    <row r="87" spans="1:11" x14ac:dyDescent="0.25">
      <c r="A87" s="1">
        <v>43181</v>
      </c>
      <c r="B87">
        <v>89286117</v>
      </c>
      <c r="C87" t="s">
        <v>74</v>
      </c>
      <c r="D87">
        <v>47000</v>
      </c>
      <c r="H87" s="1">
        <v>43167</v>
      </c>
      <c r="I87">
        <v>82395021</v>
      </c>
      <c r="J87" t="s">
        <v>76</v>
      </c>
      <c r="K87">
        <v>26800</v>
      </c>
    </row>
    <row r="88" spans="1:11" x14ac:dyDescent="0.25">
      <c r="A88" s="1">
        <v>43187</v>
      </c>
      <c r="B88">
        <v>38617527</v>
      </c>
      <c r="C88" t="s">
        <v>76</v>
      </c>
      <c r="D88">
        <v>15900</v>
      </c>
      <c r="H88" s="1">
        <v>43168</v>
      </c>
      <c r="I88">
        <v>90772188</v>
      </c>
      <c r="J88" t="s">
        <v>78</v>
      </c>
      <c r="K88">
        <v>27400</v>
      </c>
    </row>
    <row r="89" spans="1:11" x14ac:dyDescent="0.25">
      <c r="A89" s="1">
        <v>43190</v>
      </c>
      <c r="B89">
        <v>59801495</v>
      </c>
      <c r="C89" t="s">
        <v>74</v>
      </c>
      <c r="D89">
        <v>47800</v>
      </c>
      <c r="H89" s="1">
        <v>43170</v>
      </c>
      <c r="I89">
        <v>10386032</v>
      </c>
      <c r="J89" t="s">
        <v>72</v>
      </c>
      <c r="K89">
        <v>40300</v>
      </c>
    </row>
    <row r="90" spans="1:11" x14ac:dyDescent="0.25">
      <c r="A90" s="1">
        <v>43193</v>
      </c>
      <c r="B90">
        <v>69173880</v>
      </c>
      <c r="C90" t="s">
        <v>73</v>
      </c>
      <c r="D90">
        <v>20500</v>
      </c>
      <c r="H90" s="1">
        <v>43174</v>
      </c>
      <c r="I90">
        <v>19564753</v>
      </c>
      <c r="J90" t="s">
        <v>76</v>
      </c>
      <c r="K90">
        <v>29600</v>
      </c>
    </row>
    <row r="91" spans="1:11" x14ac:dyDescent="0.25">
      <c r="A91" s="1">
        <v>43198</v>
      </c>
      <c r="B91">
        <v>98039557</v>
      </c>
      <c r="C91" t="s">
        <v>75</v>
      </c>
      <c r="D91">
        <v>14800</v>
      </c>
      <c r="H91" s="1">
        <v>43176</v>
      </c>
      <c r="I91">
        <v>28827312</v>
      </c>
      <c r="J91" t="s">
        <v>77</v>
      </c>
      <c r="K91">
        <v>43200</v>
      </c>
    </row>
    <row r="92" spans="1:11" x14ac:dyDescent="0.25">
      <c r="A92" s="1">
        <v>43200</v>
      </c>
      <c r="B92">
        <v>55253898</v>
      </c>
      <c r="C92" t="s">
        <v>76</v>
      </c>
      <c r="D92">
        <v>46400</v>
      </c>
      <c r="H92" s="1">
        <v>43177</v>
      </c>
      <c r="I92">
        <v>72649146</v>
      </c>
      <c r="J92" t="s">
        <v>74</v>
      </c>
      <c r="K92">
        <v>45700</v>
      </c>
    </row>
    <row r="93" spans="1:11" x14ac:dyDescent="0.25">
      <c r="A93" s="1">
        <v>43201</v>
      </c>
      <c r="B93">
        <v>82187966</v>
      </c>
      <c r="C93" t="s">
        <v>74</v>
      </c>
      <c r="D93">
        <v>28600</v>
      </c>
      <c r="H93" s="1">
        <v>43177</v>
      </c>
      <c r="I93">
        <v>5090512</v>
      </c>
      <c r="J93" t="s">
        <v>72</v>
      </c>
      <c r="K93">
        <v>46800</v>
      </c>
    </row>
    <row r="94" spans="1:11" x14ac:dyDescent="0.25">
      <c r="A94" s="1">
        <v>43207</v>
      </c>
      <c r="B94">
        <v>51832388</v>
      </c>
      <c r="C94" t="s">
        <v>71</v>
      </c>
      <c r="D94">
        <v>16600</v>
      </c>
      <c r="H94" s="1">
        <v>43178</v>
      </c>
      <c r="I94">
        <v>49755548</v>
      </c>
      <c r="J94" t="s">
        <v>78</v>
      </c>
      <c r="K94">
        <v>13500</v>
      </c>
    </row>
    <row r="95" spans="1:11" x14ac:dyDescent="0.25">
      <c r="A95" s="1">
        <v>43209</v>
      </c>
      <c r="B95">
        <v>10714459</v>
      </c>
      <c r="C95" t="s">
        <v>78</v>
      </c>
      <c r="D95">
        <v>37400</v>
      </c>
      <c r="H95" s="1">
        <v>43181</v>
      </c>
      <c r="I95">
        <v>89286117</v>
      </c>
      <c r="J95" t="s">
        <v>74</v>
      </c>
      <c r="K95">
        <v>47000</v>
      </c>
    </row>
    <row r="96" spans="1:11" x14ac:dyDescent="0.25">
      <c r="A96" s="1">
        <v>43210</v>
      </c>
      <c r="B96">
        <v>65310847</v>
      </c>
      <c r="C96" t="s">
        <v>76</v>
      </c>
      <c r="D96">
        <v>19600</v>
      </c>
      <c r="H96" s="1">
        <v>43187</v>
      </c>
      <c r="I96">
        <v>38617527</v>
      </c>
      <c r="J96" t="s">
        <v>76</v>
      </c>
      <c r="K96">
        <v>15900</v>
      </c>
    </row>
    <row r="97" spans="1:11" x14ac:dyDescent="0.25">
      <c r="A97" s="1">
        <v>43214</v>
      </c>
      <c r="B97">
        <v>10500688</v>
      </c>
      <c r="C97" t="s">
        <v>71</v>
      </c>
      <c r="D97">
        <v>47800</v>
      </c>
      <c r="H97" s="1">
        <v>43190</v>
      </c>
      <c r="I97">
        <v>59801495</v>
      </c>
      <c r="J97" t="s">
        <v>74</v>
      </c>
      <c r="K97">
        <v>47800</v>
      </c>
    </row>
    <row r="98" spans="1:11" x14ac:dyDescent="0.25">
      <c r="A98" s="1">
        <v>43219</v>
      </c>
      <c r="B98">
        <v>29389297</v>
      </c>
      <c r="C98" t="s">
        <v>76</v>
      </c>
      <c r="D98">
        <v>47400</v>
      </c>
      <c r="H98" s="1">
        <v>43193</v>
      </c>
      <c r="I98">
        <v>69173880</v>
      </c>
      <c r="J98" t="s">
        <v>73</v>
      </c>
      <c r="K98">
        <v>20500</v>
      </c>
    </row>
    <row r="99" spans="1:11" x14ac:dyDescent="0.25">
      <c r="A99" s="1">
        <v>43221</v>
      </c>
      <c r="B99">
        <v>56276904</v>
      </c>
      <c r="C99" t="s">
        <v>78</v>
      </c>
      <c r="D99">
        <v>9400</v>
      </c>
      <c r="H99" s="1">
        <v>43198</v>
      </c>
      <c r="I99">
        <v>98039557</v>
      </c>
      <c r="J99" t="s">
        <v>75</v>
      </c>
      <c r="K99">
        <v>14800</v>
      </c>
    </row>
    <row r="100" spans="1:11" x14ac:dyDescent="0.25">
      <c r="A100" s="1">
        <v>43223</v>
      </c>
      <c r="B100">
        <v>26967234</v>
      </c>
      <c r="C100" t="s">
        <v>75</v>
      </c>
      <c r="D100">
        <v>46100</v>
      </c>
      <c r="H100" s="1">
        <v>43200</v>
      </c>
      <c r="I100">
        <v>55253898</v>
      </c>
      <c r="J100" t="s">
        <v>76</v>
      </c>
      <c r="K100">
        <v>46400</v>
      </c>
    </row>
    <row r="101" spans="1:11" x14ac:dyDescent="0.25">
      <c r="A101" s="1">
        <v>43225</v>
      </c>
      <c r="B101">
        <v>37523548</v>
      </c>
      <c r="C101" t="s">
        <v>73</v>
      </c>
      <c r="D101">
        <v>37900</v>
      </c>
      <c r="H101" s="1">
        <v>43201</v>
      </c>
      <c r="I101">
        <v>82187966</v>
      </c>
      <c r="J101" t="s">
        <v>74</v>
      </c>
      <c r="K101">
        <v>28600</v>
      </c>
    </row>
    <row r="102" spans="1:11" x14ac:dyDescent="0.25">
      <c r="A102" s="1">
        <v>43230</v>
      </c>
      <c r="B102">
        <v>30226001</v>
      </c>
      <c r="C102" t="s">
        <v>77</v>
      </c>
      <c r="D102">
        <v>37100</v>
      </c>
      <c r="H102" s="1">
        <v>43207</v>
      </c>
      <c r="I102">
        <v>51832388</v>
      </c>
      <c r="J102" t="s">
        <v>71</v>
      </c>
      <c r="K102">
        <v>16600</v>
      </c>
    </row>
    <row r="103" spans="1:11" x14ac:dyDescent="0.25">
      <c r="A103" s="1">
        <v>43232</v>
      </c>
      <c r="B103">
        <v>27809857</v>
      </c>
      <c r="C103" t="s">
        <v>76</v>
      </c>
      <c r="D103">
        <v>29300</v>
      </c>
      <c r="H103" s="1">
        <v>43209</v>
      </c>
      <c r="I103">
        <v>10714459</v>
      </c>
      <c r="J103" t="s">
        <v>78</v>
      </c>
      <c r="K103">
        <v>37400</v>
      </c>
    </row>
    <row r="104" spans="1:11" x14ac:dyDescent="0.25">
      <c r="A104" s="1">
        <v>43234</v>
      </c>
      <c r="B104">
        <v>76176280</v>
      </c>
      <c r="C104" t="s">
        <v>71</v>
      </c>
      <c r="D104">
        <v>39700</v>
      </c>
      <c r="H104" s="1">
        <v>43210</v>
      </c>
      <c r="I104">
        <v>65310847</v>
      </c>
      <c r="J104" t="s">
        <v>76</v>
      </c>
      <c r="K104">
        <v>19600</v>
      </c>
    </row>
    <row r="105" spans="1:11" x14ac:dyDescent="0.25">
      <c r="A105" s="1">
        <v>43242</v>
      </c>
      <c r="B105">
        <v>36190884</v>
      </c>
      <c r="C105" t="s">
        <v>74</v>
      </c>
      <c r="D105">
        <v>13600</v>
      </c>
      <c r="H105" s="1">
        <v>43214</v>
      </c>
      <c r="I105">
        <v>10500688</v>
      </c>
      <c r="J105" t="s">
        <v>71</v>
      </c>
      <c r="K105">
        <v>47800</v>
      </c>
    </row>
    <row r="106" spans="1:11" x14ac:dyDescent="0.25">
      <c r="A106" s="1">
        <v>43250</v>
      </c>
      <c r="B106">
        <v>54868840</v>
      </c>
      <c r="C106" t="s">
        <v>74</v>
      </c>
      <c r="D106">
        <v>44400</v>
      </c>
      <c r="H106" s="1">
        <v>43219</v>
      </c>
      <c r="I106">
        <v>29389297</v>
      </c>
      <c r="J106" t="s">
        <v>76</v>
      </c>
      <c r="K106">
        <v>47400</v>
      </c>
    </row>
    <row r="107" spans="1:11" x14ac:dyDescent="0.25">
      <c r="A107" s="1">
        <v>43255</v>
      </c>
      <c r="B107">
        <v>33119539</v>
      </c>
      <c r="C107" t="s">
        <v>74</v>
      </c>
      <c r="D107">
        <v>44500</v>
      </c>
      <c r="H107" s="1">
        <v>43221</v>
      </c>
      <c r="I107">
        <v>56276904</v>
      </c>
      <c r="J107" t="s">
        <v>78</v>
      </c>
      <c r="K107">
        <v>9400</v>
      </c>
    </row>
    <row r="108" spans="1:11" x14ac:dyDescent="0.25">
      <c r="A108" s="1">
        <v>43257</v>
      </c>
      <c r="B108">
        <v>32702736</v>
      </c>
      <c r="C108" t="s">
        <v>73</v>
      </c>
      <c r="D108">
        <v>32600</v>
      </c>
      <c r="H108" s="1">
        <v>43223</v>
      </c>
      <c r="I108">
        <v>26967234</v>
      </c>
      <c r="J108" t="s">
        <v>75</v>
      </c>
      <c r="K108">
        <v>46100</v>
      </c>
    </row>
    <row r="109" spans="1:11" x14ac:dyDescent="0.25">
      <c r="A109" s="1">
        <v>43267</v>
      </c>
      <c r="B109">
        <v>89836705</v>
      </c>
      <c r="C109" t="s">
        <v>77</v>
      </c>
      <c r="D109">
        <v>21700</v>
      </c>
      <c r="H109" s="1">
        <v>43225</v>
      </c>
      <c r="I109">
        <v>37523548</v>
      </c>
      <c r="J109" t="s">
        <v>73</v>
      </c>
      <c r="K109">
        <v>37900</v>
      </c>
    </row>
    <row r="110" spans="1:11" x14ac:dyDescent="0.25">
      <c r="A110" s="1">
        <v>43268</v>
      </c>
      <c r="B110">
        <v>28717810</v>
      </c>
      <c r="C110" t="s">
        <v>77</v>
      </c>
      <c r="D110">
        <v>22100</v>
      </c>
      <c r="H110" s="1">
        <v>43230</v>
      </c>
      <c r="I110">
        <v>30226001</v>
      </c>
      <c r="J110" t="s">
        <v>77</v>
      </c>
      <c r="K110">
        <v>37100</v>
      </c>
    </row>
    <row r="111" spans="1:11" x14ac:dyDescent="0.25">
      <c r="A111" s="1">
        <v>43268</v>
      </c>
      <c r="B111">
        <v>28712605</v>
      </c>
      <c r="C111" t="s">
        <v>71</v>
      </c>
      <c r="D111">
        <v>44600</v>
      </c>
      <c r="H111" s="1">
        <v>43232</v>
      </c>
      <c r="I111">
        <v>27809857</v>
      </c>
      <c r="J111" t="s">
        <v>76</v>
      </c>
      <c r="K111">
        <v>29300</v>
      </c>
    </row>
    <row r="112" spans="1:11" x14ac:dyDescent="0.25">
      <c r="A112" s="1">
        <v>43270</v>
      </c>
      <c r="B112">
        <v>57890396</v>
      </c>
      <c r="C112" t="s">
        <v>77</v>
      </c>
      <c r="D112">
        <v>37200</v>
      </c>
      <c r="H112" s="1">
        <v>43234</v>
      </c>
      <c r="I112">
        <v>76176280</v>
      </c>
      <c r="J112" t="s">
        <v>71</v>
      </c>
      <c r="K112">
        <v>39700</v>
      </c>
    </row>
    <row r="113" spans="1:11" x14ac:dyDescent="0.25">
      <c r="A113" s="1">
        <v>43273</v>
      </c>
      <c r="B113">
        <v>14077461</v>
      </c>
      <c r="C113" t="s">
        <v>77</v>
      </c>
      <c r="D113">
        <v>45000</v>
      </c>
      <c r="H113" s="1">
        <v>43242</v>
      </c>
      <c r="I113">
        <v>36190884</v>
      </c>
      <c r="J113" t="s">
        <v>74</v>
      </c>
      <c r="K113">
        <v>13600</v>
      </c>
    </row>
    <row r="114" spans="1:11" x14ac:dyDescent="0.25">
      <c r="A114" s="1">
        <v>43275</v>
      </c>
      <c r="B114">
        <v>58378677</v>
      </c>
      <c r="C114" t="s">
        <v>76</v>
      </c>
      <c r="D114">
        <v>10800</v>
      </c>
      <c r="H114" s="1">
        <v>43250</v>
      </c>
      <c r="I114">
        <v>54868840</v>
      </c>
      <c r="J114" t="s">
        <v>74</v>
      </c>
      <c r="K114">
        <v>44400</v>
      </c>
    </row>
    <row r="115" spans="1:11" x14ac:dyDescent="0.25">
      <c r="A115" s="1">
        <v>43279</v>
      </c>
      <c r="B115">
        <v>17350435</v>
      </c>
      <c r="C115" t="s">
        <v>74</v>
      </c>
      <c r="D115">
        <v>42600</v>
      </c>
      <c r="H115" s="1">
        <v>43255</v>
      </c>
      <c r="I115">
        <v>33119539</v>
      </c>
      <c r="J115" t="s">
        <v>74</v>
      </c>
      <c r="K115">
        <v>44500</v>
      </c>
    </row>
    <row r="116" spans="1:11" x14ac:dyDescent="0.25">
      <c r="A116" s="1">
        <v>43280</v>
      </c>
      <c r="B116">
        <v>4887607</v>
      </c>
      <c r="C116" t="s">
        <v>72</v>
      </c>
      <c r="D116">
        <v>35100</v>
      </c>
      <c r="H116" s="1">
        <v>43257</v>
      </c>
      <c r="I116">
        <v>32702736</v>
      </c>
      <c r="J116" t="s">
        <v>73</v>
      </c>
      <c r="K116">
        <v>32600</v>
      </c>
    </row>
    <row r="117" spans="1:11" x14ac:dyDescent="0.25">
      <c r="A117" s="1">
        <v>43281</v>
      </c>
      <c r="B117">
        <v>80861314</v>
      </c>
      <c r="C117" t="s">
        <v>72</v>
      </c>
      <c r="D117">
        <v>7200</v>
      </c>
      <c r="H117" s="1">
        <v>43267</v>
      </c>
      <c r="I117">
        <v>89836705</v>
      </c>
      <c r="J117" t="s">
        <v>77</v>
      </c>
      <c r="K117">
        <v>21700</v>
      </c>
    </row>
    <row r="118" spans="1:11" x14ac:dyDescent="0.25">
      <c r="H118" s="1">
        <v>43268</v>
      </c>
      <c r="I118">
        <v>28717810</v>
      </c>
      <c r="J118" t="s">
        <v>77</v>
      </c>
      <c r="K118">
        <v>22100</v>
      </c>
    </row>
    <row r="119" spans="1:11" x14ac:dyDescent="0.25">
      <c r="H119" s="1">
        <v>43268</v>
      </c>
      <c r="I119">
        <v>28712605</v>
      </c>
      <c r="J119" t="s">
        <v>71</v>
      </c>
      <c r="K119">
        <v>44600</v>
      </c>
    </row>
    <row r="120" spans="1:11" x14ac:dyDescent="0.25">
      <c r="H120" s="1">
        <v>43270</v>
      </c>
      <c r="I120">
        <v>57890396</v>
      </c>
      <c r="J120" t="s">
        <v>77</v>
      </c>
      <c r="K120">
        <v>37200</v>
      </c>
    </row>
    <row r="121" spans="1:11" x14ac:dyDescent="0.25">
      <c r="H121" s="1">
        <v>43273</v>
      </c>
      <c r="I121">
        <v>14077461</v>
      </c>
      <c r="J121" t="s">
        <v>77</v>
      </c>
      <c r="K121">
        <v>45000</v>
      </c>
    </row>
    <row r="122" spans="1:11" x14ac:dyDescent="0.25">
      <c r="H122" s="1">
        <v>43275</v>
      </c>
      <c r="I122">
        <v>58378677</v>
      </c>
      <c r="J122" t="s">
        <v>76</v>
      </c>
      <c r="K122">
        <v>10800</v>
      </c>
    </row>
    <row r="123" spans="1:11" x14ac:dyDescent="0.25">
      <c r="H123" s="1">
        <v>43279</v>
      </c>
      <c r="I123">
        <v>17350435</v>
      </c>
      <c r="J123" t="s">
        <v>74</v>
      </c>
      <c r="K123">
        <v>42600</v>
      </c>
    </row>
    <row r="124" spans="1:11" x14ac:dyDescent="0.25">
      <c r="H124" s="1">
        <v>43280</v>
      </c>
      <c r="I124">
        <v>4887607</v>
      </c>
      <c r="J124" t="s">
        <v>72</v>
      </c>
      <c r="K124">
        <v>35100</v>
      </c>
    </row>
    <row r="125" spans="1:11" x14ac:dyDescent="0.25">
      <c r="H125" s="1">
        <v>43281</v>
      </c>
      <c r="I125">
        <v>80861314</v>
      </c>
      <c r="J125" t="s">
        <v>72</v>
      </c>
      <c r="K125">
        <v>7200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7"/>
  <sheetViews>
    <sheetView workbookViewId="0"/>
  </sheetViews>
  <sheetFormatPr baseColWidth="10" defaultColWidth="8.83203125" defaultRowHeight="17" x14ac:dyDescent="0.25"/>
  <cols>
    <col min="1" max="1" width="11.1640625" style="1" bestFit="1" customWidth="1"/>
  </cols>
  <sheetData>
    <row r="1" spans="1:4" x14ac:dyDescent="0.25">
      <c r="A1" s="1" t="s">
        <v>67</v>
      </c>
      <c r="B1" t="s">
        <v>68</v>
      </c>
      <c r="C1" t="s">
        <v>69</v>
      </c>
      <c r="D1" t="s">
        <v>70</v>
      </c>
    </row>
    <row r="2" spans="1:4" x14ac:dyDescent="0.25">
      <c r="A2" s="1">
        <v>43207</v>
      </c>
      <c r="B2">
        <v>51832388</v>
      </c>
      <c r="C2" t="s">
        <v>71</v>
      </c>
      <c r="D2">
        <v>16600</v>
      </c>
    </row>
    <row r="3" spans="1:4" x14ac:dyDescent="0.25">
      <c r="A3" s="1">
        <v>43281</v>
      </c>
      <c r="B3">
        <v>80861314</v>
      </c>
      <c r="C3" t="s">
        <v>72</v>
      </c>
      <c r="D3">
        <v>7200</v>
      </c>
    </row>
    <row r="4" spans="1:4" x14ac:dyDescent="0.25">
      <c r="A4" s="1">
        <v>43193</v>
      </c>
      <c r="B4">
        <v>69173880</v>
      </c>
      <c r="C4" t="s">
        <v>73</v>
      </c>
      <c r="D4">
        <v>20500</v>
      </c>
    </row>
    <row r="5" spans="1:4" x14ac:dyDescent="0.25">
      <c r="A5" s="1">
        <v>43234</v>
      </c>
      <c r="B5">
        <v>76176280</v>
      </c>
      <c r="C5" t="s">
        <v>71</v>
      </c>
      <c r="D5">
        <v>39700</v>
      </c>
    </row>
    <row r="6" spans="1:4" x14ac:dyDescent="0.25">
      <c r="A6" s="1">
        <v>43255</v>
      </c>
      <c r="B6">
        <v>33119539</v>
      </c>
      <c r="C6" t="s">
        <v>74</v>
      </c>
      <c r="D6">
        <v>44500</v>
      </c>
    </row>
    <row r="7" spans="1:4" x14ac:dyDescent="0.25">
      <c r="A7" s="1">
        <v>43163</v>
      </c>
      <c r="B7">
        <v>81361937</v>
      </c>
      <c r="C7" t="s">
        <v>75</v>
      </c>
      <c r="D7">
        <v>27700</v>
      </c>
    </row>
    <row r="8" spans="1:4" x14ac:dyDescent="0.25">
      <c r="A8" s="1">
        <v>43242</v>
      </c>
      <c r="B8">
        <v>36190884</v>
      </c>
      <c r="C8" t="s">
        <v>74</v>
      </c>
      <c r="D8">
        <v>13600</v>
      </c>
    </row>
    <row r="9" spans="1:4" x14ac:dyDescent="0.25">
      <c r="A9" s="1">
        <v>43232</v>
      </c>
      <c r="B9">
        <v>27809857</v>
      </c>
      <c r="C9" t="s">
        <v>76</v>
      </c>
      <c r="D9">
        <v>29300</v>
      </c>
    </row>
    <row r="10" spans="1:4" x14ac:dyDescent="0.25">
      <c r="A10" s="1">
        <v>43190</v>
      </c>
      <c r="B10">
        <v>59801495</v>
      </c>
      <c r="C10" t="s">
        <v>74</v>
      </c>
      <c r="D10">
        <v>-47800</v>
      </c>
    </row>
    <row r="11" spans="1:4" x14ac:dyDescent="0.25">
      <c r="A11" s="1">
        <v>43268</v>
      </c>
      <c r="B11">
        <v>28717810</v>
      </c>
      <c r="C11" t="s">
        <v>77</v>
      </c>
      <c r="D11">
        <v>22100</v>
      </c>
    </row>
    <row r="12" spans="1:4" x14ac:dyDescent="0.25">
      <c r="A12" s="1">
        <v>43181</v>
      </c>
      <c r="B12">
        <v>89286117</v>
      </c>
      <c r="C12" t="s">
        <v>74</v>
      </c>
      <c r="D12">
        <v>47000</v>
      </c>
    </row>
    <row r="13" spans="1:4" x14ac:dyDescent="0.25">
      <c r="A13" s="1">
        <v>43140</v>
      </c>
      <c r="B13">
        <v>66457873</v>
      </c>
      <c r="C13" t="s">
        <v>77</v>
      </c>
      <c r="D13">
        <v>15500</v>
      </c>
    </row>
    <row r="14" spans="1:4" x14ac:dyDescent="0.25">
      <c r="A14" s="1">
        <v>43257</v>
      </c>
      <c r="B14">
        <v>32702736</v>
      </c>
      <c r="C14" t="s">
        <v>73</v>
      </c>
      <c r="D14">
        <v>32600</v>
      </c>
    </row>
    <row r="15" spans="1:4" x14ac:dyDescent="0.25">
      <c r="A15" s="1">
        <v>43106</v>
      </c>
      <c r="B15">
        <v>98296215</v>
      </c>
      <c r="C15" t="s">
        <v>76</v>
      </c>
      <c r="D15">
        <v>47000</v>
      </c>
    </row>
    <row r="16" spans="1:4" x14ac:dyDescent="0.25">
      <c r="A16" s="1">
        <v>43170</v>
      </c>
      <c r="B16">
        <v>10386032</v>
      </c>
      <c r="C16" t="s">
        <v>72</v>
      </c>
      <c r="D16">
        <v>40300</v>
      </c>
    </row>
    <row r="17" spans="1:4" x14ac:dyDescent="0.25">
      <c r="A17" s="1">
        <v>43163</v>
      </c>
      <c r="B17">
        <v>84499097</v>
      </c>
      <c r="C17" t="s">
        <v>74</v>
      </c>
      <c r="D17">
        <v>15600</v>
      </c>
    </row>
    <row r="18" spans="1:4" x14ac:dyDescent="0.25">
      <c r="A18" s="1">
        <v>43137</v>
      </c>
      <c r="B18">
        <v>90868255</v>
      </c>
      <c r="C18" t="s">
        <v>76</v>
      </c>
      <c r="D18">
        <v>-21300</v>
      </c>
    </row>
    <row r="19" spans="1:4" x14ac:dyDescent="0.25">
      <c r="A19" s="1">
        <v>43273</v>
      </c>
      <c r="B19">
        <v>14077461</v>
      </c>
      <c r="C19" t="s">
        <v>77</v>
      </c>
      <c r="D19">
        <v>45000</v>
      </c>
    </row>
    <row r="20" spans="1:4" x14ac:dyDescent="0.25">
      <c r="A20" s="1">
        <v>43201</v>
      </c>
      <c r="B20">
        <v>82187966</v>
      </c>
      <c r="C20" t="s">
        <v>74</v>
      </c>
      <c r="D20">
        <v>28600</v>
      </c>
    </row>
    <row r="21" spans="1:4" x14ac:dyDescent="0.25">
      <c r="A21" s="1">
        <v>43152</v>
      </c>
      <c r="B21">
        <v>44658813</v>
      </c>
      <c r="C21" t="s">
        <v>71</v>
      </c>
      <c r="D21">
        <v>44800</v>
      </c>
    </row>
    <row r="22" spans="1:4" x14ac:dyDescent="0.25">
      <c r="A22" s="1">
        <v>43219</v>
      </c>
      <c r="B22">
        <v>29389297</v>
      </c>
      <c r="C22" t="s">
        <v>76</v>
      </c>
      <c r="D22">
        <v>47400</v>
      </c>
    </row>
    <row r="23" spans="1:4" x14ac:dyDescent="0.25">
      <c r="A23" s="1">
        <v>43270</v>
      </c>
      <c r="B23">
        <v>57890396</v>
      </c>
      <c r="C23" t="s">
        <v>77</v>
      </c>
      <c r="D23">
        <v>37200</v>
      </c>
    </row>
    <row r="24" spans="1:4" x14ac:dyDescent="0.25">
      <c r="A24" s="1">
        <v>43214</v>
      </c>
      <c r="B24">
        <v>10500688</v>
      </c>
      <c r="C24" t="s">
        <v>71</v>
      </c>
      <c r="D24">
        <v>47800</v>
      </c>
    </row>
    <row r="25" spans="1:4" x14ac:dyDescent="0.25">
      <c r="A25" s="1">
        <v>43167</v>
      </c>
      <c r="B25">
        <v>82395021</v>
      </c>
      <c r="C25" t="s">
        <v>76</v>
      </c>
      <c r="D25">
        <v>26800</v>
      </c>
    </row>
    <row r="26" spans="1:4" x14ac:dyDescent="0.25">
      <c r="A26" s="1">
        <v>43127</v>
      </c>
      <c r="B26">
        <v>84479971</v>
      </c>
      <c r="C26" t="s">
        <v>75</v>
      </c>
      <c r="D26">
        <v>48400</v>
      </c>
    </row>
    <row r="27" spans="1:4" x14ac:dyDescent="0.25">
      <c r="A27" s="1">
        <v>43178</v>
      </c>
      <c r="B27">
        <v>49755548</v>
      </c>
      <c r="C27" t="s">
        <v>78</v>
      </c>
      <c r="D27">
        <v>13500</v>
      </c>
    </row>
    <row r="28" spans="1:4" x14ac:dyDescent="0.25">
      <c r="A28" s="1">
        <v>43105</v>
      </c>
      <c r="B28">
        <v>79303989</v>
      </c>
      <c r="C28" t="s">
        <v>75</v>
      </c>
      <c r="D28">
        <v>11300</v>
      </c>
    </row>
    <row r="29" spans="1:4" x14ac:dyDescent="0.25">
      <c r="A29" s="1">
        <v>43250</v>
      </c>
      <c r="B29">
        <v>54868840</v>
      </c>
      <c r="C29" t="s">
        <v>74</v>
      </c>
      <c r="D29">
        <v>44400</v>
      </c>
    </row>
    <row r="30" spans="1:4" x14ac:dyDescent="0.25">
      <c r="A30" s="1">
        <v>43154</v>
      </c>
      <c r="B30">
        <v>56577051</v>
      </c>
      <c r="C30" t="s">
        <v>74</v>
      </c>
      <c r="D30">
        <v>29400</v>
      </c>
    </row>
    <row r="31" spans="1:4" x14ac:dyDescent="0.25">
      <c r="A31" s="1">
        <v>43267</v>
      </c>
      <c r="B31">
        <v>89836705</v>
      </c>
      <c r="C31" t="s">
        <v>77</v>
      </c>
      <c r="D31">
        <v>21700</v>
      </c>
    </row>
    <row r="32" spans="1:4" x14ac:dyDescent="0.25">
      <c r="A32" s="1">
        <v>43221</v>
      </c>
      <c r="B32">
        <v>56276904</v>
      </c>
      <c r="C32" t="s">
        <v>78</v>
      </c>
      <c r="D32">
        <v>9400</v>
      </c>
    </row>
    <row r="33" spans="1:4" x14ac:dyDescent="0.25">
      <c r="A33" s="1">
        <v>43268</v>
      </c>
      <c r="B33">
        <v>28712605</v>
      </c>
      <c r="C33" t="s">
        <v>71</v>
      </c>
      <c r="D33">
        <v>44600</v>
      </c>
    </row>
    <row r="34" spans="1:4" x14ac:dyDescent="0.25">
      <c r="A34" s="1">
        <v>43165</v>
      </c>
      <c r="B34">
        <v>74729469</v>
      </c>
      <c r="C34" t="s">
        <v>75</v>
      </c>
      <c r="D34">
        <v>-6200</v>
      </c>
    </row>
    <row r="35" spans="1:4" x14ac:dyDescent="0.25">
      <c r="A35" s="1">
        <v>43187</v>
      </c>
      <c r="B35">
        <v>38617527</v>
      </c>
      <c r="C35" t="s">
        <v>76</v>
      </c>
      <c r="D35">
        <v>15900</v>
      </c>
    </row>
    <row r="36" spans="1:4" x14ac:dyDescent="0.25">
      <c r="A36" s="1">
        <v>43280</v>
      </c>
      <c r="B36">
        <v>4887607</v>
      </c>
      <c r="C36" t="s">
        <v>72</v>
      </c>
      <c r="D36">
        <v>35100</v>
      </c>
    </row>
    <row r="37" spans="1:4" x14ac:dyDescent="0.25">
      <c r="A37" s="1">
        <v>43275</v>
      </c>
      <c r="B37">
        <v>58378677</v>
      </c>
      <c r="C37" t="s">
        <v>76</v>
      </c>
      <c r="D37">
        <v>10800</v>
      </c>
    </row>
    <row r="38" spans="1:4" x14ac:dyDescent="0.25">
      <c r="A38" s="1">
        <v>43166</v>
      </c>
      <c r="B38">
        <v>8510895</v>
      </c>
      <c r="C38" t="s">
        <v>77</v>
      </c>
      <c r="D38">
        <v>8700</v>
      </c>
    </row>
    <row r="39" spans="1:4" x14ac:dyDescent="0.25">
      <c r="A39" s="1">
        <v>43168</v>
      </c>
      <c r="B39">
        <v>90772188</v>
      </c>
      <c r="C39" t="s">
        <v>78</v>
      </c>
      <c r="D39">
        <v>27400</v>
      </c>
    </row>
    <row r="40" spans="1:4" x14ac:dyDescent="0.25">
      <c r="A40" s="1">
        <v>43124</v>
      </c>
      <c r="B40">
        <v>99684012</v>
      </c>
      <c r="C40" t="s">
        <v>74</v>
      </c>
      <c r="D40">
        <v>40500</v>
      </c>
    </row>
    <row r="41" spans="1:4" x14ac:dyDescent="0.25">
      <c r="A41" s="1">
        <v>43114</v>
      </c>
      <c r="B41">
        <v>34286199</v>
      </c>
      <c r="C41" t="s">
        <v>74</v>
      </c>
      <c r="D41">
        <v>38500</v>
      </c>
    </row>
    <row r="42" spans="1:4" x14ac:dyDescent="0.25">
      <c r="A42" s="1">
        <v>43210</v>
      </c>
      <c r="B42">
        <v>65310847</v>
      </c>
      <c r="C42" t="s">
        <v>76</v>
      </c>
      <c r="D42">
        <v>19600</v>
      </c>
    </row>
    <row r="43" spans="1:4" x14ac:dyDescent="0.25">
      <c r="A43" s="1">
        <v>43132</v>
      </c>
      <c r="B43">
        <v>50194902</v>
      </c>
      <c r="C43" t="s">
        <v>77</v>
      </c>
      <c r="D43">
        <v>6900</v>
      </c>
    </row>
    <row r="44" spans="1:4" x14ac:dyDescent="0.25">
      <c r="A44" s="1">
        <v>43156</v>
      </c>
      <c r="B44">
        <v>2181293</v>
      </c>
      <c r="C44" t="s">
        <v>76</v>
      </c>
      <c r="D44">
        <v>36200</v>
      </c>
    </row>
    <row r="45" spans="1:4" x14ac:dyDescent="0.25">
      <c r="A45" s="1">
        <v>43223</v>
      </c>
      <c r="B45">
        <v>26967234</v>
      </c>
      <c r="C45" t="s">
        <v>75</v>
      </c>
      <c r="D45">
        <v>46100</v>
      </c>
    </row>
    <row r="46" spans="1:4" x14ac:dyDescent="0.25">
      <c r="A46" s="1">
        <v>43198</v>
      </c>
      <c r="B46">
        <v>98039557</v>
      </c>
      <c r="C46" t="s">
        <v>75</v>
      </c>
      <c r="D46">
        <v>-14800</v>
      </c>
    </row>
    <row r="47" spans="1:4" x14ac:dyDescent="0.25">
      <c r="A47" s="1">
        <v>43148</v>
      </c>
      <c r="B47">
        <v>13190233</v>
      </c>
      <c r="C47" t="s">
        <v>71</v>
      </c>
      <c r="D47">
        <v>47800</v>
      </c>
    </row>
    <row r="48" spans="1:4" x14ac:dyDescent="0.25">
      <c r="A48" s="1">
        <v>43200</v>
      </c>
      <c r="B48">
        <v>55253898</v>
      </c>
      <c r="C48" t="s">
        <v>76</v>
      </c>
      <c r="D48">
        <v>46400</v>
      </c>
    </row>
    <row r="49" spans="1:4" x14ac:dyDescent="0.25">
      <c r="A49" s="1">
        <v>43176</v>
      </c>
      <c r="B49">
        <v>28827312</v>
      </c>
      <c r="C49" t="s">
        <v>77</v>
      </c>
      <c r="D49">
        <v>43200</v>
      </c>
    </row>
    <row r="50" spans="1:4" x14ac:dyDescent="0.25">
      <c r="A50" s="1">
        <v>43230</v>
      </c>
      <c r="B50">
        <v>30226001</v>
      </c>
      <c r="C50" t="s">
        <v>77</v>
      </c>
      <c r="D50">
        <v>37100</v>
      </c>
    </row>
    <row r="51" spans="1:4" x14ac:dyDescent="0.25">
      <c r="A51" s="1">
        <v>43209</v>
      </c>
      <c r="B51">
        <v>10714459</v>
      </c>
      <c r="C51" t="s">
        <v>78</v>
      </c>
      <c r="D51">
        <v>37400</v>
      </c>
    </row>
    <row r="52" spans="1:4" x14ac:dyDescent="0.25">
      <c r="A52" s="1">
        <v>43225</v>
      </c>
      <c r="B52">
        <v>37523548</v>
      </c>
      <c r="C52" t="s">
        <v>73</v>
      </c>
      <c r="D52">
        <v>37900</v>
      </c>
    </row>
    <row r="53" spans="1:4" x14ac:dyDescent="0.25">
      <c r="A53" s="1">
        <v>43177</v>
      </c>
      <c r="B53">
        <v>72649146</v>
      </c>
      <c r="C53" t="s">
        <v>74</v>
      </c>
      <c r="D53">
        <v>45700</v>
      </c>
    </row>
    <row r="54" spans="1:4" x14ac:dyDescent="0.25">
      <c r="A54" s="1">
        <v>43174</v>
      </c>
      <c r="B54">
        <v>19564753</v>
      </c>
      <c r="C54" t="s">
        <v>76</v>
      </c>
      <c r="D54">
        <v>29600</v>
      </c>
    </row>
    <row r="55" spans="1:4" x14ac:dyDescent="0.25">
      <c r="A55" s="1">
        <v>43134</v>
      </c>
      <c r="B55">
        <v>79854378</v>
      </c>
      <c r="C55" t="s">
        <v>77</v>
      </c>
      <c r="D55">
        <v>15700</v>
      </c>
    </row>
    <row r="56" spans="1:4" x14ac:dyDescent="0.25">
      <c r="A56" s="1">
        <v>43279</v>
      </c>
      <c r="B56">
        <v>17350435</v>
      </c>
      <c r="C56" t="s">
        <v>74</v>
      </c>
      <c r="D56">
        <v>42600</v>
      </c>
    </row>
    <row r="57" spans="1:4" x14ac:dyDescent="0.25">
      <c r="A57" s="1">
        <v>43154</v>
      </c>
      <c r="B57">
        <v>5124704</v>
      </c>
      <c r="C57" t="s">
        <v>71</v>
      </c>
      <c r="D57">
        <v>45200</v>
      </c>
    </row>
    <row r="58" spans="1:4" x14ac:dyDescent="0.25">
      <c r="A58" s="1">
        <v>43156</v>
      </c>
      <c r="B58">
        <v>84294077</v>
      </c>
      <c r="C58" t="s">
        <v>72</v>
      </c>
      <c r="D58">
        <v>18000</v>
      </c>
    </row>
    <row r="59" spans="1:4" x14ac:dyDescent="0.25">
      <c r="A59" s="1">
        <v>43177</v>
      </c>
      <c r="B59">
        <v>5090512</v>
      </c>
      <c r="C59" t="s">
        <v>72</v>
      </c>
      <c r="D59">
        <v>46800</v>
      </c>
    </row>
    <row r="60" spans="1:4" x14ac:dyDescent="0.25">
      <c r="A60" s="1">
        <v>43034</v>
      </c>
      <c r="B60">
        <v>6471004.1885064794</v>
      </c>
      <c r="C60" t="s">
        <v>77</v>
      </c>
      <c r="D60">
        <v>16400</v>
      </c>
    </row>
    <row r="61" spans="1:4" x14ac:dyDescent="0.25">
      <c r="A61" s="1">
        <v>42960</v>
      </c>
      <c r="B61">
        <v>21197422.085099582</v>
      </c>
      <c r="C61" t="s">
        <v>72</v>
      </c>
      <c r="D61">
        <v>48600</v>
      </c>
    </row>
    <row r="62" spans="1:4" x14ac:dyDescent="0.25">
      <c r="A62" s="1">
        <v>43090</v>
      </c>
      <c r="B62">
        <v>29676907.896137107</v>
      </c>
      <c r="C62" t="s">
        <v>77</v>
      </c>
      <c r="D62">
        <v>20900</v>
      </c>
    </row>
    <row r="63" spans="1:4" x14ac:dyDescent="0.25">
      <c r="A63" s="1">
        <v>43060</v>
      </c>
      <c r="B63">
        <v>23440516.929683484</v>
      </c>
      <c r="C63" t="s">
        <v>73</v>
      </c>
      <c r="D63">
        <v>3400</v>
      </c>
    </row>
    <row r="64" spans="1:4" x14ac:dyDescent="0.25">
      <c r="A64" s="1">
        <v>43066</v>
      </c>
      <c r="B64">
        <v>34769114.920553334</v>
      </c>
      <c r="C64" t="s">
        <v>74</v>
      </c>
      <c r="D64">
        <v>21400</v>
      </c>
    </row>
    <row r="65" spans="1:4" x14ac:dyDescent="0.25">
      <c r="A65" s="1">
        <v>42992</v>
      </c>
      <c r="B65">
        <v>36037757.954972319</v>
      </c>
      <c r="C65" t="s">
        <v>72</v>
      </c>
      <c r="D65">
        <v>47800</v>
      </c>
    </row>
    <row r="66" spans="1:4" x14ac:dyDescent="0.25">
      <c r="A66" s="1">
        <v>42996</v>
      </c>
      <c r="B66">
        <v>52326093.928132996</v>
      </c>
      <c r="C66" t="s">
        <v>75</v>
      </c>
      <c r="D66">
        <v>2600</v>
      </c>
    </row>
    <row r="67" spans="1:4" x14ac:dyDescent="0.25">
      <c r="A67" s="1">
        <v>42949</v>
      </c>
      <c r="B67">
        <v>88901966.048106045</v>
      </c>
      <c r="C67" t="s">
        <v>71</v>
      </c>
      <c r="D67">
        <v>27400</v>
      </c>
    </row>
    <row r="68" spans="1:4" x14ac:dyDescent="0.25">
      <c r="A68" s="1">
        <v>43083</v>
      </c>
      <c r="B68">
        <v>36309725.950941071</v>
      </c>
      <c r="C68" t="s">
        <v>73</v>
      </c>
      <c r="D68">
        <v>26700</v>
      </c>
    </row>
    <row r="69" spans="1:4" x14ac:dyDescent="0.25">
      <c r="A69" s="1">
        <v>43017</v>
      </c>
      <c r="B69">
        <v>15994753.903106129</v>
      </c>
      <c r="C69" t="s">
        <v>74</v>
      </c>
      <c r="D69">
        <v>35000</v>
      </c>
    </row>
    <row r="70" spans="1:4" x14ac:dyDescent="0.25">
      <c r="A70" s="1">
        <v>43035</v>
      </c>
      <c r="B70">
        <v>35180044.779624499</v>
      </c>
      <c r="C70" t="s">
        <v>78</v>
      </c>
      <c r="D70">
        <v>11400</v>
      </c>
    </row>
    <row r="71" spans="1:4" x14ac:dyDescent="0.25">
      <c r="A71" s="1">
        <v>42920</v>
      </c>
      <c r="B71">
        <v>33044994.821158335</v>
      </c>
      <c r="C71" t="s">
        <v>72</v>
      </c>
      <c r="D71">
        <v>-1900</v>
      </c>
    </row>
    <row r="72" spans="1:4" x14ac:dyDescent="0.25">
      <c r="A72" s="1">
        <v>42945</v>
      </c>
      <c r="B72">
        <v>85148612.518072069</v>
      </c>
      <c r="C72" t="s">
        <v>75</v>
      </c>
      <c r="D72">
        <v>11100</v>
      </c>
    </row>
    <row r="73" spans="1:4" x14ac:dyDescent="0.25">
      <c r="A73" s="1">
        <v>43100</v>
      </c>
      <c r="B73">
        <v>14096788.057457587</v>
      </c>
      <c r="C73" t="s">
        <v>78</v>
      </c>
      <c r="D73">
        <v>10800</v>
      </c>
    </row>
    <row r="74" spans="1:4" x14ac:dyDescent="0.25">
      <c r="A74" s="1">
        <v>42955</v>
      </c>
      <c r="B74">
        <v>37233150.259938031</v>
      </c>
      <c r="C74" t="s">
        <v>74</v>
      </c>
      <c r="D74">
        <v>37400</v>
      </c>
    </row>
    <row r="75" spans="1:4" x14ac:dyDescent="0.25">
      <c r="A75" s="1">
        <v>43041</v>
      </c>
      <c r="B75">
        <v>90413513.615204766</v>
      </c>
      <c r="C75" t="s">
        <v>74</v>
      </c>
      <c r="D75">
        <v>27500</v>
      </c>
    </row>
    <row r="76" spans="1:4" x14ac:dyDescent="0.25">
      <c r="A76" s="1">
        <v>43007</v>
      </c>
      <c r="B76">
        <v>59113926.303212382</v>
      </c>
      <c r="C76" t="s">
        <v>72</v>
      </c>
      <c r="D76">
        <v>10700</v>
      </c>
    </row>
    <row r="77" spans="1:4" x14ac:dyDescent="0.25">
      <c r="A77" s="1">
        <v>42919</v>
      </c>
      <c r="B77">
        <v>74503658.045703232</v>
      </c>
      <c r="C77" t="s">
        <v>75</v>
      </c>
      <c r="D77">
        <v>39000</v>
      </c>
    </row>
    <row r="78" spans="1:4" x14ac:dyDescent="0.25">
      <c r="A78" s="1">
        <v>43035</v>
      </c>
      <c r="B78">
        <v>48321138.935468785</v>
      </c>
      <c r="C78" t="s">
        <v>75</v>
      </c>
      <c r="D78">
        <v>19000</v>
      </c>
    </row>
    <row r="79" spans="1:4" x14ac:dyDescent="0.25">
      <c r="A79" s="1">
        <v>42993</v>
      </c>
      <c r="B79">
        <v>45467797.94111523</v>
      </c>
      <c r="C79" t="s">
        <v>71</v>
      </c>
      <c r="D79">
        <v>15300</v>
      </c>
    </row>
    <row r="80" spans="1:4" x14ac:dyDescent="0.25">
      <c r="A80" s="1">
        <v>43088</v>
      </c>
      <c r="B80">
        <v>7807174.3913185941</v>
      </c>
      <c r="C80" t="s">
        <v>72</v>
      </c>
      <c r="D80">
        <v>23200</v>
      </c>
    </row>
    <row r="81" spans="1:4" x14ac:dyDescent="0.25">
      <c r="A81" s="1">
        <v>43067</v>
      </c>
      <c r="B81">
        <v>34603476.579408199</v>
      </c>
      <c r="C81" t="s">
        <v>73</v>
      </c>
      <c r="D81">
        <v>31600</v>
      </c>
    </row>
    <row r="82" spans="1:4" x14ac:dyDescent="0.25">
      <c r="A82" s="1">
        <v>43097</v>
      </c>
      <c r="B82">
        <v>12695309.231553953</v>
      </c>
      <c r="C82" t="s">
        <v>71</v>
      </c>
      <c r="D82">
        <v>13600</v>
      </c>
    </row>
    <row r="83" spans="1:4" x14ac:dyDescent="0.25">
      <c r="A83" s="1">
        <v>43037</v>
      </c>
      <c r="B83">
        <v>77114631.450140744</v>
      </c>
      <c r="C83" t="s">
        <v>75</v>
      </c>
      <c r="D83">
        <v>33700</v>
      </c>
    </row>
    <row r="84" spans="1:4" x14ac:dyDescent="0.25">
      <c r="A84" s="1">
        <v>42974</v>
      </c>
      <c r="B84">
        <v>20430341.063923407</v>
      </c>
      <c r="C84" t="s">
        <v>78</v>
      </c>
      <c r="D84">
        <v>26300</v>
      </c>
    </row>
    <row r="85" spans="1:4" x14ac:dyDescent="0.25">
      <c r="A85" s="1">
        <v>42976</v>
      </c>
      <c r="B85">
        <v>83666390.825248525</v>
      </c>
      <c r="C85" t="s">
        <v>77</v>
      </c>
      <c r="D85">
        <v>21000</v>
      </c>
    </row>
    <row r="86" spans="1:4" x14ac:dyDescent="0.25">
      <c r="A86" s="1">
        <v>43079</v>
      </c>
      <c r="B86">
        <v>97231919.99812521</v>
      </c>
      <c r="C86" t="s">
        <v>74</v>
      </c>
      <c r="D86">
        <v>33800</v>
      </c>
    </row>
    <row r="87" spans="1:4" x14ac:dyDescent="0.25">
      <c r="A87" s="1">
        <v>42961</v>
      </c>
      <c r="B87">
        <v>46135403.544594213</v>
      </c>
      <c r="C87" t="s">
        <v>77</v>
      </c>
      <c r="D87">
        <v>5700</v>
      </c>
    </row>
    <row r="88" spans="1:4" x14ac:dyDescent="0.25">
      <c r="A88" s="1">
        <v>42952</v>
      </c>
      <c r="B88">
        <v>12870752.978102939</v>
      </c>
      <c r="C88" t="s">
        <v>71</v>
      </c>
      <c r="D88">
        <v>3300</v>
      </c>
    </row>
    <row r="89" spans="1:4" x14ac:dyDescent="0.25">
      <c r="A89" s="1">
        <v>42919</v>
      </c>
      <c r="B89">
        <v>6504922.1729253428</v>
      </c>
      <c r="C89" t="s">
        <v>77</v>
      </c>
      <c r="D89">
        <v>10500</v>
      </c>
    </row>
    <row r="90" spans="1:4" x14ac:dyDescent="0.25">
      <c r="A90" s="1">
        <v>43049</v>
      </c>
      <c r="B90">
        <v>88928784.422741607</v>
      </c>
      <c r="C90" t="s">
        <v>73</v>
      </c>
      <c r="D90">
        <v>43400</v>
      </c>
    </row>
    <row r="91" spans="1:4" x14ac:dyDescent="0.25">
      <c r="A91" s="1">
        <v>43006</v>
      </c>
      <c r="B91">
        <v>77497078.905060008</v>
      </c>
      <c r="C91" t="s">
        <v>75</v>
      </c>
      <c r="D91">
        <v>37300</v>
      </c>
    </row>
    <row r="92" spans="1:4" x14ac:dyDescent="0.25">
      <c r="A92" s="1">
        <v>42956</v>
      </c>
      <c r="B92">
        <v>55203410.855974309</v>
      </c>
      <c r="C92" t="s">
        <v>71</v>
      </c>
      <c r="D92">
        <v>29300</v>
      </c>
    </row>
    <row r="93" spans="1:4" x14ac:dyDescent="0.25">
      <c r="A93" s="1">
        <v>43047</v>
      </c>
      <c r="B93">
        <v>85975832.023482516</v>
      </c>
      <c r="C93" t="s">
        <v>71</v>
      </c>
      <c r="D93">
        <v>38400</v>
      </c>
    </row>
    <row r="94" spans="1:4" x14ac:dyDescent="0.25">
      <c r="A94" s="1">
        <v>42925</v>
      </c>
      <c r="B94">
        <v>34732257.984260604</v>
      </c>
      <c r="C94" t="s">
        <v>72</v>
      </c>
      <c r="D94">
        <v>35200</v>
      </c>
    </row>
    <row r="95" spans="1:4" x14ac:dyDescent="0.25">
      <c r="A95" s="1">
        <v>42938</v>
      </c>
      <c r="B95">
        <v>59871973.838645153</v>
      </c>
      <c r="C95" t="s">
        <v>72</v>
      </c>
      <c r="D95">
        <v>41400</v>
      </c>
    </row>
    <row r="96" spans="1:4" x14ac:dyDescent="0.25">
      <c r="A96" s="1">
        <v>42989</v>
      </c>
      <c r="B96">
        <v>54440199.169363305</v>
      </c>
      <c r="C96" t="s">
        <v>74</v>
      </c>
      <c r="D96">
        <v>28500</v>
      </c>
    </row>
    <row r="97" spans="1:4" x14ac:dyDescent="0.25">
      <c r="A97" s="1">
        <v>43022</v>
      </c>
      <c r="B97">
        <v>37423989.303288884</v>
      </c>
      <c r="C97" t="s">
        <v>74</v>
      </c>
      <c r="D97">
        <v>35800</v>
      </c>
    </row>
    <row r="98" spans="1:4" x14ac:dyDescent="0.25">
      <c r="A98" s="1">
        <v>43099</v>
      </c>
      <c r="B98">
        <v>76336986.433990076</v>
      </c>
      <c r="C98" t="s">
        <v>78</v>
      </c>
      <c r="D98">
        <v>22700</v>
      </c>
    </row>
    <row r="99" spans="1:4" x14ac:dyDescent="0.25">
      <c r="A99" s="1">
        <v>43009</v>
      </c>
      <c r="B99">
        <v>4330986.9511028994</v>
      </c>
      <c r="C99" t="s">
        <v>72</v>
      </c>
      <c r="D99">
        <v>17700</v>
      </c>
    </row>
    <row r="100" spans="1:4" x14ac:dyDescent="0.25">
      <c r="A100" s="1">
        <v>43001</v>
      </c>
      <c r="B100">
        <v>50772962.264462806</v>
      </c>
      <c r="C100" t="s">
        <v>71</v>
      </c>
      <c r="D100">
        <v>20400</v>
      </c>
    </row>
    <row r="101" spans="1:4" x14ac:dyDescent="0.25">
      <c r="A101" s="1">
        <v>42962</v>
      </c>
      <c r="B101">
        <v>74837549.292309403</v>
      </c>
      <c r="C101" t="s">
        <v>75</v>
      </c>
      <c r="D101">
        <v>6600</v>
      </c>
    </row>
    <row r="102" spans="1:4" x14ac:dyDescent="0.25">
      <c r="A102" s="1">
        <v>43078</v>
      </c>
      <c r="B102">
        <v>58071141.377863891</v>
      </c>
      <c r="C102" t="s">
        <v>71</v>
      </c>
      <c r="D102">
        <v>28200</v>
      </c>
    </row>
    <row r="103" spans="1:4" x14ac:dyDescent="0.25">
      <c r="A103" s="1">
        <v>42926</v>
      </c>
      <c r="B103">
        <v>81439023.595776409</v>
      </c>
      <c r="C103" t="s">
        <v>71</v>
      </c>
      <c r="D103">
        <v>36200</v>
      </c>
    </row>
    <row r="104" spans="1:4" x14ac:dyDescent="0.25">
      <c r="A104" s="1">
        <v>43098</v>
      </c>
      <c r="B104">
        <v>97754200.996206775</v>
      </c>
      <c r="C104" t="s">
        <v>73</v>
      </c>
      <c r="D104">
        <v>21300</v>
      </c>
    </row>
    <row r="105" spans="1:4" x14ac:dyDescent="0.25">
      <c r="A105" s="1">
        <v>43030</v>
      </c>
      <c r="B105">
        <v>73937696.727135375</v>
      </c>
      <c r="C105" t="s">
        <v>74</v>
      </c>
      <c r="D105">
        <v>4300</v>
      </c>
    </row>
    <row r="106" spans="1:4" x14ac:dyDescent="0.25">
      <c r="A106" s="1">
        <v>43006</v>
      </c>
      <c r="B106">
        <v>48777452.058213644</v>
      </c>
      <c r="C106" t="s">
        <v>76</v>
      </c>
      <c r="D106">
        <v>17500</v>
      </c>
    </row>
    <row r="107" spans="1:4" x14ac:dyDescent="0.25">
      <c r="A107" s="1">
        <v>42991</v>
      </c>
      <c r="B107">
        <v>41116602.658111967</v>
      </c>
      <c r="C107" t="s">
        <v>72</v>
      </c>
      <c r="D107">
        <v>13600</v>
      </c>
    </row>
    <row r="108" spans="1:4" x14ac:dyDescent="0.25">
      <c r="A108" s="1">
        <v>42956</v>
      </c>
      <c r="B108">
        <v>54472536.714783423</v>
      </c>
      <c r="C108" t="s">
        <v>73</v>
      </c>
      <c r="D108">
        <v>19700</v>
      </c>
    </row>
    <row r="109" spans="1:4" x14ac:dyDescent="0.25">
      <c r="A109" s="1">
        <v>43000</v>
      </c>
      <c r="B109">
        <v>58854745.210105039</v>
      </c>
      <c r="C109" t="s">
        <v>77</v>
      </c>
      <c r="D109">
        <v>31500</v>
      </c>
    </row>
    <row r="110" spans="1:4" x14ac:dyDescent="0.25">
      <c r="A110" s="1">
        <v>43071</v>
      </c>
      <c r="B110">
        <v>77911338.592311397</v>
      </c>
      <c r="C110" t="s">
        <v>72</v>
      </c>
      <c r="D110">
        <v>44600</v>
      </c>
    </row>
    <row r="111" spans="1:4" x14ac:dyDescent="0.25">
      <c r="A111" s="1">
        <v>43043</v>
      </c>
      <c r="B111">
        <v>993866.35473210912</v>
      </c>
      <c r="C111" t="s">
        <v>76</v>
      </c>
      <c r="D111">
        <v>36900</v>
      </c>
    </row>
    <row r="112" spans="1:4" x14ac:dyDescent="0.25">
      <c r="A112" s="1">
        <v>42931</v>
      </c>
      <c r="B112">
        <v>74291679.083260119</v>
      </c>
      <c r="C112" t="s">
        <v>71</v>
      </c>
      <c r="D112">
        <v>49700</v>
      </c>
    </row>
    <row r="113" spans="1:4" x14ac:dyDescent="0.25">
      <c r="A113" s="1">
        <v>42985</v>
      </c>
      <c r="B113">
        <v>82346507.912256926</v>
      </c>
      <c r="C113" t="s">
        <v>78</v>
      </c>
      <c r="D113">
        <v>24700</v>
      </c>
    </row>
    <row r="114" spans="1:4" x14ac:dyDescent="0.25">
      <c r="A114" s="1">
        <v>42938</v>
      </c>
      <c r="B114">
        <v>23464387.937930498</v>
      </c>
      <c r="C114" t="s">
        <v>74</v>
      </c>
      <c r="D114">
        <v>38300</v>
      </c>
    </row>
    <row r="115" spans="1:4" x14ac:dyDescent="0.25">
      <c r="A115" s="1">
        <v>42994</v>
      </c>
      <c r="B115">
        <v>87572535.527141899</v>
      </c>
      <c r="C115" t="s">
        <v>71</v>
      </c>
      <c r="D115">
        <v>6100</v>
      </c>
    </row>
    <row r="116" spans="1:4" x14ac:dyDescent="0.25">
      <c r="A116" s="1">
        <v>43028</v>
      </c>
      <c r="B116">
        <v>13128515.312485201</v>
      </c>
      <c r="C116" t="s">
        <v>73</v>
      </c>
      <c r="D116">
        <v>39000</v>
      </c>
    </row>
    <row r="117" spans="1:4" x14ac:dyDescent="0.25">
      <c r="A117" s="1">
        <v>43052</v>
      </c>
      <c r="B117">
        <v>46463961.581061274</v>
      </c>
      <c r="C117" t="s">
        <v>74</v>
      </c>
      <c r="D117">
        <v>13700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1"/>
  <sheetViews>
    <sheetView workbookViewId="0"/>
  </sheetViews>
  <sheetFormatPr baseColWidth="10" defaultColWidth="8.83203125" defaultRowHeight="17" x14ac:dyDescent="0.25"/>
  <cols>
    <col min="1" max="1" width="11.1640625" style="1" bestFit="1" customWidth="1"/>
  </cols>
  <sheetData>
    <row r="1" spans="1:4" x14ac:dyDescent="0.25">
      <c r="A1" s="1" t="s">
        <v>67</v>
      </c>
      <c r="B1" t="s">
        <v>68</v>
      </c>
      <c r="C1" t="s">
        <v>69</v>
      </c>
      <c r="D1" t="s">
        <v>70</v>
      </c>
    </row>
    <row r="2" spans="1:4" x14ac:dyDescent="0.25">
      <c r="A2" s="1">
        <v>43207</v>
      </c>
      <c r="B2">
        <v>51832388</v>
      </c>
      <c r="C2" t="s">
        <v>71</v>
      </c>
      <c r="D2">
        <v>16600</v>
      </c>
    </row>
    <row r="3" spans="1:4" x14ac:dyDescent="0.25">
      <c r="A3" s="1">
        <v>43281</v>
      </c>
      <c r="B3">
        <v>80861314</v>
      </c>
      <c r="C3" t="s">
        <v>72</v>
      </c>
      <c r="D3">
        <v>7200</v>
      </c>
    </row>
    <row r="4" spans="1:4" x14ac:dyDescent="0.25">
      <c r="A4" s="1">
        <v>43193</v>
      </c>
      <c r="B4">
        <v>69173880</v>
      </c>
      <c r="C4" t="s">
        <v>73</v>
      </c>
      <c r="D4">
        <v>20500</v>
      </c>
    </row>
    <row r="5" spans="1:4" x14ac:dyDescent="0.25">
      <c r="A5" s="1">
        <v>43234</v>
      </c>
      <c r="B5">
        <v>76176280</v>
      </c>
      <c r="C5" t="s">
        <v>74</v>
      </c>
      <c r="D5">
        <v>39700</v>
      </c>
    </row>
    <row r="6" spans="1:4" x14ac:dyDescent="0.25">
      <c r="A6" s="1">
        <v>43234</v>
      </c>
      <c r="B6">
        <v>76176280</v>
      </c>
      <c r="C6" t="s">
        <v>75</v>
      </c>
      <c r="D6">
        <v>39700</v>
      </c>
    </row>
    <row r="7" spans="1:4" x14ac:dyDescent="0.25">
      <c r="A7" s="1">
        <v>43255</v>
      </c>
      <c r="B7">
        <v>33119539</v>
      </c>
      <c r="C7" t="s">
        <v>76</v>
      </c>
      <c r="D7">
        <v>44500</v>
      </c>
    </row>
    <row r="8" spans="1:4" x14ac:dyDescent="0.25">
      <c r="A8" s="1">
        <v>43163</v>
      </c>
      <c r="B8">
        <v>81361937</v>
      </c>
      <c r="C8" t="s">
        <v>77</v>
      </c>
      <c r="D8">
        <v>27700</v>
      </c>
    </row>
    <row r="9" spans="1:4" x14ac:dyDescent="0.25">
      <c r="A9" s="1">
        <v>43242</v>
      </c>
      <c r="B9">
        <v>36190884</v>
      </c>
      <c r="C9" t="s">
        <v>78</v>
      </c>
      <c r="D9">
        <v>13600</v>
      </c>
    </row>
    <row r="10" spans="1:4" x14ac:dyDescent="0.25">
      <c r="A10" s="1">
        <v>43232</v>
      </c>
      <c r="B10">
        <v>27809857</v>
      </c>
      <c r="C10" t="s">
        <v>71</v>
      </c>
      <c r="D10">
        <v>29300</v>
      </c>
    </row>
    <row r="11" spans="1:4" x14ac:dyDescent="0.25">
      <c r="A11" s="1">
        <v>43190</v>
      </c>
      <c r="B11">
        <v>59801495</v>
      </c>
      <c r="C11" t="s">
        <v>71</v>
      </c>
      <c r="D11">
        <v>-47800</v>
      </c>
    </row>
    <row r="12" spans="1:4" x14ac:dyDescent="0.25">
      <c r="A12" s="1">
        <v>43268</v>
      </c>
      <c r="B12">
        <v>28717810</v>
      </c>
      <c r="C12" t="s">
        <v>74</v>
      </c>
      <c r="D12">
        <v>22100</v>
      </c>
    </row>
    <row r="13" spans="1:4" x14ac:dyDescent="0.25">
      <c r="A13" s="1">
        <v>43181</v>
      </c>
      <c r="B13">
        <v>89286117</v>
      </c>
      <c r="C13" t="s">
        <v>74</v>
      </c>
      <c r="D13">
        <v>47000</v>
      </c>
    </row>
    <row r="14" spans="1:4" x14ac:dyDescent="0.25">
      <c r="A14" s="1">
        <v>43140</v>
      </c>
      <c r="B14">
        <v>66457873</v>
      </c>
      <c r="C14" t="s">
        <v>74</v>
      </c>
      <c r="D14">
        <v>15500</v>
      </c>
    </row>
    <row r="15" spans="1:4" x14ac:dyDescent="0.25">
      <c r="A15" s="1">
        <v>43257</v>
      </c>
      <c r="B15">
        <v>32702736</v>
      </c>
      <c r="C15" t="s">
        <v>77</v>
      </c>
      <c r="D15">
        <v>32600</v>
      </c>
    </row>
    <row r="16" spans="1:4" x14ac:dyDescent="0.25">
      <c r="A16" s="1">
        <v>43106</v>
      </c>
      <c r="B16">
        <v>98296215</v>
      </c>
      <c r="C16" t="s">
        <v>73</v>
      </c>
      <c r="D16">
        <v>47000</v>
      </c>
    </row>
    <row r="17" spans="1:4" x14ac:dyDescent="0.25">
      <c r="A17" s="1">
        <v>43170</v>
      </c>
      <c r="B17">
        <v>10386032</v>
      </c>
      <c r="C17" t="s">
        <v>76</v>
      </c>
      <c r="D17">
        <v>40300</v>
      </c>
    </row>
    <row r="18" spans="1:4" x14ac:dyDescent="0.25">
      <c r="A18" s="1">
        <v>43170</v>
      </c>
      <c r="B18">
        <v>10386032</v>
      </c>
      <c r="C18" t="s">
        <v>72</v>
      </c>
      <c r="D18">
        <v>40300</v>
      </c>
    </row>
    <row r="19" spans="1:4" x14ac:dyDescent="0.25">
      <c r="A19" s="1">
        <v>43170</v>
      </c>
      <c r="B19">
        <v>10386032</v>
      </c>
      <c r="C19" t="s">
        <v>72</v>
      </c>
      <c r="D19">
        <v>40300</v>
      </c>
    </row>
    <row r="20" spans="1:4" x14ac:dyDescent="0.25">
      <c r="A20" s="1">
        <v>43163</v>
      </c>
      <c r="B20">
        <v>84499097</v>
      </c>
      <c r="C20" t="s">
        <v>72</v>
      </c>
      <c r="D20">
        <v>15600</v>
      </c>
    </row>
    <row r="21" spans="1:4" x14ac:dyDescent="0.25">
      <c r="A21" s="1">
        <v>43137</v>
      </c>
      <c r="B21">
        <v>90868255</v>
      </c>
      <c r="C21" t="s">
        <v>74</v>
      </c>
      <c r="D21">
        <v>-21300</v>
      </c>
    </row>
    <row r="22" spans="1:4" x14ac:dyDescent="0.25">
      <c r="A22" s="1">
        <v>43273</v>
      </c>
      <c r="B22">
        <v>14077461</v>
      </c>
      <c r="C22" t="s">
        <v>76</v>
      </c>
      <c r="D22">
        <v>45000</v>
      </c>
    </row>
    <row r="23" spans="1:4" x14ac:dyDescent="0.25">
      <c r="A23" s="1">
        <v>43201</v>
      </c>
      <c r="B23">
        <v>82187966</v>
      </c>
      <c r="C23" t="s">
        <v>77</v>
      </c>
      <c r="D23">
        <v>28600</v>
      </c>
    </row>
    <row r="24" spans="1:4" x14ac:dyDescent="0.25">
      <c r="A24" s="1">
        <v>43152</v>
      </c>
      <c r="B24">
        <v>44658813</v>
      </c>
      <c r="C24" t="s">
        <v>74</v>
      </c>
      <c r="D24">
        <v>44800</v>
      </c>
    </row>
    <row r="25" spans="1:4" x14ac:dyDescent="0.25">
      <c r="A25" s="1">
        <v>43219</v>
      </c>
      <c r="B25">
        <v>29389297</v>
      </c>
      <c r="C25" t="s">
        <v>71</v>
      </c>
      <c r="D25">
        <v>47400</v>
      </c>
    </row>
    <row r="26" spans="1:4" x14ac:dyDescent="0.25">
      <c r="A26" s="1">
        <v>43270</v>
      </c>
      <c r="B26">
        <v>57890396</v>
      </c>
      <c r="C26" t="s">
        <v>76</v>
      </c>
      <c r="D26">
        <v>37200</v>
      </c>
    </row>
    <row r="27" spans="1:4" x14ac:dyDescent="0.25">
      <c r="A27" s="1">
        <v>43214</v>
      </c>
      <c r="B27">
        <v>10500688</v>
      </c>
      <c r="C27" t="s">
        <v>77</v>
      </c>
      <c r="D27">
        <v>47800</v>
      </c>
    </row>
    <row r="28" spans="1:4" x14ac:dyDescent="0.25">
      <c r="A28" s="1">
        <v>43167</v>
      </c>
      <c r="B28">
        <v>82395021</v>
      </c>
      <c r="C28" t="s">
        <v>71</v>
      </c>
      <c r="D28">
        <v>26800</v>
      </c>
    </row>
    <row r="29" spans="1:4" x14ac:dyDescent="0.25">
      <c r="A29" s="1">
        <v>43127</v>
      </c>
      <c r="B29">
        <v>84479971</v>
      </c>
      <c r="C29" t="s">
        <v>76</v>
      </c>
      <c r="D29">
        <v>48400</v>
      </c>
    </row>
    <row r="30" spans="1:4" x14ac:dyDescent="0.25">
      <c r="A30" s="1">
        <v>43127</v>
      </c>
      <c r="B30">
        <v>84479971</v>
      </c>
      <c r="C30" t="s">
        <v>75</v>
      </c>
      <c r="D30">
        <v>48400</v>
      </c>
    </row>
    <row r="31" spans="1:4" x14ac:dyDescent="0.25">
      <c r="A31" s="1">
        <v>43178</v>
      </c>
      <c r="B31">
        <v>49755548</v>
      </c>
      <c r="C31" t="s">
        <v>75</v>
      </c>
      <c r="D31">
        <v>13500</v>
      </c>
    </row>
    <row r="32" spans="1:4" x14ac:dyDescent="0.25">
      <c r="A32" s="1">
        <v>43105</v>
      </c>
      <c r="B32">
        <v>79303989</v>
      </c>
      <c r="C32" t="s">
        <v>75</v>
      </c>
      <c r="D32">
        <v>11300</v>
      </c>
    </row>
    <row r="33" spans="1:4" x14ac:dyDescent="0.25">
      <c r="A33" s="1">
        <v>43250</v>
      </c>
      <c r="B33">
        <v>54868840</v>
      </c>
      <c r="C33" t="s">
        <v>74</v>
      </c>
      <c r="D33">
        <v>44400</v>
      </c>
    </row>
    <row r="34" spans="1:4" x14ac:dyDescent="0.25">
      <c r="A34" s="1">
        <v>43154</v>
      </c>
      <c r="B34">
        <v>56577051</v>
      </c>
      <c r="C34" t="s">
        <v>74</v>
      </c>
      <c r="D34">
        <v>29400</v>
      </c>
    </row>
    <row r="35" spans="1:4" x14ac:dyDescent="0.25">
      <c r="A35" s="1">
        <v>43267</v>
      </c>
      <c r="B35">
        <v>89836705</v>
      </c>
      <c r="C35" t="s">
        <v>77</v>
      </c>
      <c r="D35">
        <v>21700</v>
      </c>
    </row>
    <row r="36" spans="1:4" x14ac:dyDescent="0.25">
      <c r="A36" s="1">
        <v>43221</v>
      </c>
      <c r="B36">
        <v>56276904</v>
      </c>
      <c r="C36" t="s">
        <v>78</v>
      </c>
      <c r="D36">
        <v>9400</v>
      </c>
    </row>
    <row r="37" spans="1:4" x14ac:dyDescent="0.25">
      <c r="A37" s="1">
        <v>43268</v>
      </c>
      <c r="B37">
        <v>28712605</v>
      </c>
      <c r="C37" t="s">
        <v>71</v>
      </c>
      <c r="D37">
        <v>44600</v>
      </c>
    </row>
    <row r="38" spans="1:4" x14ac:dyDescent="0.25">
      <c r="A38" s="1">
        <v>43165</v>
      </c>
      <c r="B38">
        <v>74729469</v>
      </c>
      <c r="C38" t="s">
        <v>75</v>
      </c>
      <c r="D38">
        <v>-6200</v>
      </c>
    </row>
    <row r="39" spans="1:4" x14ac:dyDescent="0.25">
      <c r="A39" s="1">
        <v>43187</v>
      </c>
      <c r="B39">
        <v>38617527</v>
      </c>
      <c r="C39" t="s">
        <v>76</v>
      </c>
      <c r="D39">
        <v>15900</v>
      </c>
    </row>
    <row r="40" spans="1:4" x14ac:dyDescent="0.25">
      <c r="A40" s="1">
        <v>43280</v>
      </c>
      <c r="B40">
        <v>4887607</v>
      </c>
      <c r="C40" t="s">
        <v>72</v>
      </c>
      <c r="D40">
        <v>35100</v>
      </c>
    </row>
    <row r="41" spans="1:4" x14ac:dyDescent="0.25">
      <c r="A41" s="1">
        <v>43275</v>
      </c>
      <c r="B41">
        <v>58378677</v>
      </c>
      <c r="C41" t="s">
        <v>76</v>
      </c>
      <c r="D41">
        <v>10800</v>
      </c>
    </row>
    <row r="42" spans="1:4" x14ac:dyDescent="0.25">
      <c r="A42" s="1">
        <v>43275</v>
      </c>
      <c r="B42">
        <v>58378677</v>
      </c>
      <c r="C42" t="s">
        <v>76</v>
      </c>
      <c r="D42">
        <v>10800</v>
      </c>
    </row>
    <row r="43" spans="1:4" x14ac:dyDescent="0.25">
      <c r="A43" s="1">
        <v>43166</v>
      </c>
      <c r="B43">
        <v>8510895</v>
      </c>
      <c r="C43" t="s">
        <v>77</v>
      </c>
      <c r="D43">
        <v>8700</v>
      </c>
    </row>
    <row r="44" spans="1:4" x14ac:dyDescent="0.25">
      <c r="A44" s="1">
        <v>43168</v>
      </c>
      <c r="B44">
        <v>90772188</v>
      </c>
      <c r="C44" t="s">
        <v>78</v>
      </c>
      <c r="D44">
        <v>27400</v>
      </c>
    </row>
    <row r="45" spans="1:4" x14ac:dyDescent="0.25">
      <c r="A45" s="1">
        <v>43124</v>
      </c>
      <c r="B45">
        <v>99684012</v>
      </c>
      <c r="C45" t="s">
        <v>74</v>
      </c>
      <c r="D45">
        <v>40500</v>
      </c>
    </row>
    <row r="46" spans="1:4" x14ac:dyDescent="0.25">
      <c r="A46" s="1">
        <v>43114</v>
      </c>
      <c r="B46">
        <v>34286199</v>
      </c>
      <c r="C46" t="s">
        <v>74</v>
      </c>
      <c r="D46">
        <v>38500</v>
      </c>
    </row>
    <row r="47" spans="1:4" x14ac:dyDescent="0.25">
      <c r="A47" s="1">
        <v>43210</v>
      </c>
      <c r="B47">
        <v>65310847</v>
      </c>
      <c r="C47" t="s">
        <v>76</v>
      </c>
      <c r="D47">
        <v>19600</v>
      </c>
    </row>
    <row r="48" spans="1:4" x14ac:dyDescent="0.25">
      <c r="A48" s="1">
        <v>43132</v>
      </c>
      <c r="B48">
        <v>50194902</v>
      </c>
      <c r="C48" t="s">
        <v>77</v>
      </c>
      <c r="D48">
        <v>6900</v>
      </c>
    </row>
    <row r="49" spans="1:4" x14ac:dyDescent="0.25">
      <c r="A49" s="1">
        <v>43156</v>
      </c>
      <c r="B49">
        <v>2181293</v>
      </c>
      <c r="C49" t="s">
        <v>76</v>
      </c>
      <c r="D49">
        <v>36200</v>
      </c>
    </row>
    <row r="50" spans="1:4" x14ac:dyDescent="0.25">
      <c r="A50" s="1">
        <v>43223</v>
      </c>
      <c r="B50">
        <v>26967234</v>
      </c>
      <c r="C50" t="s">
        <v>75</v>
      </c>
      <c r="D50">
        <v>46100</v>
      </c>
    </row>
    <row r="51" spans="1:4" x14ac:dyDescent="0.25">
      <c r="A51" s="1">
        <v>43223</v>
      </c>
      <c r="B51">
        <v>26967234</v>
      </c>
      <c r="C51" t="s">
        <v>75</v>
      </c>
      <c r="D51">
        <v>46100</v>
      </c>
    </row>
    <row r="52" spans="1:4" x14ac:dyDescent="0.25">
      <c r="A52" s="1">
        <v>43198</v>
      </c>
      <c r="B52">
        <v>98039557</v>
      </c>
      <c r="C52" t="s">
        <v>75</v>
      </c>
      <c r="D52">
        <v>-14800</v>
      </c>
    </row>
    <row r="53" spans="1:4" x14ac:dyDescent="0.25">
      <c r="A53" s="1">
        <v>43148</v>
      </c>
      <c r="B53">
        <v>13190233</v>
      </c>
      <c r="C53" t="s">
        <v>71</v>
      </c>
      <c r="D53">
        <v>47800</v>
      </c>
    </row>
    <row r="54" spans="1:4" x14ac:dyDescent="0.25">
      <c r="A54" s="1">
        <v>43200</v>
      </c>
      <c r="B54">
        <v>55253898</v>
      </c>
      <c r="C54" t="s">
        <v>76</v>
      </c>
      <c r="D54">
        <v>46400</v>
      </c>
    </row>
    <row r="55" spans="1:4" x14ac:dyDescent="0.25">
      <c r="A55" s="1">
        <v>43176</v>
      </c>
      <c r="B55">
        <v>28827312</v>
      </c>
      <c r="C55" t="s">
        <v>77</v>
      </c>
      <c r="D55">
        <v>43200</v>
      </c>
    </row>
    <row r="56" spans="1:4" x14ac:dyDescent="0.25">
      <c r="A56" s="1">
        <v>43230</v>
      </c>
      <c r="B56">
        <v>30226001</v>
      </c>
      <c r="C56" t="s">
        <v>77</v>
      </c>
      <c r="D56">
        <v>37100</v>
      </c>
    </row>
    <row r="57" spans="1:4" x14ac:dyDescent="0.25">
      <c r="A57" s="1">
        <v>43209</v>
      </c>
      <c r="B57">
        <v>10714459</v>
      </c>
      <c r="C57" t="s">
        <v>78</v>
      </c>
      <c r="D57">
        <v>37400</v>
      </c>
    </row>
    <row r="58" spans="1:4" x14ac:dyDescent="0.25">
      <c r="A58" s="1">
        <v>43225</v>
      </c>
      <c r="B58">
        <v>37523548</v>
      </c>
      <c r="C58" t="s">
        <v>73</v>
      </c>
      <c r="D58">
        <v>37900</v>
      </c>
    </row>
    <row r="59" spans="1:4" x14ac:dyDescent="0.25">
      <c r="A59" s="1">
        <v>43177</v>
      </c>
      <c r="B59">
        <v>72649146</v>
      </c>
      <c r="C59" t="s">
        <v>74</v>
      </c>
      <c r="D59">
        <v>45700</v>
      </c>
    </row>
    <row r="60" spans="1:4" x14ac:dyDescent="0.25">
      <c r="A60" s="1">
        <v>43174</v>
      </c>
      <c r="B60">
        <v>19564753</v>
      </c>
      <c r="C60" t="s">
        <v>76</v>
      </c>
      <c r="D60">
        <v>29600</v>
      </c>
    </row>
    <row r="61" spans="1:4" x14ac:dyDescent="0.25">
      <c r="A61" s="1">
        <v>43134</v>
      </c>
      <c r="B61">
        <v>79854378</v>
      </c>
      <c r="C61" t="s">
        <v>77</v>
      </c>
      <c r="D61">
        <v>15700</v>
      </c>
    </row>
    <row r="62" spans="1:4" x14ac:dyDescent="0.25">
      <c r="A62" s="1">
        <v>43279</v>
      </c>
      <c r="B62">
        <v>17350435</v>
      </c>
      <c r="C62" t="s">
        <v>74</v>
      </c>
      <c r="D62">
        <v>42600</v>
      </c>
    </row>
    <row r="63" spans="1:4" x14ac:dyDescent="0.25">
      <c r="A63" s="1">
        <v>43154</v>
      </c>
      <c r="B63">
        <v>5124704</v>
      </c>
      <c r="C63" t="s">
        <v>71</v>
      </c>
      <c r="D63">
        <v>45200</v>
      </c>
    </row>
    <row r="64" spans="1:4" x14ac:dyDescent="0.25">
      <c r="A64" s="1">
        <v>43156</v>
      </c>
      <c r="B64">
        <v>84294077</v>
      </c>
      <c r="C64" t="s">
        <v>72</v>
      </c>
      <c r="D64">
        <v>18000</v>
      </c>
    </row>
    <row r="65" spans="1:4" x14ac:dyDescent="0.25">
      <c r="A65" s="1">
        <v>43177</v>
      </c>
      <c r="B65">
        <v>5090512</v>
      </c>
      <c r="C65" t="s">
        <v>72</v>
      </c>
      <c r="D65">
        <v>46800</v>
      </c>
    </row>
    <row r="66" spans="1:4" x14ac:dyDescent="0.25">
      <c r="A66" s="1">
        <v>43034</v>
      </c>
      <c r="B66">
        <v>6471004.1885064794</v>
      </c>
      <c r="C66" t="s">
        <v>77</v>
      </c>
      <c r="D66">
        <v>16400</v>
      </c>
    </row>
    <row r="67" spans="1:4" x14ac:dyDescent="0.25">
      <c r="A67" s="1">
        <v>42960</v>
      </c>
      <c r="B67">
        <v>21197422.085099582</v>
      </c>
      <c r="C67" t="s">
        <v>72</v>
      </c>
      <c r="D67">
        <v>48600</v>
      </c>
    </row>
    <row r="68" spans="1:4" x14ac:dyDescent="0.25">
      <c r="A68" s="1">
        <v>43090</v>
      </c>
      <c r="B68">
        <v>29676907.896137107</v>
      </c>
      <c r="C68" t="s">
        <v>77</v>
      </c>
      <c r="D68">
        <v>20900</v>
      </c>
    </row>
    <row r="69" spans="1:4" x14ac:dyDescent="0.25">
      <c r="A69" s="1">
        <v>43060</v>
      </c>
      <c r="B69">
        <v>23440516.929683484</v>
      </c>
      <c r="C69" t="s">
        <v>73</v>
      </c>
      <c r="D69">
        <v>3400</v>
      </c>
    </row>
    <row r="70" spans="1:4" x14ac:dyDescent="0.25">
      <c r="A70" s="1">
        <v>43060</v>
      </c>
      <c r="B70">
        <v>23440516.929683484</v>
      </c>
      <c r="C70" t="s">
        <v>73</v>
      </c>
      <c r="D70">
        <v>3400</v>
      </c>
    </row>
    <row r="71" spans="1:4" x14ac:dyDescent="0.25">
      <c r="A71" s="1">
        <v>43066</v>
      </c>
      <c r="B71">
        <v>34769114.920553334</v>
      </c>
      <c r="C71" t="s">
        <v>74</v>
      </c>
      <c r="D71">
        <v>21400</v>
      </c>
    </row>
    <row r="72" spans="1:4" x14ac:dyDescent="0.25">
      <c r="A72" s="1">
        <v>42992</v>
      </c>
      <c r="B72">
        <v>36037757.954972319</v>
      </c>
      <c r="C72" t="s">
        <v>72</v>
      </c>
      <c r="D72">
        <v>47800</v>
      </c>
    </row>
    <row r="73" spans="1:4" x14ac:dyDescent="0.25">
      <c r="A73" s="1">
        <v>42996</v>
      </c>
      <c r="B73">
        <v>52326093.928132996</v>
      </c>
      <c r="C73" t="s">
        <v>75</v>
      </c>
      <c r="D73">
        <v>2600</v>
      </c>
    </row>
    <row r="74" spans="1:4" x14ac:dyDescent="0.25">
      <c r="A74" s="1">
        <v>42949</v>
      </c>
      <c r="B74">
        <v>88901966.048106045</v>
      </c>
      <c r="C74" t="s">
        <v>71</v>
      </c>
      <c r="D74">
        <v>27400</v>
      </c>
    </row>
    <row r="75" spans="1:4" x14ac:dyDescent="0.25">
      <c r="A75" s="1">
        <v>43083</v>
      </c>
      <c r="B75">
        <v>36309725.950941071</v>
      </c>
      <c r="C75" t="s">
        <v>73</v>
      </c>
      <c r="D75">
        <v>26700</v>
      </c>
    </row>
    <row r="76" spans="1:4" x14ac:dyDescent="0.25">
      <c r="A76" s="1">
        <v>43017</v>
      </c>
      <c r="B76">
        <v>15994753.903106129</v>
      </c>
      <c r="C76" t="s">
        <v>74</v>
      </c>
      <c r="D76">
        <v>35000</v>
      </c>
    </row>
    <row r="77" spans="1:4" x14ac:dyDescent="0.25">
      <c r="A77" s="1">
        <v>43035</v>
      </c>
      <c r="B77">
        <v>35180044.779624499</v>
      </c>
      <c r="C77" t="s">
        <v>78</v>
      </c>
      <c r="D77">
        <v>11400</v>
      </c>
    </row>
    <row r="78" spans="1:4" x14ac:dyDescent="0.25">
      <c r="A78" s="1">
        <v>42920</v>
      </c>
      <c r="B78">
        <v>33044994.821158335</v>
      </c>
      <c r="C78" t="s">
        <v>72</v>
      </c>
      <c r="D78">
        <v>-1900</v>
      </c>
    </row>
    <row r="79" spans="1:4" x14ac:dyDescent="0.25">
      <c r="A79" s="1">
        <v>42945</v>
      </c>
      <c r="B79">
        <v>85148612.518072069</v>
      </c>
      <c r="C79" t="s">
        <v>75</v>
      </c>
      <c r="D79">
        <v>11100</v>
      </c>
    </row>
    <row r="80" spans="1:4" x14ac:dyDescent="0.25">
      <c r="A80" s="1">
        <v>43100</v>
      </c>
      <c r="B80">
        <v>14096788.057457587</v>
      </c>
      <c r="C80" t="s">
        <v>78</v>
      </c>
      <c r="D80">
        <v>10800</v>
      </c>
    </row>
    <row r="81" spans="1:4" x14ac:dyDescent="0.25">
      <c r="A81" s="1">
        <v>42955</v>
      </c>
      <c r="B81">
        <v>37233150.259938031</v>
      </c>
      <c r="C81" t="s">
        <v>74</v>
      </c>
      <c r="D81">
        <v>37400</v>
      </c>
    </row>
    <row r="82" spans="1:4" x14ac:dyDescent="0.25">
      <c r="A82" s="1">
        <v>42955</v>
      </c>
      <c r="B82">
        <v>37233150.259938031</v>
      </c>
      <c r="C82" t="s">
        <v>74</v>
      </c>
      <c r="D82">
        <v>37400</v>
      </c>
    </row>
    <row r="83" spans="1:4" x14ac:dyDescent="0.25">
      <c r="A83" s="1">
        <v>43041</v>
      </c>
      <c r="B83">
        <v>90413513.615204766</v>
      </c>
      <c r="C83" t="s">
        <v>74</v>
      </c>
      <c r="D83">
        <v>27500</v>
      </c>
    </row>
    <row r="84" spans="1:4" x14ac:dyDescent="0.25">
      <c r="A84" s="1">
        <v>42955</v>
      </c>
      <c r="B84">
        <v>37233150.259938031</v>
      </c>
      <c r="C84" t="s">
        <v>74</v>
      </c>
      <c r="D84">
        <v>37400</v>
      </c>
    </row>
    <row r="85" spans="1:4" x14ac:dyDescent="0.25">
      <c r="A85" s="1">
        <v>43007</v>
      </c>
      <c r="B85">
        <v>59113926.303212382</v>
      </c>
      <c r="C85" t="s">
        <v>72</v>
      </c>
      <c r="D85">
        <v>10700</v>
      </c>
    </row>
    <row r="86" spans="1:4" x14ac:dyDescent="0.25">
      <c r="A86" s="1">
        <v>42919</v>
      </c>
      <c r="B86">
        <v>74503658.045703232</v>
      </c>
      <c r="C86" t="s">
        <v>75</v>
      </c>
      <c r="D86">
        <v>39000</v>
      </c>
    </row>
    <row r="87" spans="1:4" x14ac:dyDescent="0.25">
      <c r="A87" s="1">
        <v>43035</v>
      </c>
      <c r="B87">
        <v>48321138.935468785</v>
      </c>
      <c r="C87" t="s">
        <v>75</v>
      </c>
      <c r="D87">
        <v>19000</v>
      </c>
    </row>
    <row r="88" spans="1:4" x14ac:dyDescent="0.25">
      <c r="A88" s="1">
        <v>42993</v>
      </c>
      <c r="B88">
        <v>45467797.94111523</v>
      </c>
      <c r="C88" t="s">
        <v>71</v>
      </c>
      <c r="D88">
        <v>15300</v>
      </c>
    </row>
    <row r="89" spans="1:4" x14ac:dyDescent="0.25">
      <c r="A89" s="1">
        <v>43088</v>
      </c>
      <c r="B89">
        <v>7807174.3913185941</v>
      </c>
      <c r="C89" t="s">
        <v>72</v>
      </c>
      <c r="D89">
        <v>23200</v>
      </c>
    </row>
    <row r="90" spans="1:4" x14ac:dyDescent="0.25">
      <c r="A90" s="1">
        <v>43067</v>
      </c>
      <c r="B90">
        <v>34603476.579408199</v>
      </c>
      <c r="C90" t="s">
        <v>73</v>
      </c>
      <c r="D90">
        <v>31600</v>
      </c>
    </row>
    <row r="91" spans="1:4" x14ac:dyDescent="0.25">
      <c r="A91" s="1">
        <v>43097</v>
      </c>
      <c r="B91">
        <v>12695309.231553953</v>
      </c>
      <c r="C91" t="s">
        <v>71</v>
      </c>
      <c r="D91">
        <v>13600</v>
      </c>
    </row>
    <row r="92" spans="1:4" x14ac:dyDescent="0.25">
      <c r="A92" s="1">
        <v>43037</v>
      </c>
      <c r="B92">
        <v>77114631.450140744</v>
      </c>
      <c r="C92" t="s">
        <v>75</v>
      </c>
      <c r="D92">
        <v>33700</v>
      </c>
    </row>
    <row r="93" spans="1:4" x14ac:dyDescent="0.25">
      <c r="A93" s="1">
        <v>43037</v>
      </c>
      <c r="B93">
        <v>77114631.450140744</v>
      </c>
      <c r="C93" t="s">
        <v>75</v>
      </c>
      <c r="D93">
        <v>33700</v>
      </c>
    </row>
    <row r="94" spans="1:4" x14ac:dyDescent="0.25">
      <c r="A94" s="1">
        <v>42974</v>
      </c>
      <c r="B94">
        <v>20430341.063923407</v>
      </c>
      <c r="C94" t="s">
        <v>78</v>
      </c>
      <c r="D94">
        <v>26300</v>
      </c>
    </row>
    <row r="95" spans="1:4" x14ac:dyDescent="0.25">
      <c r="A95" s="1">
        <v>42976</v>
      </c>
      <c r="B95">
        <v>83666390.825248525</v>
      </c>
      <c r="C95" t="s">
        <v>77</v>
      </c>
      <c r="D95">
        <v>21000</v>
      </c>
    </row>
    <row r="96" spans="1:4" x14ac:dyDescent="0.25">
      <c r="A96" s="1">
        <v>43079</v>
      </c>
      <c r="B96">
        <v>97231919.99812521</v>
      </c>
      <c r="C96" t="s">
        <v>74</v>
      </c>
      <c r="D96">
        <v>33800</v>
      </c>
    </row>
    <row r="97" spans="1:4" x14ac:dyDescent="0.25">
      <c r="A97" s="1">
        <v>42961</v>
      </c>
      <c r="B97">
        <v>46135403.544594213</v>
      </c>
      <c r="C97" t="s">
        <v>77</v>
      </c>
      <c r="D97">
        <v>5700</v>
      </c>
    </row>
    <row r="98" spans="1:4" x14ac:dyDescent="0.25">
      <c r="A98" s="1">
        <v>42952</v>
      </c>
      <c r="B98">
        <v>12870752.978102939</v>
      </c>
      <c r="C98" t="s">
        <v>71</v>
      </c>
      <c r="D98">
        <v>3300</v>
      </c>
    </row>
    <row r="99" spans="1:4" x14ac:dyDescent="0.25">
      <c r="A99" s="1">
        <v>42919</v>
      </c>
      <c r="B99">
        <v>6504922.1729253428</v>
      </c>
      <c r="C99" t="s">
        <v>77</v>
      </c>
      <c r="D99">
        <v>10500</v>
      </c>
    </row>
    <row r="100" spans="1:4" x14ac:dyDescent="0.25">
      <c r="A100" s="1">
        <v>43049</v>
      </c>
      <c r="B100">
        <v>88928784.422741607</v>
      </c>
      <c r="C100" t="s">
        <v>73</v>
      </c>
      <c r="D100">
        <v>43400</v>
      </c>
    </row>
    <row r="101" spans="1:4" x14ac:dyDescent="0.25">
      <c r="A101" s="1">
        <v>43006</v>
      </c>
      <c r="B101">
        <v>77497078.905060008</v>
      </c>
      <c r="C101" t="s">
        <v>75</v>
      </c>
      <c r="D101">
        <v>37300</v>
      </c>
    </row>
    <row r="102" spans="1:4" x14ac:dyDescent="0.25">
      <c r="A102" s="1">
        <v>42956</v>
      </c>
      <c r="B102">
        <v>55203410.855974309</v>
      </c>
      <c r="C102" t="s">
        <v>71</v>
      </c>
      <c r="D102">
        <v>29300</v>
      </c>
    </row>
    <row r="103" spans="1:4" x14ac:dyDescent="0.25">
      <c r="A103" s="1">
        <v>43047</v>
      </c>
      <c r="B103">
        <v>85975832.023482516</v>
      </c>
      <c r="C103" t="s">
        <v>71</v>
      </c>
      <c r="D103">
        <v>38400</v>
      </c>
    </row>
    <row r="104" spans="1:4" x14ac:dyDescent="0.25">
      <c r="A104" s="1">
        <v>42925</v>
      </c>
      <c r="B104">
        <v>34732257.984260604</v>
      </c>
      <c r="C104" t="s">
        <v>72</v>
      </c>
      <c r="D104">
        <v>35200</v>
      </c>
    </row>
    <row r="105" spans="1:4" x14ac:dyDescent="0.25">
      <c r="A105" s="1">
        <v>42925</v>
      </c>
      <c r="B105">
        <v>34732257.984260604</v>
      </c>
      <c r="C105" t="s">
        <v>72</v>
      </c>
      <c r="D105">
        <v>35200</v>
      </c>
    </row>
    <row r="106" spans="1:4" x14ac:dyDescent="0.25">
      <c r="A106" s="1">
        <v>42925</v>
      </c>
      <c r="B106">
        <v>34732257.984260604</v>
      </c>
      <c r="C106" t="s">
        <v>72</v>
      </c>
      <c r="D106">
        <v>35200</v>
      </c>
    </row>
    <row r="107" spans="1:4" x14ac:dyDescent="0.25">
      <c r="A107" s="1">
        <v>42938</v>
      </c>
      <c r="B107">
        <v>59871973.838645153</v>
      </c>
      <c r="C107" t="s">
        <v>72</v>
      </c>
      <c r="D107">
        <v>41400</v>
      </c>
    </row>
    <row r="108" spans="1:4" x14ac:dyDescent="0.25">
      <c r="A108" s="1">
        <v>42989</v>
      </c>
      <c r="B108">
        <v>54440199.169363305</v>
      </c>
      <c r="C108" t="s">
        <v>74</v>
      </c>
      <c r="D108">
        <v>28500</v>
      </c>
    </row>
    <row r="109" spans="1:4" x14ac:dyDescent="0.25">
      <c r="A109" s="1">
        <v>43022</v>
      </c>
      <c r="B109">
        <v>37423989.303288884</v>
      </c>
      <c r="C109" t="s">
        <v>74</v>
      </c>
      <c r="D109">
        <v>35800</v>
      </c>
    </row>
    <row r="110" spans="1:4" x14ac:dyDescent="0.25">
      <c r="A110" s="1">
        <v>43099</v>
      </c>
      <c r="B110">
        <v>76336986.433990076</v>
      </c>
      <c r="C110" t="s">
        <v>78</v>
      </c>
      <c r="D110">
        <v>22700</v>
      </c>
    </row>
    <row r="111" spans="1:4" x14ac:dyDescent="0.25">
      <c r="A111" s="1">
        <v>43009</v>
      </c>
      <c r="B111">
        <v>4330986.9511028994</v>
      </c>
      <c r="C111" t="s">
        <v>72</v>
      </c>
      <c r="D111">
        <v>17700</v>
      </c>
    </row>
    <row r="112" spans="1:4" x14ac:dyDescent="0.25">
      <c r="A112" s="1">
        <v>43001</v>
      </c>
      <c r="B112">
        <v>50772962.264462806</v>
      </c>
      <c r="C112" t="s">
        <v>71</v>
      </c>
      <c r="D112">
        <v>20400</v>
      </c>
    </row>
    <row r="113" spans="1:4" x14ac:dyDescent="0.25">
      <c r="A113" s="1">
        <v>42962</v>
      </c>
      <c r="B113">
        <v>74837549.292309403</v>
      </c>
      <c r="C113" t="s">
        <v>75</v>
      </c>
      <c r="D113">
        <v>6600</v>
      </c>
    </row>
    <row r="114" spans="1:4" x14ac:dyDescent="0.25">
      <c r="A114" s="1">
        <v>43078</v>
      </c>
      <c r="B114">
        <v>58071141.377863891</v>
      </c>
      <c r="C114" t="s">
        <v>71</v>
      </c>
      <c r="D114">
        <v>28200</v>
      </c>
    </row>
    <row r="115" spans="1:4" x14ac:dyDescent="0.25">
      <c r="A115" s="1">
        <v>42926</v>
      </c>
      <c r="B115">
        <v>81439023.595776409</v>
      </c>
      <c r="C115" t="s">
        <v>71</v>
      </c>
      <c r="D115">
        <v>36200</v>
      </c>
    </row>
    <row r="116" spans="1:4" x14ac:dyDescent="0.25">
      <c r="A116" s="1">
        <v>43098</v>
      </c>
      <c r="B116">
        <v>97754200.996206775</v>
      </c>
      <c r="C116" t="s">
        <v>73</v>
      </c>
      <c r="D116">
        <v>21300</v>
      </c>
    </row>
    <row r="117" spans="1:4" x14ac:dyDescent="0.25">
      <c r="A117" s="1">
        <v>43030</v>
      </c>
      <c r="B117">
        <v>73937696.727135375</v>
      </c>
      <c r="C117" t="s">
        <v>74</v>
      </c>
      <c r="D117">
        <v>4300</v>
      </c>
    </row>
    <row r="118" spans="1:4" x14ac:dyDescent="0.25">
      <c r="A118" s="1">
        <v>43006</v>
      </c>
      <c r="B118">
        <v>48777452.058213644</v>
      </c>
      <c r="C118" t="s">
        <v>76</v>
      </c>
      <c r="D118">
        <v>17500</v>
      </c>
    </row>
    <row r="119" spans="1:4" x14ac:dyDescent="0.25">
      <c r="A119" s="1">
        <v>42991</v>
      </c>
      <c r="B119">
        <v>41116602.658111967</v>
      </c>
      <c r="C119" t="s">
        <v>72</v>
      </c>
      <c r="D119">
        <v>13600</v>
      </c>
    </row>
    <row r="120" spans="1:4" x14ac:dyDescent="0.25">
      <c r="A120" s="1">
        <v>42991</v>
      </c>
      <c r="B120">
        <v>41116602.658111967</v>
      </c>
      <c r="C120" t="s">
        <v>72</v>
      </c>
      <c r="D120">
        <v>13600</v>
      </c>
    </row>
    <row r="121" spans="1:4" x14ac:dyDescent="0.25">
      <c r="A121" s="1">
        <v>42956</v>
      </c>
      <c r="B121">
        <v>54472536.714783423</v>
      </c>
      <c r="C121" t="s">
        <v>73</v>
      </c>
      <c r="D121">
        <v>19700</v>
      </c>
    </row>
    <row r="122" spans="1:4" x14ac:dyDescent="0.25">
      <c r="A122" s="1">
        <v>43000</v>
      </c>
      <c r="B122">
        <v>58854745.210105039</v>
      </c>
      <c r="C122" t="s">
        <v>77</v>
      </c>
      <c r="D122">
        <v>31500</v>
      </c>
    </row>
    <row r="123" spans="1:4" x14ac:dyDescent="0.25">
      <c r="A123" s="1">
        <v>43071</v>
      </c>
      <c r="B123">
        <v>77911338.592311397</v>
      </c>
      <c r="C123" t="s">
        <v>72</v>
      </c>
      <c r="D123">
        <v>44600</v>
      </c>
    </row>
    <row r="124" spans="1:4" x14ac:dyDescent="0.25">
      <c r="A124" s="1">
        <v>43071</v>
      </c>
      <c r="B124">
        <v>77911338.592311397</v>
      </c>
      <c r="C124" t="s">
        <v>72</v>
      </c>
      <c r="D124">
        <v>44600</v>
      </c>
    </row>
    <row r="125" spans="1:4" x14ac:dyDescent="0.25">
      <c r="A125" s="1">
        <v>43043</v>
      </c>
      <c r="B125">
        <v>993866.35473210912</v>
      </c>
      <c r="C125" t="s">
        <v>76</v>
      </c>
      <c r="D125">
        <v>36900</v>
      </c>
    </row>
    <row r="126" spans="1:4" x14ac:dyDescent="0.25">
      <c r="A126" s="1">
        <v>42931</v>
      </c>
      <c r="B126">
        <v>74291679.083260119</v>
      </c>
      <c r="C126" t="s">
        <v>71</v>
      </c>
      <c r="D126">
        <v>49700</v>
      </c>
    </row>
    <row r="127" spans="1:4" x14ac:dyDescent="0.25">
      <c r="A127" s="1">
        <v>42985</v>
      </c>
      <c r="B127">
        <v>82346507.912256926</v>
      </c>
      <c r="C127" t="s">
        <v>78</v>
      </c>
      <c r="D127">
        <v>24700</v>
      </c>
    </row>
    <row r="128" spans="1:4" x14ac:dyDescent="0.25">
      <c r="A128" s="1">
        <v>42938</v>
      </c>
      <c r="B128">
        <v>23464387.937930498</v>
      </c>
      <c r="C128" t="s">
        <v>74</v>
      </c>
      <c r="D128">
        <v>38300</v>
      </c>
    </row>
    <row r="129" spans="1:4" x14ac:dyDescent="0.25">
      <c r="A129" s="1">
        <v>42994</v>
      </c>
      <c r="B129">
        <v>87572535.527141899</v>
      </c>
      <c r="C129" t="s">
        <v>71</v>
      </c>
      <c r="D129">
        <v>6100</v>
      </c>
    </row>
    <row r="130" spans="1:4" x14ac:dyDescent="0.25">
      <c r="A130" s="1">
        <v>43028</v>
      </c>
      <c r="B130">
        <v>13128515.312485201</v>
      </c>
      <c r="C130" t="s">
        <v>73</v>
      </c>
      <c r="D130">
        <v>39000</v>
      </c>
    </row>
    <row r="131" spans="1:4" x14ac:dyDescent="0.25">
      <c r="A131" s="1">
        <v>43052</v>
      </c>
      <c r="B131">
        <v>46463961.581061274</v>
      </c>
      <c r="C131" t="s">
        <v>74</v>
      </c>
      <c r="D131">
        <v>13700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baseColWidth="10" defaultColWidth="8.83203125" defaultRowHeight="17" x14ac:dyDescent="0.25"/>
  <cols>
    <col min="1" max="1" width="11.1640625" bestFit="1" customWidth="1"/>
  </cols>
  <sheetData>
    <row r="1" spans="1:4" x14ac:dyDescent="0.25">
      <c r="A1" s="1" t="s">
        <v>80</v>
      </c>
      <c r="B1" t="s">
        <v>81</v>
      </c>
    </row>
    <row r="2" spans="1:4" x14ac:dyDescent="0.25">
      <c r="A2">
        <v>1</v>
      </c>
      <c r="B2">
        <v>1</v>
      </c>
    </row>
    <row r="3" spans="1:4" x14ac:dyDescent="0.25">
      <c r="A3">
        <v>2</v>
      </c>
    </row>
    <row r="4" spans="1:4" x14ac:dyDescent="0.25">
      <c r="A4">
        <v>3</v>
      </c>
    </row>
    <row r="5" spans="1:4" x14ac:dyDescent="0.25">
      <c r="A5">
        <v>4</v>
      </c>
    </row>
    <row r="6" spans="1:4" x14ac:dyDescent="0.25">
      <c r="A6">
        <v>5</v>
      </c>
    </row>
    <row r="7" spans="1:4" x14ac:dyDescent="0.25">
      <c r="A7">
        <v>6</v>
      </c>
    </row>
    <row r="8" spans="1:4" x14ac:dyDescent="0.25">
      <c r="A8">
        <v>7</v>
      </c>
      <c r="B8">
        <v>8</v>
      </c>
      <c r="C8">
        <v>9</v>
      </c>
      <c r="D8">
        <v>10</v>
      </c>
    </row>
    <row r="9" spans="1:4" x14ac:dyDescent="0.25">
      <c r="A9">
        <v>8</v>
      </c>
    </row>
    <row r="10" spans="1:4" x14ac:dyDescent="0.25">
      <c r="A10">
        <v>9</v>
      </c>
    </row>
    <row r="11" spans="1:4" x14ac:dyDescent="0.25">
      <c r="A11">
        <v>10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Ep01.셀서식</vt:lpstr>
      <vt:lpstr>Ep02.날짜다루기</vt:lpstr>
      <vt:lpstr>Ep03.자동채우기,빠른채우기</vt:lpstr>
      <vt:lpstr>Ep04.행과열바꾸기</vt:lpstr>
      <vt:lpstr>Ep05.찾기,찾아바꾸기</vt:lpstr>
      <vt:lpstr>Ep06.필터,고급필터</vt:lpstr>
      <vt:lpstr>Ep07.조건부서식</vt:lpstr>
      <vt:lpstr>Ep08.중복데이터제거</vt:lpstr>
      <vt:lpstr>Ep09.절대참조활용하기</vt:lpstr>
      <vt:lpstr>Ep10.데이터유효성검사</vt:lpstr>
      <vt:lpstr>Ep11.합,평균</vt:lpstr>
      <vt:lpstr>Ep12.count</vt:lpstr>
      <vt:lpstr>Ep13.if</vt:lpstr>
      <vt:lpstr>Ep14.iferror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2018-12-13T07:56:37Z</dcterms:modified>
</cp:coreProperties>
</file>