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34d\Desktop\학부 연구생\5월 30일\"/>
    </mc:Choice>
  </mc:AlternateContent>
  <xr:revisionPtr revIDLastSave="0" documentId="8_{CCD005D6-F1BF-4794-9DDE-E938E87E07E4}" xr6:coauthVersionLast="32" xr6:coauthVersionMax="32" xr10:uidLastSave="{00000000-0000-0000-0000-000000000000}"/>
  <bookViews>
    <workbookView xWindow="0" yWindow="0" windowWidth="23040" windowHeight="8988" activeTab="4" xr2:uid="{55135CA3-6E7E-41DD-9EDD-65DC2A04427F}"/>
  </bookViews>
  <sheets>
    <sheet name="Sheet3" sheetId="3" r:id="rId1"/>
    <sheet name="Sheet5" sheetId="5" r:id="rId2"/>
    <sheet name="Sheet7" sheetId="7" r:id="rId3"/>
    <sheet name="Sheet8" sheetId="8" r:id="rId4"/>
    <sheet name="정리시트" sheetId="6" r:id="rId5"/>
    <sheet name="Sheet4" sheetId="4" r:id="rId6"/>
    <sheet name="Sheet2" sheetId="2" r:id="rId7"/>
    <sheet name="Sheet1" sheetId="1" r:id="rId8"/>
  </sheets>
  <definedNames>
    <definedName name="ExternalData_1" localSheetId="6" hidden="1">Sheet2!$B$1:$D$11</definedName>
    <definedName name="ExternalData_1" localSheetId="2" hidden="1">Sheet7!$B$1:$D$11</definedName>
    <definedName name="ExternalData_2" localSheetId="0" hidden="1">Sheet3!$B$1:$D$11</definedName>
    <definedName name="ExternalData_2" localSheetId="5" hidden="1">Sheet4!$B$1:$D$11</definedName>
    <definedName name="ExternalData_3" localSheetId="1" hidden="1">Sheet5!$B$1:$D$11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7" i="8" l="1"/>
  <c r="G17" i="8"/>
  <c r="F17" i="8"/>
  <c r="B3" i="6"/>
  <c r="E2" i="7"/>
  <c r="E3" i="7"/>
  <c r="E4" i="7"/>
  <c r="E5" i="7"/>
  <c r="E6" i="7"/>
  <c r="E7" i="7"/>
  <c r="E8" i="7"/>
  <c r="E9" i="7"/>
  <c r="E10" i="7"/>
  <c r="E11" i="7"/>
  <c r="D3" i="6"/>
  <c r="E2" i="2"/>
  <c r="E3" i="2"/>
  <c r="E4" i="2"/>
  <c r="E5" i="2"/>
  <c r="E6" i="2"/>
  <c r="E7" i="2"/>
  <c r="E8" i="2"/>
  <c r="E9" i="2"/>
  <c r="E10" i="2"/>
  <c r="E11" i="2"/>
  <c r="C3" i="6"/>
  <c r="E2" i="5"/>
  <c r="E3" i="5"/>
  <c r="E4" i="5"/>
  <c r="E5" i="5"/>
  <c r="E6" i="5"/>
  <c r="E7" i="5"/>
  <c r="E8" i="5"/>
  <c r="E9" i="5"/>
  <c r="E10" i="5"/>
  <c r="E11" i="5"/>
  <c r="E3" i="6"/>
  <c r="E2" i="4"/>
  <c r="E3" i="4"/>
  <c r="E4" i="4"/>
  <c r="E5" i="4"/>
  <c r="E6" i="4"/>
  <c r="E7" i="4"/>
  <c r="E8" i="4"/>
  <c r="E9" i="4"/>
  <c r="E10" i="4"/>
  <c r="E11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B89A91-964F-497F-AA7C-AD7A9CA165E3}" keepAlive="1" name="쿼리 - 5월 27일 밤 11시 50분" description="통합 문서의 '5월 27일 밤 11시 50분' 쿼리에 대한 연결입니다." type="5" refreshedVersion="6" background="1" saveData="1">
    <dbPr connection="Provider=Microsoft.Mashup.OleDb.1;Data Source=$Workbook$;Location=5월 27일 밤 11시 50분;Extended Properties=&quot;&quot;" command="SELECT * FROM [5월 27일 밤 11시 50분]"/>
  </connection>
  <connection id="2" xr16:uid="{F75A82A4-2A7F-421A-BCF5-F20CA95C0964}" keepAlive="1" name="쿼리 - s" description="통합 문서의 's' 쿼리에 대한 연결입니다." type="5" refreshedVersion="6" background="1" saveData="1">
    <dbPr connection="Provider=Microsoft.Mashup.OleDb.1;Data Source=$Workbook$;Location=s;Extended Properties=&quot;&quot;" command="SELECT * FROM [s]"/>
  </connection>
  <connection id="3" xr16:uid="{9BD542A6-2E60-4568-96ED-379142237A20}" keepAlive="1" name="쿼리 - s1" description="통합 문서의 's1' 쿼리에 대한 연결입니다." type="5" refreshedVersion="6" background="1" saveData="1">
    <dbPr connection="Provider=Microsoft.Mashup.OleDb.1;Data Source=$Workbook$;Location=s1;Extended Properties=&quot;&quot;" command="SELECT * FROM [s1]"/>
  </connection>
  <connection id="4" xr16:uid="{F9352960-2A39-4768-BAD6-35E63185302A}" keepAlive="1" name="쿼리 - s2" description="통합 문서의 's2' 쿼리에 대한 연결입니다." type="5" refreshedVersion="6" background="1" saveData="1">
    <dbPr connection="Provider=Microsoft.Mashup.OleDb.1;Data Source=$Workbook$;Location=s2;Extended Properties=&quot;&quot;" command="SELECT * FROM [s2]"/>
  </connection>
  <connection id="5" xr16:uid="{B39C878F-7D72-4DBD-BC32-17AB0E1C91DF}" keepAlive="1" name="쿼리 - s3" description="통합 문서의 's3' 쿼리에 대한 연결입니다." type="5" refreshedVersion="6" background="1" saveData="1">
    <dbPr connection="Provider=Microsoft.Mashup.OleDb.1;Data Source=$Workbook$;Location=s3;Extended Properties=&quot;&quot;" command="SELECT * FROM [s3]"/>
  </connection>
</connections>
</file>

<file path=xl/sharedStrings.xml><?xml version="1.0" encoding="utf-8"?>
<sst xmlns="http://schemas.openxmlformats.org/spreadsheetml/2006/main" count="33" uniqueCount="15">
  <si>
    <t>Column1</t>
  </si>
  <si>
    <t>Column2</t>
  </si>
  <si>
    <t>Column3</t>
  </si>
  <si>
    <t>표준편차</t>
    <phoneticPr fontId="1" type="noConversion"/>
  </si>
  <si>
    <t>우선선발</t>
    <phoneticPr fontId="1" type="noConversion"/>
  </si>
  <si>
    <t>일반선발A</t>
    <phoneticPr fontId="1" type="noConversion"/>
  </si>
  <si>
    <t>일반선발B</t>
    <phoneticPr fontId="1" type="noConversion"/>
  </si>
  <si>
    <t>a=0.4</t>
    <phoneticPr fontId="1" type="noConversion"/>
  </si>
  <si>
    <t>a=0.2</t>
    <phoneticPr fontId="1" type="noConversion"/>
  </si>
  <si>
    <t>a</t>
    <phoneticPr fontId="1" type="noConversion"/>
  </si>
  <si>
    <t>Column4</t>
    <phoneticPr fontId="1" type="noConversion"/>
  </si>
  <si>
    <t>열1</t>
    <phoneticPr fontId="1" type="noConversion"/>
  </si>
  <si>
    <t>Jain Index</t>
    <phoneticPr fontId="1" type="noConversion"/>
  </si>
  <si>
    <t>효율성</t>
    <phoneticPr fontId="1" type="noConversion"/>
  </si>
  <si>
    <t>a=0.1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</si>
</sst>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ont="1" applyFill="1" applyBorder="1">
      <alignment vertical="center"/>
    </xf>
    <xf numFmtId="0" fontId="0" fillId="0" borderId="1" xfId="0" applyFont="1" applyBorder="1">
      <alignment vertical="center"/>
    </xf>
  </cellXfs>
  <cellStyles count="1">
    <cellStyle name="표준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변경된 </a:t>
            </a:r>
            <a:r>
              <a:rPr lang="en-US" altLang="ko-KR"/>
              <a:t>2017 </a:t>
            </a:r>
            <a:r>
              <a:rPr lang="ko-KR" altLang="en-US"/>
              <a:t>하반기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우선선발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Sheet3!$A$2:$A$11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</c:numCache>
            </c:numRef>
          </c:cat>
          <c:val>
            <c:numRef>
              <c:f>Sheet3!$B$2:$B$11</c:f>
              <c:numCache>
                <c:formatCode>General</c:formatCode>
                <c:ptCount val="10"/>
                <c:pt idx="0">
                  <c:v>0.92985275213275587</c:v>
                </c:pt>
                <c:pt idx="1">
                  <c:v>0.9274044346684267</c:v>
                </c:pt>
                <c:pt idx="2">
                  <c:v>0.93322506382424641</c:v>
                </c:pt>
                <c:pt idx="3">
                  <c:v>0.93383893198063506</c:v>
                </c:pt>
                <c:pt idx="4">
                  <c:v>0.93077180385900105</c:v>
                </c:pt>
                <c:pt idx="5">
                  <c:v>0.93506732586742147</c:v>
                </c:pt>
                <c:pt idx="6">
                  <c:v>0.93261141603994402</c:v>
                </c:pt>
                <c:pt idx="7">
                  <c:v>0.93598919319850327</c:v>
                </c:pt>
                <c:pt idx="8">
                  <c:v>0.93261141603994402</c:v>
                </c:pt>
                <c:pt idx="9">
                  <c:v>0.93629659066312332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DD-4A18-8A96-9121A1AFBF7E}"/>
            </c:ext>
          </c:extLst>
        </c:ser>
        <c:ser>
          <c:idx val="1"/>
          <c:order val="1"/>
          <c:tx>
            <c:strRef>
              <c:f>Sheet3!$C$1</c:f>
              <c:strCache>
                <c:ptCount val="1"/>
                <c:pt idx="0">
                  <c:v>일반선발A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Sheet3!$A$2:$A$11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</c:numCache>
            </c:numRef>
          </c:cat>
          <c:val>
            <c:numRef>
              <c:f>Sheet3!$C$2:$C$11</c:f>
              <c:numCache>
                <c:formatCode>General</c:formatCode>
                <c:ptCount val="10"/>
                <c:pt idx="0">
                  <c:v>0.82986470653151712</c:v>
                </c:pt>
                <c:pt idx="1">
                  <c:v>0.82986470653151712</c:v>
                </c:pt>
                <c:pt idx="2">
                  <c:v>0.83289456158605824</c:v>
                </c:pt>
                <c:pt idx="3">
                  <c:v>0.83599772738900369</c:v>
                </c:pt>
                <c:pt idx="4">
                  <c:v>0.83289456158605824</c:v>
                </c:pt>
                <c:pt idx="5">
                  <c:v>0.83289456158605824</c:v>
                </c:pt>
                <c:pt idx="6">
                  <c:v>0.82986470653151712</c:v>
                </c:pt>
                <c:pt idx="7">
                  <c:v>0.82401673131588959</c:v>
                </c:pt>
                <c:pt idx="8">
                  <c:v>0.82986470653151712</c:v>
                </c:pt>
                <c:pt idx="9">
                  <c:v>0.82986470653151712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DD-4A18-8A96-9121A1AFBF7E}"/>
            </c:ext>
          </c:extLst>
        </c:ser>
        <c:ser>
          <c:idx val="2"/>
          <c:order val="2"/>
          <c:tx>
            <c:strRef>
              <c:f>Sheet3!$D$1</c:f>
              <c:strCache>
                <c:ptCount val="1"/>
                <c:pt idx="0">
                  <c:v>일반선발B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Sheet3!$A$2:$A$11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</c:numCache>
            </c:numRef>
          </c:cat>
          <c:val>
            <c:numRef>
              <c:f>Sheet3!$D$2:$D$11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DD-4A18-8A96-9121A1AFBF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8560096"/>
        <c:axId val="968553864"/>
      </c:lineChart>
      <c:catAx>
        <c:axId val="968560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용량 표준편차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68553864"/>
        <c:crosses val="autoZero"/>
        <c:auto val="1"/>
        <c:lblAlgn val="ctr"/>
        <c:lblOffset val="100"/>
        <c:noMultiLvlLbl val="0"/>
      </c:catAx>
      <c:valAx>
        <c:axId val="968553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Jain Index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68560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하반기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Jain Index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정리시트!$A$8:$A$10</c:f>
              <c:numCache>
                <c:formatCode>General</c:formatCode>
                <c:ptCount val="3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</c:numCache>
            </c:numRef>
          </c:cat>
          <c:val>
            <c:numRef>
              <c:f>정리시트!$B$8:$B$10</c:f>
              <c:numCache>
                <c:formatCode>General</c:formatCode>
                <c:ptCount val="3"/>
                <c:pt idx="0">
                  <c:v>0.78717510241373978</c:v>
                </c:pt>
                <c:pt idx="1">
                  <c:v>0.85639622550313133</c:v>
                </c:pt>
                <c:pt idx="2">
                  <c:v>0.92307085428276581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FA-4817-A32B-D332E6EE0E39}"/>
            </c:ext>
          </c:extLst>
        </c:ser>
        <c:ser>
          <c:idx val="1"/>
          <c:order val="1"/>
          <c:tx>
            <c:v>효율성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정리시트!$A$8:$A$10</c:f>
              <c:numCache>
                <c:formatCode>General</c:formatCode>
                <c:ptCount val="3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</c:numCache>
            </c:numRef>
          </c:cat>
          <c:val>
            <c:numRef>
              <c:f>정리시트!$C$8:$C$10</c:f>
              <c:numCache>
                <c:formatCode>General</c:formatCode>
                <c:ptCount val="3"/>
                <c:pt idx="0">
                  <c:v>0.69482015111483142</c:v>
                </c:pt>
                <c:pt idx="1">
                  <c:v>0.66901085342279365</c:v>
                </c:pt>
                <c:pt idx="2">
                  <c:v>0.65889100622294949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FA-4817-A32B-D332E6EE0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6083328"/>
        <c:axId val="796082344"/>
      </c:lineChart>
      <c:catAx>
        <c:axId val="796083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표준 편차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96082344"/>
        <c:crosses val="autoZero"/>
        <c:auto val="1"/>
        <c:lblAlgn val="ctr"/>
        <c:lblOffset val="100"/>
        <c:noMultiLvlLbl val="0"/>
      </c:catAx>
      <c:valAx>
        <c:axId val="796082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Jain</a:t>
                </a:r>
                <a:r>
                  <a:rPr lang="en-US" altLang="ko-KR" baseline="0"/>
                  <a:t> Index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96083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변경된 </a:t>
            </a:r>
            <a:r>
              <a:rPr lang="en-US" altLang="ko-KR"/>
              <a:t>2017 </a:t>
            </a:r>
            <a:r>
              <a:rPr lang="ko-KR" altLang="en-US"/>
              <a:t>상반기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Sheet2!$C$1</c:f>
              <c:strCache>
                <c:ptCount val="1"/>
                <c:pt idx="0">
                  <c:v>일반선발A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Sheet2!$B$2:$B$11</c:f>
              <c:numCache>
                <c:formatCode>General</c:formatCode>
                <c:ptCount val="10"/>
                <c:pt idx="0">
                  <c:v>0.99934587309763168</c:v>
                </c:pt>
                <c:pt idx="1">
                  <c:v>0.99934587309763168</c:v>
                </c:pt>
                <c:pt idx="2">
                  <c:v>0.99934587309763168</c:v>
                </c:pt>
                <c:pt idx="3">
                  <c:v>0.99934587309763168</c:v>
                </c:pt>
                <c:pt idx="4">
                  <c:v>0.99934587309763168</c:v>
                </c:pt>
                <c:pt idx="5">
                  <c:v>0.99934587309763168</c:v>
                </c:pt>
                <c:pt idx="6">
                  <c:v>0.99934587309763168</c:v>
                </c:pt>
                <c:pt idx="7">
                  <c:v>0.99934587309763168</c:v>
                </c:pt>
                <c:pt idx="8">
                  <c:v>0.99934587309763168</c:v>
                </c:pt>
                <c:pt idx="9">
                  <c:v>0.99934587309763168</c:v>
                </c:pt>
              </c:numCache>
            </c:numRef>
          </c:cat>
          <c:val>
            <c:numRef>
              <c:f>Sheet2!$C$2:$C$11</c:f>
              <c:numCache>
                <c:formatCode>General</c:formatCode>
                <c:ptCount val="10"/>
                <c:pt idx="0">
                  <c:v>0.78093174102811569</c:v>
                </c:pt>
                <c:pt idx="1">
                  <c:v>0.76986668975068262</c:v>
                </c:pt>
                <c:pt idx="2">
                  <c:v>0.76986668975068262</c:v>
                </c:pt>
                <c:pt idx="3">
                  <c:v>0.76986668975068262</c:v>
                </c:pt>
                <c:pt idx="4">
                  <c:v>0.76986668975068262</c:v>
                </c:pt>
                <c:pt idx="5">
                  <c:v>0.76986668975068262</c:v>
                </c:pt>
                <c:pt idx="6">
                  <c:v>0.76986668975068262</c:v>
                </c:pt>
                <c:pt idx="7">
                  <c:v>0.76986668975068262</c:v>
                </c:pt>
                <c:pt idx="8">
                  <c:v>0.76986668975068262</c:v>
                </c:pt>
                <c:pt idx="9">
                  <c:v>0.76986668975068262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C1-4909-9371-9CAC75A9D4A1}"/>
            </c:ext>
          </c:extLst>
        </c:ser>
        <c:ser>
          <c:idx val="1"/>
          <c:order val="1"/>
          <c:tx>
            <c:strRef>
              <c:f>Sheet2!$D$1</c:f>
              <c:strCache>
                <c:ptCount val="1"/>
                <c:pt idx="0">
                  <c:v>일반선발B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Sheet2!$B$2:$B$11</c:f>
              <c:numCache>
                <c:formatCode>General</c:formatCode>
                <c:ptCount val="10"/>
                <c:pt idx="0">
                  <c:v>0.99934587309763168</c:v>
                </c:pt>
                <c:pt idx="1">
                  <c:v>0.99934587309763168</c:v>
                </c:pt>
                <c:pt idx="2">
                  <c:v>0.99934587309763168</c:v>
                </c:pt>
                <c:pt idx="3">
                  <c:v>0.99934587309763168</c:v>
                </c:pt>
                <c:pt idx="4">
                  <c:v>0.99934587309763168</c:v>
                </c:pt>
                <c:pt idx="5">
                  <c:v>0.99934587309763168</c:v>
                </c:pt>
                <c:pt idx="6">
                  <c:v>0.99934587309763168</c:v>
                </c:pt>
                <c:pt idx="7">
                  <c:v>0.99934587309763168</c:v>
                </c:pt>
                <c:pt idx="8">
                  <c:v>0.99934587309763168</c:v>
                </c:pt>
                <c:pt idx="9">
                  <c:v>0.99934587309763168</c:v>
                </c:pt>
              </c:numCache>
            </c:numRef>
          </c:cat>
          <c:val>
            <c:numRef>
              <c:f>Sheet2!$D$2:$D$11</c:f>
              <c:numCache>
                <c:formatCode>General</c:formatCode>
                <c:ptCount val="10"/>
                <c:pt idx="0">
                  <c:v>0.98719370120195304</c:v>
                </c:pt>
                <c:pt idx="1">
                  <c:v>0.99999999999998324</c:v>
                </c:pt>
                <c:pt idx="2">
                  <c:v>0.99999999999998324</c:v>
                </c:pt>
                <c:pt idx="3">
                  <c:v>0.99999999999998324</c:v>
                </c:pt>
                <c:pt idx="4">
                  <c:v>0.99999999999998324</c:v>
                </c:pt>
                <c:pt idx="5">
                  <c:v>0.99999999999998324</c:v>
                </c:pt>
                <c:pt idx="6">
                  <c:v>0.99999999999998324</c:v>
                </c:pt>
                <c:pt idx="7">
                  <c:v>0.99999999999998324</c:v>
                </c:pt>
                <c:pt idx="8">
                  <c:v>0.99999999999998324</c:v>
                </c:pt>
                <c:pt idx="9">
                  <c:v>0.99999999999998324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C1-4909-9371-9CAC75A9D4A1}"/>
            </c:ext>
          </c:extLst>
        </c:ser>
        <c:ser>
          <c:idx val="2"/>
          <c:order val="2"/>
          <c:tx>
            <c:strRef>
              <c:f>Sheet2!$E$1</c:f>
              <c:strCache>
                <c:ptCount val="1"/>
                <c:pt idx="0">
                  <c:v>열1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Sheet2!$B$2:$B$11</c:f>
              <c:numCache>
                <c:formatCode>General</c:formatCode>
                <c:ptCount val="10"/>
                <c:pt idx="0">
                  <c:v>0.99934587309763168</c:v>
                </c:pt>
                <c:pt idx="1">
                  <c:v>0.99934587309763168</c:v>
                </c:pt>
                <c:pt idx="2">
                  <c:v>0.99934587309763168</c:v>
                </c:pt>
                <c:pt idx="3">
                  <c:v>0.99934587309763168</c:v>
                </c:pt>
                <c:pt idx="4">
                  <c:v>0.99934587309763168</c:v>
                </c:pt>
                <c:pt idx="5">
                  <c:v>0.99934587309763168</c:v>
                </c:pt>
                <c:pt idx="6">
                  <c:v>0.99934587309763168</c:v>
                </c:pt>
                <c:pt idx="7">
                  <c:v>0.99934587309763168</c:v>
                </c:pt>
                <c:pt idx="8">
                  <c:v>0.99934587309763168</c:v>
                </c:pt>
                <c:pt idx="9">
                  <c:v>0.99934587309763168</c:v>
                </c:pt>
              </c:numCache>
            </c:numRef>
          </c:cat>
          <c:val>
            <c:numRef>
              <c:f>Sheet2!$E$2:$E$11</c:f>
              <c:numCache>
                <c:formatCode>General</c:formatCode>
                <c:ptCount val="10"/>
                <c:pt idx="0">
                  <c:v>0.92249043844256684</c:v>
                </c:pt>
                <c:pt idx="1">
                  <c:v>0.92307085428276581</c:v>
                </c:pt>
                <c:pt idx="2">
                  <c:v>0.92307085428276581</c:v>
                </c:pt>
                <c:pt idx="3">
                  <c:v>0.92307085428276581</c:v>
                </c:pt>
                <c:pt idx="4">
                  <c:v>0.92307085428276581</c:v>
                </c:pt>
                <c:pt idx="5">
                  <c:v>0.92307085428276581</c:v>
                </c:pt>
                <c:pt idx="6">
                  <c:v>0.92307085428276581</c:v>
                </c:pt>
                <c:pt idx="7">
                  <c:v>0.92307085428276581</c:v>
                </c:pt>
                <c:pt idx="8">
                  <c:v>0.92307085428276581</c:v>
                </c:pt>
                <c:pt idx="9">
                  <c:v>0.92307085428276581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C1-4909-9371-9CAC75A9D4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3325528"/>
        <c:axId val="973331104"/>
      </c:lineChart>
      <c:catAx>
        <c:axId val="973325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용량 표준편차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73331104"/>
        <c:crosses val="autoZero"/>
        <c:auto val="1"/>
        <c:lblAlgn val="ctr"/>
        <c:lblOffset val="100"/>
        <c:noMultiLvlLbl val="0"/>
      </c:catAx>
      <c:valAx>
        <c:axId val="97333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Jain Index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73325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468630</xdr:colOff>
      <xdr:row>0</xdr:row>
      <xdr:rowOff>19050</xdr:rowOff>
    </xdr:from>
    <xdr:to>
      <xdr:col>11</xdr:col>
      <xdr:colOff>346710</xdr:colOff>
      <xdr:row>11</xdr:row>
      <xdr:rowOff>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749EC366-B90D-4C0D-ABE2-ADF17E23E0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308610</xdr:colOff>
      <xdr:row>5</xdr:row>
      <xdr:rowOff>156210</xdr:rowOff>
    </xdr:from>
    <xdr:to>
      <xdr:col>11</xdr:col>
      <xdr:colOff>220980</xdr:colOff>
      <xdr:row>18</xdr:row>
      <xdr:rowOff>121920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3A41D226-7B8C-41E0-94AF-91BF8DFAE3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621030</xdr:colOff>
      <xdr:row>0</xdr:row>
      <xdr:rowOff>87630</xdr:rowOff>
    </xdr:from>
    <xdr:to>
      <xdr:col>11</xdr:col>
      <xdr:colOff>499110</xdr:colOff>
      <xdr:row>10</xdr:row>
      <xdr:rowOff>205740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2DE8086-8E8D-4694-A729-E04CEE32FC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CD113C6-DCBA-480C-BBC6-8C16D6A8B3D5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9977F887-3047-48C4-ABB6-5F69E2FD6EBD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Column1" tableColumnId="1"/>
      <queryTableField id="2" name="Column2" tableColumnId="2"/>
      <queryTableField id="3" name="Column3" tableColumnId="3"/>
      <queryTableField id="4" dataBound="0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F7CF7E7D-6B9D-4B46-A8DA-B92985DE3905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Column1" tableColumnId="1"/>
      <queryTableField id="2" name="Column2" tableColumnId="2"/>
      <queryTableField id="3" name="Column3" tableColumnId="3"/>
      <queryTableField id="4" dataBound="0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F0DA8DF1-CE88-4104-A268-5F1BDF460664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Column1" tableColumnId="1"/>
      <queryTableField id="2" name="Column2" tableColumnId="2"/>
      <queryTableField id="3" name="Column3" tableColumnId="3"/>
      <queryTableField id="4" dataBound="0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582D180-4B0C-4CE6-871D-5B97B8668B0C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Column1" tableColumnId="1"/>
      <queryTableField id="2" name="Column2" tableColumnId="2"/>
      <queryTableField id="3" name="Column3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8133C7-A8AE-4AF9-9537-5CEB39562A66}" name="s" displayName="s" ref="B1:D11" tableType="queryTable" totalsRowShown="0">
  <autoFilter ref="B1:D11" xr:uid="{08F378D5-26B4-4B70-A9E2-B33D491AB858}"/>
  <tableColumns count="3">
    <tableColumn id="1" xr3:uid="{3EF416CC-3C3B-4D99-8F04-81C276EEF0AF}" uniqueName="1" name="우선선발" queryTableFieldId="1"/>
    <tableColumn id="2" xr3:uid="{547F675C-F547-407D-8099-D8634DF0F654}" uniqueName="2" name="일반선발A" queryTableFieldId="2"/>
    <tableColumn id="3" xr3:uid="{BED161B4-FF9D-4ADA-80A3-DED22DCFD8DD}" uniqueName="3" name="일반선발B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B2709DF-7E12-4346-8DE1-4E20292C8F1F}" name="_s2" displayName="_s2" ref="B1:E11" tableType="queryTable" totalsRowShown="0">
  <autoFilter ref="B1:E11" xr:uid="{CE67285B-BCA3-438D-83C6-CB91AB3F9D8A}"/>
  <tableColumns count="4">
    <tableColumn id="1" xr3:uid="{4045B324-9D74-4AB4-BDD2-EACDED404B31}" uniqueName="1" name="Column1" queryTableFieldId="1"/>
    <tableColumn id="2" xr3:uid="{F67BC216-A665-472F-BB47-91751EB3AD62}" uniqueName="2" name="Column2" queryTableFieldId="2"/>
    <tableColumn id="3" xr3:uid="{3939A2B4-06EB-4B70-BA59-10A504D3881B}" uniqueName="3" name="Column3" queryTableFieldId="3"/>
    <tableColumn id="4" xr3:uid="{0DF9AEA9-9074-4026-9FFC-194011585CF5}" uniqueName="4" name="Column4" queryTableFieldId="4" dataDxfId="2">
      <calculatedColumnFormula>AVERAGE(_s2[[#This Row],[Column1]:[Column3]])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A80AD30-2207-4989-AC4E-D19D126C61D6}" name="_s3" displayName="_s3" ref="B1:E11" tableType="queryTable" totalsRowShown="0">
  <autoFilter ref="B1:E11" xr:uid="{6E559A39-1846-4C23-AF52-A019B5E8FF03}"/>
  <tableColumns count="4">
    <tableColumn id="1" xr3:uid="{376FA2CA-7976-4B99-AEC1-DAD2A33BAA25}" uniqueName="1" name="Column1" queryTableFieldId="1"/>
    <tableColumn id="2" xr3:uid="{B48B8BF8-3E11-44E6-AF46-01BDD8D28174}" uniqueName="2" name="Column2" queryTableFieldId="2"/>
    <tableColumn id="3" xr3:uid="{08292DC4-0769-4FDC-9546-B805456D39DB}" uniqueName="3" name="Column3" queryTableFieldId="3"/>
    <tableColumn id="4" xr3:uid="{4D780A62-AEDF-48F6-A8E8-244DD69D7E08}" uniqueName="4" name="Column4" queryTableFieldId="4" dataDxfId="0">
      <calculatedColumnFormula>AVERAGE(_s3[[#This Row],[Column1]:[Column3]])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6F66E4D-C308-4644-A185-4F7123231A08}" name="_s1" displayName="_s1" ref="B1:E11" tableType="queryTable" totalsRowShown="0">
  <autoFilter ref="B1:E11" xr:uid="{F284526C-2657-4608-A4FF-301D2110881F}"/>
  <tableColumns count="4">
    <tableColumn id="1" xr3:uid="{523F401A-F4A1-4016-B853-F035662796F5}" uniqueName="1" name="Column1" queryTableFieldId="1"/>
    <tableColumn id="2" xr3:uid="{D0E60A90-507F-4784-B9DB-6FD4C9866AB5}" uniqueName="2" name="Column2" queryTableFieldId="2"/>
    <tableColumn id="3" xr3:uid="{2D2A33DC-0BD1-4137-A2E0-D4C1CEE96198}" uniqueName="3" name="Column3" queryTableFieldId="3"/>
    <tableColumn id="4" xr3:uid="{72D20283-02A2-40C3-8F66-4FFA0B5C7E75}" uniqueName="4" name="Column4" queryTableFieldId="4" dataDxfId="3">
      <calculatedColumnFormula>AVERAGE(_s1[[#This Row],[Column1]:[Column3]])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BA704D-929C-48F2-8930-29DC18728607}" name="_5월_27일_밤_11시_50분" displayName="_5월_27일_밤_11시_50분" ref="B1:E11" tableType="queryTable" totalsRowShown="0">
  <autoFilter ref="B1:E11" xr:uid="{3FF86C3F-73F1-4F00-9D77-3E0579D8980E}"/>
  <tableColumns count="4">
    <tableColumn id="1" xr3:uid="{70E6D885-FD62-4A11-8053-D94E6FA2A114}" uniqueName="1" name="우선선발" queryTableFieldId="1"/>
    <tableColumn id="2" xr3:uid="{86A61C12-1ED0-49B8-9FB3-A7F0FF33D7A9}" uniqueName="2" name="일반선발A" queryTableFieldId="2"/>
    <tableColumn id="3" xr3:uid="{16AFB9DA-4943-45E1-99DF-6BDB8C943897}" uniqueName="3" name="일반선발B" queryTableFieldId="3"/>
    <tableColumn id="4" xr3:uid="{97E3DDEF-289C-4B05-8F61-A7B2347D4AB3}" uniqueName="4" name="열1" queryTableFieldId="4" dataDxfId="1">
      <calculatedColumnFormula>AVERAGE(_5월_27일_밤_11시_50분[[#This Row],[우선선발]:[일반선발B]])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2D44B-FB35-404A-83BB-0ECDB98DA7D0}">
  <dimension ref="A1:D11"/>
  <sheetViews>
    <sheetView workbookViewId="0">
      <selection activeCell="H16" sqref="H16"/>
    </sheetView>
  </sheetViews>
  <sheetFormatPr defaultRowHeight="17.399999999999999" x14ac:dyDescent="0.4"/>
  <cols>
    <col min="1" max="2" width="12.59765625" bestFit="1" customWidth="1"/>
    <col min="3" max="3" width="11" bestFit="1" customWidth="1"/>
  </cols>
  <sheetData>
    <row r="1" spans="1:4" x14ac:dyDescent="0.4">
      <c r="A1" t="s">
        <v>3</v>
      </c>
      <c r="B1" t="s">
        <v>4</v>
      </c>
      <c r="C1" t="s">
        <v>5</v>
      </c>
      <c r="D1" t="s">
        <v>6</v>
      </c>
    </row>
    <row r="2" spans="1:4" x14ac:dyDescent="0.4">
      <c r="A2">
        <v>3</v>
      </c>
      <c r="B2">
        <v>0.92985275213275587</v>
      </c>
      <c r="C2">
        <v>0.82986470653151712</v>
      </c>
      <c r="D2">
        <v>1</v>
      </c>
    </row>
    <row r="3" spans="1:4" x14ac:dyDescent="0.4">
      <c r="A3">
        <v>6</v>
      </c>
      <c r="B3">
        <v>0.9274044346684267</v>
      </c>
      <c r="C3">
        <v>0.82986470653151712</v>
      </c>
      <c r="D3">
        <v>1</v>
      </c>
    </row>
    <row r="4" spans="1:4" x14ac:dyDescent="0.4">
      <c r="A4">
        <v>9</v>
      </c>
      <c r="B4">
        <v>0.93322506382424641</v>
      </c>
      <c r="C4">
        <v>0.83289456158605824</v>
      </c>
      <c r="D4">
        <v>1</v>
      </c>
    </row>
    <row r="5" spans="1:4" x14ac:dyDescent="0.4">
      <c r="A5">
        <v>12</v>
      </c>
      <c r="B5">
        <v>0.93383893198063506</v>
      </c>
      <c r="C5">
        <v>0.83599772738900369</v>
      </c>
      <c r="D5">
        <v>1</v>
      </c>
    </row>
    <row r="6" spans="1:4" x14ac:dyDescent="0.4">
      <c r="A6">
        <v>15</v>
      </c>
      <c r="B6">
        <v>0.93077180385900105</v>
      </c>
      <c r="C6">
        <v>0.83289456158605824</v>
      </c>
      <c r="D6">
        <v>1</v>
      </c>
    </row>
    <row r="7" spans="1:4" x14ac:dyDescent="0.4">
      <c r="A7">
        <v>18</v>
      </c>
      <c r="B7">
        <v>0.93506732586742147</v>
      </c>
      <c r="C7">
        <v>0.83289456158605824</v>
      </c>
      <c r="D7">
        <v>1</v>
      </c>
    </row>
    <row r="8" spans="1:4" x14ac:dyDescent="0.4">
      <c r="A8">
        <v>21</v>
      </c>
      <c r="B8">
        <v>0.93261141603994402</v>
      </c>
      <c r="C8">
        <v>0.82986470653151712</v>
      </c>
      <c r="D8">
        <v>1</v>
      </c>
    </row>
    <row r="9" spans="1:4" x14ac:dyDescent="0.4">
      <c r="A9">
        <v>24</v>
      </c>
      <c r="B9">
        <v>0.93598919319850327</v>
      </c>
      <c r="C9">
        <v>0.82401673131588959</v>
      </c>
      <c r="D9">
        <v>1</v>
      </c>
    </row>
    <row r="10" spans="1:4" x14ac:dyDescent="0.4">
      <c r="A10">
        <v>27</v>
      </c>
      <c r="B10">
        <v>0.93261141603994402</v>
      </c>
      <c r="C10">
        <v>0.82986470653151712</v>
      </c>
      <c r="D10">
        <v>1</v>
      </c>
    </row>
    <row r="11" spans="1:4" x14ac:dyDescent="0.4">
      <c r="A11">
        <v>30</v>
      </c>
      <c r="B11">
        <v>0.93629659066312332</v>
      </c>
      <c r="C11">
        <v>0.82986470653151712</v>
      </c>
      <c r="D11">
        <v>1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DCA4B-4D02-4314-BF26-DA1BB4575657}">
  <dimension ref="A1:E14"/>
  <sheetViews>
    <sheetView workbookViewId="0">
      <selection activeCell="E2" sqref="E2"/>
    </sheetView>
  </sheetViews>
  <sheetFormatPr defaultRowHeight="17.399999999999999" x14ac:dyDescent="0.4"/>
  <cols>
    <col min="1" max="2" width="12.59765625" bestFit="1" customWidth="1"/>
    <col min="3" max="3" width="11" bestFit="1" customWidth="1"/>
  </cols>
  <sheetData>
    <row r="1" spans="1:5" x14ac:dyDescent="0.4">
      <c r="A1" t="s">
        <v>3</v>
      </c>
      <c r="B1" t="s">
        <v>0</v>
      </c>
      <c r="C1" t="s">
        <v>1</v>
      </c>
      <c r="D1" t="s">
        <v>2</v>
      </c>
      <c r="E1" t="s">
        <v>10</v>
      </c>
    </row>
    <row r="2" spans="1:5" x14ac:dyDescent="0.4">
      <c r="A2">
        <v>3</v>
      </c>
      <c r="B2">
        <v>0.99914557306110685</v>
      </c>
      <c r="C2">
        <v>0.5700431034482869</v>
      </c>
      <c r="D2">
        <v>1</v>
      </c>
      <c r="E2">
        <f>AVERAGE(_s2[[#This Row],[Column1]:[Column3]])</f>
        <v>0.85639622550313133</v>
      </c>
    </row>
    <row r="3" spans="1:5" x14ac:dyDescent="0.4">
      <c r="A3">
        <v>6</v>
      </c>
      <c r="B3">
        <v>0.99914557306110685</v>
      </c>
      <c r="C3">
        <v>0.5700431034482869</v>
      </c>
      <c r="D3">
        <v>1</v>
      </c>
      <c r="E3">
        <f>AVERAGE(_s2[[#This Row],[Column1]:[Column3]])</f>
        <v>0.85639622550313133</v>
      </c>
    </row>
    <row r="4" spans="1:5" x14ac:dyDescent="0.4">
      <c r="A4">
        <v>9</v>
      </c>
      <c r="B4">
        <v>0.99914557306110685</v>
      </c>
      <c r="C4">
        <v>0.5761265893792209</v>
      </c>
      <c r="D4">
        <v>1</v>
      </c>
      <c r="E4">
        <f>AVERAGE(_s2[[#This Row],[Column1]:[Column3]])</f>
        <v>0.85842405414677592</v>
      </c>
    </row>
    <row r="5" spans="1:5" x14ac:dyDescent="0.4">
      <c r="A5">
        <v>12</v>
      </c>
      <c r="B5">
        <v>0.99914557306110685</v>
      </c>
      <c r="C5">
        <v>0.5700431034482869</v>
      </c>
      <c r="D5">
        <v>1</v>
      </c>
      <c r="E5">
        <f>AVERAGE(_s2[[#This Row],[Column1]:[Column3]])</f>
        <v>0.85639622550313133</v>
      </c>
    </row>
    <row r="6" spans="1:5" x14ac:dyDescent="0.4">
      <c r="A6">
        <v>15</v>
      </c>
      <c r="B6">
        <v>0.99914557306110685</v>
      </c>
      <c r="C6">
        <v>0.5700431034482869</v>
      </c>
      <c r="D6">
        <v>1</v>
      </c>
      <c r="E6">
        <f>AVERAGE(_s2[[#This Row],[Column1]:[Column3]])</f>
        <v>0.85639622550313133</v>
      </c>
    </row>
    <row r="7" spans="1:5" x14ac:dyDescent="0.4">
      <c r="A7">
        <v>18</v>
      </c>
      <c r="B7">
        <v>0.99914557306110685</v>
      </c>
      <c r="C7">
        <v>0.5700431034482869</v>
      </c>
      <c r="D7">
        <v>1</v>
      </c>
      <c r="E7">
        <f>AVERAGE(_s2[[#This Row],[Column1]:[Column3]])</f>
        <v>0.85639622550313133</v>
      </c>
    </row>
    <row r="8" spans="1:5" x14ac:dyDescent="0.4">
      <c r="A8">
        <v>21</v>
      </c>
      <c r="B8">
        <v>0.99914557306110685</v>
      </c>
      <c r="C8">
        <v>0.5700431034482869</v>
      </c>
      <c r="D8">
        <v>1</v>
      </c>
      <c r="E8">
        <f>AVERAGE(_s2[[#This Row],[Column1]:[Column3]])</f>
        <v>0.85639622550313133</v>
      </c>
    </row>
    <row r="9" spans="1:5" x14ac:dyDescent="0.4">
      <c r="A9">
        <v>24</v>
      </c>
      <c r="B9">
        <v>0.99914557306110685</v>
      </c>
      <c r="C9">
        <v>0.5761265893792209</v>
      </c>
      <c r="D9">
        <v>1</v>
      </c>
      <c r="E9">
        <f>AVERAGE(_s2[[#This Row],[Column1]:[Column3]])</f>
        <v>0.85842405414677592</v>
      </c>
    </row>
    <row r="10" spans="1:5" x14ac:dyDescent="0.4">
      <c r="A10">
        <v>27</v>
      </c>
      <c r="B10">
        <v>0.99914557306110685</v>
      </c>
      <c r="C10">
        <v>0.5700431034482869</v>
      </c>
      <c r="D10">
        <v>1</v>
      </c>
      <c r="E10">
        <f>AVERAGE(_s2[[#This Row],[Column1]:[Column3]])</f>
        <v>0.85639622550313133</v>
      </c>
    </row>
    <row r="11" spans="1:5" x14ac:dyDescent="0.4">
      <c r="A11">
        <v>30</v>
      </c>
      <c r="B11">
        <v>0.99914557306110685</v>
      </c>
      <c r="C11">
        <v>0.5700431034482869</v>
      </c>
      <c r="D11">
        <v>1</v>
      </c>
      <c r="E11">
        <f>AVERAGE(_s2[[#This Row],[Column1]:[Column3]])</f>
        <v>0.85639622550313133</v>
      </c>
    </row>
    <row r="14" spans="1:5" x14ac:dyDescent="0.4">
      <c r="D14" t="s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01CB4-0B54-4B58-9E21-178D4A7BE0CE}">
  <dimension ref="B1:E14"/>
  <sheetViews>
    <sheetView workbookViewId="0">
      <selection activeCell="H12" sqref="H12"/>
    </sheetView>
  </sheetViews>
  <sheetFormatPr defaultRowHeight="17.399999999999999" x14ac:dyDescent="0.4"/>
  <cols>
    <col min="1" max="2" width="12.59765625" bestFit="1" customWidth="1"/>
    <col min="3" max="3" width="11" bestFit="1" customWidth="1"/>
  </cols>
  <sheetData>
    <row r="1" spans="2:5" x14ac:dyDescent="0.4">
      <c r="B1" t="s">
        <v>0</v>
      </c>
      <c r="C1" t="s">
        <v>1</v>
      </c>
      <c r="D1" t="s">
        <v>2</v>
      </c>
      <c r="E1" t="s">
        <v>10</v>
      </c>
    </row>
    <row r="2" spans="2:5" x14ac:dyDescent="0.4">
      <c r="B2">
        <v>0.99891857253502303</v>
      </c>
      <c r="C2">
        <v>0.36260673470619631</v>
      </c>
      <c r="D2">
        <v>1</v>
      </c>
      <c r="E2">
        <f>AVERAGE(_s3[[#This Row],[Column1]:[Column3]])</f>
        <v>0.78717510241373978</v>
      </c>
    </row>
    <row r="3" spans="2:5" x14ac:dyDescent="0.4">
      <c r="B3">
        <v>0.99891857253502303</v>
      </c>
      <c r="C3">
        <v>0.36260673470619631</v>
      </c>
      <c r="D3">
        <v>1</v>
      </c>
      <c r="E3">
        <f>AVERAGE(_s3[[#This Row],[Column1]:[Column3]])</f>
        <v>0.78717510241373978</v>
      </c>
    </row>
    <row r="4" spans="2:5" x14ac:dyDescent="0.4">
      <c r="B4">
        <v>0.99891857253502303</v>
      </c>
      <c r="C4">
        <v>0.36260673470619631</v>
      </c>
      <c r="D4">
        <v>1</v>
      </c>
      <c r="E4">
        <f>AVERAGE(_s3[[#This Row],[Column1]:[Column3]])</f>
        <v>0.78717510241373978</v>
      </c>
    </row>
    <row r="5" spans="2:5" x14ac:dyDescent="0.4">
      <c r="B5">
        <v>0.99891857253502303</v>
      </c>
      <c r="C5">
        <v>0.36260673470619631</v>
      </c>
      <c r="D5">
        <v>1</v>
      </c>
      <c r="E5">
        <f>AVERAGE(_s3[[#This Row],[Column1]:[Column3]])</f>
        <v>0.78717510241373978</v>
      </c>
    </row>
    <row r="6" spans="2:5" x14ac:dyDescent="0.4">
      <c r="B6">
        <v>0.99891857253502303</v>
      </c>
      <c r="C6">
        <v>0.36260673470619631</v>
      </c>
      <c r="D6">
        <v>1</v>
      </c>
      <c r="E6">
        <f>AVERAGE(_s3[[#This Row],[Column1]:[Column3]])</f>
        <v>0.78717510241373978</v>
      </c>
    </row>
    <row r="7" spans="2:5" x14ac:dyDescent="0.4">
      <c r="B7">
        <v>0.99891857253502303</v>
      </c>
      <c r="C7">
        <v>0.36260673470619631</v>
      </c>
      <c r="D7">
        <v>1</v>
      </c>
      <c r="E7">
        <f>AVERAGE(_s3[[#This Row],[Column1]:[Column3]])</f>
        <v>0.78717510241373978</v>
      </c>
    </row>
    <row r="8" spans="2:5" x14ac:dyDescent="0.4">
      <c r="B8">
        <v>0.99891857253502303</v>
      </c>
      <c r="C8">
        <v>0.36260673470619631</v>
      </c>
      <c r="D8">
        <v>1</v>
      </c>
      <c r="E8">
        <f>AVERAGE(_s3[[#This Row],[Column1]:[Column3]])</f>
        <v>0.78717510241373978</v>
      </c>
    </row>
    <row r="9" spans="2:5" x14ac:dyDescent="0.4">
      <c r="B9">
        <v>0.99891857253502303</v>
      </c>
      <c r="C9">
        <v>0.36260673470619631</v>
      </c>
      <c r="D9">
        <v>1</v>
      </c>
      <c r="E9">
        <f>AVERAGE(_s3[[#This Row],[Column1]:[Column3]])</f>
        <v>0.78717510241373978</v>
      </c>
    </row>
    <row r="10" spans="2:5" x14ac:dyDescent="0.4">
      <c r="B10">
        <v>0.99891857253502303</v>
      </c>
      <c r="C10">
        <v>0.36260673470619631</v>
      </c>
      <c r="D10">
        <v>1</v>
      </c>
      <c r="E10">
        <f>AVERAGE(_s3[[#This Row],[Column1]:[Column3]])</f>
        <v>0.78717510241373978</v>
      </c>
    </row>
    <row r="11" spans="2:5" x14ac:dyDescent="0.4">
      <c r="B11">
        <v>0.99891857253502303</v>
      </c>
      <c r="C11">
        <v>0.36260673470619631</v>
      </c>
      <c r="D11">
        <v>1</v>
      </c>
      <c r="E11">
        <f>AVERAGE(_s3[[#This Row],[Column1]:[Column3]])</f>
        <v>0.78717510241373978</v>
      </c>
    </row>
    <row r="14" spans="2:5" x14ac:dyDescent="0.4">
      <c r="E14" t="s">
        <v>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A6F91-95F1-47EE-A4D1-2C36562F8F46}">
  <dimension ref="E7:H17"/>
  <sheetViews>
    <sheetView workbookViewId="0">
      <selection activeCell="H17" sqref="H17"/>
    </sheetView>
  </sheetViews>
  <sheetFormatPr defaultRowHeight="17.399999999999999" x14ac:dyDescent="0.4"/>
  <sheetData>
    <row r="7" spans="5:8" x14ac:dyDescent="0.4">
      <c r="E7">
        <v>0.69489662622909298</v>
      </c>
      <c r="F7">
        <v>0.66841347959749897</v>
      </c>
      <c r="G7">
        <v>0.65922738323093599</v>
      </c>
      <c r="H7">
        <v>0.66533652484683603</v>
      </c>
    </row>
    <row r="8" spans="5:8" x14ac:dyDescent="0.4">
      <c r="E8">
        <v>0.69608913740737099</v>
      </c>
      <c r="F8">
        <v>0.66858767024321497</v>
      </c>
      <c r="G8">
        <v>0.65740438207663099</v>
      </c>
      <c r="H8">
        <v>0.66461420633040103</v>
      </c>
    </row>
    <row r="9" spans="5:8" x14ac:dyDescent="0.4">
      <c r="E9">
        <v>0.69552112629119101</v>
      </c>
      <c r="F9">
        <v>0.66854040598076503</v>
      </c>
      <c r="G9">
        <v>0.66062163487058201</v>
      </c>
      <c r="H9">
        <v>0.66526843141737502</v>
      </c>
    </row>
    <row r="10" spans="5:8" x14ac:dyDescent="0.4">
      <c r="E10">
        <v>0.69292197171509196</v>
      </c>
      <c r="F10">
        <v>0.66737015150636203</v>
      </c>
      <c r="G10">
        <v>0.65909592750765</v>
      </c>
      <c r="H10">
        <v>0.66576546357524302</v>
      </c>
    </row>
    <row r="11" spans="5:8" x14ac:dyDescent="0.4">
      <c r="E11">
        <v>0.69211578962365405</v>
      </c>
      <c r="F11">
        <v>0.67045901036697098</v>
      </c>
      <c r="G11">
        <v>0.657387925347097</v>
      </c>
      <c r="H11">
        <v>0.66416712741462403</v>
      </c>
    </row>
    <row r="12" spans="5:8" x14ac:dyDescent="0.4">
      <c r="E12">
        <v>0.69621184175427198</v>
      </c>
      <c r="F12">
        <v>0.66763410800833001</v>
      </c>
      <c r="G12">
        <v>0.65936557097525395</v>
      </c>
      <c r="H12">
        <v>0.66458080304126199</v>
      </c>
    </row>
    <row r="13" spans="5:8" x14ac:dyDescent="0.4">
      <c r="E13">
        <v>0.69526828932040796</v>
      </c>
      <c r="F13">
        <v>0.66982265061787805</v>
      </c>
      <c r="G13">
        <v>0.65751525355851503</v>
      </c>
      <c r="H13">
        <v>0.66588239968024399</v>
      </c>
    </row>
    <row r="14" spans="5:8" x14ac:dyDescent="0.4">
      <c r="E14">
        <v>0.69513138386114703</v>
      </c>
      <c r="F14">
        <v>0.66936763385362696</v>
      </c>
      <c r="G14">
        <v>0.65903964809541804</v>
      </c>
      <c r="H14">
        <v>0.66365329356622504</v>
      </c>
    </row>
    <row r="15" spans="5:8" x14ac:dyDescent="0.4">
      <c r="E15">
        <v>0.69401451554457905</v>
      </c>
      <c r="F15">
        <v>0.67004225349028201</v>
      </c>
      <c r="G15">
        <v>0.66009900609249095</v>
      </c>
      <c r="H15">
        <v>0.66317675392700404</v>
      </c>
    </row>
    <row r="16" spans="5:8" x14ac:dyDescent="0.4">
      <c r="E16">
        <v>0.69603082940150596</v>
      </c>
      <c r="F16">
        <v>0.66987117056300804</v>
      </c>
      <c r="G16">
        <v>0.65915333047492097</v>
      </c>
      <c r="H16">
        <v>0.66519978717389305</v>
      </c>
    </row>
    <row r="17" spans="5:8" x14ac:dyDescent="0.4">
      <c r="E17">
        <v>0.69482015111483142</v>
      </c>
      <c r="F17">
        <f>AVERAGE(F7:F16)</f>
        <v>0.66901085342279365</v>
      </c>
      <c r="G17">
        <f>AVERAGE(G7:G16)</f>
        <v>0.65889100622294949</v>
      </c>
      <c r="H17">
        <f>AVERAGE(H7:H16)</f>
        <v>0.66476447909731073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94F86-9949-4E67-B4E3-D8C92E04E453}">
  <dimension ref="A2:E10"/>
  <sheetViews>
    <sheetView tabSelected="1" workbookViewId="0">
      <selection activeCell="M19" sqref="M19"/>
    </sheetView>
  </sheetViews>
  <sheetFormatPr defaultRowHeight="17.399999999999999" x14ac:dyDescent="0.4"/>
  <sheetData>
    <row r="2" spans="1:5" x14ac:dyDescent="0.4">
      <c r="A2" t="s">
        <v>9</v>
      </c>
      <c r="B2">
        <v>0.1</v>
      </c>
      <c r="C2">
        <v>0.2</v>
      </c>
      <c r="D2">
        <v>0.3</v>
      </c>
      <c r="E2">
        <v>0.4</v>
      </c>
    </row>
    <row r="3" spans="1:5" x14ac:dyDescent="0.4">
      <c r="A3" t="s">
        <v>12</v>
      </c>
      <c r="B3" s="2">
        <f>AVERAGE(_s3[[#This Row],[Column1]:[Column3]])</f>
        <v>0.78717510241373978</v>
      </c>
      <c r="C3" s="1">
        <f>AVERAGE(_s2[[#This Row],[Column1]:[Column3]])</f>
        <v>0.85639622550313133</v>
      </c>
      <c r="D3" s="1">
        <f>AVERAGE(_5월_27일_밤_11시_50분[[#This Row],[우선선발]:[일반선발B]])</f>
        <v>0.92307085428276581</v>
      </c>
      <c r="E3" s="1">
        <f>AVERAGE(_s1[[#This Row],[Column1]:[Column3]])</f>
        <v>0.95547017061088857</v>
      </c>
    </row>
    <row r="4" spans="1:5" x14ac:dyDescent="0.4">
      <c r="A4" t="s">
        <v>13</v>
      </c>
      <c r="B4">
        <v>0.69482015111483142</v>
      </c>
      <c r="C4">
        <v>0.66901085342279365</v>
      </c>
      <c r="D4">
        <v>0.65889100622294949</v>
      </c>
      <c r="E4">
        <v>0.66476447909731073</v>
      </c>
    </row>
    <row r="5" spans="1:5" x14ac:dyDescent="0.4">
      <c r="A5" t="s">
        <v>9</v>
      </c>
      <c r="B5">
        <v>0.1</v>
      </c>
      <c r="C5">
        <v>0.2</v>
      </c>
      <c r="D5">
        <v>0.3</v>
      </c>
      <c r="E5">
        <v>0.4</v>
      </c>
    </row>
    <row r="7" spans="1:5" x14ac:dyDescent="0.4">
      <c r="A7" t="s">
        <v>9</v>
      </c>
      <c r="B7" t="s">
        <v>12</v>
      </c>
      <c r="C7" t="s">
        <v>13</v>
      </c>
    </row>
    <row r="8" spans="1:5" x14ac:dyDescent="0.4">
      <c r="A8">
        <v>0.1</v>
      </c>
      <c r="B8">
        <v>0.78717510241373978</v>
      </c>
      <c r="C8">
        <v>0.69482015111483142</v>
      </c>
    </row>
    <row r="9" spans="1:5" x14ac:dyDescent="0.4">
      <c r="A9">
        <v>0.2</v>
      </c>
      <c r="B9">
        <v>0.85639622550313133</v>
      </c>
      <c r="C9">
        <v>0.66901085342279365</v>
      </c>
    </row>
    <row r="10" spans="1:5" x14ac:dyDescent="0.4">
      <c r="A10">
        <v>0.3</v>
      </c>
      <c r="B10">
        <v>0.92307085428276581</v>
      </c>
      <c r="C10">
        <v>0.65889100622294949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1E2E1-9EC7-4E70-B6DC-CACA0094908A}">
  <dimension ref="A1:E14"/>
  <sheetViews>
    <sheetView workbookViewId="0">
      <selection activeCell="E4" sqref="E4"/>
    </sheetView>
  </sheetViews>
  <sheetFormatPr defaultRowHeight="17.399999999999999" x14ac:dyDescent="0.4"/>
  <cols>
    <col min="1" max="2" width="12.59765625" bestFit="1" customWidth="1"/>
    <col min="3" max="3" width="11" bestFit="1" customWidth="1"/>
  </cols>
  <sheetData>
    <row r="1" spans="1:5" x14ac:dyDescent="0.4">
      <c r="A1" t="s">
        <v>3</v>
      </c>
      <c r="B1" t="s">
        <v>0</v>
      </c>
      <c r="C1" t="s">
        <v>1</v>
      </c>
      <c r="D1" t="s">
        <v>2</v>
      </c>
      <c r="E1" t="s">
        <v>10</v>
      </c>
    </row>
    <row r="2" spans="1:5" x14ac:dyDescent="0.4">
      <c r="A2">
        <v>3</v>
      </c>
      <c r="B2">
        <v>0.99951946193441832</v>
      </c>
      <c r="C2">
        <v>0.86689104989824739</v>
      </c>
      <c r="D2">
        <v>1</v>
      </c>
      <c r="E2">
        <f>AVERAGE(_s1[[#This Row],[Column1]:[Column3]])</f>
        <v>0.95547017061088857</v>
      </c>
    </row>
    <row r="3" spans="1:5" x14ac:dyDescent="0.4">
      <c r="A3">
        <v>6</v>
      </c>
      <c r="B3">
        <v>0.99951946193441832</v>
      </c>
      <c r="C3">
        <v>0.86689104989824739</v>
      </c>
      <c r="D3">
        <v>1</v>
      </c>
      <c r="E3">
        <f>AVERAGE(_s1[[#This Row],[Column1]:[Column3]])</f>
        <v>0.95547017061088857</v>
      </c>
    </row>
    <row r="4" spans="1:5" x14ac:dyDescent="0.4">
      <c r="A4">
        <v>9</v>
      </c>
      <c r="B4">
        <v>0.99951946193441832</v>
      </c>
      <c r="C4">
        <v>0.86689104989824739</v>
      </c>
      <c r="D4">
        <v>1</v>
      </c>
      <c r="E4">
        <f>AVERAGE(_s1[[#This Row],[Column1]:[Column3]])</f>
        <v>0.95547017061088857</v>
      </c>
    </row>
    <row r="5" spans="1:5" x14ac:dyDescent="0.4">
      <c r="A5">
        <v>12</v>
      </c>
      <c r="B5">
        <v>0.99951946193441832</v>
      </c>
      <c r="C5">
        <v>0.86689104989824739</v>
      </c>
      <c r="D5">
        <v>1</v>
      </c>
      <c r="E5">
        <f>AVERAGE(_s1[[#This Row],[Column1]:[Column3]])</f>
        <v>0.95547017061088857</v>
      </c>
    </row>
    <row r="6" spans="1:5" x14ac:dyDescent="0.4">
      <c r="A6">
        <v>15</v>
      </c>
      <c r="B6">
        <v>0.99951946193441832</v>
      </c>
      <c r="C6">
        <v>0.86689104989824739</v>
      </c>
      <c r="D6">
        <v>1</v>
      </c>
      <c r="E6">
        <f>AVERAGE(_s1[[#This Row],[Column1]:[Column3]])</f>
        <v>0.95547017061088857</v>
      </c>
    </row>
    <row r="7" spans="1:5" x14ac:dyDescent="0.4">
      <c r="A7">
        <v>18</v>
      </c>
      <c r="B7">
        <v>0.99951946193441832</v>
      </c>
      <c r="C7">
        <v>0.86689104989824739</v>
      </c>
      <c r="D7">
        <v>1</v>
      </c>
      <c r="E7">
        <f>AVERAGE(_s1[[#This Row],[Column1]:[Column3]])</f>
        <v>0.95547017061088857</v>
      </c>
    </row>
    <row r="8" spans="1:5" x14ac:dyDescent="0.4">
      <c r="A8">
        <v>21</v>
      </c>
      <c r="B8">
        <v>0.99951946193441832</v>
      </c>
      <c r="C8">
        <v>0.86689104989824739</v>
      </c>
      <c r="D8">
        <v>1</v>
      </c>
      <c r="E8">
        <f>AVERAGE(_s1[[#This Row],[Column1]:[Column3]])</f>
        <v>0.95547017061088857</v>
      </c>
    </row>
    <row r="9" spans="1:5" x14ac:dyDescent="0.4">
      <c r="A9">
        <v>24</v>
      </c>
      <c r="B9">
        <v>0.99951946193441832</v>
      </c>
      <c r="C9">
        <v>0.86689104989824739</v>
      </c>
      <c r="D9">
        <v>1</v>
      </c>
      <c r="E9">
        <f>AVERAGE(_s1[[#This Row],[Column1]:[Column3]])</f>
        <v>0.95547017061088857</v>
      </c>
    </row>
    <row r="10" spans="1:5" x14ac:dyDescent="0.4">
      <c r="A10">
        <v>27</v>
      </c>
      <c r="B10">
        <v>0.99951946193441832</v>
      </c>
      <c r="C10">
        <v>0.8736411946045185</v>
      </c>
      <c r="D10">
        <v>1</v>
      </c>
      <c r="E10">
        <f>AVERAGE(_s1[[#This Row],[Column1]:[Column3]])</f>
        <v>0.95772021884631231</v>
      </c>
    </row>
    <row r="11" spans="1:5" x14ac:dyDescent="0.4">
      <c r="A11">
        <v>30</v>
      </c>
      <c r="B11">
        <v>0.99951946193441832</v>
      </c>
      <c r="C11">
        <v>0.86689104989824739</v>
      </c>
      <c r="D11">
        <v>1</v>
      </c>
      <c r="E11">
        <f>AVERAGE(_s1[[#This Row],[Column1]:[Column3]])</f>
        <v>0.95547017061088857</v>
      </c>
    </row>
    <row r="14" spans="1:5" x14ac:dyDescent="0.4">
      <c r="E14" t="s">
        <v>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F44F7-D3A1-4C70-B72B-1F3DB7505C01}">
  <dimension ref="A1:E11"/>
  <sheetViews>
    <sheetView workbookViewId="0">
      <selection activeCell="E6" sqref="E6"/>
    </sheetView>
  </sheetViews>
  <sheetFormatPr defaultRowHeight="17.399999999999999" x14ac:dyDescent="0.4"/>
  <cols>
    <col min="1" max="3" width="12.59765625" bestFit="1" customWidth="1"/>
  </cols>
  <sheetData>
    <row r="1" spans="1:5" x14ac:dyDescent="0.4">
      <c r="A1" t="s">
        <v>3</v>
      </c>
      <c r="B1" t="s">
        <v>4</v>
      </c>
      <c r="C1" t="s">
        <v>5</v>
      </c>
      <c r="D1" t="s">
        <v>6</v>
      </c>
      <c r="E1" t="s">
        <v>11</v>
      </c>
    </row>
    <row r="2" spans="1:5" x14ac:dyDescent="0.4">
      <c r="A2">
        <v>3</v>
      </c>
      <c r="B2">
        <v>0.99934587309763168</v>
      </c>
      <c r="C2">
        <v>0.78093174102811569</v>
      </c>
      <c r="D2">
        <v>0.98719370120195304</v>
      </c>
      <c r="E2">
        <f>AVERAGE(_5월_27일_밤_11시_50분[[#This Row],[우선선발]:[일반선발B]])</f>
        <v>0.92249043844256684</v>
      </c>
    </row>
    <row r="3" spans="1:5" x14ac:dyDescent="0.4">
      <c r="A3">
        <v>6</v>
      </c>
      <c r="B3">
        <v>0.99934587309763168</v>
      </c>
      <c r="C3">
        <v>0.76986668975068262</v>
      </c>
      <c r="D3">
        <v>0.99999999999998324</v>
      </c>
      <c r="E3">
        <f>AVERAGE(_5월_27일_밤_11시_50분[[#This Row],[우선선발]:[일반선발B]])</f>
        <v>0.92307085428276581</v>
      </c>
    </row>
    <row r="4" spans="1:5" x14ac:dyDescent="0.4">
      <c r="A4">
        <v>9</v>
      </c>
      <c r="B4">
        <v>0.99934587309763168</v>
      </c>
      <c r="C4">
        <v>0.76986668975068262</v>
      </c>
      <c r="D4">
        <v>0.99999999999998324</v>
      </c>
      <c r="E4">
        <f>AVERAGE(_5월_27일_밤_11시_50분[[#This Row],[우선선발]:[일반선발B]])</f>
        <v>0.92307085428276581</v>
      </c>
    </row>
    <row r="5" spans="1:5" x14ac:dyDescent="0.4">
      <c r="A5">
        <v>12</v>
      </c>
      <c r="B5">
        <v>0.99934587309763168</v>
      </c>
      <c r="C5">
        <v>0.76986668975068262</v>
      </c>
      <c r="D5">
        <v>0.99999999999998324</v>
      </c>
      <c r="E5">
        <f>AVERAGE(_5월_27일_밤_11시_50분[[#This Row],[우선선발]:[일반선발B]])</f>
        <v>0.92307085428276581</v>
      </c>
    </row>
    <row r="6" spans="1:5" x14ac:dyDescent="0.4">
      <c r="A6">
        <v>15</v>
      </c>
      <c r="B6">
        <v>0.99934587309763168</v>
      </c>
      <c r="C6">
        <v>0.76986668975068262</v>
      </c>
      <c r="D6">
        <v>0.99999999999998324</v>
      </c>
      <c r="E6">
        <f>AVERAGE(_5월_27일_밤_11시_50분[[#This Row],[우선선발]:[일반선발B]])</f>
        <v>0.92307085428276581</v>
      </c>
    </row>
    <row r="7" spans="1:5" x14ac:dyDescent="0.4">
      <c r="A7">
        <v>18</v>
      </c>
      <c r="B7">
        <v>0.99934587309763168</v>
      </c>
      <c r="C7">
        <v>0.76986668975068262</v>
      </c>
      <c r="D7">
        <v>0.99999999999998324</v>
      </c>
      <c r="E7">
        <f>AVERAGE(_5월_27일_밤_11시_50분[[#This Row],[우선선발]:[일반선발B]])</f>
        <v>0.92307085428276581</v>
      </c>
    </row>
    <row r="8" spans="1:5" x14ac:dyDescent="0.4">
      <c r="A8">
        <v>21</v>
      </c>
      <c r="B8">
        <v>0.99934587309763168</v>
      </c>
      <c r="C8">
        <v>0.76986668975068262</v>
      </c>
      <c r="D8">
        <v>0.99999999999998324</v>
      </c>
      <c r="E8">
        <f>AVERAGE(_5월_27일_밤_11시_50분[[#This Row],[우선선발]:[일반선발B]])</f>
        <v>0.92307085428276581</v>
      </c>
    </row>
    <row r="9" spans="1:5" x14ac:dyDescent="0.4">
      <c r="A9">
        <v>24</v>
      </c>
      <c r="B9">
        <v>0.99934587309763168</v>
      </c>
      <c r="C9">
        <v>0.76986668975068262</v>
      </c>
      <c r="D9">
        <v>0.99999999999998324</v>
      </c>
      <c r="E9">
        <f>AVERAGE(_5월_27일_밤_11시_50분[[#This Row],[우선선발]:[일반선발B]])</f>
        <v>0.92307085428276581</v>
      </c>
    </row>
    <row r="10" spans="1:5" x14ac:dyDescent="0.4">
      <c r="A10">
        <v>27</v>
      </c>
      <c r="B10">
        <v>0.99934587309763168</v>
      </c>
      <c r="C10">
        <v>0.76986668975068262</v>
      </c>
      <c r="D10">
        <v>0.99999999999998324</v>
      </c>
      <c r="E10">
        <f>AVERAGE(_5월_27일_밤_11시_50분[[#This Row],[우선선발]:[일반선발B]])</f>
        <v>0.92307085428276581</v>
      </c>
    </row>
    <row r="11" spans="1:5" x14ac:dyDescent="0.4">
      <c r="A11">
        <v>30</v>
      </c>
      <c r="B11">
        <v>0.99934587309763168</v>
      </c>
      <c r="C11">
        <v>0.76986668975068262</v>
      </c>
      <c r="D11">
        <v>0.99999999999998324</v>
      </c>
      <c r="E11">
        <f>AVERAGE(_5월_27일_밤_11시_50분[[#This Row],[우선선발]:[일반선발B]])</f>
        <v>0.92307085428276581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AA155-668C-4A63-8697-60CF409E0FBF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F7C21C-9875-450B-80FD-93251FB00F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Sheet3</vt:lpstr>
      <vt:lpstr>Sheet5</vt:lpstr>
      <vt:lpstr>Sheet7</vt:lpstr>
      <vt:lpstr>Sheet8</vt:lpstr>
      <vt:lpstr>정리시트</vt:lpstr>
      <vt:lpstr>Sheet4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Youngdong Kim</dc:creator>
  <cp:lastModifiedBy>Youngdong Kim</cp:lastModifiedBy>
  <dcterms:created xsi:type="dcterms:W3CDTF">2018-05-27T14:50:22Z</dcterms:created>
  <dcterms:modified xsi:type="dcterms:W3CDTF">2018-05-27T16:15:31Z</dcterms:modified>
</cp:coreProperties>
</file>