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레벨심플" sheetId="3" r:id="rId1"/>
    <sheet name="레벨" sheetId="2" r:id="rId2"/>
    <sheet name="레벨_장비검사" sheetId="1" r:id="rId3"/>
    <sheet name="레벨장비검사_싱글" sheetId="5" r:id="rId4"/>
    <sheet name="레벨장비검사_연습" sheetId="6" r:id="rId5"/>
    <sheet name="레벨장비검사_싱글(20181018)" sheetId="7" r:id="rId6"/>
    <sheet name="레벨장비검사_싱글(20181018) 소수점제거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8" l="1"/>
  <c r="C48" i="8"/>
  <c r="C47" i="8"/>
  <c r="C46" i="8"/>
  <c r="C45" i="8"/>
  <c r="AG44" i="8"/>
  <c r="AW44" i="8" s="1"/>
  <c r="AC44" i="8"/>
  <c r="AS44" i="8" s="1"/>
  <c r="Y44" i="8"/>
  <c r="AO44" i="8" s="1"/>
  <c r="U44" i="8"/>
  <c r="AK44" i="8" s="1"/>
  <c r="Q44" i="8"/>
  <c r="P44" i="8"/>
  <c r="AF44" i="8" s="1"/>
  <c r="AV44" i="8" s="1"/>
  <c r="O44" i="8"/>
  <c r="AE44" i="8" s="1"/>
  <c r="AU44" i="8" s="1"/>
  <c r="N44" i="8"/>
  <c r="AD44" i="8" s="1"/>
  <c r="AT44" i="8" s="1"/>
  <c r="M44" i="8"/>
  <c r="L44" i="8"/>
  <c r="AB44" i="8" s="1"/>
  <c r="AR44" i="8" s="1"/>
  <c r="K44" i="8"/>
  <c r="AA44" i="8" s="1"/>
  <c r="AQ44" i="8" s="1"/>
  <c r="J44" i="8"/>
  <c r="Z44" i="8" s="1"/>
  <c r="AP44" i="8" s="1"/>
  <c r="I44" i="8"/>
  <c r="H44" i="8"/>
  <c r="X44" i="8" s="1"/>
  <c r="AN44" i="8" s="1"/>
  <c r="G44" i="8"/>
  <c r="W44" i="8" s="1"/>
  <c r="AM44" i="8" s="1"/>
  <c r="F44" i="8"/>
  <c r="V44" i="8" s="1"/>
  <c r="AL44" i="8" s="1"/>
  <c r="E44" i="8"/>
  <c r="D44" i="8"/>
  <c r="T44" i="8" s="1"/>
  <c r="AJ44" i="8" s="1"/>
  <c r="C44" i="8"/>
  <c r="C41" i="8"/>
  <c r="C40" i="8"/>
  <c r="C39" i="8"/>
  <c r="C38" i="8"/>
  <c r="C37" i="8"/>
  <c r="AU36" i="8"/>
  <c r="AQ36" i="8"/>
  <c r="AG36" i="8"/>
  <c r="AW36" i="8" s="1"/>
  <c r="AF36" i="8"/>
  <c r="AV36" i="8" s="1"/>
  <c r="AC36" i="8"/>
  <c r="AS36" i="8" s="1"/>
  <c r="AB36" i="8"/>
  <c r="AR36" i="8" s="1"/>
  <c r="Y36" i="8"/>
  <c r="AO36" i="8" s="1"/>
  <c r="X36" i="8"/>
  <c r="AN36" i="8" s="1"/>
  <c r="U36" i="8"/>
  <c r="AK36" i="8" s="1"/>
  <c r="T36" i="8"/>
  <c r="AJ36" i="8" s="1"/>
  <c r="Q36" i="8"/>
  <c r="P36" i="8"/>
  <c r="O36" i="8"/>
  <c r="AE36" i="8" s="1"/>
  <c r="N36" i="8"/>
  <c r="AD36" i="8" s="1"/>
  <c r="AT36" i="8" s="1"/>
  <c r="M36" i="8"/>
  <c r="L36" i="8"/>
  <c r="K36" i="8"/>
  <c r="AA36" i="8" s="1"/>
  <c r="J36" i="8"/>
  <c r="Z36" i="8" s="1"/>
  <c r="AP36" i="8" s="1"/>
  <c r="I36" i="8"/>
  <c r="H36" i="8"/>
  <c r="G36" i="8"/>
  <c r="W36" i="8" s="1"/>
  <c r="AM36" i="8" s="1"/>
  <c r="F36" i="8"/>
  <c r="V36" i="8" s="1"/>
  <c r="AL36" i="8" s="1"/>
  <c r="E36" i="8"/>
  <c r="D36" i="8"/>
  <c r="C36" i="8"/>
  <c r="C33" i="8"/>
  <c r="C32" i="8"/>
  <c r="C31" i="8"/>
  <c r="C30" i="8"/>
  <c r="C29" i="8"/>
  <c r="AF28" i="8"/>
  <c r="AV28" i="8" s="1"/>
  <c r="AE28" i="8"/>
  <c r="AU28" i="8" s="1"/>
  <c r="AB28" i="8"/>
  <c r="AR28" i="8" s="1"/>
  <c r="AA28" i="8"/>
  <c r="AQ28" i="8" s="1"/>
  <c r="X28" i="8"/>
  <c r="AN28" i="8" s="1"/>
  <c r="W28" i="8"/>
  <c r="AM28" i="8" s="1"/>
  <c r="T28" i="8"/>
  <c r="AJ28" i="8" s="1"/>
  <c r="Q28" i="8"/>
  <c r="AG28" i="8" s="1"/>
  <c r="AW28" i="8" s="1"/>
  <c r="P28" i="8"/>
  <c r="O28" i="8"/>
  <c r="N28" i="8"/>
  <c r="AD28" i="8" s="1"/>
  <c r="AT28" i="8" s="1"/>
  <c r="M28" i="8"/>
  <c r="AC28" i="8" s="1"/>
  <c r="AS28" i="8" s="1"/>
  <c r="L28" i="8"/>
  <c r="K28" i="8"/>
  <c r="J28" i="8"/>
  <c r="Z28" i="8" s="1"/>
  <c r="AP28" i="8" s="1"/>
  <c r="I28" i="8"/>
  <c r="Y28" i="8" s="1"/>
  <c r="AO28" i="8" s="1"/>
  <c r="H28" i="8"/>
  <c r="G28" i="8"/>
  <c r="F28" i="8"/>
  <c r="V28" i="8" s="1"/>
  <c r="AL28" i="8" s="1"/>
  <c r="E28" i="8"/>
  <c r="U28" i="8" s="1"/>
  <c r="AK28" i="8" s="1"/>
  <c r="D28" i="8"/>
  <c r="C28" i="8"/>
  <c r="C25" i="8"/>
  <c r="C24" i="8"/>
  <c r="C23" i="8"/>
  <c r="C22" i="8"/>
  <c r="C21" i="8"/>
  <c r="AU20" i="8"/>
  <c r="AR20" i="8"/>
  <c r="AM20" i="8"/>
  <c r="AG20" i="8"/>
  <c r="AW20" i="8" s="1"/>
  <c r="AD20" i="8"/>
  <c r="AT20" i="8" s="1"/>
  <c r="AC20" i="8"/>
  <c r="AS20" i="8" s="1"/>
  <c r="Z20" i="8"/>
  <c r="AP20" i="8" s="1"/>
  <c r="Y20" i="8"/>
  <c r="AO20" i="8" s="1"/>
  <c r="V20" i="8"/>
  <c r="AL20" i="8" s="1"/>
  <c r="U20" i="8"/>
  <c r="AK20" i="8" s="1"/>
  <c r="Q20" i="8"/>
  <c r="P20" i="8"/>
  <c r="AF20" i="8" s="1"/>
  <c r="AV20" i="8" s="1"/>
  <c r="O20" i="8"/>
  <c r="AE20" i="8" s="1"/>
  <c r="N20" i="8"/>
  <c r="M20" i="8"/>
  <c r="L20" i="8"/>
  <c r="AB20" i="8" s="1"/>
  <c r="K20" i="8"/>
  <c r="AA20" i="8" s="1"/>
  <c r="AQ20" i="8" s="1"/>
  <c r="J20" i="8"/>
  <c r="I20" i="8"/>
  <c r="H20" i="8"/>
  <c r="X20" i="8" s="1"/>
  <c r="AN20" i="8" s="1"/>
  <c r="G20" i="8"/>
  <c r="W20" i="8" s="1"/>
  <c r="F20" i="8"/>
  <c r="E20" i="8"/>
  <c r="D20" i="8"/>
  <c r="T20" i="8" s="1"/>
  <c r="AJ20" i="8" s="1"/>
  <c r="C20" i="8"/>
  <c r="AU17" i="8"/>
  <c r="AT17" i="8"/>
  <c r="AM17" i="8"/>
  <c r="O17" i="8"/>
  <c r="AE17" i="8" s="1"/>
  <c r="N17" i="8"/>
  <c r="AD17" i="8" s="1"/>
  <c r="K17" i="8"/>
  <c r="AA17" i="8" s="1"/>
  <c r="AQ17" i="8" s="1"/>
  <c r="G17" i="8"/>
  <c r="W17" i="8" s="1"/>
  <c r="C17" i="8"/>
  <c r="AW16" i="8"/>
  <c r="Q16" i="8"/>
  <c r="AG16" i="8" s="1"/>
  <c r="N16" i="8"/>
  <c r="AD16" i="8" s="1"/>
  <c r="AT16" i="8" s="1"/>
  <c r="M16" i="8"/>
  <c r="AC16" i="8" s="1"/>
  <c r="AS16" i="8" s="1"/>
  <c r="F16" i="8"/>
  <c r="V16" i="8" s="1"/>
  <c r="AL16" i="8" s="1"/>
  <c r="C16" i="8"/>
  <c r="L15" i="8"/>
  <c r="AB15" i="8" s="1"/>
  <c r="AR15" i="8" s="1"/>
  <c r="D15" i="8"/>
  <c r="T15" i="8" s="1"/>
  <c r="AJ15" i="8" s="1"/>
  <c r="C15" i="8"/>
  <c r="P14" i="8"/>
  <c r="AF14" i="8" s="1"/>
  <c r="AV14" i="8" s="1"/>
  <c r="H14" i="8"/>
  <c r="X14" i="8" s="1"/>
  <c r="AN14" i="8" s="1"/>
  <c r="C14" i="8"/>
  <c r="C13" i="8"/>
  <c r="AW12" i="8"/>
  <c r="AP12" i="8"/>
  <c r="AO12" i="8"/>
  <c r="AF12" i="8"/>
  <c r="AV12" i="8" s="1"/>
  <c r="AE12" i="8"/>
  <c r="AU12" i="8" s="1"/>
  <c r="AB12" i="8"/>
  <c r="AR12" i="8" s="1"/>
  <c r="AA12" i="8"/>
  <c r="AQ12" i="8" s="1"/>
  <c r="X12" i="8"/>
  <c r="AN12" i="8" s="1"/>
  <c r="W12" i="8"/>
  <c r="AM12" i="8" s="1"/>
  <c r="T12" i="8"/>
  <c r="AJ12" i="8" s="1"/>
  <c r="Q12" i="8"/>
  <c r="AG12" i="8" s="1"/>
  <c r="P12" i="8"/>
  <c r="O12" i="8"/>
  <c r="N12" i="8"/>
  <c r="AD12" i="8" s="1"/>
  <c r="AT12" i="8" s="1"/>
  <c r="M12" i="8"/>
  <c r="AC12" i="8" s="1"/>
  <c r="AS12" i="8" s="1"/>
  <c r="L12" i="8"/>
  <c r="K12" i="8"/>
  <c r="J12" i="8"/>
  <c r="Z12" i="8" s="1"/>
  <c r="I12" i="8"/>
  <c r="Y12" i="8" s="1"/>
  <c r="H12" i="8"/>
  <c r="G12" i="8"/>
  <c r="F12" i="8"/>
  <c r="V12" i="8" s="1"/>
  <c r="AL12" i="8" s="1"/>
  <c r="E12" i="8"/>
  <c r="U12" i="8" s="1"/>
  <c r="AK12" i="8" s="1"/>
  <c r="D12" i="8"/>
  <c r="C12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Q8" i="8"/>
  <c r="Q24" i="8" s="1"/>
  <c r="AG24" i="8" s="1"/>
  <c r="AW24" i="8" s="1"/>
  <c r="P8" i="8"/>
  <c r="O8" i="8"/>
  <c r="N8" i="8"/>
  <c r="M8" i="8"/>
  <c r="M24" i="8" s="1"/>
  <c r="AC24" i="8" s="1"/>
  <c r="AS24" i="8" s="1"/>
  <c r="L8" i="8"/>
  <c r="K8" i="8"/>
  <c r="J8" i="8"/>
  <c r="J16" i="8" s="1"/>
  <c r="Z16" i="8" s="1"/>
  <c r="AP16" i="8" s="1"/>
  <c r="I8" i="8"/>
  <c r="H8" i="8"/>
  <c r="G8" i="8"/>
  <c r="F8" i="8"/>
  <c r="E8" i="8"/>
  <c r="E16" i="8" s="1"/>
  <c r="U16" i="8" s="1"/>
  <c r="AK16" i="8" s="1"/>
  <c r="D8" i="8"/>
  <c r="Q7" i="8"/>
  <c r="P7" i="8"/>
  <c r="P15" i="8" s="1"/>
  <c r="AF15" i="8" s="1"/>
  <c r="AV15" i="8" s="1"/>
  <c r="O7" i="8"/>
  <c r="N7" i="8"/>
  <c r="M7" i="8"/>
  <c r="L7" i="8"/>
  <c r="K7" i="8"/>
  <c r="J7" i="8"/>
  <c r="I7" i="8"/>
  <c r="H7" i="8"/>
  <c r="H15" i="8" s="1"/>
  <c r="X15" i="8" s="1"/>
  <c r="AN15" i="8" s="1"/>
  <c r="G7" i="8"/>
  <c r="F7" i="8"/>
  <c r="E7" i="8"/>
  <c r="D7" i="8"/>
  <c r="Q6" i="8"/>
  <c r="P6" i="8"/>
  <c r="O6" i="8"/>
  <c r="N6" i="8"/>
  <c r="M6" i="8"/>
  <c r="L6" i="8"/>
  <c r="L14" i="8" s="1"/>
  <c r="AB14" i="8" s="1"/>
  <c r="AR14" i="8" s="1"/>
  <c r="K6" i="8"/>
  <c r="J6" i="8"/>
  <c r="I6" i="8"/>
  <c r="H6" i="8"/>
  <c r="G6" i="8"/>
  <c r="F6" i="8"/>
  <c r="E6" i="8"/>
  <c r="D6" i="8"/>
  <c r="D14" i="8" s="1"/>
  <c r="T14" i="8" s="1"/>
  <c r="AJ14" i="8" s="1"/>
  <c r="Q5" i="8"/>
  <c r="P5" i="8"/>
  <c r="O5" i="8"/>
  <c r="N5" i="8"/>
  <c r="M5" i="8"/>
  <c r="L5" i="8"/>
  <c r="L21" i="8" s="1"/>
  <c r="AB21" i="8" s="1"/>
  <c r="AR21" i="8" s="1"/>
  <c r="K5" i="8"/>
  <c r="J5" i="8"/>
  <c r="I5" i="8"/>
  <c r="H5" i="8"/>
  <c r="G5" i="8"/>
  <c r="F5" i="8"/>
  <c r="E5" i="8"/>
  <c r="D5" i="8"/>
  <c r="D21" i="8" s="1"/>
  <c r="T21" i="8" s="1"/>
  <c r="AJ21" i="8" s="1"/>
  <c r="C49" i="7"/>
  <c r="C48" i="7"/>
  <c r="C47" i="7"/>
  <c r="L46" i="7"/>
  <c r="AB46" i="7" s="1"/>
  <c r="AR46" i="7" s="1"/>
  <c r="C46" i="7"/>
  <c r="C45" i="7"/>
  <c r="AA44" i="7"/>
  <c r="AQ44" i="7" s="1"/>
  <c r="Q44" i="7"/>
  <c r="AG44" i="7" s="1"/>
  <c r="AW44" i="7" s="1"/>
  <c r="P44" i="7"/>
  <c r="AF44" i="7" s="1"/>
  <c r="AV44" i="7" s="1"/>
  <c r="O44" i="7"/>
  <c r="AE44" i="7" s="1"/>
  <c r="AU44" i="7" s="1"/>
  <c r="N44" i="7"/>
  <c r="AD44" i="7" s="1"/>
  <c r="AT44" i="7" s="1"/>
  <c r="M44" i="7"/>
  <c r="AC44" i="7" s="1"/>
  <c r="AS44" i="7" s="1"/>
  <c r="L44" i="7"/>
  <c r="AB44" i="7" s="1"/>
  <c r="AR44" i="7" s="1"/>
  <c r="K44" i="7"/>
  <c r="J44" i="7"/>
  <c r="Z44" i="7" s="1"/>
  <c r="AP44" i="7" s="1"/>
  <c r="I44" i="7"/>
  <c r="Y44" i="7" s="1"/>
  <c r="AO44" i="7" s="1"/>
  <c r="H44" i="7"/>
  <c r="X44" i="7" s="1"/>
  <c r="AN44" i="7" s="1"/>
  <c r="G44" i="7"/>
  <c r="W44" i="7" s="1"/>
  <c r="AM44" i="7" s="1"/>
  <c r="F44" i="7"/>
  <c r="V44" i="7" s="1"/>
  <c r="AL44" i="7" s="1"/>
  <c r="E44" i="7"/>
  <c r="U44" i="7" s="1"/>
  <c r="AK44" i="7" s="1"/>
  <c r="D44" i="7"/>
  <c r="T44" i="7" s="1"/>
  <c r="AJ44" i="7" s="1"/>
  <c r="C44" i="7"/>
  <c r="C41" i="7"/>
  <c r="C40" i="7"/>
  <c r="C39" i="7"/>
  <c r="C38" i="7"/>
  <c r="C37" i="7"/>
  <c r="Q36" i="7"/>
  <c r="AG36" i="7" s="1"/>
  <c r="AW36" i="7" s="1"/>
  <c r="P36" i="7"/>
  <c r="AF36" i="7" s="1"/>
  <c r="AV36" i="7" s="1"/>
  <c r="O36" i="7"/>
  <c r="AE36" i="7" s="1"/>
  <c r="AU36" i="7" s="1"/>
  <c r="N36" i="7"/>
  <c r="AD36" i="7" s="1"/>
  <c r="AT36" i="7" s="1"/>
  <c r="M36" i="7"/>
  <c r="AC36" i="7" s="1"/>
  <c r="AS36" i="7" s="1"/>
  <c r="L36" i="7"/>
  <c r="AB36" i="7" s="1"/>
  <c r="AR36" i="7" s="1"/>
  <c r="K36" i="7"/>
  <c r="AA36" i="7" s="1"/>
  <c r="AQ36" i="7" s="1"/>
  <c r="J36" i="7"/>
  <c r="Z36" i="7" s="1"/>
  <c r="AP36" i="7" s="1"/>
  <c r="I36" i="7"/>
  <c r="Y36" i="7" s="1"/>
  <c r="AO36" i="7" s="1"/>
  <c r="H36" i="7"/>
  <c r="X36" i="7" s="1"/>
  <c r="AN36" i="7" s="1"/>
  <c r="G36" i="7"/>
  <c r="W36" i="7" s="1"/>
  <c r="AM36" i="7" s="1"/>
  <c r="F36" i="7"/>
  <c r="V36" i="7" s="1"/>
  <c r="AL36" i="7" s="1"/>
  <c r="E36" i="7"/>
  <c r="U36" i="7" s="1"/>
  <c r="AK36" i="7" s="1"/>
  <c r="D36" i="7"/>
  <c r="T36" i="7" s="1"/>
  <c r="AJ36" i="7" s="1"/>
  <c r="C36" i="7"/>
  <c r="C33" i="7"/>
  <c r="P32" i="7"/>
  <c r="AF32" i="7" s="1"/>
  <c r="AV32" i="7" s="1"/>
  <c r="C32" i="7"/>
  <c r="C31" i="7"/>
  <c r="C30" i="7"/>
  <c r="C29" i="7"/>
  <c r="Q28" i="7"/>
  <c r="AG28" i="7" s="1"/>
  <c r="AW28" i="7" s="1"/>
  <c r="P28" i="7"/>
  <c r="AF28" i="7" s="1"/>
  <c r="AV28" i="7" s="1"/>
  <c r="O28" i="7"/>
  <c r="AE28" i="7" s="1"/>
  <c r="AU28" i="7" s="1"/>
  <c r="N28" i="7"/>
  <c r="AD28" i="7" s="1"/>
  <c r="AT28" i="7" s="1"/>
  <c r="M28" i="7"/>
  <c r="AC28" i="7" s="1"/>
  <c r="AS28" i="7" s="1"/>
  <c r="L28" i="7"/>
  <c r="AB28" i="7" s="1"/>
  <c r="AR28" i="7" s="1"/>
  <c r="K28" i="7"/>
  <c r="AA28" i="7" s="1"/>
  <c r="AQ28" i="7" s="1"/>
  <c r="J28" i="7"/>
  <c r="Z28" i="7" s="1"/>
  <c r="AP28" i="7" s="1"/>
  <c r="I28" i="7"/>
  <c r="Y28" i="7" s="1"/>
  <c r="AO28" i="7" s="1"/>
  <c r="H28" i="7"/>
  <c r="X28" i="7" s="1"/>
  <c r="AN28" i="7" s="1"/>
  <c r="G28" i="7"/>
  <c r="W28" i="7" s="1"/>
  <c r="AM28" i="7" s="1"/>
  <c r="F28" i="7"/>
  <c r="V28" i="7" s="1"/>
  <c r="AL28" i="7" s="1"/>
  <c r="E28" i="7"/>
  <c r="U28" i="7" s="1"/>
  <c r="AK28" i="7" s="1"/>
  <c r="D28" i="7"/>
  <c r="T28" i="7" s="1"/>
  <c r="AJ28" i="7" s="1"/>
  <c r="C28" i="7"/>
  <c r="C25" i="7"/>
  <c r="C24" i="7"/>
  <c r="C23" i="7"/>
  <c r="C22" i="7"/>
  <c r="C21" i="7"/>
  <c r="Q20" i="7"/>
  <c r="AG20" i="7" s="1"/>
  <c r="AW20" i="7" s="1"/>
  <c r="P20" i="7"/>
  <c r="AF20" i="7" s="1"/>
  <c r="AV20" i="7" s="1"/>
  <c r="O20" i="7"/>
  <c r="AE20" i="7" s="1"/>
  <c r="AU20" i="7" s="1"/>
  <c r="N20" i="7"/>
  <c r="AD20" i="7" s="1"/>
  <c r="AT20" i="7" s="1"/>
  <c r="M20" i="7"/>
  <c r="AC20" i="7" s="1"/>
  <c r="AS20" i="7" s="1"/>
  <c r="L20" i="7"/>
  <c r="AB20" i="7" s="1"/>
  <c r="AR20" i="7" s="1"/>
  <c r="K20" i="7"/>
  <c r="AA20" i="7" s="1"/>
  <c r="AQ20" i="7" s="1"/>
  <c r="J20" i="7"/>
  <c r="Z20" i="7" s="1"/>
  <c r="AP20" i="7" s="1"/>
  <c r="I20" i="7"/>
  <c r="Y20" i="7" s="1"/>
  <c r="AO20" i="7" s="1"/>
  <c r="H20" i="7"/>
  <c r="X20" i="7" s="1"/>
  <c r="AN20" i="7" s="1"/>
  <c r="G20" i="7"/>
  <c r="W20" i="7" s="1"/>
  <c r="AM20" i="7" s="1"/>
  <c r="F20" i="7"/>
  <c r="V20" i="7" s="1"/>
  <c r="AL20" i="7" s="1"/>
  <c r="E20" i="7"/>
  <c r="U20" i="7" s="1"/>
  <c r="AK20" i="7" s="1"/>
  <c r="D20" i="7"/>
  <c r="T20" i="7" s="1"/>
  <c r="AJ20" i="7" s="1"/>
  <c r="C20" i="7"/>
  <c r="F17" i="7"/>
  <c r="V17" i="7" s="1"/>
  <c r="AL17" i="7" s="1"/>
  <c r="C17" i="7"/>
  <c r="C16" i="7"/>
  <c r="C15" i="7"/>
  <c r="D14" i="7"/>
  <c r="T14" i="7" s="1"/>
  <c r="AJ14" i="7" s="1"/>
  <c r="C14" i="7"/>
  <c r="C13" i="7"/>
  <c r="Q12" i="7"/>
  <c r="AG12" i="7" s="1"/>
  <c r="AW12" i="7" s="1"/>
  <c r="P12" i="7"/>
  <c r="AF12" i="7" s="1"/>
  <c r="AV12" i="7" s="1"/>
  <c r="O12" i="7"/>
  <c r="AE12" i="7" s="1"/>
  <c r="AU12" i="7" s="1"/>
  <c r="N12" i="7"/>
  <c r="AD12" i="7" s="1"/>
  <c r="AT12" i="7" s="1"/>
  <c r="M12" i="7"/>
  <c r="AC12" i="7" s="1"/>
  <c r="AS12" i="7" s="1"/>
  <c r="L12" i="7"/>
  <c r="AB12" i="7" s="1"/>
  <c r="AR12" i="7" s="1"/>
  <c r="K12" i="7"/>
  <c r="AA12" i="7" s="1"/>
  <c r="AQ12" i="7" s="1"/>
  <c r="J12" i="7"/>
  <c r="Z12" i="7" s="1"/>
  <c r="AP12" i="7" s="1"/>
  <c r="I12" i="7"/>
  <c r="Y12" i="7" s="1"/>
  <c r="AO12" i="7" s="1"/>
  <c r="H12" i="7"/>
  <c r="X12" i="7" s="1"/>
  <c r="AN12" i="7" s="1"/>
  <c r="G12" i="7"/>
  <c r="W12" i="7" s="1"/>
  <c r="AM12" i="7" s="1"/>
  <c r="F12" i="7"/>
  <c r="V12" i="7" s="1"/>
  <c r="AL12" i="7" s="1"/>
  <c r="E12" i="7"/>
  <c r="U12" i="7" s="1"/>
  <c r="AK12" i="7" s="1"/>
  <c r="D12" i="7"/>
  <c r="T12" i="7" s="1"/>
  <c r="AJ12" i="7" s="1"/>
  <c r="C12" i="7"/>
  <c r="Q9" i="7"/>
  <c r="Q17" i="7" s="1"/>
  <c r="AG17" i="7" s="1"/>
  <c r="AW17" i="7" s="1"/>
  <c r="P9" i="7"/>
  <c r="P33" i="7" s="1"/>
  <c r="AF33" i="7" s="1"/>
  <c r="AV33" i="7" s="1"/>
  <c r="O9" i="7"/>
  <c r="O49" i="7" s="1"/>
  <c r="AE49" i="7" s="1"/>
  <c r="AU49" i="7" s="1"/>
  <c r="N9" i="7"/>
  <c r="N41" i="7" s="1"/>
  <c r="AD41" i="7" s="1"/>
  <c r="AT41" i="7" s="1"/>
  <c r="M9" i="7"/>
  <c r="M17" i="7" s="1"/>
  <c r="AC17" i="7" s="1"/>
  <c r="AS17" i="7" s="1"/>
  <c r="L9" i="7"/>
  <c r="K9" i="7"/>
  <c r="J9" i="7"/>
  <c r="J33" i="7" s="1"/>
  <c r="Z33" i="7" s="1"/>
  <c r="AP33" i="7" s="1"/>
  <c r="I9" i="7"/>
  <c r="I17" i="7" s="1"/>
  <c r="Y17" i="7" s="1"/>
  <c r="AO17" i="7" s="1"/>
  <c r="H9" i="7"/>
  <c r="G9" i="7"/>
  <c r="G25" i="7" s="1"/>
  <c r="W25" i="7" s="1"/>
  <c r="AM25" i="7" s="1"/>
  <c r="F9" i="7"/>
  <c r="F41" i="7" s="1"/>
  <c r="V41" i="7" s="1"/>
  <c r="AL41" i="7" s="1"/>
  <c r="E9" i="7"/>
  <c r="E41" i="7" s="1"/>
  <c r="U41" i="7" s="1"/>
  <c r="AK41" i="7" s="1"/>
  <c r="D9" i="7"/>
  <c r="D41" i="7" s="1"/>
  <c r="T41" i="7" s="1"/>
  <c r="AJ41" i="7" s="1"/>
  <c r="Q8" i="7"/>
  <c r="P8" i="7"/>
  <c r="P16" i="7" s="1"/>
  <c r="AF16" i="7" s="1"/>
  <c r="AV16" i="7" s="1"/>
  <c r="O8" i="7"/>
  <c r="O48" i="7" s="1"/>
  <c r="AE48" i="7" s="1"/>
  <c r="AU48" i="7" s="1"/>
  <c r="N8" i="7"/>
  <c r="M8" i="7"/>
  <c r="M24" i="7" s="1"/>
  <c r="AC24" i="7" s="1"/>
  <c r="AS24" i="7" s="1"/>
  <c r="L8" i="7"/>
  <c r="L32" i="7" s="1"/>
  <c r="AB32" i="7" s="1"/>
  <c r="AR32" i="7" s="1"/>
  <c r="K8" i="7"/>
  <c r="K48" i="7" s="1"/>
  <c r="AA48" i="7" s="1"/>
  <c r="AQ48" i="7" s="1"/>
  <c r="J8" i="7"/>
  <c r="I8" i="7"/>
  <c r="H8" i="7"/>
  <c r="H16" i="7" s="1"/>
  <c r="X16" i="7" s="1"/>
  <c r="AN16" i="7" s="1"/>
  <c r="G8" i="7"/>
  <c r="G24" i="7" s="1"/>
  <c r="W24" i="7" s="1"/>
  <c r="AM24" i="7" s="1"/>
  <c r="F8" i="7"/>
  <c r="E8" i="7"/>
  <c r="E32" i="7" s="1"/>
  <c r="U32" i="7" s="1"/>
  <c r="AK32" i="7" s="1"/>
  <c r="D8" i="7"/>
  <c r="D40" i="7" s="1"/>
  <c r="T40" i="7" s="1"/>
  <c r="AJ40" i="7" s="1"/>
  <c r="Q7" i="7"/>
  <c r="Q15" i="7" s="1"/>
  <c r="AG15" i="7" s="1"/>
  <c r="AW15" i="7" s="1"/>
  <c r="P7" i="7"/>
  <c r="P31" i="7" s="1"/>
  <c r="AF31" i="7" s="1"/>
  <c r="AV31" i="7" s="1"/>
  <c r="O7" i="7"/>
  <c r="N7" i="7"/>
  <c r="N23" i="7" s="1"/>
  <c r="AD23" i="7" s="1"/>
  <c r="AT23" i="7" s="1"/>
  <c r="M7" i="7"/>
  <c r="M23" i="7" s="1"/>
  <c r="AC23" i="7" s="1"/>
  <c r="AS23" i="7" s="1"/>
  <c r="L7" i="7"/>
  <c r="K7" i="7"/>
  <c r="K15" i="7" s="1"/>
  <c r="AA15" i="7" s="1"/>
  <c r="AQ15" i="7" s="1"/>
  <c r="J7" i="7"/>
  <c r="J23" i="7" s="1"/>
  <c r="Z23" i="7" s="1"/>
  <c r="AP23" i="7" s="1"/>
  <c r="I7" i="7"/>
  <c r="I15" i="7" s="1"/>
  <c r="Y15" i="7" s="1"/>
  <c r="AO15" i="7" s="1"/>
  <c r="H7" i="7"/>
  <c r="H23" i="7" s="1"/>
  <c r="X23" i="7" s="1"/>
  <c r="AN23" i="7" s="1"/>
  <c r="G7" i="7"/>
  <c r="G15" i="7" s="1"/>
  <c r="W15" i="7" s="1"/>
  <c r="AM15" i="7" s="1"/>
  <c r="F7" i="7"/>
  <c r="F31" i="7" s="1"/>
  <c r="V31" i="7" s="1"/>
  <c r="AL31" i="7" s="1"/>
  <c r="E7" i="7"/>
  <c r="D7" i="7"/>
  <c r="Q6" i="7"/>
  <c r="P6" i="7"/>
  <c r="P14" i="7" s="1"/>
  <c r="AF14" i="7" s="1"/>
  <c r="AV14" i="7" s="1"/>
  <c r="O6" i="7"/>
  <c r="O46" i="7" s="1"/>
  <c r="AE46" i="7" s="1"/>
  <c r="AU46" i="7" s="1"/>
  <c r="N6" i="7"/>
  <c r="N14" i="7" s="1"/>
  <c r="AD14" i="7" s="1"/>
  <c r="AT14" i="7" s="1"/>
  <c r="M6" i="7"/>
  <c r="L6" i="7"/>
  <c r="L22" i="7" s="1"/>
  <c r="AB22" i="7" s="1"/>
  <c r="AR22" i="7" s="1"/>
  <c r="K6" i="7"/>
  <c r="K38" i="7" s="1"/>
  <c r="AA38" i="7" s="1"/>
  <c r="AQ38" i="7" s="1"/>
  <c r="J6" i="7"/>
  <c r="I6" i="7"/>
  <c r="I22" i="7" s="1"/>
  <c r="Y22" i="7" s="1"/>
  <c r="AO22" i="7" s="1"/>
  <c r="H6" i="7"/>
  <c r="H14" i="7" s="1"/>
  <c r="X14" i="7" s="1"/>
  <c r="AN14" i="7" s="1"/>
  <c r="G6" i="7"/>
  <c r="G46" i="7" s="1"/>
  <c r="W46" i="7" s="1"/>
  <c r="AM46" i="7" s="1"/>
  <c r="F6" i="7"/>
  <c r="E6" i="7"/>
  <c r="D6" i="7"/>
  <c r="D22" i="7" s="1"/>
  <c r="T22" i="7" s="1"/>
  <c r="AJ22" i="7" s="1"/>
  <c r="Q5" i="7"/>
  <c r="Q29" i="7" s="1"/>
  <c r="AG29" i="7" s="1"/>
  <c r="AW29" i="7" s="1"/>
  <c r="P5" i="7"/>
  <c r="O5" i="7"/>
  <c r="O21" i="7" s="1"/>
  <c r="AE21" i="7" s="1"/>
  <c r="AU21" i="7" s="1"/>
  <c r="N5" i="7"/>
  <c r="N21" i="7" s="1"/>
  <c r="AD21" i="7" s="1"/>
  <c r="AT21" i="7" s="1"/>
  <c r="M5" i="7"/>
  <c r="M13" i="7" s="1"/>
  <c r="AC13" i="7" s="1"/>
  <c r="AS13" i="7" s="1"/>
  <c r="L5" i="7"/>
  <c r="L29" i="7" s="1"/>
  <c r="AB29" i="7" s="1"/>
  <c r="AR29" i="7" s="1"/>
  <c r="K5" i="7"/>
  <c r="J5" i="7"/>
  <c r="J45" i="7" s="1"/>
  <c r="Z45" i="7" s="1"/>
  <c r="AP45" i="7" s="1"/>
  <c r="I5" i="7"/>
  <c r="I13" i="7" s="1"/>
  <c r="Y13" i="7" s="1"/>
  <c r="AO13" i="7" s="1"/>
  <c r="H5" i="7"/>
  <c r="G5" i="7"/>
  <c r="F5" i="7"/>
  <c r="F37" i="7" s="1"/>
  <c r="V37" i="7" s="1"/>
  <c r="AL37" i="7" s="1"/>
  <c r="E5" i="7"/>
  <c r="E37" i="7" s="1"/>
  <c r="U37" i="7" s="1"/>
  <c r="AK37" i="7" s="1"/>
  <c r="D5" i="7"/>
  <c r="D21" i="7" s="1"/>
  <c r="T21" i="7" s="1"/>
  <c r="AJ21" i="7" s="1"/>
  <c r="G45" i="8" l="1"/>
  <c r="W45" i="8" s="1"/>
  <c r="AM45" i="8" s="1"/>
  <c r="G37" i="8"/>
  <c r="W37" i="8" s="1"/>
  <c r="AM37" i="8" s="1"/>
  <c r="G29" i="8"/>
  <c r="W29" i="8" s="1"/>
  <c r="AM29" i="8" s="1"/>
  <c r="G21" i="8"/>
  <c r="W21" i="8" s="1"/>
  <c r="AM21" i="8" s="1"/>
  <c r="O45" i="8"/>
  <c r="AE45" i="8" s="1"/>
  <c r="AU45" i="8" s="1"/>
  <c r="O37" i="8"/>
  <c r="AE37" i="8" s="1"/>
  <c r="AU37" i="8" s="1"/>
  <c r="O29" i="8"/>
  <c r="AE29" i="8" s="1"/>
  <c r="AU29" i="8" s="1"/>
  <c r="O21" i="8"/>
  <c r="AE21" i="8" s="1"/>
  <c r="AU21" i="8" s="1"/>
  <c r="I46" i="8"/>
  <c r="Y46" i="8" s="1"/>
  <c r="AO46" i="8" s="1"/>
  <c r="I38" i="8"/>
  <c r="Y38" i="8" s="1"/>
  <c r="AO38" i="8" s="1"/>
  <c r="I30" i="8"/>
  <c r="Y30" i="8" s="1"/>
  <c r="AO30" i="8" s="1"/>
  <c r="I22" i="8"/>
  <c r="Y22" i="8" s="1"/>
  <c r="AO22" i="8" s="1"/>
  <c r="I14" i="8"/>
  <c r="Y14" i="8" s="1"/>
  <c r="AO14" i="8" s="1"/>
  <c r="M46" i="8"/>
  <c r="AC46" i="8" s="1"/>
  <c r="AS46" i="8" s="1"/>
  <c r="M38" i="8"/>
  <c r="AC38" i="8" s="1"/>
  <c r="AS38" i="8" s="1"/>
  <c r="M30" i="8"/>
  <c r="AC30" i="8" s="1"/>
  <c r="AS30" i="8" s="1"/>
  <c r="M22" i="8"/>
  <c r="AC22" i="8" s="1"/>
  <c r="AS22" i="8" s="1"/>
  <c r="M14" i="8"/>
  <c r="AC14" i="8" s="1"/>
  <c r="AS14" i="8" s="1"/>
  <c r="K47" i="8"/>
  <c r="AA47" i="8" s="1"/>
  <c r="AQ47" i="8" s="1"/>
  <c r="K39" i="8"/>
  <c r="AA39" i="8" s="1"/>
  <c r="AQ39" i="8" s="1"/>
  <c r="K23" i="8"/>
  <c r="AA23" i="8" s="1"/>
  <c r="AQ23" i="8" s="1"/>
  <c r="K31" i="8"/>
  <c r="AA31" i="8" s="1"/>
  <c r="AQ31" i="8" s="1"/>
  <c r="K15" i="8"/>
  <c r="AA15" i="8" s="1"/>
  <c r="AQ15" i="8" s="1"/>
  <c r="O47" i="8"/>
  <c r="AE47" i="8" s="1"/>
  <c r="AU47" i="8" s="1"/>
  <c r="O39" i="8"/>
  <c r="AE39" i="8" s="1"/>
  <c r="AU39" i="8" s="1"/>
  <c r="O31" i="8"/>
  <c r="AE31" i="8" s="1"/>
  <c r="AU31" i="8" s="1"/>
  <c r="O23" i="8"/>
  <c r="AE23" i="8" s="1"/>
  <c r="AU23" i="8" s="1"/>
  <c r="O15" i="8"/>
  <c r="AE15" i="8" s="1"/>
  <c r="AU15" i="8" s="1"/>
  <c r="I48" i="8"/>
  <c r="Y48" i="8" s="1"/>
  <c r="AO48" i="8" s="1"/>
  <c r="I40" i="8"/>
  <c r="Y40" i="8" s="1"/>
  <c r="AO40" i="8" s="1"/>
  <c r="I32" i="8"/>
  <c r="Y32" i="8" s="1"/>
  <c r="AO32" i="8" s="1"/>
  <c r="I24" i="8"/>
  <c r="Y24" i="8" s="1"/>
  <c r="AO24" i="8" s="1"/>
  <c r="E45" i="8"/>
  <c r="U45" i="8" s="1"/>
  <c r="AK45" i="8" s="1"/>
  <c r="E37" i="8"/>
  <c r="U37" i="8" s="1"/>
  <c r="AK37" i="8" s="1"/>
  <c r="E29" i="8"/>
  <c r="U29" i="8" s="1"/>
  <c r="AK29" i="8" s="1"/>
  <c r="E13" i="8"/>
  <c r="U13" i="8" s="1"/>
  <c r="AK13" i="8" s="1"/>
  <c r="I45" i="8"/>
  <c r="Y45" i="8" s="1"/>
  <c r="AO45" i="8" s="1"/>
  <c r="I37" i="8"/>
  <c r="Y37" i="8" s="1"/>
  <c r="AO37" i="8" s="1"/>
  <c r="I29" i="8"/>
  <c r="Y29" i="8" s="1"/>
  <c r="AO29" i="8" s="1"/>
  <c r="I13" i="8"/>
  <c r="Y13" i="8" s="1"/>
  <c r="AO13" i="8" s="1"/>
  <c r="M45" i="8"/>
  <c r="AC45" i="8" s="1"/>
  <c r="AS45" i="8" s="1"/>
  <c r="M37" i="8"/>
  <c r="AC37" i="8" s="1"/>
  <c r="AS37" i="8" s="1"/>
  <c r="M29" i="8"/>
  <c r="AC29" i="8" s="1"/>
  <c r="AS29" i="8" s="1"/>
  <c r="M13" i="8"/>
  <c r="AC13" i="8" s="1"/>
  <c r="AS13" i="8" s="1"/>
  <c r="Q45" i="8"/>
  <c r="AG45" i="8" s="1"/>
  <c r="AW45" i="8" s="1"/>
  <c r="Q37" i="8"/>
  <c r="AG37" i="8" s="1"/>
  <c r="AW37" i="8" s="1"/>
  <c r="Q29" i="8"/>
  <c r="AG29" i="8" s="1"/>
  <c r="AW29" i="8" s="1"/>
  <c r="Q13" i="8"/>
  <c r="AG13" i="8" s="1"/>
  <c r="AW13" i="8" s="1"/>
  <c r="G46" i="8"/>
  <c r="W46" i="8" s="1"/>
  <c r="AM46" i="8" s="1"/>
  <c r="G38" i="8"/>
  <c r="W38" i="8" s="1"/>
  <c r="AM38" i="8" s="1"/>
  <c r="G30" i="8"/>
  <c r="W30" i="8" s="1"/>
  <c r="AM30" i="8" s="1"/>
  <c r="G22" i="8"/>
  <c r="W22" i="8" s="1"/>
  <c r="AM22" i="8" s="1"/>
  <c r="K46" i="8"/>
  <c r="AA46" i="8" s="1"/>
  <c r="AQ46" i="8" s="1"/>
  <c r="K38" i="8"/>
  <c r="AA38" i="8" s="1"/>
  <c r="AQ38" i="8" s="1"/>
  <c r="K30" i="8"/>
  <c r="AA30" i="8" s="1"/>
  <c r="AQ30" i="8" s="1"/>
  <c r="K22" i="8"/>
  <c r="AA22" i="8" s="1"/>
  <c r="AQ22" i="8" s="1"/>
  <c r="O46" i="8"/>
  <c r="AE46" i="8" s="1"/>
  <c r="AU46" i="8" s="1"/>
  <c r="O38" i="8"/>
  <c r="AE38" i="8" s="1"/>
  <c r="AU38" i="8" s="1"/>
  <c r="O30" i="8"/>
  <c r="AE30" i="8" s="1"/>
  <c r="AU30" i="8" s="1"/>
  <c r="O22" i="8"/>
  <c r="AE22" i="8" s="1"/>
  <c r="AU22" i="8" s="1"/>
  <c r="E47" i="8"/>
  <c r="U47" i="8" s="1"/>
  <c r="AK47" i="8" s="1"/>
  <c r="E39" i="8"/>
  <c r="U39" i="8" s="1"/>
  <c r="AK39" i="8" s="1"/>
  <c r="E31" i="8"/>
  <c r="U31" i="8" s="1"/>
  <c r="AK31" i="8" s="1"/>
  <c r="E23" i="8"/>
  <c r="U23" i="8" s="1"/>
  <c r="AK23" i="8" s="1"/>
  <c r="I47" i="8"/>
  <c r="Y47" i="8" s="1"/>
  <c r="AO47" i="8" s="1"/>
  <c r="I39" i="8"/>
  <c r="Y39" i="8" s="1"/>
  <c r="AO39" i="8" s="1"/>
  <c r="I31" i="8"/>
  <c r="Y31" i="8" s="1"/>
  <c r="AO31" i="8" s="1"/>
  <c r="I23" i="8"/>
  <c r="Y23" i="8" s="1"/>
  <c r="AO23" i="8" s="1"/>
  <c r="M47" i="8"/>
  <c r="AC47" i="8" s="1"/>
  <c r="AS47" i="8" s="1"/>
  <c r="M39" i="8"/>
  <c r="AC39" i="8" s="1"/>
  <c r="AS39" i="8" s="1"/>
  <c r="M31" i="8"/>
  <c r="AC31" i="8" s="1"/>
  <c r="AS31" i="8" s="1"/>
  <c r="M23" i="8"/>
  <c r="AC23" i="8" s="1"/>
  <c r="AS23" i="8" s="1"/>
  <c r="Q47" i="8"/>
  <c r="AG47" i="8" s="1"/>
  <c r="AW47" i="8" s="1"/>
  <c r="Q39" i="8"/>
  <c r="AG39" i="8" s="1"/>
  <c r="AW39" i="8" s="1"/>
  <c r="Q31" i="8"/>
  <c r="AG31" i="8" s="1"/>
  <c r="AW31" i="8" s="1"/>
  <c r="Q23" i="8"/>
  <c r="AG23" i="8" s="1"/>
  <c r="AW23" i="8" s="1"/>
  <c r="G48" i="8"/>
  <c r="W48" i="8" s="1"/>
  <c r="AM48" i="8" s="1"/>
  <c r="G40" i="8"/>
  <c r="W40" i="8" s="1"/>
  <c r="AM40" i="8" s="1"/>
  <c r="G32" i="8"/>
  <c r="W32" i="8" s="1"/>
  <c r="AM32" i="8" s="1"/>
  <c r="G24" i="8"/>
  <c r="W24" i="8" s="1"/>
  <c r="AM24" i="8" s="1"/>
  <c r="G16" i="8"/>
  <c r="W16" i="8" s="1"/>
  <c r="AM16" i="8" s="1"/>
  <c r="K48" i="8"/>
  <c r="AA48" i="8" s="1"/>
  <c r="AQ48" i="8" s="1"/>
  <c r="K40" i="8"/>
  <c r="AA40" i="8" s="1"/>
  <c r="AQ40" i="8" s="1"/>
  <c r="K32" i="8"/>
  <c r="AA32" i="8" s="1"/>
  <c r="AQ32" i="8" s="1"/>
  <c r="K24" i="8"/>
  <c r="AA24" i="8" s="1"/>
  <c r="AQ24" i="8" s="1"/>
  <c r="K16" i="8"/>
  <c r="AA16" i="8" s="1"/>
  <c r="AQ16" i="8" s="1"/>
  <c r="O48" i="8"/>
  <c r="AE48" i="8" s="1"/>
  <c r="AU48" i="8" s="1"/>
  <c r="O40" i="8"/>
  <c r="AE40" i="8" s="1"/>
  <c r="AU40" i="8" s="1"/>
  <c r="O32" i="8"/>
  <c r="AE32" i="8" s="1"/>
  <c r="AU32" i="8" s="1"/>
  <c r="O24" i="8"/>
  <c r="AE24" i="8" s="1"/>
  <c r="AU24" i="8" s="1"/>
  <c r="O16" i="8"/>
  <c r="AE16" i="8" s="1"/>
  <c r="AU16" i="8" s="1"/>
  <c r="E49" i="8"/>
  <c r="U49" i="8" s="1"/>
  <c r="AK49" i="8" s="1"/>
  <c r="E41" i="8"/>
  <c r="U41" i="8" s="1"/>
  <c r="AK41" i="8" s="1"/>
  <c r="E33" i="8"/>
  <c r="U33" i="8" s="1"/>
  <c r="AK33" i="8" s="1"/>
  <c r="E25" i="8"/>
  <c r="U25" i="8" s="1"/>
  <c r="AK25" i="8" s="1"/>
  <c r="E17" i="8"/>
  <c r="U17" i="8" s="1"/>
  <c r="AK17" i="8" s="1"/>
  <c r="I49" i="8"/>
  <c r="Y49" i="8" s="1"/>
  <c r="AO49" i="8" s="1"/>
  <c r="I41" i="8"/>
  <c r="Y41" i="8" s="1"/>
  <c r="AO41" i="8" s="1"/>
  <c r="I25" i="8"/>
  <c r="Y25" i="8" s="1"/>
  <c r="AO25" i="8" s="1"/>
  <c r="I33" i="8"/>
  <c r="Y33" i="8" s="1"/>
  <c r="AO33" i="8" s="1"/>
  <c r="I17" i="8"/>
  <c r="Y17" i="8" s="1"/>
  <c r="AO17" i="8" s="1"/>
  <c r="M49" i="8"/>
  <c r="AC49" i="8" s="1"/>
  <c r="AS49" i="8" s="1"/>
  <c r="M41" i="8"/>
  <c r="AC41" i="8" s="1"/>
  <c r="AS41" i="8" s="1"/>
  <c r="M33" i="8"/>
  <c r="AC33" i="8" s="1"/>
  <c r="AS33" i="8" s="1"/>
  <c r="M25" i="8"/>
  <c r="AC25" i="8" s="1"/>
  <c r="AS25" i="8" s="1"/>
  <c r="M17" i="8"/>
  <c r="AC17" i="8" s="1"/>
  <c r="AS17" i="8" s="1"/>
  <c r="Q49" i="8"/>
  <c r="AG49" i="8" s="1"/>
  <c r="AW49" i="8" s="1"/>
  <c r="Q41" i="8"/>
  <c r="AG41" i="8" s="1"/>
  <c r="AW41" i="8" s="1"/>
  <c r="Q25" i="8"/>
  <c r="AG25" i="8" s="1"/>
  <c r="AW25" i="8" s="1"/>
  <c r="Q33" i="8"/>
  <c r="AG33" i="8" s="1"/>
  <c r="AW33" i="8" s="1"/>
  <c r="Q17" i="8"/>
  <c r="AG17" i="8" s="1"/>
  <c r="AW17" i="8" s="1"/>
  <c r="G13" i="8"/>
  <c r="W13" i="8" s="1"/>
  <c r="AM13" i="8" s="1"/>
  <c r="O13" i="8"/>
  <c r="AE13" i="8" s="1"/>
  <c r="AU13" i="8" s="1"/>
  <c r="I21" i="8"/>
  <c r="Y21" i="8" s="1"/>
  <c r="AO21" i="8" s="1"/>
  <c r="G47" i="8"/>
  <c r="W47" i="8" s="1"/>
  <c r="AM47" i="8" s="1"/>
  <c r="G39" i="8"/>
  <c r="W39" i="8" s="1"/>
  <c r="AM39" i="8" s="1"/>
  <c r="G31" i="8"/>
  <c r="W31" i="8" s="1"/>
  <c r="AM31" i="8" s="1"/>
  <c r="G23" i="8"/>
  <c r="W23" i="8" s="1"/>
  <c r="AM23" i="8" s="1"/>
  <c r="G15" i="8"/>
  <c r="W15" i="8" s="1"/>
  <c r="AM15" i="8" s="1"/>
  <c r="F45" i="8"/>
  <c r="V45" i="8" s="1"/>
  <c r="AL45" i="8" s="1"/>
  <c r="F37" i="8"/>
  <c r="V37" i="8" s="1"/>
  <c r="AL37" i="8" s="1"/>
  <c r="F29" i="8"/>
  <c r="V29" i="8" s="1"/>
  <c r="AL29" i="8" s="1"/>
  <c r="F21" i="8"/>
  <c r="V21" i="8" s="1"/>
  <c r="AL21" i="8" s="1"/>
  <c r="J45" i="8"/>
  <c r="Z45" i="8" s="1"/>
  <c r="AP45" i="8" s="1"/>
  <c r="J37" i="8"/>
  <c r="Z37" i="8" s="1"/>
  <c r="AP37" i="8" s="1"/>
  <c r="J29" i="8"/>
  <c r="Z29" i="8" s="1"/>
  <c r="AP29" i="8" s="1"/>
  <c r="J21" i="8"/>
  <c r="Z21" i="8" s="1"/>
  <c r="AP21" i="8" s="1"/>
  <c r="N45" i="8"/>
  <c r="AD45" i="8" s="1"/>
  <c r="AT45" i="8" s="1"/>
  <c r="N37" i="8"/>
  <c r="AD37" i="8" s="1"/>
  <c r="AT37" i="8" s="1"/>
  <c r="N29" i="8"/>
  <c r="AD29" i="8" s="1"/>
  <c r="AT29" i="8" s="1"/>
  <c r="N21" i="8"/>
  <c r="AD21" i="8" s="1"/>
  <c r="AT21" i="8" s="1"/>
  <c r="D46" i="8"/>
  <c r="T46" i="8" s="1"/>
  <c r="AJ46" i="8" s="1"/>
  <c r="D38" i="8"/>
  <c r="T38" i="8" s="1"/>
  <c r="AJ38" i="8" s="1"/>
  <c r="D30" i="8"/>
  <c r="T30" i="8" s="1"/>
  <c r="AJ30" i="8" s="1"/>
  <c r="D22" i="8"/>
  <c r="T22" i="8" s="1"/>
  <c r="AJ22" i="8" s="1"/>
  <c r="H46" i="8"/>
  <c r="X46" i="8" s="1"/>
  <c r="AN46" i="8" s="1"/>
  <c r="H38" i="8"/>
  <c r="X38" i="8" s="1"/>
  <c r="AN38" i="8" s="1"/>
  <c r="H30" i="8"/>
  <c r="X30" i="8" s="1"/>
  <c r="AN30" i="8" s="1"/>
  <c r="H22" i="8"/>
  <c r="X22" i="8" s="1"/>
  <c r="AN22" i="8" s="1"/>
  <c r="L46" i="8"/>
  <c r="AB46" i="8" s="1"/>
  <c r="AR46" i="8" s="1"/>
  <c r="L38" i="8"/>
  <c r="AB38" i="8" s="1"/>
  <c r="AR38" i="8" s="1"/>
  <c r="L30" i="8"/>
  <c r="AB30" i="8" s="1"/>
  <c r="AR30" i="8" s="1"/>
  <c r="L22" i="8"/>
  <c r="AB22" i="8" s="1"/>
  <c r="AR22" i="8" s="1"/>
  <c r="P46" i="8"/>
  <c r="AF46" i="8" s="1"/>
  <c r="AV46" i="8" s="1"/>
  <c r="P38" i="8"/>
  <c r="AF38" i="8" s="1"/>
  <c r="AV38" i="8" s="1"/>
  <c r="P30" i="8"/>
  <c r="AF30" i="8" s="1"/>
  <c r="AV30" i="8" s="1"/>
  <c r="P22" i="8"/>
  <c r="AF22" i="8" s="1"/>
  <c r="AV22" i="8" s="1"/>
  <c r="F47" i="8"/>
  <c r="V47" i="8" s="1"/>
  <c r="AL47" i="8" s="1"/>
  <c r="F39" i="8"/>
  <c r="V39" i="8" s="1"/>
  <c r="AL39" i="8" s="1"/>
  <c r="F31" i="8"/>
  <c r="V31" i="8" s="1"/>
  <c r="AL31" i="8" s="1"/>
  <c r="F23" i="8"/>
  <c r="V23" i="8" s="1"/>
  <c r="AL23" i="8" s="1"/>
  <c r="F15" i="8"/>
  <c r="V15" i="8" s="1"/>
  <c r="AL15" i="8" s="1"/>
  <c r="J47" i="8"/>
  <c r="Z47" i="8" s="1"/>
  <c r="AP47" i="8" s="1"/>
  <c r="J39" i="8"/>
  <c r="Z39" i="8" s="1"/>
  <c r="AP39" i="8" s="1"/>
  <c r="J31" i="8"/>
  <c r="Z31" i="8" s="1"/>
  <c r="AP31" i="8" s="1"/>
  <c r="J23" i="8"/>
  <c r="Z23" i="8" s="1"/>
  <c r="AP23" i="8" s="1"/>
  <c r="J15" i="8"/>
  <c r="Z15" i="8" s="1"/>
  <c r="AP15" i="8" s="1"/>
  <c r="N47" i="8"/>
  <c r="AD47" i="8" s="1"/>
  <c r="AT47" i="8" s="1"/>
  <c r="N39" i="8"/>
  <c r="AD39" i="8" s="1"/>
  <c r="AT39" i="8" s="1"/>
  <c r="N31" i="8"/>
  <c r="AD31" i="8" s="1"/>
  <c r="AT31" i="8" s="1"/>
  <c r="N23" i="8"/>
  <c r="AD23" i="8" s="1"/>
  <c r="AT23" i="8" s="1"/>
  <c r="N15" i="8"/>
  <c r="AD15" i="8" s="1"/>
  <c r="AT15" i="8" s="1"/>
  <c r="D48" i="8"/>
  <c r="T48" i="8" s="1"/>
  <c r="AJ48" i="8" s="1"/>
  <c r="D40" i="8"/>
  <c r="T40" i="8" s="1"/>
  <c r="AJ40" i="8" s="1"/>
  <c r="D24" i="8"/>
  <c r="T24" i="8" s="1"/>
  <c r="AJ24" i="8" s="1"/>
  <c r="D16" i="8"/>
  <c r="T16" i="8" s="1"/>
  <c r="AJ16" i="8" s="1"/>
  <c r="D32" i="8"/>
  <c r="T32" i="8" s="1"/>
  <c r="AJ32" i="8" s="1"/>
  <c r="H48" i="8"/>
  <c r="X48" i="8" s="1"/>
  <c r="AN48" i="8" s="1"/>
  <c r="H40" i="8"/>
  <c r="X40" i="8" s="1"/>
  <c r="AN40" i="8" s="1"/>
  <c r="H24" i="8"/>
  <c r="X24" i="8" s="1"/>
  <c r="AN24" i="8" s="1"/>
  <c r="H32" i="8"/>
  <c r="X32" i="8" s="1"/>
  <c r="AN32" i="8" s="1"/>
  <c r="H16" i="8"/>
  <c r="X16" i="8" s="1"/>
  <c r="AN16" i="8" s="1"/>
  <c r="L48" i="8"/>
  <c r="AB48" i="8" s="1"/>
  <c r="AR48" i="8" s="1"/>
  <c r="L40" i="8"/>
  <c r="AB40" i="8" s="1"/>
  <c r="AR40" i="8" s="1"/>
  <c r="L24" i="8"/>
  <c r="AB24" i="8" s="1"/>
  <c r="AR24" i="8" s="1"/>
  <c r="L16" i="8"/>
  <c r="AB16" i="8" s="1"/>
  <c r="AR16" i="8" s="1"/>
  <c r="L32" i="8"/>
  <c r="AB32" i="8" s="1"/>
  <c r="AR32" i="8" s="1"/>
  <c r="P48" i="8"/>
  <c r="AF48" i="8" s="1"/>
  <c r="AV48" i="8" s="1"/>
  <c r="P40" i="8"/>
  <c r="AF40" i="8" s="1"/>
  <c r="AV40" i="8" s="1"/>
  <c r="P24" i="8"/>
  <c r="AF24" i="8" s="1"/>
  <c r="AV24" i="8" s="1"/>
  <c r="P32" i="8"/>
  <c r="AF32" i="8" s="1"/>
  <c r="AV32" i="8" s="1"/>
  <c r="P16" i="8"/>
  <c r="AF16" i="8" s="1"/>
  <c r="AV16" i="8" s="1"/>
  <c r="F49" i="8"/>
  <c r="V49" i="8" s="1"/>
  <c r="AL49" i="8" s="1"/>
  <c r="F41" i="8"/>
  <c r="V41" i="8" s="1"/>
  <c r="AL41" i="8" s="1"/>
  <c r="F33" i="8"/>
  <c r="V33" i="8" s="1"/>
  <c r="AL33" i="8" s="1"/>
  <c r="F25" i="8"/>
  <c r="V25" i="8" s="1"/>
  <c r="AL25" i="8" s="1"/>
  <c r="J49" i="8"/>
  <c r="Z49" i="8" s="1"/>
  <c r="AP49" i="8" s="1"/>
  <c r="J41" i="8"/>
  <c r="Z41" i="8" s="1"/>
  <c r="AP41" i="8" s="1"/>
  <c r="J33" i="8"/>
  <c r="Z33" i="8" s="1"/>
  <c r="AP33" i="8" s="1"/>
  <c r="J25" i="8"/>
  <c r="Z25" i="8" s="1"/>
  <c r="AP25" i="8" s="1"/>
  <c r="J13" i="8"/>
  <c r="Z13" i="8" s="1"/>
  <c r="AP13" i="8" s="1"/>
  <c r="G14" i="8"/>
  <c r="W14" i="8" s="1"/>
  <c r="AM14" i="8" s="1"/>
  <c r="O14" i="8"/>
  <c r="AE14" i="8" s="1"/>
  <c r="AU14" i="8" s="1"/>
  <c r="I15" i="8"/>
  <c r="Y15" i="8" s="1"/>
  <c r="AO15" i="8" s="1"/>
  <c r="Q15" i="8"/>
  <c r="AG15" i="8" s="1"/>
  <c r="AW15" i="8" s="1"/>
  <c r="J17" i="8"/>
  <c r="Z17" i="8" s="1"/>
  <c r="AP17" i="8" s="1"/>
  <c r="K45" i="8"/>
  <c r="AA45" i="8" s="1"/>
  <c r="AQ45" i="8" s="1"/>
  <c r="K37" i="8"/>
  <c r="AA37" i="8" s="1"/>
  <c r="AQ37" i="8" s="1"/>
  <c r="K29" i="8"/>
  <c r="AA29" i="8" s="1"/>
  <c r="AQ29" i="8" s="1"/>
  <c r="K21" i="8"/>
  <c r="AA21" i="8" s="1"/>
  <c r="AQ21" i="8" s="1"/>
  <c r="E46" i="8"/>
  <c r="U46" i="8" s="1"/>
  <c r="AK46" i="8" s="1"/>
  <c r="E38" i="8"/>
  <c r="U38" i="8" s="1"/>
  <c r="AK38" i="8" s="1"/>
  <c r="E30" i="8"/>
  <c r="U30" i="8" s="1"/>
  <c r="AK30" i="8" s="1"/>
  <c r="E22" i="8"/>
  <c r="U22" i="8" s="1"/>
  <c r="AK22" i="8" s="1"/>
  <c r="E14" i="8"/>
  <c r="U14" i="8" s="1"/>
  <c r="AK14" i="8" s="1"/>
  <c r="Q46" i="8"/>
  <c r="AG46" i="8" s="1"/>
  <c r="AW46" i="8" s="1"/>
  <c r="Q38" i="8"/>
  <c r="AG38" i="8" s="1"/>
  <c r="AW38" i="8" s="1"/>
  <c r="Q30" i="8"/>
  <c r="AG30" i="8" s="1"/>
  <c r="AW30" i="8" s="1"/>
  <c r="Q22" i="8"/>
  <c r="AG22" i="8" s="1"/>
  <c r="AW22" i="8" s="1"/>
  <c r="Q14" i="8"/>
  <c r="AG14" i="8" s="1"/>
  <c r="AW14" i="8" s="1"/>
  <c r="E48" i="8"/>
  <c r="U48" i="8" s="1"/>
  <c r="AK48" i="8" s="1"/>
  <c r="E40" i="8"/>
  <c r="U40" i="8" s="1"/>
  <c r="AK40" i="8" s="1"/>
  <c r="E32" i="8"/>
  <c r="U32" i="8" s="1"/>
  <c r="AK32" i="8" s="1"/>
  <c r="E24" i="8"/>
  <c r="U24" i="8" s="1"/>
  <c r="AK24" i="8" s="1"/>
  <c r="K13" i="8"/>
  <c r="AA13" i="8" s="1"/>
  <c r="AQ13" i="8" s="1"/>
  <c r="E21" i="8"/>
  <c r="U21" i="8" s="1"/>
  <c r="AK21" i="8" s="1"/>
  <c r="M21" i="8"/>
  <c r="AC21" i="8" s="1"/>
  <c r="AS21" i="8" s="1"/>
  <c r="D45" i="8"/>
  <c r="T45" i="8" s="1"/>
  <c r="AJ45" i="8" s="1"/>
  <c r="D37" i="8"/>
  <c r="T37" i="8" s="1"/>
  <c r="AJ37" i="8" s="1"/>
  <c r="D29" i="8"/>
  <c r="T29" i="8" s="1"/>
  <c r="AJ29" i="8" s="1"/>
  <c r="D13" i="8"/>
  <c r="T13" i="8" s="1"/>
  <c r="AJ13" i="8" s="1"/>
  <c r="H45" i="8"/>
  <c r="X45" i="8" s="1"/>
  <c r="AN45" i="8" s="1"/>
  <c r="H37" i="8"/>
  <c r="X37" i="8" s="1"/>
  <c r="AN37" i="8" s="1"/>
  <c r="H29" i="8"/>
  <c r="X29" i="8" s="1"/>
  <c r="AN29" i="8" s="1"/>
  <c r="H13" i="8"/>
  <c r="X13" i="8" s="1"/>
  <c r="AN13" i="8" s="1"/>
  <c r="L45" i="8"/>
  <c r="AB45" i="8" s="1"/>
  <c r="AR45" i="8" s="1"/>
  <c r="L37" i="8"/>
  <c r="AB37" i="8" s="1"/>
  <c r="AR37" i="8" s="1"/>
  <c r="L29" i="8"/>
  <c r="AB29" i="8" s="1"/>
  <c r="AR29" i="8" s="1"/>
  <c r="L13" i="8"/>
  <c r="AB13" i="8" s="1"/>
  <c r="AR13" i="8" s="1"/>
  <c r="P45" i="8"/>
  <c r="AF45" i="8" s="1"/>
  <c r="AV45" i="8" s="1"/>
  <c r="P37" i="8"/>
  <c r="AF37" i="8" s="1"/>
  <c r="AV37" i="8" s="1"/>
  <c r="P21" i="8"/>
  <c r="AF21" i="8" s="1"/>
  <c r="AV21" i="8" s="1"/>
  <c r="P29" i="8"/>
  <c r="AF29" i="8" s="1"/>
  <c r="AV29" i="8" s="1"/>
  <c r="P13" i="8"/>
  <c r="AF13" i="8" s="1"/>
  <c r="AV13" i="8" s="1"/>
  <c r="F46" i="8"/>
  <c r="V46" i="8" s="1"/>
  <c r="AL46" i="8" s="1"/>
  <c r="F38" i="8"/>
  <c r="V38" i="8" s="1"/>
  <c r="AL38" i="8" s="1"/>
  <c r="F22" i="8"/>
  <c r="V22" i="8" s="1"/>
  <c r="AL22" i="8" s="1"/>
  <c r="F30" i="8"/>
  <c r="V30" i="8" s="1"/>
  <c r="AL30" i="8" s="1"/>
  <c r="F14" i="8"/>
  <c r="V14" i="8" s="1"/>
  <c r="AL14" i="8" s="1"/>
  <c r="J46" i="8"/>
  <c r="Z46" i="8" s="1"/>
  <c r="AP46" i="8" s="1"/>
  <c r="J38" i="8"/>
  <c r="Z38" i="8" s="1"/>
  <c r="AP38" i="8" s="1"/>
  <c r="J30" i="8"/>
  <c r="Z30" i="8" s="1"/>
  <c r="AP30" i="8" s="1"/>
  <c r="J22" i="8"/>
  <c r="Z22" i="8" s="1"/>
  <c r="AP22" i="8" s="1"/>
  <c r="J14" i="8"/>
  <c r="Z14" i="8" s="1"/>
  <c r="AP14" i="8" s="1"/>
  <c r="N46" i="8"/>
  <c r="AD46" i="8" s="1"/>
  <c r="AT46" i="8" s="1"/>
  <c r="N38" i="8"/>
  <c r="AD38" i="8" s="1"/>
  <c r="AT38" i="8" s="1"/>
  <c r="N22" i="8"/>
  <c r="AD22" i="8" s="1"/>
  <c r="AT22" i="8" s="1"/>
  <c r="N30" i="8"/>
  <c r="AD30" i="8" s="1"/>
  <c r="AT30" i="8" s="1"/>
  <c r="N14" i="8"/>
  <c r="AD14" i="8" s="1"/>
  <c r="AT14" i="8" s="1"/>
  <c r="D47" i="8"/>
  <c r="T47" i="8" s="1"/>
  <c r="AJ47" i="8" s="1"/>
  <c r="D39" i="8"/>
  <c r="T39" i="8" s="1"/>
  <c r="AJ39" i="8" s="1"/>
  <c r="D31" i="8"/>
  <c r="T31" i="8" s="1"/>
  <c r="AJ31" i="8" s="1"/>
  <c r="D23" i="8"/>
  <c r="T23" i="8" s="1"/>
  <c r="AJ23" i="8" s="1"/>
  <c r="H47" i="8"/>
  <c r="X47" i="8" s="1"/>
  <c r="AN47" i="8" s="1"/>
  <c r="H39" i="8"/>
  <c r="X39" i="8" s="1"/>
  <c r="AN39" i="8" s="1"/>
  <c r="H31" i="8"/>
  <c r="X31" i="8" s="1"/>
  <c r="AN31" i="8" s="1"/>
  <c r="H23" i="8"/>
  <c r="X23" i="8" s="1"/>
  <c r="AN23" i="8" s="1"/>
  <c r="L47" i="8"/>
  <c r="AB47" i="8" s="1"/>
  <c r="AR47" i="8" s="1"/>
  <c r="L39" i="8"/>
  <c r="AB39" i="8" s="1"/>
  <c r="AR39" i="8" s="1"/>
  <c r="L31" i="8"/>
  <c r="AB31" i="8" s="1"/>
  <c r="AR31" i="8" s="1"/>
  <c r="L23" i="8"/>
  <c r="AB23" i="8" s="1"/>
  <c r="AR23" i="8" s="1"/>
  <c r="P47" i="8"/>
  <c r="AF47" i="8" s="1"/>
  <c r="AV47" i="8" s="1"/>
  <c r="P39" i="8"/>
  <c r="AF39" i="8" s="1"/>
  <c r="AV39" i="8" s="1"/>
  <c r="P31" i="8"/>
  <c r="AF31" i="8" s="1"/>
  <c r="AV31" i="8" s="1"/>
  <c r="P23" i="8"/>
  <c r="AF23" i="8" s="1"/>
  <c r="AV23" i="8" s="1"/>
  <c r="F40" i="8"/>
  <c r="V40" i="8" s="1"/>
  <c r="AL40" i="8" s="1"/>
  <c r="F48" i="8"/>
  <c r="V48" i="8" s="1"/>
  <c r="AL48" i="8" s="1"/>
  <c r="F32" i="8"/>
  <c r="V32" i="8" s="1"/>
  <c r="AL32" i="8" s="1"/>
  <c r="F24" i="8"/>
  <c r="V24" i="8" s="1"/>
  <c r="AL24" i="8" s="1"/>
  <c r="J40" i="8"/>
  <c r="Z40" i="8" s="1"/>
  <c r="AP40" i="8" s="1"/>
  <c r="J48" i="8"/>
  <c r="Z48" i="8" s="1"/>
  <c r="AP48" i="8" s="1"/>
  <c r="J32" i="8"/>
  <c r="Z32" i="8" s="1"/>
  <c r="AP32" i="8" s="1"/>
  <c r="J24" i="8"/>
  <c r="Z24" i="8" s="1"/>
  <c r="AP24" i="8" s="1"/>
  <c r="N40" i="8"/>
  <c r="AD40" i="8" s="1"/>
  <c r="AT40" i="8" s="1"/>
  <c r="N48" i="8"/>
  <c r="AD48" i="8" s="1"/>
  <c r="AT48" i="8" s="1"/>
  <c r="N32" i="8"/>
  <c r="AD32" i="8" s="1"/>
  <c r="AT32" i="8" s="1"/>
  <c r="N24" i="8"/>
  <c r="AD24" i="8" s="1"/>
  <c r="AT24" i="8" s="1"/>
  <c r="D49" i="8"/>
  <c r="T49" i="8" s="1"/>
  <c r="AJ49" i="8" s="1"/>
  <c r="D41" i="8"/>
  <c r="T41" i="8" s="1"/>
  <c r="AJ41" i="8" s="1"/>
  <c r="D33" i="8"/>
  <c r="T33" i="8" s="1"/>
  <c r="AJ33" i="8" s="1"/>
  <c r="D25" i="8"/>
  <c r="T25" i="8" s="1"/>
  <c r="AJ25" i="8" s="1"/>
  <c r="D17" i="8"/>
  <c r="T17" i="8" s="1"/>
  <c r="AJ17" i="8" s="1"/>
  <c r="H49" i="8"/>
  <c r="X49" i="8" s="1"/>
  <c r="AN49" i="8" s="1"/>
  <c r="H41" i="8"/>
  <c r="X41" i="8" s="1"/>
  <c r="AN41" i="8" s="1"/>
  <c r="H33" i="8"/>
  <c r="X33" i="8" s="1"/>
  <c r="AN33" i="8" s="1"/>
  <c r="H25" i="8"/>
  <c r="X25" i="8" s="1"/>
  <c r="AN25" i="8" s="1"/>
  <c r="H17" i="8"/>
  <c r="X17" i="8" s="1"/>
  <c r="AN17" i="8" s="1"/>
  <c r="L49" i="8"/>
  <c r="AB49" i="8" s="1"/>
  <c r="AR49" i="8" s="1"/>
  <c r="L41" i="8"/>
  <c r="AB41" i="8" s="1"/>
  <c r="AR41" i="8" s="1"/>
  <c r="L33" i="8"/>
  <c r="AB33" i="8" s="1"/>
  <c r="AR33" i="8" s="1"/>
  <c r="L25" i="8"/>
  <c r="AB25" i="8" s="1"/>
  <c r="AR25" i="8" s="1"/>
  <c r="L17" i="8"/>
  <c r="AB17" i="8" s="1"/>
  <c r="AR17" i="8" s="1"/>
  <c r="P49" i="8"/>
  <c r="AF49" i="8" s="1"/>
  <c r="AV49" i="8" s="1"/>
  <c r="P41" i="8"/>
  <c r="AF41" i="8" s="1"/>
  <c r="AV41" i="8" s="1"/>
  <c r="P33" i="8"/>
  <c r="AF33" i="8" s="1"/>
  <c r="AV33" i="8" s="1"/>
  <c r="P25" i="8"/>
  <c r="AF25" i="8" s="1"/>
  <c r="AV25" i="8" s="1"/>
  <c r="P17" i="8"/>
  <c r="AF17" i="8" s="1"/>
  <c r="AV17" i="8" s="1"/>
  <c r="F13" i="8"/>
  <c r="V13" i="8" s="1"/>
  <c r="AL13" i="8" s="1"/>
  <c r="N13" i="8"/>
  <c r="AD13" i="8" s="1"/>
  <c r="AT13" i="8" s="1"/>
  <c r="K14" i="8"/>
  <c r="AA14" i="8" s="1"/>
  <c r="AQ14" i="8" s="1"/>
  <c r="E15" i="8"/>
  <c r="U15" i="8" s="1"/>
  <c r="AK15" i="8" s="1"/>
  <c r="M15" i="8"/>
  <c r="AC15" i="8" s="1"/>
  <c r="AS15" i="8" s="1"/>
  <c r="I16" i="8"/>
  <c r="Y16" i="8" s="1"/>
  <c r="AO16" i="8" s="1"/>
  <c r="F17" i="8"/>
  <c r="V17" i="8" s="1"/>
  <c r="AL17" i="8" s="1"/>
  <c r="H21" i="8"/>
  <c r="X21" i="8" s="1"/>
  <c r="AN21" i="8" s="1"/>
  <c r="Q21" i="8"/>
  <c r="AG21" i="8" s="1"/>
  <c r="AW21" i="8" s="1"/>
  <c r="N49" i="8"/>
  <c r="AD49" i="8" s="1"/>
  <c r="AT49" i="8" s="1"/>
  <c r="N41" i="8"/>
  <c r="AD41" i="8" s="1"/>
  <c r="AT41" i="8" s="1"/>
  <c r="N25" i="8"/>
  <c r="AD25" i="8" s="1"/>
  <c r="AT25" i="8" s="1"/>
  <c r="N33" i="8"/>
  <c r="AD33" i="8" s="1"/>
  <c r="AT33" i="8" s="1"/>
  <c r="M48" i="8"/>
  <c r="AC48" i="8" s="1"/>
  <c r="AS48" i="8" s="1"/>
  <c r="M40" i="8"/>
  <c r="AC40" i="8" s="1"/>
  <c r="AS40" i="8" s="1"/>
  <c r="Q48" i="8"/>
  <c r="AG48" i="8" s="1"/>
  <c r="AW48" i="8" s="1"/>
  <c r="Q40" i="8"/>
  <c r="AG40" i="8" s="1"/>
  <c r="AW40" i="8" s="1"/>
  <c r="G41" i="8"/>
  <c r="W41" i="8" s="1"/>
  <c r="AM41" i="8" s="1"/>
  <c r="G49" i="8"/>
  <c r="W49" i="8" s="1"/>
  <c r="AM49" i="8" s="1"/>
  <c r="G33" i="8"/>
  <c r="W33" i="8" s="1"/>
  <c r="AM33" i="8" s="1"/>
  <c r="K41" i="8"/>
  <c r="AA41" i="8" s="1"/>
  <c r="AQ41" i="8" s="1"/>
  <c r="K49" i="8"/>
  <c r="AA49" i="8" s="1"/>
  <c r="AQ49" i="8" s="1"/>
  <c r="K33" i="8"/>
  <c r="AA33" i="8" s="1"/>
  <c r="AQ33" i="8" s="1"/>
  <c r="O41" i="8"/>
  <c r="AE41" i="8" s="1"/>
  <c r="AU41" i="8" s="1"/>
  <c r="O49" i="8"/>
  <c r="AE49" i="8" s="1"/>
  <c r="AU49" i="8" s="1"/>
  <c r="O33" i="8"/>
  <c r="AE33" i="8" s="1"/>
  <c r="AU33" i="8" s="1"/>
  <c r="G25" i="8"/>
  <c r="W25" i="8" s="1"/>
  <c r="AM25" i="8" s="1"/>
  <c r="K25" i="8"/>
  <c r="AA25" i="8" s="1"/>
  <c r="AQ25" i="8" s="1"/>
  <c r="O25" i="8"/>
  <c r="AE25" i="8" s="1"/>
  <c r="AU25" i="8" s="1"/>
  <c r="M32" i="8"/>
  <c r="AC32" i="8" s="1"/>
  <c r="AS32" i="8" s="1"/>
  <c r="Q32" i="8"/>
  <c r="AG32" i="8" s="1"/>
  <c r="AW32" i="8" s="1"/>
  <c r="N17" i="7"/>
  <c r="AD17" i="7" s="1"/>
  <c r="AT17" i="7" s="1"/>
  <c r="N31" i="7"/>
  <c r="AD31" i="7" s="1"/>
  <c r="AT31" i="7" s="1"/>
  <c r="Q13" i="7"/>
  <c r="AG13" i="7" s="1"/>
  <c r="AW13" i="7" s="1"/>
  <c r="L14" i="7"/>
  <c r="AB14" i="7" s="1"/>
  <c r="AR14" i="7" s="1"/>
  <c r="O22" i="7"/>
  <c r="AE22" i="7" s="1"/>
  <c r="AU22" i="7" s="1"/>
  <c r="N33" i="7"/>
  <c r="AD33" i="7" s="1"/>
  <c r="AT33" i="7" s="1"/>
  <c r="K14" i="7"/>
  <c r="AA14" i="7" s="1"/>
  <c r="AQ14" i="7" s="1"/>
  <c r="M29" i="7"/>
  <c r="AC29" i="7" s="1"/>
  <c r="AS29" i="7" s="1"/>
  <c r="P22" i="7"/>
  <c r="AF22" i="7" s="1"/>
  <c r="AV22" i="7" s="1"/>
  <c r="K30" i="7"/>
  <c r="AA30" i="7" s="1"/>
  <c r="AQ30" i="7" s="1"/>
  <c r="G32" i="7"/>
  <c r="W32" i="7" s="1"/>
  <c r="AM32" i="7" s="1"/>
  <c r="J37" i="7"/>
  <c r="Z37" i="7" s="1"/>
  <c r="AP37" i="7" s="1"/>
  <c r="O40" i="7"/>
  <c r="AE40" i="7" s="1"/>
  <c r="AU40" i="7" s="1"/>
  <c r="K46" i="7"/>
  <c r="AA46" i="7" s="1"/>
  <c r="AQ46" i="7" s="1"/>
  <c r="J17" i="7"/>
  <c r="Z17" i="7" s="1"/>
  <c r="AP17" i="7" s="1"/>
  <c r="J25" i="7"/>
  <c r="Z25" i="7" s="1"/>
  <c r="AP25" i="7" s="1"/>
  <c r="E33" i="7"/>
  <c r="U33" i="7" s="1"/>
  <c r="AK33" i="7" s="1"/>
  <c r="E17" i="7"/>
  <c r="U17" i="7" s="1"/>
  <c r="AK17" i="7" s="1"/>
  <c r="N25" i="7"/>
  <c r="AD25" i="7" s="1"/>
  <c r="AT25" i="7" s="1"/>
  <c r="F33" i="7"/>
  <c r="V33" i="7" s="1"/>
  <c r="AL33" i="7" s="1"/>
  <c r="F49" i="7"/>
  <c r="V49" i="7" s="1"/>
  <c r="AL49" i="7" s="1"/>
  <c r="D16" i="7"/>
  <c r="T16" i="7" s="1"/>
  <c r="AJ16" i="7" s="1"/>
  <c r="H32" i="7"/>
  <c r="X32" i="7" s="1"/>
  <c r="AN32" i="7" s="1"/>
  <c r="K32" i="7"/>
  <c r="AA32" i="7" s="1"/>
  <c r="AQ32" i="7" s="1"/>
  <c r="L16" i="7"/>
  <c r="AB16" i="7" s="1"/>
  <c r="AR16" i="7" s="1"/>
  <c r="I23" i="7"/>
  <c r="Y23" i="7" s="1"/>
  <c r="AO23" i="7" s="1"/>
  <c r="G14" i="7"/>
  <c r="W14" i="7" s="1"/>
  <c r="AM14" i="7" s="1"/>
  <c r="O14" i="7"/>
  <c r="AE14" i="7" s="1"/>
  <c r="AU14" i="7" s="1"/>
  <c r="K22" i="7"/>
  <c r="AA22" i="7" s="1"/>
  <c r="AQ22" i="7" s="1"/>
  <c r="G30" i="7"/>
  <c r="W30" i="7" s="1"/>
  <c r="AM30" i="7" s="1"/>
  <c r="J13" i="7"/>
  <c r="Z13" i="7" s="1"/>
  <c r="AP13" i="7" s="1"/>
  <c r="F21" i="7"/>
  <c r="V21" i="7" s="1"/>
  <c r="AL21" i="7" s="1"/>
  <c r="N29" i="7"/>
  <c r="AD29" i="7" s="1"/>
  <c r="AT29" i="7" s="1"/>
  <c r="M37" i="7"/>
  <c r="AC37" i="7" s="1"/>
  <c r="AS37" i="7" s="1"/>
  <c r="N45" i="7"/>
  <c r="AD45" i="7" s="1"/>
  <c r="AT45" i="7" s="1"/>
  <c r="E13" i="7"/>
  <c r="U13" i="7" s="1"/>
  <c r="AK13" i="7" s="1"/>
  <c r="J21" i="7"/>
  <c r="Z21" i="7" s="1"/>
  <c r="AP21" i="7" s="1"/>
  <c r="N37" i="7"/>
  <c r="AD37" i="7" s="1"/>
  <c r="AT37" i="7" s="1"/>
  <c r="F13" i="7"/>
  <c r="V13" i="7" s="1"/>
  <c r="AL13" i="7" s="1"/>
  <c r="N13" i="7"/>
  <c r="AD13" i="7" s="1"/>
  <c r="AT13" i="7" s="1"/>
  <c r="F29" i="7"/>
  <c r="V29" i="7" s="1"/>
  <c r="AL29" i="7" s="1"/>
  <c r="H45" i="7"/>
  <c r="X45" i="7" s="1"/>
  <c r="AN45" i="7" s="1"/>
  <c r="H21" i="7"/>
  <c r="X21" i="7" s="1"/>
  <c r="AN21" i="7" s="1"/>
  <c r="H13" i="7"/>
  <c r="X13" i="7" s="1"/>
  <c r="AN13" i="7" s="1"/>
  <c r="H37" i="7"/>
  <c r="X37" i="7" s="1"/>
  <c r="AN37" i="7" s="1"/>
  <c r="H29" i="7"/>
  <c r="X29" i="7" s="1"/>
  <c r="AN29" i="7" s="1"/>
  <c r="P45" i="7"/>
  <c r="AF45" i="7" s="1"/>
  <c r="AV45" i="7" s="1"/>
  <c r="P37" i="7"/>
  <c r="AF37" i="7" s="1"/>
  <c r="AV37" i="7" s="1"/>
  <c r="P29" i="7"/>
  <c r="AF29" i="7" s="1"/>
  <c r="AV29" i="7" s="1"/>
  <c r="P13" i="7"/>
  <c r="AF13" i="7" s="1"/>
  <c r="AV13" i="7" s="1"/>
  <c r="P21" i="7"/>
  <c r="AF21" i="7" s="1"/>
  <c r="AV21" i="7" s="1"/>
  <c r="J46" i="7"/>
  <c r="Z46" i="7" s="1"/>
  <c r="AP46" i="7" s="1"/>
  <c r="J22" i="7"/>
  <c r="Z22" i="7" s="1"/>
  <c r="AP22" i="7" s="1"/>
  <c r="J30" i="7"/>
  <c r="Z30" i="7" s="1"/>
  <c r="AP30" i="7" s="1"/>
  <c r="D47" i="7"/>
  <c r="T47" i="7" s="1"/>
  <c r="AJ47" i="7" s="1"/>
  <c r="D31" i="7"/>
  <c r="T31" i="7" s="1"/>
  <c r="AJ31" i="7" s="1"/>
  <c r="D39" i="7"/>
  <c r="T39" i="7" s="1"/>
  <c r="AJ39" i="7" s="1"/>
  <c r="D23" i="7"/>
  <c r="T23" i="7" s="1"/>
  <c r="AJ23" i="7" s="1"/>
  <c r="D15" i="7"/>
  <c r="T15" i="7" s="1"/>
  <c r="AJ15" i="7" s="1"/>
  <c r="L47" i="7"/>
  <c r="AB47" i="7" s="1"/>
  <c r="AR47" i="7" s="1"/>
  <c r="L23" i="7"/>
  <c r="AB23" i="7" s="1"/>
  <c r="AR23" i="7" s="1"/>
  <c r="L31" i="7"/>
  <c r="AB31" i="7" s="1"/>
  <c r="AR31" i="7" s="1"/>
  <c r="L39" i="7"/>
  <c r="AB39" i="7" s="1"/>
  <c r="AR39" i="7" s="1"/>
  <c r="L15" i="7"/>
  <c r="AB15" i="7" s="1"/>
  <c r="AR15" i="7" s="1"/>
  <c r="F48" i="7"/>
  <c r="V48" i="7" s="1"/>
  <c r="AL48" i="7" s="1"/>
  <c r="F40" i="7"/>
  <c r="V40" i="7" s="1"/>
  <c r="AL40" i="7" s="1"/>
  <c r="F32" i="7"/>
  <c r="V32" i="7" s="1"/>
  <c r="AL32" i="7" s="1"/>
  <c r="F24" i="7"/>
  <c r="V24" i="7" s="1"/>
  <c r="AL24" i="7" s="1"/>
  <c r="F16" i="7"/>
  <c r="V16" i="7" s="1"/>
  <c r="AL16" i="7" s="1"/>
  <c r="N48" i="7"/>
  <c r="AD48" i="7" s="1"/>
  <c r="AT48" i="7" s="1"/>
  <c r="N40" i="7"/>
  <c r="AD40" i="7" s="1"/>
  <c r="AT40" i="7" s="1"/>
  <c r="N32" i="7"/>
  <c r="AD32" i="7" s="1"/>
  <c r="AT32" i="7" s="1"/>
  <c r="N16" i="7"/>
  <c r="AD16" i="7" s="1"/>
  <c r="AT16" i="7" s="1"/>
  <c r="N24" i="7"/>
  <c r="AD24" i="7" s="1"/>
  <c r="AT24" i="7" s="1"/>
  <c r="H49" i="7"/>
  <c r="X49" i="7" s="1"/>
  <c r="AN49" i="7" s="1"/>
  <c r="H41" i="7"/>
  <c r="X41" i="7" s="1"/>
  <c r="AN41" i="7" s="1"/>
  <c r="H33" i="7"/>
  <c r="X33" i="7" s="1"/>
  <c r="AN33" i="7" s="1"/>
  <c r="H17" i="7"/>
  <c r="X17" i="7" s="1"/>
  <c r="AN17" i="7" s="1"/>
  <c r="H25" i="7"/>
  <c r="X25" i="7" s="1"/>
  <c r="AN25" i="7" s="1"/>
  <c r="D33" i="7"/>
  <c r="T33" i="7" s="1"/>
  <c r="AJ33" i="7" s="1"/>
  <c r="J38" i="7"/>
  <c r="Z38" i="7" s="1"/>
  <c r="AP38" i="7" s="1"/>
  <c r="D37" i="7"/>
  <c r="T37" i="7" s="1"/>
  <c r="AJ37" i="7" s="1"/>
  <c r="G37" i="7"/>
  <c r="W37" i="7" s="1"/>
  <c r="AM37" i="7" s="1"/>
  <c r="G29" i="7"/>
  <c r="W29" i="7" s="1"/>
  <c r="AM29" i="7" s="1"/>
  <c r="G21" i="7"/>
  <c r="W21" i="7" s="1"/>
  <c r="AM21" i="7" s="1"/>
  <c r="G13" i="7"/>
  <c r="W13" i="7" s="1"/>
  <c r="AM13" i="7" s="1"/>
  <c r="K45" i="7"/>
  <c r="AA45" i="7" s="1"/>
  <c r="AQ45" i="7" s="1"/>
  <c r="K37" i="7"/>
  <c r="AA37" i="7" s="1"/>
  <c r="AQ37" i="7" s="1"/>
  <c r="K29" i="7"/>
  <c r="AA29" i="7" s="1"/>
  <c r="AQ29" i="7" s="1"/>
  <c r="K13" i="7"/>
  <c r="AA13" i="7" s="1"/>
  <c r="AQ13" i="7" s="1"/>
  <c r="K21" i="7"/>
  <c r="AA21" i="7" s="1"/>
  <c r="AQ21" i="7" s="1"/>
  <c r="O37" i="7"/>
  <c r="AE37" i="7" s="1"/>
  <c r="AU37" i="7" s="1"/>
  <c r="O45" i="7"/>
  <c r="AE45" i="7" s="1"/>
  <c r="AU45" i="7" s="1"/>
  <c r="O29" i="7"/>
  <c r="AE29" i="7" s="1"/>
  <c r="AU29" i="7" s="1"/>
  <c r="O13" i="7"/>
  <c r="AE13" i="7" s="1"/>
  <c r="AU13" i="7" s="1"/>
  <c r="E46" i="7"/>
  <c r="U46" i="7" s="1"/>
  <c r="AK46" i="7" s="1"/>
  <c r="E30" i="7"/>
  <c r="U30" i="7" s="1"/>
  <c r="AK30" i="7" s="1"/>
  <c r="E14" i="7"/>
  <c r="U14" i="7" s="1"/>
  <c r="AK14" i="7" s="1"/>
  <c r="E22" i="7"/>
  <c r="U22" i="7" s="1"/>
  <c r="AK22" i="7" s="1"/>
  <c r="E38" i="7"/>
  <c r="U38" i="7" s="1"/>
  <c r="AK38" i="7" s="1"/>
  <c r="I46" i="7"/>
  <c r="Y46" i="7" s="1"/>
  <c r="AO46" i="7" s="1"/>
  <c r="I38" i="7"/>
  <c r="Y38" i="7" s="1"/>
  <c r="AO38" i="7" s="1"/>
  <c r="I14" i="7"/>
  <c r="Y14" i="7" s="1"/>
  <c r="AO14" i="7" s="1"/>
  <c r="I30" i="7"/>
  <c r="Y30" i="7" s="1"/>
  <c r="AO30" i="7" s="1"/>
  <c r="M46" i="7"/>
  <c r="AC46" i="7" s="1"/>
  <c r="AS46" i="7" s="1"/>
  <c r="M22" i="7"/>
  <c r="AC22" i="7" s="1"/>
  <c r="AS22" i="7" s="1"/>
  <c r="M14" i="7"/>
  <c r="AC14" i="7" s="1"/>
  <c r="AS14" i="7" s="1"/>
  <c r="M30" i="7"/>
  <c r="AC30" i="7" s="1"/>
  <c r="AS30" i="7" s="1"/>
  <c r="M38" i="7"/>
  <c r="AC38" i="7" s="1"/>
  <c r="AS38" i="7" s="1"/>
  <c r="Q46" i="7"/>
  <c r="AG46" i="7" s="1"/>
  <c r="AW46" i="7" s="1"/>
  <c r="Q38" i="7"/>
  <c r="AG38" i="7" s="1"/>
  <c r="AW38" i="7" s="1"/>
  <c r="Q14" i="7"/>
  <c r="AG14" i="7" s="1"/>
  <c r="AW14" i="7" s="1"/>
  <c r="Q22" i="7"/>
  <c r="AG22" i="7" s="1"/>
  <c r="AW22" i="7" s="1"/>
  <c r="G47" i="7"/>
  <c r="W47" i="7" s="1"/>
  <c r="AM47" i="7" s="1"/>
  <c r="G39" i="7"/>
  <c r="W39" i="7" s="1"/>
  <c r="AM39" i="7" s="1"/>
  <c r="G23" i="7"/>
  <c r="W23" i="7" s="1"/>
  <c r="AM23" i="7" s="1"/>
  <c r="G31" i="7"/>
  <c r="W31" i="7" s="1"/>
  <c r="AM31" i="7" s="1"/>
  <c r="K47" i="7"/>
  <c r="AA47" i="7" s="1"/>
  <c r="AQ47" i="7" s="1"/>
  <c r="K23" i="7"/>
  <c r="AA23" i="7" s="1"/>
  <c r="AQ23" i="7" s="1"/>
  <c r="O47" i="7"/>
  <c r="AE47" i="7" s="1"/>
  <c r="AU47" i="7" s="1"/>
  <c r="O39" i="7"/>
  <c r="AE39" i="7" s="1"/>
  <c r="AU39" i="7" s="1"/>
  <c r="O23" i="7"/>
  <c r="AE23" i="7" s="1"/>
  <c r="AU23" i="7" s="1"/>
  <c r="O31" i="7"/>
  <c r="AE31" i="7" s="1"/>
  <c r="AU31" i="7" s="1"/>
  <c r="E40" i="7"/>
  <c r="U40" i="7" s="1"/>
  <c r="AK40" i="7" s="1"/>
  <c r="E48" i="7"/>
  <c r="U48" i="7" s="1"/>
  <c r="AK48" i="7" s="1"/>
  <c r="E24" i="7"/>
  <c r="U24" i="7" s="1"/>
  <c r="AK24" i="7" s="1"/>
  <c r="E16" i="7"/>
  <c r="U16" i="7" s="1"/>
  <c r="AK16" i="7" s="1"/>
  <c r="I40" i="7"/>
  <c r="Y40" i="7" s="1"/>
  <c r="AO40" i="7" s="1"/>
  <c r="I48" i="7"/>
  <c r="Y48" i="7" s="1"/>
  <c r="AO48" i="7" s="1"/>
  <c r="I32" i="7"/>
  <c r="Y32" i="7" s="1"/>
  <c r="AO32" i="7" s="1"/>
  <c r="I24" i="7"/>
  <c r="Y24" i="7" s="1"/>
  <c r="AO24" i="7" s="1"/>
  <c r="I16" i="7"/>
  <c r="Y16" i="7" s="1"/>
  <c r="AO16" i="7" s="1"/>
  <c r="M40" i="7"/>
  <c r="AC40" i="7" s="1"/>
  <c r="AS40" i="7" s="1"/>
  <c r="M48" i="7"/>
  <c r="AC48" i="7" s="1"/>
  <c r="AS48" i="7" s="1"/>
  <c r="M16" i="7"/>
  <c r="AC16" i="7" s="1"/>
  <c r="AS16" i="7" s="1"/>
  <c r="M32" i="7"/>
  <c r="AC32" i="7" s="1"/>
  <c r="AS32" i="7" s="1"/>
  <c r="Q40" i="7"/>
  <c r="AG40" i="7" s="1"/>
  <c r="AW40" i="7" s="1"/>
  <c r="Q48" i="7"/>
  <c r="AG48" i="7" s="1"/>
  <c r="AW48" i="7" s="1"/>
  <c r="Q24" i="7"/>
  <c r="AG24" i="7" s="1"/>
  <c r="AW24" i="7" s="1"/>
  <c r="Q32" i="7"/>
  <c r="AG32" i="7" s="1"/>
  <c r="AW32" i="7" s="1"/>
  <c r="Q16" i="7"/>
  <c r="AG16" i="7" s="1"/>
  <c r="AW16" i="7" s="1"/>
  <c r="G41" i="7"/>
  <c r="W41" i="7" s="1"/>
  <c r="AM41" i="7" s="1"/>
  <c r="G49" i="7"/>
  <c r="W49" i="7" s="1"/>
  <c r="AM49" i="7" s="1"/>
  <c r="G33" i="7"/>
  <c r="W33" i="7" s="1"/>
  <c r="AM33" i="7" s="1"/>
  <c r="G17" i="7"/>
  <c r="W17" i="7" s="1"/>
  <c r="AM17" i="7" s="1"/>
  <c r="K41" i="7"/>
  <c r="AA41" i="7" s="1"/>
  <c r="AQ41" i="7" s="1"/>
  <c r="K49" i="7"/>
  <c r="AA49" i="7" s="1"/>
  <c r="AQ49" i="7" s="1"/>
  <c r="K25" i="7"/>
  <c r="AA25" i="7" s="1"/>
  <c r="AQ25" i="7" s="1"/>
  <c r="K17" i="7"/>
  <c r="AA17" i="7" s="1"/>
  <c r="AQ17" i="7" s="1"/>
  <c r="K33" i="7"/>
  <c r="AA33" i="7" s="1"/>
  <c r="AQ33" i="7" s="1"/>
  <c r="O41" i="7"/>
  <c r="AE41" i="7" s="1"/>
  <c r="AU41" i="7" s="1"/>
  <c r="O33" i="7"/>
  <c r="AE33" i="7" s="1"/>
  <c r="AU33" i="7" s="1"/>
  <c r="O25" i="7"/>
  <c r="AE25" i="7" s="1"/>
  <c r="AU25" i="7" s="1"/>
  <c r="O17" i="7"/>
  <c r="AE17" i="7" s="1"/>
  <c r="AU17" i="7" s="1"/>
  <c r="J14" i="7"/>
  <c r="Z14" i="7" s="1"/>
  <c r="AP14" i="7" s="1"/>
  <c r="O15" i="7"/>
  <c r="AE15" i="7" s="1"/>
  <c r="AU15" i="7" s="1"/>
  <c r="Q30" i="7"/>
  <c r="AG30" i="7" s="1"/>
  <c r="AW30" i="7" s="1"/>
  <c r="K31" i="7"/>
  <c r="AA31" i="7" s="1"/>
  <c r="AQ31" i="7" s="1"/>
  <c r="K39" i="7"/>
  <c r="AA39" i="7" s="1"/>
  <c r="AQ39" i="7" s="1"/>
  <c r="G45" i="7"/>
  <c r="W45" i="7" s="1"/>
  <c r="AM45" i="7" s="1"/>
  <c r="D45" i="7"/>
  <c r="T45" i="7" s="1"/>
  <c r="AJ45" i="7" s="1"/>
  <c r="D13" i="7"/>
  <c r="T13" i="7" s="1"/>
  <c r="AJ13" i="7" s="1"/>
  <c r="D29" i="7"/>
  <c r="T29" i="7" s="1"/>
  <c r="AJ29" i="7" s="1"/>
  <c r="L45" i="7"/>
  <c r="AB45" i="7" s="1"/>
  <c r="AR45" i="7" s="1"/>
  <c r="L37" i="7"/>
  <c r="AB37" i="7" s="1"/>
  <c r="AR37" i="7" s="1"/>
  <c r="L13" i="7"/>
  <c r="AB13" i="7" s="1"/>
  <c r="AR13" i="7" s="1"/>
  <c r="L21" i="7"/>
  <c r="AB21" i="7" s="1"/>
  <c r="AR21" i="7" s="1"/>
  <c r="F46" i="7"/>
  <c r="V46" i="7" s="1"/>
  <c r="AL46" i="7" s="1"/>
  <c r="F38" i="7"/>
  <c r="V38" i="7" s="1"/>
  <c r="AL38" i="7" s="1"/>
  <c r="F22" i="7"/>
  <c r="V22" i="7" s="1"/>
  <c r="AL22" i="7" s="1"/>
  <c r="N46" i="7"/>
  <c r="AD46" i="7" s="1"/>
  <c r="AT46" i="7" s="1"/>
  <c r="N22" i="7"/>
  <c r="AD22" i="7" s="1"/>
  <c r="AT22" i="7" s="1"/>
  <c r="N38" i="7"/>
  <c r="AD38" i="7" s="1"/>
  <c r="AT38" i="7" s="1"/>
  <c r="N30" i="7"/>
  <c r="AD30" i="7" s="1"/>
  <c r="AT30" i="7" s="1"/>
  <c r="H39" i="7"/>
  <c r="X39" i="7" s="1"/>
  <c r="AN39" i="7" s="1"/>
  <c r="H31" i="7"/>
  <c r="X31" i="7" s="1"/>
  <c r="AN31" i="7" s="1"/>
  <c r="H47" i="7"/>
  <c r="X47" i="7" s="1"/>
  <c r="AN47" i="7" s="1"/>
  <c r="H15" i="7"/>
  <c r="X15" i="7" s="1"/>
  <c r="AN15" i="7" s="1"/>
  <c r="P47" i="7"/>
  <c r="AF47" i="7" s="1"/>
  <c r="AV47" i="7" s="1"/>
  <c r="P15" i="7"/>
  <c r="AF15" i="7" s="1"/>
  <c r="AV15" i="7" s="1"/>
  <c r="P39" i="7"/>
  <c r="AF39" i="7" s="1"/>
  <c r="AV39" i="7" s="1"/>
  <c r="P23" i="7"/>
  <c r="AF23" i="7" s="1"/>
  <c r="AV23" i="7" s="1"/>
  <c r="J32" i="7"/>
  <c r="Z32" i="7" s="1"/>
  <c r="AP32" i="7" s="1"/>
  <c r="J48" i="7"/>
  <c r="Z48" i="7" s="1"/>
  <c r="AP48" i="7" s="1"/>
  <c r="J40" i="7"/>
  <c r="Z40" i="7" s="1"/>
  <c r="AP40" i="7" s="1"/>
  <c r="J24" i="7"/>
  <c r="Z24" i="7" s="1"/>
  <c r="AP24" i="7" s="1"/>
  <c r="J16" i="7"/>
  <c r="Z16" i="7" s="1"/>
  <c r="AP16" i="7" s="1"/>
  <c r="D49" i="7"/>
  <c r="T49" i="7" s="1"/>
  <c r="AJ49" i="7" s="1"/>
  <c r="D17" i="7"/>
  <c r="T17" i="7" s="1"/>
  <c r="AJ17" i="7" s="1"/>
  <c r="D25" i="7"/>
  <c r="T25" i="7" s="1"/>
  <c r="AJ25" i="7" s="1"/>
  <c r="L49" i="7"/>
  <c r="AB49" i="7" s="1"/>
  <c r="AR49" i="7" s="1"/>
  <c r="L41" i="7"/>
  <c r="AB41" i="7" s="1"/>
  <c r="AR41" i="7" s="1"/>
  <c r="L33" i="7"/>
  <c r="AB33" i="7" s="1"/>
  <c r="AR33" i="7" s="1"/>
  <c r="L17" i="7"/>
  <c r="AB17" i="7" s="1"/>
  <c r="AR17" i="7" s="1"/>
  <c r="P49" i="7"/>
  <c r="AF49" i="7" s="1"/>
  <c r="AV49" i="7" s="1"/>
  <c r="P41" i="7"/>
  <c r="AF41" i="7" s="1"/>
  <c r="AV41" i="7" s="1"/>
  <c r="P25" i="7"/>
  <c r="AF25" i="7" s="1"/>
  <c r="AV25" i="7" s="1"/>
  <c r="P17" i="7"/>
  <c r="AF17" i="7" s="1"/>
  <c r="AV17" i="7" s="1"/>
  <c r="F14" i="7"/>
  <c r="V14" i="7" s="1"/>
  <c r="AL14" i="7" s="1"/>
  <c r="L25" i="7"/>
  <c r="AB25" i="7" s="1"/>
  <c r="AR25" i="7" s="1"/>
  <c r="F30" i="7"/>
  <c r="V30" i="7" s="1"/>
  <c r="AL30" i="7" s="1"/>
  <c r="E45" i="7"/>
  <c r="U45" i="7" s="1"/>
  <c r="AK45" i="7" s="1"/>
  <c r="E21" i="7"/>
  <c r="U21" i="7" s="1"/>
  <c r="AK21" i="7" s="1"/>
  <c r="M45" i="7"/>
  <c r="AC45" i="7" s="1"/>
  <c r="AS45" i="7" s="1"/>
  <c r="M21" i="7"/>
  <c r="AC21" i="7" s="1"/>
  <c r="AS21" i="7" s="1"/>
  <c r="Q45" i="7"/>
  <c r="AG45" i="7" s="1"/>
  <c r="AW45" i="7" s="1"/>
  <c r="Q37" i="7"/>
  <c r="AG37" i="7" s="1"/>
  <c r="AW37" i="7" s="1"/>
  <c r="Q21" i="7"/>
  <c r="AG21" i="7" s="1"/>
  <c r="AW21" i="7" s="1"/>
  <c r="E39" i="7"/>
  <c r="U39" i="7" s="1"/>
  <c r="AK39" i="7" s="1"/>
  <c r="E47" i="7"/>
  <c r="U47" i="7" s="1"/>
  <c r="AK47" i="7" s="1"/>
  <c r="E31" i="7"/>
  <c r="U31" i="7" s="1"/>
  <c r="AK31" i="7" s="1"/>
  <c r="M39" i="7"/>
  <c r="AC39" i="7" s="1"/>
  <c r="AS39" i="7" s="1"/>
  <c r="M31" i="7"/>
  <c r="AC31" i="7" s="1"/>
  <c r="AS31" i="7" s="1"/>
  <c r="E49" i="7"/>
  <c r="U49" i="7" s="1"/>
  <c r="AK49" i="7" s="1"/>
  <c r="E25" i="7"/>
  <c r="U25" i="7" s="1"/>
  <c r="AK25" i="7" s="1"/>
  <c r="M49" i="7"/>
  <c r="AC49" i="7" s="1"/>
  <c r="AS49" i="7" s="1"/>
  <c r="M33" i="7"/>
  <c r="AC33" i="7" s="1"/>
  <c r="AS33" i="7" s="1"/>
  <c r="M25" i="7"/>
  <c r="AC25" i="7" s="1"/>
  <c r="AS25" i="7" s="1"/>
  <c r="G22" i="7"/>
  <c r="W22" i="7" s="1"/>
  <c r="AM22" i="7" s="1"/>
  <c r="E23" i="7"/>
  <c r="U23" i="7" s="1"/>
  <c r="AK23" i="7" s="1"/>
  <c r="M41" i="7"/>
  <c r="AC41" i="7" s="1"/>
  <c r="AS41" i="7" s="1"/>
  <c r="I45" i="7"/>
  <c r="Y45" i="7" s="1"/>
  <c r="AO45" i="7" s="1"/>
  <c r="I21" i="7"/>
  <c r="Y21" i="7" s="1"/>
  <c r="AO21" i="7" s="1"/>
  <c r="I47" i="7"/>
  <c r="Y47" i="7" s="1"/>
  <c r="AO47" i="7" s="1"/>
  <c r="I39" i="7"/>
  <c r="Y39" i="7" s="1"/>
  <c r="AO39" i="7" s="1"/>
  <c r="I31" i="7"/>
  <c r="Y31" i="7" s="1"/>
  <c r="AO31" i="7" s="1"/>
  <c r="Q47" i="7"/>
  <c r="AG47" i="7" s="1"/>
  <c r="AW47" i="7" s="1"/>
  <c r="Q39" i="7"/>
  <c r="AG39" i="7" s="1"/>
  <c r="AW39" i="7" s="1"/>
  <c r="Q31" i="7"/>
  <c r="AG31" i="7" s="1"/>
  <c r="AW31" i="7" s="1"/>
  <c r="G48" i="7"/>
  <c r="W48" i="7" s="1"/>
  <c r="AM48" i="7" s="1"/>
  <c r="G40" i="7"/>
  <c r="W40" i="7" s="1"/>
  <c r="AM40" i="7" s="1"/>
  <c r="I49" i="7"/>
  <c r="Y49" i="7" s="1"/>
  <c r="AO49" i="7" s="1"/>
  <c r="I41" i="7"/>
  <c r="Y41" i="7" s="1"/>
  <c r="AO41" i="7" s="1"/>
  <c r="I33" i="7"/>
  <c r="Y33" i="7" s="1"/>
  <c r="AO33" i="7" s="1"/>
  <c r="I25" i="7"/>
  <c r="Y25" i="7" s="1"/>
  <c r="AO25" i="7" s="1"/>
  <c r="Q49" i="7"/>
  <c r="AG49" i="7" s="1"/>
  <c r="AW49" i="7" s="1"/>
  <c r="Q41" i="7"/>
  <c r="AG41" i="7" s="1"/>
  <c r="AW41" i="7" s="1"/>
  <c r="Q33" i="7"/>
  <c r="AG33" i="7" s="1"/>
  <c r="AW33" i="7" s="1"/>
  <c r="Q25" i="7"/>
  <c r="AG25" i="7" s="1"/>
  <c r="AW25" i="7" s="1"/>
  <c r="E15" i="7"/>
  <c r="U15" i="7" s="1"/>
  <c r="AK15" i="7" s="1"/>
  <c r="M15" i="7"/>
  <c r="AC15" i="7" s="1"/>
  <c r="AS15" i="7" s="1"/>
  <c r="O24" i="7"/>
  <c r="AE24" i="7" s="1"/>
  <c r="AU24" i="7" s="1"/>
  <c r="I29" i="7"/>
  <c r="Y29" i="7" s="1"/>
  <c r="AO29" i="7" s="1"/>
  <c r="G38" i="7"/>
  <c r="W38" i="7" s="1"/>
  <c r="AM38" i="7" s="1"/>
  <c r="M47" i="7"/>
  <c r="AC47" i="7" s="1"/>
  <c r="AS47" i="7" s="1"/>
  <c r="D38" i="7"/>
  <c r="T38" i="7" s="1"/>
  <c r="AJ38" i="7" s="1"/>
  <c r="D46" i="7"/>
  <c r="T46" i="7" s="1"/>
  <c r="AJ46" i="7" s="1"/>
  <c r="D30" i="7"/>
  <c r="T30" i="7" s="1"/>
  <c r="AJ30" i="7" s="1"/>
  <c r="H46" i="7"/>
  <c r="X46" i="7" s="1"/>
  <c r="AN46" i="7" s="1"/>
  <c r="H38" i="7"/>
  <c r="X38" i="7" s="1"/>
  <c r="AN38" i="7" s="1"/>
  <c r="H30" i="7"/>
  <c r="X30" i="7" s="1"/>
  <c r="AN30" i="7" s="1"/>
  <c r="L38" i="7"/>
  <c r="AB38" i="7" s="1"/>
  <c r="AR38" i="7" s="1"/>
  <c r="L30" i="7"/>
  <c r="AB30" i="7" s="1"/>
  <c r="AR30" i="7" s="1"/>
  <c r="P46" i="7"/>
  <c r="AF46" i="7" s="1"/>
  <c r="AV46" i="7" s="1"/>
  <c r="P38" i="7"/>
  <c r="AF38" i="7" s="1"/>
  <c r="AV38" i="7" s="1"/>
  <c r="P30" i="7"/>
  <c r="AF30" i="7" s="1"/>
  <c r="AV30" i="7" s="1"/>
  <c r="F47" i="7"/>
  <c r="V47" i="7" s="1"/>
  <c r="AL47" i="7" s="1"/>
  <c r="F39" i="7"/>
  <c r="V39" i="7" s="1"/>
  <c r="AL39" i="7" s="1"/>
  <c r="J47" i="7"/>
  <c r="Z47" i="7" s="1"/>
  <c r="AP47" i="7" s="1"/>
  <c r="J39" i="7"/>
  <c r="Z39" i="7" s="1"/>
  <c r="AP39" i="7" s="1"/>
  <c r="N47" i="7"/>
  <c r="AD47" i="7" s="1"/>
  <c r="AT47" i="7" s="1"/>
  <c r="N39" i="7"/>
  <c r="AD39" i="7" s="1"/>
  <c r="AT39" i="7" s="1"/>
  <c r="D48" i="7"/>
  <c r="T48" i="7" s="1"/>
  <c r="AJ48" i="7" s="1"/>
  <c r="D24" i="7"/>
  <c r="T24" i="7" s="1"/>
  <c r="AJ24" i="7" s="1"/>
  <c r="H48" i="7"/>
  <c r="X48" i="7" s="1"/>
  <c r="AN48" i="7" s="1"/>
  <c r="H40" i="7"/>
  <c r="X40" i="7" s="1"/>
  <c r="AN40" i="7" s="1"/>
  <c r="H24" i="7"/>
  <c r="X24" i="7" s="1"/>
  <c r="AN24" i="7" s="1"/>
  <c r="L48" i="7"/>
  <c r="AB48" i="7" s="1"/>
  <c r="AR48" i="7" s="1"/>
  <c r="L40" i="7"/>
  <c r="AB40" i="7" s="1"/>
  <c r="AR40" i="7" s="1"/>
  <c r="L24" i="7"/>
  <c r="AB24" i="7" s="1"/>
  <c r="AR24" i="7" s="1"/>
  <c r="P48" i="7"/>
  <c r="AF48" i="7" s="1"/>
  <c r="AV48" i="7" s="1"/>
  <c r="P40" i="7"/>
  <c r="AF40" i="7" s="1"/>
  <c r="AV40" i="7" s="1"/>
  <c r="P24" i="7"/>
  <c r="AF24" i="7" s="1"/>
  <c r="AV24" i="7" s="1"/>
  <c r="J41" i="7"/>
  <c r="Z41" i="7" s="1"/>
  <c r="AP41" i="7" s="1"/>
  <c r="J49" i="7"/>
  <c r="Z49" i="7" s="1"/>
  <c r="AP49" i="7" s="1"/>
  <c r="F15" i="7"/>
  <c r="V15" i="7" s="1"/>
  <c r="AL15" i="7" s="1"/>
  <c r="J15" i="7"/>
  <c r="Z15" i="7" s="1"/>
  <c r="AP15" i="7" s="1"/>
  <c r="N15" i="7"/>
  <c r="AD15" i="7" s="1"/>
  <c r="AT15" i="7" s="1"/>
  <c r="G16" i="7"/>
  <c r="W16" i="7" s="1"/>
  <c r="AM16" i="7" s="1"/>
  <c r="K16" i="7"/>
  <c r="AA16" i="7" s="1"/>
  <c r="AQ16" i="7" s="1"/>
  <c r="O16" i="7"/>
  <c r="AE16" i="7" s="1"/>
  <c r="AU16" i="7" s="1"/>
  <c r="H22" i="7"/>
  <c r="X22" i="7" s="1"/>
  <c r="AN22" i="7" s="1"/>
  <c r="F23" i="7"/>
  <c r="V23" i="7" s="1"/>
  <c r="AL23" i="7" s="1"/>
  <c r="Q23" i="7"/>
  <c r="AG23" i="7" s="1"/>
  <c r="AW23" i="7" s="1"/>
  <c r="K24" i="7"/>
  <c r="AA24" i="7" s="1"/>
  <c r="AQ24" i="7" s="1"/>
  <c r="F25" i="7"/>
  <c r="V25" i="7" s="1"/>
  <c r="AL25" i="7" s="1"/>
  <c r="E29" i="7"/>
  <c r="U29" i="7" s="1"/>
  <c r="AK29" i="7" s="1"/>
  <c r="J29" i="7"/>
  <c r="Z29" i="7" s="1"/>
  <c r="AP29" i="7" s="1"/>
  <c r="O30" i="7"/>
  <c r="AE30" i="7" s="1"/>
  <c r="AU30" i="7" s="1"/>
  <c r="J31" i="7"/>
  <c r="Z31" i="7" s="1"/>
  <c r="AP31" i="7" s="1"/>
  <c r="D32" i="7"/>
  <c r="T32" i="7" s="1"/>
  <c r="AJ32" i="7" s="1"/>
  <c r="O32" i="7"/>
  <c r="AE32" i="7" s="1"/>
  <c r="AU32" i="7" s="1"/>
  <c r="I37" i="7"/>
  <c r="Y37" i="7" s="1"/>
  <c r="AO37" i="7" s="1"/>
  <c r="O38" i="7"/>
  <c r="AE38" i="7" s="1"/>
  <c r="AU38" i="7" s="1"/>
  <c r="K40" i="7"/>
  <c r="AA40" i="7" s="1"/>
  <c r="AQ40" i="7" s="1"/>
  <c r="F45" i="7"/>
  <c r="V45" i="7" s="1"/>
  <c r="AL45" i="7" s="1"/>
  <c r="N49" i="7"/>
  <c r="AD49" i="7" s="1"/>
  <c r="AT49" i="7" s="1"/>
  <c r="C49" i="6"/>
  <c r="C48" i="6"/>
  <c r="C47" i="6"/>
  <c r="C46" i="6"/>
  <c r="C45" i="6"/>
  <c r="AA44" i="6"/>
  <c r="AQ44" i="6" s="1"/>
  <c r="Q44" i="6"/>
  <c r="AG44" i="6" s="1"/>
  <c r="AW44" i="6" s="1"/>
  <c r="P44" i="6"/>
  <c r="AF44" i="6" s="1"/>
  <c r="AV44" i="6" s="1"/>
  <c r="O44" i="6"/>
  <c r="AE44" i="6" s="1"/>
  <c r="AU44" i="6" s="1"/>
  <c r="N44" i="6"/>
  <c r="AD44" i="6" s="1"/>
  <c r="AT44" i="6" s="1"/>
  <c r="M44" i="6"/>
  <c r="AC44" i="6" s="1"/>
  <c r="AS44" i="6" s="1"/>
  <c r="L44" i="6"/>
  <c r="AB44" i="6" s="1"/>
  <c r="AR44" i="6" s="1"/>
  <c r="K44" i="6"/>
  <c r="J44" i="6"/>
  <c r="Z44" i="6" s="1"/>
  <c r="AP44" i="6" s="1"/>
  <c r="I44" i="6"/>
  <c r="Y44" i="6" s="1"/>
  <c r="AO44" i="6" s="1"/>
  <c r="H44" i="6"/>
  <c r="X44" i="6" s="1"/>
  <c r="AN44" i="6" s="1"/>
  <c r="G44" i="6"/>
  <c r="W44" i="6" s="1"/>
  <c r="AM44" i="6" s="1"/>
  <c r="F44" i="6"/>
  <c r="V44" i="6" s="1"/>
  <c r="AL44" i="6" s="1"/>
  <c r="E44" i="6"/>
  <c r="U44" i="6" s="1"/>
  <c r="AK44" i="6" s="1"/>
  <c r="D44" i="6"/>
  <c r="T44" i="6" s="1"/>
  <c r="AJ44" i="6" s="1"/>
  <c r="C44" i="6"/>
  <c r="C41" i="6"/>
  <c r="C40" i="6"/>
  <c r="C39" i="6"/>
  <c r="C38" i="6"/>
  <c r="C37" i="6"/>
  <c r="AD36" i="6"/>
  <c r="AT36" i="6" s="1"/>
  <c r="Q36" i="6"/>
  <c r="AG36" i="6" s="1"/>
  <c r="AW36" i="6" s="1"/>
  <c r="P36" i="6"/>
  <c r="AF36" i="6" s="1"/>
  <c r="AV36" i="6" s="1"/>
  <c r="O36" i="6"/>
  <c r="AE36" i="6" s="1"/>
  <c r="AU36" i="6" s="1"/>
  <c r="N36" i="6"/>
  <c r="M36" i="6"/>
  <c r="AC36" i="6" s="1"/>
  <c r="AS36" i="6" s="1"/>
  <c r="L36" i="6"/>
  <c r="AB36" i="6" s="1"/>
  <c r="AR36" i="6" s="1"/>
  <c r="K36" i="6"/>
  <c r="AA36" i="6" s="1"/>
  <c r="AQ36" i="6" s="1"/>
  <c r="J36" i="6"/>
  <c r="Z36" i="6" s="1"/>
  <c r="AP36" i="6" s="1"/>
  <c r="I36" i="6"/>
  <c r="Y36" i="6" s="1"/>
  <c r="AO36" i="6" s="1"/>
  <c r="H36" i="6"/>
  <c r="X36" i="6" s="1"/>
  <c r="AN36" i="6" s="1"/>
  <c r="G36" i="6"/>
  <c r="W36" i="6" s="1"/>
  <c r="AM36" i="6" s="1"/>
  <c r="F36" i="6"/>
  <c r="V36" i="6" s="1"/>
  <c r="AL36" i="6" s="1"/>
  <c r="E36" i="6"/>
  <c r="U36" i="6" s="1"/>
  <c r="AK36" i="6" s="1"/>
  <c r="D36" i="6"/>
  <c r="T36" i="6" s="1"/>
  <c r="AJ36" i="6" s="1"/>
  <c r="C36" i="6"/>
  <c r="C33" i="6"/>
  <c r="F32" i="6"/>
  <c r="V32" i="6" s="1"/>
  <c r="AL32" i="6" s="1"/>
  <c r="C32" i="6"/>
  <c r="E31" i="6"/>
  <c r="U31" i="6" s="1"/>
  <c r="AK31" i="6" s="1"/>
  <c r="C31" i="6"/>
  <c r="N30" i="6"/>
  <c r="AD30" i="6" s="1"/>
  <c r="AT30" i="6" s="1"/>
  <c r="C30" i="6"/>
  <c r="Q29" i="6"/>
  <c r="AG29" i="6" s="1"/>
  <c r="AW29" i="6" s="1"/>
  <c r="C29" i="6"/>
  <c r="AR28" i="6"/>
  <c r="Q28" i="6"/>
  <c r="AG28" i="6" s="1"/>
  <c r="AW28" i="6" s="1"/>
  <c r="P28" i="6"/>
  <c r="AF28" i="6" s="1"/>
  <c r="AV28" i="6" s="1"/>
  <c r="O28" i="6"/>
  <c r="AE28" i="6" s="1"/>
  <c r="AU28" i="6" s="1"/>
  <c r="N28" i="6"/>
  <c r="AD28" i="6" s="1"/>
  <c r="AT28" i="6" s="1"/>
  <c r="M28" i="6"/>
  <c r="AC28" i="6" s="1"/>
  <c r="AS28" i="6" s="1"/>
  <c r="L28" i="6"/>
  <c r="AB28" i="6" s="1"/>
  <c r="K28" i="6"/>
  <c r="AA28" i="6" s="1"/>
  <c r="AQ28" i="6" s="1"/>
  <c r="J28" i="6"/>
  <c r="Z28" i="6" s="1"/>
  <c r="AP28" i="6" s="1"/>
  <c r="I28" i="6"/>
  <c r="Y28" i="6" s="1"/>
  <c r="AO28" i="6" s="1"/>
  <c r="H28" i="6"/>
  <c r="X28" i="6" s="1"/>
  <c r="AN28" i="6" s="1"/>
  <c r="G28" i="6"/>
  <c r="W28" i="6" s="1"/>
  <c r="AM28" i="6" s="1"/>
  <c r="F28" i="6"/>
  <c r="V28" i="6" s="1"/>
  <c r="AL28" i="6" s="1"/>
  <c r="E28" i="6"/>
  <c r="U28" i="6" s="1"/>
  <c r="AK28" i="6" s="1"/>
  <c r="D28" i="6"/>
  <c r="T28" i="6" s="1"/>
  <c r="AJ28" i="6" s="1"/>
  <c r="C28" i="6"/>
  <c r="C25" i="6"/>
  <c r="N24" i="6"/>
  <c r="AD24" i="6" s="1"/>
  <c r="AT24" i="6" s="1"/>
  <c r="J24" i="6"/>
  <c r="Z24" i="6" s="1"/>
  <c r="AP24" i="6" s="1"/>
  <c r="F24" i="6"/>
  <c r="V24" i="6" s="1"/>
  <c r="AL24" i="6" s="1"/>
  <c r="C24" i="6"/>
  <c r="AS23" i="6"/>
  <c r="Q23" i="6"/>
  <c r="AG23" i="6" s="1"/>
  <c r="AW23" i="6" s="1"/>
  <c r="M23" i="6"/>
  <c r="AC23" i="6" s="1"/>
  <c r="I23" i="6"/>
  <c r="Y23" i="6" s="1"/>
  <c r="AO23" i="6" s="1"/>
  <c r="E23" i="6"/>
  <c r="U23" i="6" s="1"/>
  <c r="AK23" i="6" s="1"/>
  <c r="C23" i="6"/>
  <c r="P22" i="6"/>
  <c r="AF22" i="6" s="1"/>
  <c r="AV22" i="6" s="1"/>
  <c r="L22" i="6"/>
  <c r="AB22" i="6" s="1"/>
  <c r="AR22" i="6" s="1"/>
  <c r="C22" i="6"/>
  <c r="C21" i="6"/>
  <c r="AF20" i="6"/>
  <c r="AV20" i="6" s="1"/>
  <c r="T20" i="6"/>
  <c r="AJ20" i="6" s="1"/>
  <c r="Q20" i="6"/>
  <c r="AG20" i="6" s="1"/>
  <c r="AW20" i="6" s="1"/>
  <c r="P20" i="6"/>
  <c r="O20" i="6"/>
  <c r="AE20" i="6" s="1"/>
  <c r="AU20" i="6" s="1"/>
  <c r="N20" i="6"/>
  <c r="AD20" i="6" s="1"/>
  <c r="AT20" i="6" s="1"/>
  <c r="M20" i="6"/>
  <c r="AC20" i="6" s="1"/>
  <c r="AS20" i="6" s="1"/>
  <c r="L20" i="6"/>
  <c r="AB20" i="6" s="1"/>
  <c r="AR20" i="6" s="1"/>
  <c r="K20" i="6"/>
  <c r="AA20" i="6" s="1"/>
  <c r="AQ20" i="6" s="1"/>
  <c r="J20" i="6"/>
  <c r="Z20" i="6" s="1"/>
  <c r="AP20" i="6" s="1"/>
  <c r="I20" i="6"/>
  <c r="Y20" i="6" s="1"/>
  <c r="AO20" i="6" s="1"/>
  <c r="H20" i="6"/>
  <c r="X20" i="6" s="1"/>
  <c r="AN20" i="6" s="1"/>
  <c r="G20" i="6"/>
  <c r="W20" i="6" s="1"/>
  <c r="AM20" i="6" s="1"/>
  <c r="F20" i="6"/>
  <c r="V20" i="6" s="1"/>
  <c r="AL20" i="6" s="1"/>
  <c r="E20" i="6"/>
  <c r="U20" i="6" s="1"/>
  <c r="AK20" i="6" s="1"/>
  <c r="D20" i="6"/>
  <c r="C20" i="6"/>
  <c r="AW17" i="6"/>
  <c r="Q17" i="6"/>
  <c r="AG17" i="6" s="1"/>
  <c r="M17" i="6"/>
  <c r="AC17" i="6" s="1"/>
  <c r="AS17" i="6" s="1"/>
  <c r="I17" i="6"/>
  <c r="Y17" i="6" s="1"/>
  <c r="AO17" i="6" s="1"/>
  <c r="E17" i="6"/>
  <c r="U17" i="6" s="1"/>
  <c r="AK17" i="6" s="1"/>
  <c r="C17" i="6"/>
  <c r="AV16" i="6"/>
  <c r="AN16" i="6"/>
  <c r="P16" i="6"/>
  <c r="AF16" i="6" s="1"/>
  <c r="L16" i="6"/>
  <c r="AB16" i="6" s="1"/>
  <c r="AR16" i="6" s="1"/>
  <c r="H16" i="6"/>
  <c r="X16" i="6" s="1"/>
  <c r="D16" i="6"/>
  <c r="T16" i="6" s="1"/>
  <c r="AJ16" i="6" s="1"/>
  <c r="C16" i="6"/>
  <c r="C15" i="6"/>
  <c r="AP14" i="6"/>
  <c r="N14" i="6"/>
  <c r="AD14" i="6" s="1"/>
  <c r="AT14" i="6" s="1"/>
  <c r="J14" i="6"/>
  <c r="Z14" i="6" s="1"/>
  <c r="F14" i="6"/>
  <c r="V14" i="6" s="1"/>
  <c r="AL14" i="6" s="1"/>
  <c r="C14" i="6"/>
  <c r="M13" i="6"/>
  <c r="AC13" i="6" s="1"/>
  <c r="AS13" i="6" s="1"/>
  <c r="C13" i="6"/>
  <c r="Q12" i="6"/>
  <c r="AG12" i="6" s="1"/>
  <c r="AW12" i="6" s="1"/>
  <c r="P12" i="6"/>
  <c r="AF12" i="6" s="1"/>
  <c r="AV12" i="6" s="1"/>
  <c r="O12" i="6"/>
  <c r="AE12" i="6" s="1"/>
  <c r="AU12" i="6" s="1"/>
  <c r="N12" i="6"/>
  <c r="AD12" i="6" s="1"/>
  <c r="AT12" i="6" s="1"/>
  <c r="M12" i="6"/>
  <c r="AC12" i="6" s="1"/>
  <c r="AS12" i="6" s="1"/>
  <c r="L12" i="6"/>
  <c r="AB12" i="6" s="1"/>
  <c r="AR12" i="6" s="1"/>
  <c r="K12" i="6"/>
  <c r="AA12" i="6" s="1"/>
  <c r="AQ12" i="6" s="1"/>
  <c r="J12" i="6"/>
  <c r="Z12" i="6" s="1"/>
  <c r="AP12" i="6" s="1"/>
  <c r="I12" i="6"/>
  <c r="Y12" i="6" s="1"/>
  <c r="AO12" i="6" s="1"/>
  <c r="H12" i="6"/>
  <c r="X12" i="6" s="1"/>
  <c r="AN12" i="6" s="1"/>
  <c r="G12" i="6"/>
  <c r="W12" i="6" s="1"/>
  <c r="AM12" i="6" s="1"/>
  <c r="F12" i="6"/>
  <c r="V12" i="6" s="1"/>
  <c r="AL12" i="6" s="1"/>
  <c r="E12" i="6"/>
  <c r="U12" i="6" s="1"/>
  <c r="AK12" i="6" s="1"/>
  <c r="D12" i="6"/>
  <c r="T12" i="6" s="1"/>
  <c r="AJ12" i="6" s="1"/>
  <c r="C12" i="6"/>
  <c r="Q9" i="6"/>
  <c r="P9" i="6"/>
  <c r="O9" i="6"/>
  <c r="N9" i="6"/>
  <c r="N49" i="6" s="1"/>
  <c r="AD49" i="6" s="1"/>
  <c r="AT49" i="6" s="1"/>
  <c r="M9" i="6"/>
  <c r="L9" i="6"/>
  <c r="K9" i="6"/>
  <c r="J9" i="6"/>
  <c r="J17" i="6" s="1"/>
  <c r="Z17" i="6" s="1"/>
  <c r="AP17" i="6" s="1"/>
  <c r="I9" i="6"/>
  <c r="H9" i="6"/>
  <c r="G9" i="6"/>
  <c r="F9" i="6"/>
  <c r="F17" i="6" s="1"/>
  <c r="V17" i="6" s="1"/>
  <c r="AL17" i="6" s="1"/>
  <c r="E9" i="6"/>
  <c r="D9" i="6"/>
  <c r="Q8" i="6"/>
  <c r="P8" i="6"/>
  <c r="P24" i="6" s="1"/>
  <c r="AF24" i="6" s="1"/>
  <c r="AV24" i="6" s="1"/>
  <c r="O8" i="6"/>
  <c r="O24" i="6" s="1"/>
  <c r="AE24" i="6" s="1"/>
  <c r="AU24" i="6" s="1"/>
  <c r="N8" i="6"/>
  <c r="M8" i="6"/>
  <c r="L8" i="6"/>
  <c r="L24" i="6" s="1"/>
  <c r="AB24" i="6" s="1"/>
  <c r="AR24" i="6" s="1"/>
  <c r="K8" i="6"/>
  <c r="K24" i="6" s="1"/>
  <c r="AA24" i="6" s="1"/>
  <c r="AQ24" i="6" s="1"/>
  <c r="J8" i="6"/>
  <c r="I8" i="6"/>
  <c r="H8" i="6"/>
  <c r="H24" i="6" s="1"/>
  <c r="X24" i="6" s="1"/>
  <c r="AN24" i="6" s="1"/>
  <c r="G8" i="6"/>
  <c r="G24" i="6" s="1"/>
  <c r="W24" i="6" s="1"/>
  <c r="AM24" i="6" s="1"/>
  <c r="F8" i="6"/>
  <c r="E8" i="6"/>
  <c r="D8" i="6"/>
  <c r="D24" i="6" s="1"/>
  <c r="T24" i="6" s="1"/>
  <c r="AJ24" i="6" s="1"/>
  <c r="Q7" i="6"/>
  <c r="P7" i="6"/>
  <c r="O7" i="6"/>
  <c r="N7" i="6"/>
  <c r="N23" i="6" s="1"/>
  <c r="AD23" i="6" s="1"/>
  <c r="AT23" i="6" s="1"/>
  <c r="M7" i="6"/>
  <c r="L7" i="6"/>
  <c r="K7" i="6"/>
  <c r="J7" i="6"/>
  <c r="J23" i="6" s="1"/>
  <c r="Z23" i="6" s="1"/>
  <c r="AP23" i="6" s="1"/>
  <c r="I7" i="6"/>
  <c r="I31" i="6" s="1"/>
  <c r="Y31" i="6" s="1"/>
  <c r="AO31" i="6" s="1"/>
  <c r="H7" i="6"/>
  <c r="G7" i="6"/>
  <c r="G15" i="6" s="1"/>
  <c r="W15" i="6" s="1"/>
  <c r="AM15" i="6" s="1"/>
  <c r="F7" i="6"/>
  <c r="F23" i="6" s="1"/>
  <c r="V23" i="6" s="1"/>
  <c r="AL23" i="6" s="1"/>
  <c r="E7" i="6"/>
  <c r="D7" i="6"/>
  <c r="Q6" i="6"/>
  <c r="P6" i="6"/>
  <c r="P30" i="6" s="1"/>
  <c r="AF30" i="6" s="1"/>
  <c r="AV30" i="6" s="1"/>
  <c r="O6" i="6"/>
  <c r="O30" i="6" s="1"/>
  <c r="AE30" i="6" s="1"/>
  <c r="AU30" i="6" s="1"/>
  <c r="N6" i="6"/>
  <c r="N46" i="6" s="1"/>
  <c r="AD46" i="6" s="1"/>
  <c r="AT46" i="6" s="1"/>
  <c r="M6" i="6"/>
  <c r="L6" i="6"/>
  <c r="L30" i="6" s="1"/>
  <c r="AB30" i="6" s="1"/>
  <c r="AR30" i="6" s="1"/>
  <c r="K6" i="6"/>
  <c r="K38" i="6" s="1"/>
  <c r="AA38" i="6" s="1"/>
  <c r="AQ38" i="6" s="1"/>
  <c r="J6" i="6"/>
  <c r="I6" i="6"/>
  <c r="H6" i="6"/>
  <c r="H22" i="6" s="1"/>
  <c r="X22" i="6" s="1"/>
  <c r="AN22" i="6" s="1"/>
  <c r="G6" i="6"/>
  <c r="F6" i="6"/>
  <c r="E6" i="6"/>
  <c r="D6" i="6"/>
  <c r="D22" i="6" s="1"/>
  <c r="T22" i="6" s="1"/>
  <c r="AJ22" i="6" s="1"/>
  <c r="Q5" i="6"/>
  <c r="Q13" i="6" s="1"/>
  <c r="AG13" i="6" s="1"/>
  <c r="AW13" i="6" s="1"/>
  <c r="P5" i="6"/>
  <c r="O5" i="6"/>
  <c r="N5" i="6"/>
  <c r="M5" i="6"/>
  <c r="L5" i="6"/>
  <c r="K5" i="6"/>
  <c r="J5" i="6"/>
  <c r="I5" i="6"/>
  <c r="H5" i="6"/>
  <c r="G5" i="6"/>
  <c r="F5" i="6"/>
  <c r="E5" i="6"/>
  <c r="E29" i="6" s="1"/>
  <c r="U29" i="6" s="1"/>
  <c r="AK29" i="6" s="1"/>
  <c r="D5" i="6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J45" i="5"/>
  <c r="AJ46" i="5"/>
  <c r="AJ47" i="5"/>
  <c r="AJ48" i="5"/>
  <c r="AJ49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J37" i="5"/>
  <c r="AJ38" i="5"/>
  <c r="AJ39" i="5"/>
  <c r="AJ40" i="5"/>
  <c r="AJ41" i="5"/>
  <c r="AJ29" i="5"/>
  <c r="AJ30" i="5"/>
  <c r="AJ31" i="5"/>
  <c r="AJ32" i="5"/>
  <c r="AJ33" i="5"/>
  <c r="AJ44" i="5"/>
  <c r="AJ36" i="5"/>
  <c r="AJ28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J21" i="5"/>
  <c r="AJ22" i="5"/>
  <c r="AJ23" i="5"/>
  <c r="AJ24" i="5"/>
  <c r="AJ25" i="5"/>
  <c r="AJ20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J13" i="5"/>
  <c r="AJ14" i="5"/>
  <c r="AJ15" i="5"/>
  <c r="AJ16" i="5"/>
  <c r="AJ17" i="5"/>
  <c r="AJ12" i="5"/>
  <c r="V36" i="5"/>
  <c r="AE39" i="5"/>
  <c r="AG41" i="5"/>
  <c r="U28" i="5"/>
  <c r="AB28" i="5"/>
  <c r="AC28" i="5"/>
  <c r="U31" i="5"/>
  <c r="AC31" i="5"/>
  <c r="Z22" i="5"/>
  <c r="AA20" i="5"/>
  <c r="T20" i="5"/>
  <c r="AA14" i="5"/>
  <c r="AG15" i="5"/>
  <c r="U12" i="5"/>
  <c r="Y12" i="5"/>
  <c r="AC12" i="5"/>
  <c r="AF12" i="5"/>
  <c r="AG12" i="5"/>
  <c r="C49" i="5"/>
  <c r="C48" i="5"/>
  <c r="C47" i="5"/>
  <c r="C46" i="5"/>
  <c r="C45" i="5"/>
  <c r="Q44" i="5"/>
  <c r="AG44" i="5" s="1"/>
  <c r="P44" i="5"/>
  <c r="AF44" i="5" s="1"/>
  <c r="O44" i="5"/>
  <c r="AE44" i="5" s="1"/>
  <c r="N44" i="5"/>
  <c r="AD44" i="5" s="1"/>
  <c r="M44" i="5"/>
  <c r="AC44" i="5" s="1"/>
  <c r="L44" i="5"/>
  <c r="AB44" i="5" s="1"/>
  <c r="K44" i="5"/>
  <c r="AA44" i="5" s="1"/>
  <c r="J44" i="5"/>
  <c r="Z44" i="5" s="1"/>
  <c r="I44" i="5"/>
  <c r="Y44" i="5" s="1"/>
  <c r="H44" i="5"/>
  <c r="X44" i="5" s="1"/>
  <c r="G44" i="5"/>
  <c r="W44" i="5" s="1"/>
  <c r="F44" i="5"/>
  <c r="V44" i="5" s="1"/>
  <c r="E44" i="5"/>
  <c r="U44" i="5" s="1"/>
  <c r="D44" i="5"/>
  <c r="T44" i="5" s="1"/>
  <c r="C44" i="5"/>
  <c r="C41" i="5"/>
  <c r="L40" i="5"/>
  <c r="AB40" i="5" s="1"/>
  <c r="D40" i="5"/>
  <c r="T40" i="5" s="1"/>
  <c r="C40" i="5"/>
  <c r="F39" i="5"/>
  <c r="V39" i="5" s="1"/>
  <c r="C39" i="5"/>
  <c r="C38" i="5"/>
  <c r="C37" i="5"/>
  <c r="Q36" i="5"/>
  <c r="AG36" i="5" s="1"/>
  <c r="P36" i="5"/>
  <c r="AF36" i="5" s="1"/>
  <c r="O36" i="5"/>
  <c r="AE36" i="5" s="1"/>
  <c r="N36" i="5"/>
  <c r="AD36" i="5" s="1"/>
  <c r="M36" i="5"/>
  <c r="AC36" i="5" s="1"/>
  <c r="L36" i="5"/>
  <c r="AB36" i="5" s="1"/>
  <c r="K36" i="5"/>
  <c r="AA36" i="5" s="1"/>
  <c r="J36" i="5"/>
  <c r="Z36" i="5" s="1"/>
  <c r="I36" i="5"/>
  <c r="Y36" i="5" s="1"/>
  <c r="H36" i="5"/>
  <c r="X36" i="5" s="1"/>
  <c r="G36" i="5"/>
  <c r="W36" i="5" s="1"/>
  <c r="F36" i="5"/>
  <c r="E36" i="5"/>
  <c r="U36" i="5" s="1"/>
  <c r="D36" i="5"/>
  <c r="T36" i="5" s="1"/>
  <c r="C36" i="5"/>
  <c r="C33" i="5"/>
  <c r="Q32" i="5"/>
  <c r="AG32" i="5" s="1"/>
  <c r="C32" i="5"/>
  <c r="L31" i="5"/>
  <c r="AB31" i="5" s="1"/>
  <c r="C31" i="5"/>
  <c r="L30" i="5"/>
  <c r="AB30" i="5" s="1"/>
  <c r="C30" i="5"/>
  <c r="J29" i="5"/>
  <c r="Z29" i="5" s="1"/>
  <c r="C29" i="5"/>
  <c r="Q28" i="5"/>
  <c r="AG28" i="5" s="1"/>
  <c r="P28" i="5"/>
  <c r="AF28" i="5" s="1"/>
  <c r="O28" i="5"/>
  <c r="AE28" i="5" s="1"/>
  <c r="N28" i="5"/>
  <c r="AD28" i="5" s="1"/>
  <c r="M28" i="5"/>
  <c r="L28" i="5"/>
  <c r="K28" i="5"/>
  <c r="AA28" i="5" s="1"/>
  <c r="J28" i="5"/>
  <c r="Z28" i="5" s="1"/>
  <c r="I28" i="5"/>
  <c r="Y28" i="5" s="1"/>
  <c r="H28" i="5"/>
  <c r="X28" i="5" s="1"/>
  <c r="G28" i="5"/>
  <c r="W28" i="5" s="1"/>
  <c r="F28" i="5"/>
  <c r="V28" i="5" s="1"/>
  <c r="E28" i="5"/>
  <c r="D28" i="5"/>
  <c r="T28" i="5" s="1"/>
  <c r="C28" i="5"/>
  <c r="C25" i="5"/>
  <c r="C24" i="5"/>
  <c r="C23" i="5"/>
  <c r="Q22" i="5"/>
  <c r="AG22" i="5" s="1"/>
  <c r="C22" i="5"/>
  <c r="C21" i="5"/>
  <c r="Q20" i="5"/>
  <c r="AG20" i="5" s="1"/>
  <c r="P20" i="5"/>
  <c r="AF20" i="5" s="1"/>
  <c r="O20" i="5"/>
  <c r="AE20" i="5" s="1"/>
  <c r="N20" i="5"/>
  <c r="AD20" i="5" s="1"/>
  <c r="M20" i="5"/>
  <c r="AC20" i="5" s="1"/>
  <c r="L20" i="5"/>
  <c r="AB20" i="5" s="1"/>
  <c r="K20" i="5"/>
  <c r="J20" i="5"/>
  <c r="Z20" i="5" s="1"/>
  <c r="I20" i="5"/>
  <c r="Y20" i="5" s="1"/>
  <c r="H20" i="5"/>
  <c r="X20" i="5" s="1"/>
  <c r="G20" i="5"/>
  <c r="W20" i="5" s="1"/>
  <c r="F20" i="5"/>
  <c r="V20" i="5" s="1"/>
  <c r="E20" i="5"/>
  <c r="U20" i="5" s="1"/>
  <c r="D20" i="5"/>
  <c r="C20" i="5"/>
  <c r="N17" i="5"/>
  <c r="AD17" i="5" s="1"/>
  <c r="C17" i="5"/>
  <c r="N16" i="5"/>
  <c r="AD16" i="5" s="1"/>
  <c r="C16" i="5"/>
  <c r="C15" i="5"/>
  <c r="C14" i="5"/>
  <c r="O13" i="5"/>
  <c r="AE13" i="5" s="1"/>
  <c r="N13" i="5"/>
  <c r="AD13" i="5" s="1"/>
  <c r="C13" i="5"/>
  <c r="Q12" i="5"/>
  <c r="P12" i="5"/>
  <c r="O12" i="5"/>
  <c r="AE12" i="5" s="1"/>
  <c r="N12" i="5"/>
  <c r="AD12" i="5" s="1"/>
  <c r="M12" i="5"/>
  <c r="L12" i="5"/>
  <c r="AB12" i="5" s="1"/>
  <c r="K12" i="5"/>
  <c r="AA12" i="5" s="1"/>
  <c r="J12" i="5"/>
  <c r="Z12" i="5" s="1"/>
  <c r="I12" i="5"/>
  <c r="H12" i="5"/>
  <c r="X12" i="5" s="1"/>
  <c r="G12" i="5"/>
  <c r="W12" i="5" s="1"/>
  <c r="F12" i="5"/>
  <c r="V12" i="5" s="1"/>
  <c r="E12" i="5"/>
  <c r="D12" i="5"/>
  <c r="T12" i="5" s="1"/>
  <c r="C12" i="5"/>
  <c r="Q9" i="5"/>
  <c r="Q41" i="5" s="1"/>
  <c r="P9" i="5"/>
  <c r="P41" i="5" s="1"/>
  <c r="AF41" i="5" s="1"/>
  <c r="O9" i="5"/>
  <c r="O17" i="5" s="1"/>
  <c r="AE17" i="5" s="1"/>
  <c r="N9" i="5"/>
  <c r="N49" i="5" s="1"/>
  <c r="AD49" i="5" s="1"/>
  <c r="M9" i="5"/>
  <c r="M41" i="5" s="1"/>
  <c r="AC41" i="5" s="1"/>
  <c r="L9" i="5"/>
  <c r="L25" i="5" s="1"/>
  <c r="AB25" i="5" s="1"/>
  <c r="K9" i="5"/>
  <c r="K33" i="5" s="1"/>
  <c r="AA33" i="5" s="1"/>
  <c r="J9" i="5"/>
  <c r="J33" i="5" s="1"/>
  <c r="Z33" i="5" s="1"/>
  <c r="I9" i="5"/>
  <c r="H9" i="5"/>
  <c r="H41" i="5" s="1"/>
  <c r="X41" i="5" s="1"/>
  <c r="G9" i="5"/>
  <c r="G17" i="5" s="1"/>
  <c r="W17" i="5" s="1"/>
  <c r="F9" i="5"/>
  <c r="F17" i="5" s="1"/>
  <c r="V17" i="5" s="1"/>
  <c r="E9" i="5"/>
  <c r="D9" i="5"/>
  <c r="D25" i="5" s="1"/>
  <c r="T25" i="5" s="1"/>
  <c r="Q8" i="5"/>
  <c r="Q16" i="5" s="1"/>
  <c r="AG16" i="5" s="1"/>
  <c r="P8" i="5"/>
  <c r="P24" i="5" s="1"/>
  <c r="AF24" i="5" s="1"/>
  <c r="O8" i="5"/>
  <c r="N8" i="5"/>
  <c r="N32" i="5" s="1"/>
  <c r="AD32" i="5" s="1"/>
  <c r="M8" i="5"/>
  <c r="L8" i="5"/>
  <c r="K8" i="5"/>
  <c r="J8" i="5"/>
  <c r="J16" i="5" s="1"/>
  <c r="Z16" i="5" s="1"/>
  <c r="I8" i="5"/>
  <c r="H8" i="5"/>
  <c r="H24" i="5" s="1"/>
  <c r="X24" i="5" s="1"/>
  <c r="G8" i="5"/>
  <c r="F8" i="5"/>
  <c r="F32" i="5" s="1"/>
  <c r="V32" i="5" s="1"/>
  <c r="E8" i="5"/>
  <c r="E16" i="5" s="1"/>
  <c r="U16" i="5" s="1"/>
  <c r="D8" i="5"/>
  <c r="Q7" i="5"/>
  <c r="Q15" i="5" s="1"/>
  <c r="P7" i="5"/>
  <c r="P47" i="5" s="1"/>
  <c r="AF47" i="5" s="1"/>
  <c r="O7" i="5"/>
  <c r="O39" i="5" s="1"/>
  <c r="N7" i="5"/>
  <c r="N39" i="5" s="1"/>
  <c r="AD39" i="5" s="1"/>
  <c r="M7" i="5"/>
  <c r="M31" i="5" s="1"/>
  <c r="L7" i="5"/>
  <c r="L15" i="5" s="1"/>
  <c r="AB15" i="5" s="1"/>
  <c r="K7" i="5"/>
  <c r="K23" i="5" s="1"/>
  <c r="AA23" i="5" s="1"/>
  <c r="J7" i="5"/>
  <c r="J23" i="5" s="1"/>
  <c r="Z23" i="5" s="1"/>
  <c r="I7" i="5"/>
  <c r="H7" i="5"/>
  <c r="H31" i="5" s="1"/>
  <c r="X31" i="5" s="1"/>
  <c r="G7" i="5"/>
  <c r="F7" i="5"/>
  <c r="E7" i="5"/>
  <c r="E31" i="5" s="1"/>
  <c r="D7" i="5"/>
  <c r="D15" i="5" s="1"/>
  <c r="T15" i="5" s="1"/>
  <c r="Q6" i="5"/>
  <c r="P6" i="5"/>
  <c r="P14" i="5" s="1"/>
  <c r="AF14" i="5" s="1"/>
  <c r="O6" i="5"/>
  <c r="N6" i="5"/>
  <c r="N38" i="5" s="1"/>
  <c r="AD38" i="5" s="1"/>
  <c r="M6" i="5"/>
  <c r="M38" i="5" s="1"/>
  <c r="AC38" i="5" s="1"/>
  <c r="L6" i="5"/>
  <c r="K6" i="5"/>
  <c r="K14" i="5" s="1"/>
  <c r="J6" i="5"/>
  <c r="J22" i="5" s="1"/>
  <c r="I6" i="5"/>
  <c r="I22" i="5" s="1"/>
  <c r="Y22" i="5" s="1"/>
  <c r="H6" i="5"/>
  <c r="H14" i="5" s="1"/>
  <c r="X14" i="5" s="1"/>
  <c r="G6" i="5"/>
  <c r="F6" i="5"/>
  <c r="F38" i="5" s="1"/>
  <c r="V38" i="5" s="1"/>
  <c r="E6" i="5"/>
  <c r="E38" i="5" s="1"/>
  <c r="U38" i="5" s="1"/>
  <c r="D6" i="5"/>
  <c r="D30" i="5" s="1"/>
  <c r="T30" i="5" s="1"/>
  <c r="Q5" i="5"/>
  <c r="P5" i="5"/>
  <c r="P37" i="5" s="1"/>
  <c r="AF37" i="5" s="1"/>
  <c r="O5" i="5"/>
  <c r="N5" i="5"/>
  <c r="M5" i="5"/>
  <c r="L5" i="5"/>
  <c r="L21" i="5" s="1"/>
  <c r="AB21" i="5" s="1"/>
  <c r="K5" i="5"/>
  <c r="J5" i="5"/>
  <c r="I5" i="5"/>
  <c r="I21" i="5" s="1"/>
  <c r="Y21" i="5" s="1"/>
  <c r="H5" i="5"/>
  <c r="H37" i="5" s="1"/>
  <c r="X37" i="5" s="1"/>
  <c r="G5" i="5"/>
  <c r="G13" i="5" s="1"/>
  <c r="W13" i="5" s="1"/>
  <c r="F5" i="5"/>
  <c r="F13" i="5" s="1"/>
  <c r="V13" i="5" s="1"/>
  <c r="E5" i="5"/>
  <c r="D5" i="5"/>
  <c r="D21" i="5" s="1"/>
  <c r="T21" i="5" s="1"/>
  <c r="G45" i="6" l="1"/>
  <c r="W45" i="6" s="1"/>
  <c r="AM45" i="6" s="1"/>
  <c r="G37" i="6"/>
  <c r="W37" i="6" s="1"/>
  <c r="AM37" i="6" s="1"/>
  <c r="G29" i="6"/>
  <c r="W29" i="6" s="1"/>
  <c r="AM29" i="6" s="1"/>
  <c r="G13" i="6"/>
  <c r="W13" i="6" s="1"/>
  <c r="AM13" i="6" s="1"/>
  <c r="O45" i="6"/>
  <c r="AE45" i="6" s="1"/>
  <c r="AU45" i="6" s="1"/>
  <c r="O37" i="6"/>
  <c r="AE37" i="6" s="1"/>
  <c r="AU37" i="6" s="1"/>
  <c r="O29" i="6"/>
  <c r="AE29" i="6" s="1"/>
  <c r="AU29" i="6" s="1"/>
  <c r="O13" i="6"/>
  <c r="AE13" i="6" s="1"/>
  <c r="AU13" i="6" s="1"/>
  <c r="I46" i="6"/>
  <c r="Y46" i="6" s="1"/>
  <c r="AO46" i="6" s="1"/>
  <c r="I38" i="6"/>
  <c r="Y38" i="6" s="1"/>
  <c r="AO38" i="6" s="1"/>
  <c r="I30" i="6"/>
  <c r="Y30" i="6" s="1"/>
  <c r="AO30" i="6" s="1"/>
  <c r="I14" i="6"/>
  <c r="Y14" i="6" s="1"/>
  <c r="AO14" i="6" s="1"/>
  <c r="I22" i="6"/>
  <c r="Y22" i="6" s="1"/>
  <c r="AO22" i="6" s="1"/>
  <c r="Q46" i="6"/>
  <c r="AG46" i="6" s="1"/>
  <c r="AW46" i="6" s="1"/>
  <c r="Q38" i="6"/>
  <c r="AG38" i="6" s="1"/>
  <c r="AW38" i="6" s="1"/>
  <c r="Q30" i="6"/>
  <c r="AG30" i="6" s="1"/>
  <c r="AW30" i="6" s="1"/>
  <c r="Q14" i="6"/>
  <c r="AG14" i="6" s="1"/>
  <c r="AW14" i="6" s="1"/>
  <c r="Q22" i="6"/>
  <c r="AG22" i="6" s="1"/>
  <c r="AW22" i="6" s="1"/>
  <c r="K47" i="6"/>
  <c r="AA47" i="6" s="1"/>
  <c r="AQ47" i="6" s="1"/>
  <c r="K31" i="6"/>
  <c r="AA31" i="6" s="1"/>
  <c r="AQ31" i="6" s="1"/>
  <c r="K23" i="6"/>
  <c r="AA23" i="6" s="1"/>
  <c r="AQ23" i="6" s="1"/>
  <c r="I40" i="6"/>
  <c r="Y40" i="6" s="1"/>
  <c r="AO40" i="6" s="1"/>
  <c r="I48" i="6"/>
  <c r="Y48" i="6" s="1"/>
  <c r="AO48" i="6" s="1"/>
  <c r="I32" i="6"/>
  <c r="Y32" i="6" s="1"/>
  <c r="AO32" i="6" s="1"/>
  <c r="I24" i="6"/>
  <c r="Y24" i="6" s="1"/>
  <c r="AO24" i="6" s="1"/>
  <c r="I16" i="6"/>
  <c r="Y16" i="6" s="1"/>
  <c r="AO16" i="6" s="1"/>
  <c r="Q40" i="6"/>
  <c r="AG40" i="6" s="1"/>
  <c r="AW40" i="6" s="1"/>
  <c r="Q32" i="6"/>
  <c r="AG32" i="6" s="1"/>
  <c r="AW32" i="6" s="1"/>
  <c r="Q48" i="6"/>
  <c r="AG48" i="6" s="1"/>
  <c r="AW48" i="6" s="1"/>
  <c r="Q24" i="6"/>
  <c r="AG24" i="6" s="1"/>
  <c r="AW24" i="6" s="1"/>
  <c r="Q16" i="6"/>
  <c r="AG16" i="6" s="1"/>
  <c r="AW16" i="6" s="1"/>
  <c r="K41" i="6"/>
  <c r="AA41" i="6" s="1"/>
  <c r="AQ41" i="6" s="1"/>
  <c r="K49" i="6"/>
  <c r="AA49" i="6" s="1"/>
  <c r="AQ49" i="6" s="1"/>
  <c r="K17" i="6"/>
  <c r="AA17" i="6" s="1"/>
  <c r="AQ17" i="6" s="1"/>
  <c r="O21" i="6"/>
  <c r="AE21" i="6" s="1"/>
  <c r="AU21" i="6" s="1"/>
  <c r="D45" i="6"/>
  <c r="T45" i="6" s="1"/>
  <c r="AJ45" i="6" s="1"/>
  <c r="D37" i="6"/>
  <c r="T37" i="6" s="1"/>
  <c r="AJ37" i="6" s="1"/>
  <c r="D29" i="6"/>
  <c r="T29" i="6" s="1"/>
  <c r="AJ29" i="6" s="1"/>
  <c r="D13" i="6"/>
  <c r="T13" i="6" s="1"/>
  <c r="AJ13" i="6" s="1"/>
  <c r="D21" i="6"/>
  <c r="T21" i="6" s="1"/>
  <c r="AJ21" i="6" s="1"/>
  <c r="H45" i="6"/>
  <c r="X45" i="6" s="1"/>
  <c r="AN45" i="6" s="1"/>
  <c r="H37" i="6"/>
  <c r="X37" i="6" s="1"/>
  <c r="AN37" i="6" s="1"/>
  <c r="H29" i="6"/>
  <c r="X29" i="6" s="1"/>
  <c r="AN29" i="6" s="1"/>
  <c r="H13" i="6"/>
  <c r="X13" i="6" s="1"/>
  <c r="AN13" i="6" s="1"/>
  <c r="H21" i="6"/>
  <c r="X21" i="6" s="1"/>
  <c r="AN21" i="6" s="1"/>
  <c r="L45" i="6"/>
  <c r="AB45" i="6" s="1"/>
  <c r="AR45" i="6" s="1"/>
  <c r="L37" i="6"/>
  <c r="AB37" i="6" s="1"/>
  <c r="AR37" i="6" s="1"/>
  <c r="L29" i="6"/>
  <c r="AB29" i="6" s="1"/>
  <c r="AR29" i="6" s="1"/>
  <c r="L13" i="6"/>
  <c r="AB13" i="6" s="1"/>
  <c r="AR13" i="6" s="1"/>
  <c r="L21" i="6"/>
  <c r="AB21" i="6" s="1"/>
  <c r="AR21" i="6" s="1"/>
  <c r="P45" i="6"/>
  <c r="AF45" i="6" s="1"/>
  <c r="AV45" i="6" s="1"/>
  <c r="P37" i="6"/>
  <c r="AF37" i="6" s="1"/>
  <c r="AV37" i="6" s="1"/>
  <c r="P29" i="6"/>
  <c r="AF29" i="6" s="1"/>
  <c r="AV29" i="6" s="1"/>
  <c r="P13" i="6"/>
  <c r="AF13" i="6" s="1"/>
  <c r="AV13" i="6" s="1"/>
  <c r="P21" i="6"/>
  <c r="AF21" i="6" s="1"/>
  <c r="AV21" i="6" s="1"/>
  <c r="F46" i="6"/>
  <c r="V46" i="6" s="1"/>
  <c r="AL46" i="6" s="1"/>
  <c r="F22" i="6"/>
  <c r="V22" i="6" s="1"/>
  <c r="AL22" i="6" s="1"/>
  <c r="J46" i="6"/>
  <c r="Z46" i="6" s="1"/>
  <c r="AP46" i="6" s="1"/>
  <c r="J22" i="6"/>
  <c r="Z22" i="6" s="1"/>
  <c r="AP22" i="6" s="1"/>
  <c r="J38" i="6"/>
  <c r="Z38" i="6" s="1"/>
  <c r="AP38" i="6" s="1"/>
  <c r="K25" i="6"/>
  <c r="AA25" i="6" s="1"/>
  <c r="AQ25" i="6" s="1"/>
  <c r="F30" i="6"/>
  <c r="V30" i="6" s="1"/>
  <c r="AL30" i="6" s="1"/>
  <c r="K45" i="6"/>
  <c r="AA45" i="6" s="1"/>
  <c r="AQ45" i="6" s="1"/>
  <c r="K37" i="6"/>
  <c r="AA37" i="6" s="1"/>
  <c r="AQ37" i="6" s="1"/>
  <c r="K29" i="6"/>
  <c r="AA29" i="6" s="1"/>
  <c r="AQ29" i="6" s="1"/>
  <c r="K13" i="6"/>
  <c r="AA13" i="6" s="1"/>
  <c r="AQ13" i="6" s="1"/>
  <c r="E46" i="6"/>
  <c r="U46" i="6" s="1"/>
  <c r="AK46" i="6" s="1"/>
  <c r="E38" i="6"/>
  <c r="U38" i="6" s="1"/>
  <c r="AK38" i="6" s="1"/>
  <c r="E30" i="6"/>
  <c r="U30" i="6" s="1"/>
  <c r="AK30" i="6" s="1"/>
  <c r="E14" i="6"/>
  <c r="U14" i="6" s="1"/>
  <c r="AK14" i="6" s="1"/>
  <c r="E22" i="6"/>
  <c r="U22" i="6" s="1"/>
  <c r="AK22" i="6" s="1"/>
  <c r="M46" i="6"/>
  <c r="AC46" i="6" s="1"/>
  <c r="AS46" i="6" s="1"/>
  <c r="M38" i="6"/>
  <c r="AC38" i="6" s="1"/>
  <c r="AS38" i="6" s="1"/>
  <c r="M30" i="6"/>
  <c r="AC30" i="6" s="1"/>
  <c r="AS30" i="6" s="1"/>
  <c r="M14" i="6"/>
  <c r="AC14" i="6" s="1"/>
  <c r="AS14" i="6" s="1"/>
  <c r="M22" i="6"/>
  <c r="AC22" i="6" s="1"/>
  <c r="AS22" i="6" s="1"/>
  <c r="G47" i="6"/>
  <c r="W47" i="6" s="1"/>
  <c r="AM47" i="6" s="1"/>
  <c r="G31" i="6"/>
  <c r="W31" i="6" s="1"/>
  <c r="AM31" i="6" s="1"/>
  <c r="G39" i="6"/>
  <c r="W39" i="6" s="1"/>
  <c r="AM39" i="6" s="1"/>
  <c r="G23" i="6"/>
  <c r="W23" i="6" s="1"/>
  <c r="AM23" i="6" s="1"/>
  <c r="O47" i="6"/>
  <c r="AE47" i="6" s="1"/>
  <c r="AU47" i="6" s="1"/>
  <c r="O31" i="6"/>
  <c r="AE31" i="6" s="1"/>
  <c r="AU31" i="6" s="1"/>
  <c r="O23" i="6"/>
  <c r="AE23" i="6" s="1"/>
  <c r="AU23" i="6" s="1"/>
  <c r="O39" i="6"/>
  <c r="AE39" i="6" s="1"/>
  <c r="AU39" i="6" s="1"/>
  <c r="E40" i="6"/>
  <c r="U40" i="6" s="1"/>
  <c r="AK40" i="6" s="1"/>
  <c r="E32" i="6"/>
  <c r="U32" i="6" s="1"/>
  <c r="AK32" i="6" s="1"/>
  <c r="E48" i="6"/>
  <c r="U48" i="6" s="1"/>
  <c r="AK48" i="6" s="1"/>
  <c r="E24" i="6"/>
  <c r="U24" i="6" s="1"/>
  <c r="AK24" i="6" s="1"/>
  <c r="E16" i="6"/>
  <c r="U16" i="6" s="1"/>
  <c r="AK16" i="6" s="1"/>
  <c r="M40" i="6"/>
  <c r="AC40" i="6" s="1"/>
  <c r="AS40" i="6" s="1"/>
  <c r="M32" i="6"/>
  <c r="AC32" i="6" s="1"/>
  <c r="AS32" i="6" s="1"/>
  <c r="M24" i="6"/>
  <c r="AC24" i="6" s="1"/>
  <c r="AS24" i="6" s="1"/>
  <c r="M48" i="6"/>
  <c r="AC48" i="6" s="1"/>
  <c r="AS48" i="6" s="1"/>
  <c r="M16" i="6"/>
  <c r="AC16" i="6" s="1"/>
  <c r="AS16" i="6" s="1"/>
  <c r="G41" i="6"/>
  <c r="W41" i="6" s="1"/>
  <c r="AM41" i="6" s="1"/>
  <c r="G49" i="6"/>
  <c r="W49" i="6" s="1"/>
  <c r="AM49" i="6" s="1"/>
  <c r="G33" i="6"/>
  <c r="W33" i="6" s="1"/>
  <c r="AM33" i="6" s="1"/>
  <c r="G17" i="6"/>
  <c r="W17" i="6" s="1"/>
  <c r="AM17" i="6" s="1"/>
  <c r="O41" i="6"/>
  <c r="AE41" i="6" s="1"/>
  <c r="AU41" i="6" s="1"/>
  <c r="O49" i="6"/>
  <c r="AE49" i="6" s="1"/>
  <c r="AU49" i="6" s="1"/>
  <c r="O17" i="6"/>
  <c r="AE17" i="6" s="1"/>
  <c r="AU17" i="6" s="1"/>
  <c r="O33" i="6"/>
  <c r="AE33" i="6" s="1"/>
  <c r="AU33" i="6" s="1"/>
  <c r="G25" i="6"/>
  <c r="W25" i="6" s="1"/>
  <c r="AM25" i="6" s="1"/>
  <c r="E45" i="6"/>
  <c r="U45" i="6" s="1"/>
  <c r="AK45" i="6" s="1"/>
  <c r="E21" i="6"/>
  <c r="U21" i="6" s="1"/>
  <c r="AK21" i="6" s="1"/>
  <c r="I45" i="6"/>
  <c r="Y45" i="6" s="1"/>
  <c r="AO45" i="6" s="1"/>
  <c r="I21" i="6"/>
  <c r="Y21" i="6" s="1"/>
  <c r="AO21" i="6" s="1"/>
  <c r="I37" i="6"/>
  <c r="Y37" i="6" s="1"/>
  <c r="AO37" i="6" s="1"/>
  <c r="M45" i="6"/>
  <c r="AC45" i="6" s="1"/>
  <c r="AS45" i="6" s="1"/>
  <c r="M37" i="6"/>
  <c r="AC37" i="6" s="1"/>
  <c r="AS37" i="6" s="1"/>
  <c r="M21" i="6"/>
  <c r="AC21" i="6" s="1"/>
  <c r="AS21" i="6" s="1"/>
  <c r="Q45" i="6"/>
  <c r="AG45" i="6" s="1"/>
  <c r="AW45" i="6" s="1"/>
  <c r="Q37" i="6"/>
  <c r="AG37" i="6" s="1"/>
  <c r="AW37" i="6" s="1"/>
  <c r="Q21" i="6"/>
  <c r="AG21" i="6" s="1"/>
  <c r="AW21" i="6" s="1"/>
  <c r="G46" i="6"/>
  <c r="W46" i="6" s="1"/>
  <c r="AM46" i="6" s="1"/>
  <c r="G38" i="6"/>
  <c r="W38" i="6" s="1"/>
  <c r="AM38" i="6" s="1"/>
  <c r="G22" i="6"/>
  <c r="W22" i="6" s="1"/>
  <c r="AM22" i="6" s="1"/>
  <c r="G30" i="6"/>
  <c r="W30" i="6" s="1"/>
  <c r="AM30" i="6" s="1"/>
  <c r="G14" i="6"/>
  <c r="W14" i="6" s="1"/>
  <c r="AM14" i="6" s="1"/>
  <c r="E13" i="6"/>
  <c r="U13" i="6" s="1"/>
  <c r="AK13" i="6" s="1"/>
  <c r="K15" i="6"/>
  <c r="AA15" i="6" s="1"/>
  <c r="AQ15" i="6" s="1"/>
  <c r="G21" i="6"/>
  <c r="W21" i="6" s="1"/>
  <c r="AM21" i="6" s="1"/>
  <c r="O25" i="6"/>
  <c r="AE25" i="6" s="1"/>
  <c r="AU25" i="6" s="1"/>
  <c r="I29" i="6"/>
  <c r="Y29" i="6" s="1"/>
  <c r="AO29" i="6" s="1"/>
  <c r="J30" i="6"/>
  <c r="Z30" i="6" s="1"/>
  <c r="AP30" i="6" s="1"/>
  <c r="K33" i="6"/>
  <c r="AA33" i="6" s="1"/>
  <c r="AQ33" i="6" s="1"/>
  <c r="E37" i="6"/>
  <c r="U37" i="6" s="1"/>
  <c r="AK37" i="6" s="1"/>
  <c r="F38" i="6"/>
  <c r="V38" i="6" s="1"/>
  <c r="AL38" i="6" s="1"/>
  <c r="K39" i="6"/>
  <c r="AA39" i="6" s="1"/>
  <c r="AQ39" i="6" s="1"/>
  <c r="F37" i="6"/>
  <c r="V37" i="6" s="1"/>
  <c r="AL37" i="6" s="1"/>
  <c r="F21" i="6"/>
  <c r="V21" i="6" s="1"/>
  <c r="AL21" i="6" s="1"/>
  <c r="F45" i="6"/>
  <c r="V45" i="6" s="1"/>
  <c r="AL45" i="6" s="1"/>
  <c r="F29" i="6"/>
  <c r="V29" i="6" s="1"/>
  <c r="AL29" i="6" s="1"/>
  <c r="F13" i="6"/>
  <c r="V13" i="6" s="1"/>
  <c r="AL13" i="6" s="1"/>
  <c r="J45" i="6"/>
  <c r="Z45" i="6" s="1"/>
  <c r="AP45" i="6" s="1"/>
  <c r="J37" i="6"/>
  <c r="Z37" i="6" s="1"/>
  <c r="AP37" i="6" s="1"/>
  <c r="J21" i="6"/>
  <c r="Z21" i="6" s="1"/>
  <c r="AP21" i="6" s="1"/>
  <c r="J29" i="6"/>
  <c r="Z29" i="6" s="1"/>
  <c r="AP29" i="6" s="1"/>
  <c r="J13" i="6"/>
  <c r="Z13" i="6" s="1"/>
  <c r="AP13" i="6" s="1"/>
  <c r="N45" i="6"/>
  <c r="AD45" i="6" s="1"/>
  <c r="AT45" i="6" s="1"/>
  <c r="N37" i="6"/>
  <c r="AD37" i="6" s="1"/>
  <c r="AT37" i="6" s="1"/>
  <c r="N21" i="6"/>
  <c r="AD21" i="6" s="1"/>
  <c r="AT21" i="6" s="1"/>
  <c r="N29" i="6"/>
  <c r="AD29" i="6" s="1"/>
  <c r="AT29" i="6" s="1"/>
  <c r="N13" i="6"/>
  <c r="AD13" i="6" s="1"/>
  <c r="AT13" i="6" s="1"/>
  <c r="D46" i="6"/>
  <c r="T46" i="6" s="1"/>
  <c r="AJ46" i="6" s="1"/>
  <c r="D38" i="6"/>
  <c r="T38" i="6" s="1"/>
  <c r="AJ38" i="6" s="1"/>
  <c r="D30" i="6"/>
  <c r="T30" i="6" s="1"/>
  <c r="AJ30" i="6" s="1"/>
  <c r="D14" i="6"/>
  <c r="T14" i="6" s="1"/>
  <c r="AJ14" i="6" s="1"/>
  <c r="H46" i="6"/>
  <c r="X46" i="6" s="1"/>
  <c r="AN46" i="6" s="1"/>
  <c r="H38" i="6"/>
  <c r="X38" i="6" s="1"/>
  <c r="AN38" i="6" s="1"/>
  <c r="H30" i="6"/>
  <c r="X30" i="6" s="1"/>
  <c r="AN30" i="6" s="1"/>
  <c r="H14" i="6"/>
  <c r="X14" i="6" s="1"/>
  <c r="AN14" i="6" s="1"/>
  <c r="I13" i="6"/>
  <c r="Y13" i="6" s="1"/>
  <c r="AO13" i="6" s="1"/>
  <c r="O15" i="6"/>
  <c r="AE15" i="6" s="1"/>
  <c r="AU15" i="6" s="1"/>
  <c r="K21" i="6"/>
  <c r="AA21" i="6" s="1"/>
  <c r="AQ21" i="6" s="1"/>
  <c r="M29" i="6"/>
  <c r="AC29" i="6" s="1"/>
  <c r="AS29" i="6" s="1"/>
  <c r="D31" i="6"/>
  <c r="T31" i="6" s="1"/>
  <c r="AJ31" i="6" s="1"/>
  <c r="D47" i="6"/>
  <c r="T47" i="6" s="1"/>
  <c r="AJ47" i="6" s="1"/>
  <c r="D39" i="6"/>
  <c r="T39" i="6" s="1"/>
  <c r="AJ39" i="6" s="1"/>
  <c r="H47" i="6"/>
  <c r="X47" i="6" s="1"/>
  <c r="AN47" i="6" s="1"/>
  <c r="H31" i="6"/>
  <c r="X31" i="6" s="1"/>
  <c r="AN31" i="6" s="1"/>
  <c r="H39" i="6"/>
  <c r="X39" i="6" s="1"/>
  <c r="AN39" i="6" s="1"/>
  <c r="L31" i="6"/>
  <c r="AB31" i="6" s="1"/>
  <c r="AR31" i="6" s="1"/>
  <c r="L39" i="6"/>
  <c r="AB39" i="6" s="1"/>
  <c r="AR39" i="6" s="1"/>
  <c r="P31" i="6"/>
  <c r="AF31" i="6" s="1"/>
  <c r="AV31" i="6" s="1"/>
  <c r="P47" i="6"/>
  <c r="AF47" i="6" s="1"/>
  <c r="AV47" i="6" s="1"/>
  <c r="P39" i="6"/>
  <c r="AF39" i="6" s="1"/>
  <c r="AV39" i="6" s="1"/>
  <c r="F40" i="6"/>
  <c r="V40" i="6" s="1"/>
  <c r="AL40" i="6" s="1"/>
  <c r="F48" i="6"/>
  <c r="V48" i="6" s="1"/>
  <c r="AL48" i="6" s="1"/>
  <c r="J40" i="6"/>
  <c r="Z40" i="6" s="1"/>
  <c r="AP40" i="6" s="1"/>
  <c r="J48" i="6"/>
  <c r="Z48" i="6" s="1"/>
  <c r="AP48" i="6" s="1"/>
  <c r="N40" i="6"/>
  <c r="AD40" i="6" s="1"/>
  <c r="AT40" i="6" s="1"/>
  <c r="N48" i="6"/>
  <c r="AD48" i="6" s="1"/>
  <c r="AT48" i="6" s="1"/>
  <c r="D49" i="6"/>
  <c r="T49" i="6" s="1"/>
  <c r="AJ49" i="6" s="1"/>
  <c r="D41" i="6"/>
  <c r="T41" i="6" s="1"/>
  <c r="AJ41" i="6" s="1"/>
  <c r="D33" i="6"/>
  <c r="T33" i="6" s="1"/>
  <c r="AJ33" i="6" s="1"/>
  <c r="H49" i="6"/>
  <c r="X49" i="6" s="1"/>
  <c r="AN49" i="6" s="1"/>
  <c r="H41" i="6"/>
  <c r="X41" i="6" s="1"/>
  <c r="AN41" i="6" s="1"/>
  <c r="H33" i="6"/>
  <c r="X33" i="6" s="1"/>
  <c r="AN33" i="6" s="1"/>
  <c r="L49" i="6"/>
  <c r="AB49" i="6" s="1"/>
  <c r="AR49" i="6" s="1"/>
  <c r="L33" i="6"/>
  <c r="AB33" i="6" s="1"/>
  <c r="AR33" i="6" s="1"/>
  <c r="P49" i="6"/>
  <c r="AF49" i="6" s="1"/>
  <c r="AV49" i="6" s="1"/>
  <c r="P41" i="6"/>
  <c r="AF41" i="6" s="1"/>
  <c r="AV41" i="6" s="1"/>
  <c r="P33" i="6"/>
  <c r="AF33" i="6" s="1"/>
  <c r="AV33" i="6" s="1"/>
  <c r="K14" i="6"/>
  <c r="AA14" i="6" s="1"/>
  <c r="AQ14" i="6" s="1"/>
  <c r="O14" i="6"/>
  <c r="AE14" i="6" s="1"/>
  <c r="AU14" i="6" s="1"/>
  <c r="D15" i="6"/>
  <c r="T15" i="6" s="1"/>
  <c r="AJ15" i="6" s="1"/>
  <c r="H15" i="6"/>
  <c r="X15" i="6" s="1"/>
  <c r="AN15" i="6" s="1"/>
  <c r="L15" i="6"/>
  <c r="AB15" i="6" s="1"/>
  <c r="AR15" i="6" s="1"/>
  <c r="P15" i="6"/>
  <c r="AF15" i="6" s="1"/>
  <c r="AV15" i="6" s="1"/>
  <c r="N17" i="6"/>
  <c r="AD17" i="6" s="1"/>
  <c r="AT17" i="6" s="1"/>
  <c r="D25" i="6"/>
  <c r="T25" i="6" s="1"/>
  <c r="AJ25" i="6" s="1"/>
  <c r="H25" i="6"/>
  <c r="X25" i="6" s="1"/>
  <c r="AN25" i="6" s="1"/>
  <c r="L25" i="6"/>
  <c r="AB25" i="6" s="1"/>
  <c r="AR25" i="6" s="1"/>
  <c r="P25" i="6"/>
  <c r="AF25" i="6" s="1"/>
  <c r="AV25" i="6" s="1"/>
  <c r="K30" i="6"/>
  <c r="AA30" i="6" s="1"/>
  <c r="AQ30" i="6" s="1"/>
  <c r="J32" i="6"/>
  <c r="Z32" i="6" s="1"/>
  <c r="AP32" i="6" s="1"/>
  <c r="O46" i="6"/>
  <c r="AE46" i="6" s="1"/>
  <c r="AU46" i="6" s="1"/>
  <c r="O38" i="6"/>
  <c r="AE38" i="6" s="1"/>
  <c r="AU38" i="6" s="1"/>
  <c r="E47" i="6"/>
  <c r="U47" i="6" s="1"/>
  <c r="AK47" i="6" s="1"/>
  <c r="E39" i="6"/>
  <c r="U39" i="6" s="1"/>
  <c r="AK39" i="6" s="1"/>
  <c r="I47" i="6"/>
  <c r="Y47" i="6" s="1"/>
  <c r="AO47" i="6" s="1"/>
  <c r="I39" i="6"/>
  <c r="Y39" i="6" s="1"/>
  <c r="AO39" i="6" s="1"/>
  <c r="M47" i="6"/>
  <c r="AC47" i="6" s="1"/>
  <c r="AS47" i="6" s="1"/>
  <c r="M39" i="6"/>
  <c r="AC39" i="6" s="1"/>
  <c r="AS39" i="6" s="1"/>
  <c r="Q47" i="6"/>
  <c r="AG47" i="6" s="1"/>
  <c r="AW47" i="6" s="1"/>
  <c r="Q39" i="6"/>
  <c r="AG39" i="6" s="1"/>
  <c r="AW39" i="6" s="1"/>
  <c r="G48" i="6"/>
  <c r="W48" i="6" s="1"/>
  <c r="AM48" i="6" s="1"/>
  <c r="G40" i="6"/>
  <c r="W40" i="6" s="1"/>
  <c r="AM40" i="6" s="1"/>
  <c r="G32" i="6"/>
  <c r="W32" i="6" s="1"/>
  <c r="AM32" i="6" s="1"/>
  <c r="K48" i="6"/>
  <c r="AA48" i="6" s="1"/>
  <c r="AQ48" i="6" s="1"/>
  <c r="K32" i="6"/>
  <c r="AA32" i="6" s="1"/>
  <c r="AQ32" i="6" s="1"/>
  <c r="O48" i="6"/>
  <c r="AE48" i="6" s="1"/>
  <c r="AU48" i="6" s="1"/>
  <c r="O40" i="6"/>
  <c r="AE40" i="6" s="1"/>
  <c r="AU40" i="6" s="1"/>
  <c r="O32" i="6"/>
  <c r="AE32" i="6" s="1"/>
  <c r="AU32" i="6" s="1"/>
  <c r="E49" i="6"/>
  <c r="U49" i="6" s="1"/>
  <c r="AK49" i="6" s="1"/>
  <c r="E41" i="6"/>
  <c r="U41" i="6" s="1"/>
  <c r="AK41" i="6" s="1"/>
  <c r="E33" i="6"/>
  <c r="U33" i="6" s="1"/>
  <c r="AK33" i="6" s="1"/>
  <c r="I49" i="6"/>
  <c r="Y49" i="6" s="1"/>
  <c r="AO49" i="6" s="1"/>
  <c r="I41" i="6"/>
  <c r="Y41" i="6" s="1"/>
  <c r="AO41" i="6" s="1"/>
  <c r="I33" i="6"/>
  <c r="Y33" i="6" s="1"/>
  <c r="AO33" i="6" s="1"/>
  <c r="M49" i="6"/>
  <c r="AC49" i="6" s="1"/>
  <c r="AS49" i="6" s="1"/>
  <c r="M41" i="6"/>
  <c r="AC41" i="6" s="1"/>
  <c r="AS41" i="6" s="1"/>
  <c r="M33" i="6"/>
  <c r="AC33" i="6" s="1"/>
  <c r="AS33" i="6" s="1"/>
  <c r="Q49" i="6"/>
  <c r="AG49" i="6" s="1"/>
  <c r="AW49" i="6" s="1"/>
  <c r="Q41" i="6"/>
  <c r="AG41" i="6" s="1"/>
  <c r="AW41" i="6" s="1"/>
  <c r="Q33" i="6"/>
  <c r="AG33" i="6" s="1"/>
  <c r="AW33" i="6" s="1"/>
  <c r="L14" i="6"/>
  <c r="AB14" i="6" s="1"/>
  <c r="AR14" i="6" s="1"/>
  <c r="P14" i="6"/>
  <c r="AF14" i="6" s="1"/>
  <c r="AV14" i="6" s="1"/>
  <c r="E15" i="6"/>
  <c r="U15" i="6" s="1"/>
  <c r="AK15" i="6" s="1"/>
  <c r="I15" i="6"/>
  <c r="Y15" i="6" s="1"/>
  <c r="AO15" i="6" s="1"/>
  <c r="M15" i="6"/>
  <c r="AC15" i="6" s="1"/>
  <c r="AS15" i="6" s="1"/>
  <c r="Q15" i="6"/>
  <c r="AG15" i="6" s="1"/>
  <c r="AW15" i="6" s="1"/>
  <c r="F16" i="6"/>
  <c r="V16" i="6" s="1"/>
  <c r="AL16" i="6" s="1"/>
  <c r="J16" i="6"/>
  <c r="Z16" i="6" s="1"/>
  <c r="AP16" i="6" s="1"/>
  <c r="N16" i="6"/>
  <c r="AD16" i="6" s="1"/>
  <c r="AT16" i="6" s="1"/>
  <c r="N22" i="6"/>
  <c r="AD22" i="6" s="1"/>
  <c r="AT22" i="6" s="1"/>
  <c r="E25" i="6"/>
  <c r="U25" i="6" s="1"/>
  <c r="AK25" i="6" s="1"/>
  <c r="I25" i="6"/>
  <c r="Y25" i="6" s="1"/>
  <c r="AO25" i="6" s="1"/>
  <c r="M25" i="6"/>
  <c r="AC25" i="6" s="1"/>
  <c r="AS25" i="6" s="1"/>
  <c r="Q25" i="6"/>
  <c r="AG25" i="6" s="1"/>
  <c r="AW25" i="6" s="1"/>
  <c r="M31" i="6"/>
  <c r="AC31" i="6" s="1"/>
  <c r="AS31" i="6" s="1"/>
  <c r="N32" i="6"/>
  <c r="AD32" i="6" s="1"/>
  <c r="AT32" i="6" s="1"/>
  <c r="N38" i="6"/>
  <c r="AD38" i="6" s="1"/>
  <c r="AT38" i="6" s="1"/>
  <c r="K46" i="6"/>
  <c r="AA46" i="6" s="1"/>
  <c r="AQ46" i="6" s="1"/>
  <c r="L47" i="6"/>
  <c r="AB47" i="6" s="1"/>
  <c r="AR47" i="6" s="1"/>
  <c r="L46" i="6"/>
  <c r="AB46" i="6" s="1"/>
  <c r="AR46" i="6" s="1"/>
  <c r="L38" i="6"/>
  <c r="AB38" i="6" s="1"/>
  <c r="AR38" i="6" s="1"/>
  <c r="P46" i="6"/>
  <c r="AF46" i="6" s="1"/>
  <c r="AV46" i="6" s="1"/>
  <c r="P38" i="6"/>
  <c r="AF38" i="6" s="1"/>
  <c r="AV38" i="6" s="1"/>
  <c r="F47" i="6"/>
  <c r="V47" i="6" s="1"/>
  <c r="AL47" i="6" s="1"/>
  <c r="F39" i="6"/>
  <c r="V39" i="6" s="1"/>
  <c r="AL39" i="6" s="1"/>
  <c r="F31" i="6"/>
  <c r="V31" i="6" s="1"/>
  <c r="AL31" i="6" s="1"/>
  <c r="J47" i="6"/>
  <c r="Z47" i="6" s="1"/>
  <c r="AP47" i="6" s="1"/>
  <c r="J39" i="6"/>
  <c r="Z39" i="6" s="1"/>
  <c r="AP39" i="6" s="1"/>
  <c r="J31" i="6"/>
  <c r="Z31" i="6" s="1"/>
  <c r="AP31" i="6" s="1"/>
  <c r="N47" i="6"/>
  <c r="AD47" i="6" s="1"/>
  <c r="AT47" i="6" s="1"/>
  <c r="N39" i="6"/>
  <c r="AD39" i="6" s="1"/>
  <c r="AT39" i="6" s="1"/>
  <c r="N31" i="6"/>
  <c r="AD31" i="6" s="1"/>
  <c r="AT31" i="6" s="1"/>
  <c r="D48" i="6"/>
  <c r="T48" i="6" s="1"/>
  <c r="AJ48" i="6" s="1"/>
  <c r="D40" i="6"/>
  <c r="T40" i="6" s="1"/>
  <c r="AJ40" i="6" s="1"/>
  <c r="D32" i="6"/>
  <c r="T32" i="6" s="1"/>
  <c r="AJ32" i="6" s="1"/>
  <c r="H48" i="6"/>
  <c r="X48" i="6" s="1"/>
  <c r="AN48" i="6" s="1"/>
  <c r="H40" i="6"/>
  <c r="X40" i="6" s="1"/>
  <c r="AN40" i="6" s="1"/>
  <c r="H32" i="6"/>
  <c r="X32" i="6" s="1"/>
  <c r="AN32" i="6" s="1"/>
  <c r="L48" i="6"/>
  <c r="AB48" i="6" s="1"/>
  <c r="AR48" i="6" s="1"/>
  <c r="L40" i="6"/>
  <c r="AB40" i="6" s="1"/>
  <c r="AR40" i="6" s="1"/>
  <c r="L32" i="6"/>
  <c r="AB32" i="6" s="1"/>
  <c r="AR32" i="6" s="1"/>
  <c r="P48" i="6"/>
  <c r="AF48" i="6" s="1"/>
  <c r="AV48" i="6" s="1"/>
  <c r="P40" i="6"/>
  <c r="AF40" i="6" s="1"/>
  <c r="AV40" i="6" s="1"/>
  <c r="P32" i="6"/>
  <c r="AF32" i="6" s="1"/>
  <c r="AV32" i="6" s="1"/>
  <c r="F41" i="6"/>
  <c r="V41" i="6" s="1"/>
  <c r="AL41" i="6" s="1"/>
  <c r="F33" i="6"/>
  <c r="V33" i="6" s="1"/>
  <c r="AL33" i="6" s="1"/>
  <c r="F49" i="6"/>
  <c r="V49" i="6" s="1"/>
  <c r="AL49" i="6" s="1"/>
  <c r="J41" i="6"/>
  <c r="Z41" i="6" s="1"/>
  <c r="AP41" i="6" s="1"/>
  <c r="J49" i="6"/>
  <c r="Z49" i="6" s="1"/>
  <c r="AP49" i="6" s="1"/>
  <c r="J33" i="6"/>
  <c r="Z33" i="6" s="1"/>
  <c r="AP33" i="6" s="1"/>
  <c r="N41" i="6"/>
  <c r="AD41" i="6" s="1"/>
  <c r="AT41" i="6" s="1"/>
  <c r="N33" i="6"/>
  <c r="AD33" i="6" s="1"/>
  <c r="AT33" i="6" s="1"/>
  <c r="F15" i="6"/>
  <c r="V15" i="6" s="1"/>
  <c r="AL15" i="6" s="1"/>
  <c r="J15" i="6"/>
  <c r="Z15" i="6" s="1"/>
  <c r="AP15" i="6" s="1"/>
  <c r="N15" i="6"/>
  <c r="AD15" i="6" s="1"/>
  <c r="AT15" i="6" s="1"/>
  <c r="G16" i="6"/>
  <c r="W16" i="6" s="1"/>
  <c r="AM16" i="6" s="1"/>
  <c r="K16" i="6"/>
  <c r="AA16" i="6" s="1"/>
  <c r="AQ16" i="6" s="1"/>
  <c r="O16" i="6"/>
  <c r="AE16" i="6" s="1"/>
  <c r="AU16" i="6" s="1"/>
  <c r="D17" i="6"/>
  <c r="T17" i="6" s="1"/>
  <c r="AJ17" i="6" s="1"/>
  <c r="H17" i="6"/>
  <c r="X17" i="6" s="1"/>
  <c r="AN17" i="6" s="1"/>
  <c r="L17" i="6"/>
  <c r="AB17" i="6" s="1"/>
  <c r="AR17" i="6" s="1"/>
  <c r="P17" i="6"/>
  <c r="AF17" i="6" s="1"/>
  <c r="AV17" i="6" s="1"/>
  <c r="K22" i="6"/>
  <c r="AA22" i="6" s="1"/>
  <c r="AQ22" i="6" s="1"/>
  <c r="O22" i="6"/>
  <c r="AE22" i="6" s="1"/>
  <c r="AU22" i="6" s="1"/>
  <c r="D23" i="6"/>
  <c r="T23" i="6" s="1"/>
  <c r="AJ23" i="6" s="1"/>
  <c r="H23" i="6"/>
  <c r="X23" i="6" s="1"/>
  <c r="AN23" i="6" s="1"/>
  <c r="L23" i="6"/>
  <c r="AB23" i="6" s="1"/>
  <c r="AR23" i="6" s="1"/>
  <c r="P23" i="6"/>
  <c r="AF23" i="6" s="1"/>
  <c r="AV23" i="6" s="1"/>
  <c r="F25" i="6"/>
  <c r="V25" i="6" s="1"/>
  <c r="AL25" i="6" s="1"/>
  <c r="J25" i="6"/>
  <c r="Z25" i="6" s="1"/>
  <c r="AP25" i="6" s="1"/>
  <c r="N25" i="6"/>
  <c r="AD25" i="6" s="1"/>
  <c r="AT25" i="6" s="1"/>
  <c r="Q31" i="6"/>
  <c r="AG31" i="6" s="1"/>
  <c r="AW31" i="6" s="1"/>
  <c r="K40" i="6"/>
  <c r="AA40" i="6" s="1"/>
  <c r="AQ40" i="6" s="1"/>
  <c r="L41" i="6"/>
  <c r="AB41" i="6" s="1"/>
  <c r="AR41" i="6" s="1"/>
  <c r="J45" i="5"/>
  <c r="Z45" i="5" s="1"/>
  <c r="J13" i="5"/>
  <c r="Z13" i="5" s="1"/>
  <c r="O23" i="5"/>
  <c r="AE23" i="5" s="1"/>
  <c r="K39" i="5"/>
  <c r="AA39" i="5" s="1"/>
  <c r="Q48" i="5"/>
  <c r="AG48" i="5" s="1"/>
  <c r="K13" i="5"/>
  <c r="AA13" i="5" s="1"/>
  <c r="K29" i="5"/>
  <c r="AA29" i="5" s="1"/>
  <c r="G39" i="5"/>
  <c r="W39" i="5" s="1"/>
  <c r="G23" i="5"/>
  <c r="W23" i="5" s="1"/>
  <c r="E32" i="5"/>
  <c r="U32" i="5" s="1"/>
  <c r="E48" i="5"/>
  <c r="U48" i="5" s="1"/>
  <c r="I48" i="5"/>
  <c r="Y48" i="5" s="1"/>
  <c r="I32" i="5"/>
  <c r="Y32" i="5" s="1"/>
  <c r="M32" i="5"/>
  <c r="AC32" i="5" s="1"/>
  <c r="M16" i="5"/>
  <c r="AC16" i="5" s="1"/>
  <c r="H15" i="5"/>
  <c r="X15" i="5" s="1"/>
  <c r="F16" i="5"/>
  <c r="V16" i="5" s="1"/>
  <c r="P15" i="5"/>
  <c r="AF15" i="5" s="1"/>
  <c r="D31" i="5"/>
  <c r="T31" i="5" s="1"/>
  <c r="J32" i="5"/>
  <c r="Z32" i="5" s="1"/>
  <c r="E45" i="5"/>
  <c r="U45" i="5" s="1"/>
  <c r="E29" i="5"/>
  <c r="U29" i="5" s="1"/>
  <c r="M45" i="5"/>
  <c r="AC45" i="5" s="1"/>
  <c r="M29" i="5"/>
  <c r="AC29" i="5" s="1"/>
  <c r="G38" i="5"/>
  <c r="W38" i="5" s="1"/>
  <c r="G22" i="5"/>
  <c r="W22" i="5" s="1"/>
  <c r="O38" i="5"/>
  <c r="AE38" i="5" s="1"/>
  <c r="O22" i="5"/>
  <c r="AE22" i="5" s="1"/>
  <c r="I39" i="5"/>
  <c r="Y39" i="5" s="1"/>
  <c r="I23" i="5"/>
  <c r="Y23" i="5" s="1"/>
  <c r="I47" i="5"/>
  <c r="Y47" i="5" s="1"/>
  <c r="G48" i="5"/>
  <c r="W48" i="5" s="1"/>
  <c r="G32" i="5"/>
  <c r="W32" i="5" s="1"/>
  <c r="G16" i="5"/>
  <c r="W16" i="5" s="1"/>
  <c r="O48" i="5"/>
  <c r="AE48" i="5" s="1"/>
  <c r="O32" i="5"/>
  <c r="AE32" i="5" s="1"/>
  <c r="O16" i="5"/>
  <c r="AE16" i="5" s="1"/>
  <c r="I49" i="5"/>
  <c r="Y49" i="5" s="1"/>
  <c r="I33" i="5"/>
  <c r="Y33" i="5" s="1"/>
  <c r="I17" i="5"/>
  <c r="Y17" i="5" s="1"/>
  <c r="I25" i="5"/>
  <c r="Y25" i="5" s="1"/>
  <c r="M37" i="5"/>
  <c r="AC37" i="5" s="1"/>
  <c r="G40" i="5"/>
  <c r="W40" i="5" s="1"/>
  <c r="O40" i="5"/>
  <c r="AE40" i="5" s="1"/>
  <c r="K46" i="5"/>
  <c r="AA46" i="5" s="1"/>
  <c r="H47" i="5"/>
  <c r="X47" i="5" s="1"/>
  <c r="F37" i="5"/>
  <c r="V37" i="5" s="1"/>
  <c r="F21" i="5"/>
  <c r="V21" i="5" s="1"/>
  <c r="J37" i="5"/>
  <c r="Z37" i="5" s="1"/>
  <c r="J21" i="5"/>
  <c r="Z21" i="5" s="1"/>
  <c r="N37" i="5"/>
  <c r="AD37" i="5" s="1"/>
  <c r="N21" i="5"/>
  <c r="AD21" i="5" s="1"/>
  <c r="D38" i="5"/>
  <c r="D22" i="5"/>
  <c r="T22" i="5" s="1"/>
  <c r="D46" i="5"/>
  <c r="T46" i="5" s="1"/>
  <c r="H38" i="5"/>
  <c r="X38" i="5" s="1"/>
  <c r="H22" i="5"/>
  <c r="X22" i="5" s="1"/>
  <c r="H46" i="5"/>
  <c r="X46" i="5" s="1"/>
  <c r="L38" i="5"/>
  <c r="AB38" i="5" s="1"/>
  <c r="L22" i="5"/>
  <c r="AB22" i="5" s="1"/>
  <c r="L46" i="5"/>
  <c r="AB46" i="5" s="1"/>
  <c r="P38" i="5"/>
  <c r="AF38" i="5" s="1"/>
  <c r="P22" i="5"/>
  <c r="AF22" i="5" s="1"/>
  <c r="P46" i="5"/>
  <c r="AF46" i="5" s="1"/>
  <c r="F47" i="5"/>
  <c r="V47" i="5" s="1"/>
  <c r="F31" i="5"/>
  <c r="V31" i="5" s="1"/>
  <c r="F15" i="5"/>
  <c r="V15" i="5" s="1"/>
  <c r="J47" i="5"/>
  <c r="Z47" i="5" s="1"/>
  <c r="J31" i="5"/>
  <c r="Z31" i="5" s="1"/>
  <c r="J15" i="5"/>
  <c r="Z15" i="5" s="1"/>
  <c r="N47" i="5"/>
  <c r="AD47" i="5" s="1"/>
  <c r="N31" i="5"/>
  <c r="AD31" i="5" s="1"/>
  <c r="N15" i="5"/>
  <c r="AD15" i="5" s="1"/>
  <c r="D48" i="5"/>
  <c r="T48" i="5" s="1"/>
  <c r="D32" i="5"/>
  <c r="T32" i="5" s="1"/>
  <c r="D16" i="5"/>
  <c r="T16" i="5" s="1"/>
  <c r="H48" i="5"/>
  <c r="X48" i="5" s="1"/>
  <c r="H32" i="5"/>
  <c r="X32" i="5" s="1"/>
  <c r="H16" i="5"/>
  <c r="X16" i="5" s="1"/>
  <c r="L48" i="5"/>
  <c r="AB48" i="5" s="1"/>
  <c r="L32" i="5"/>
  <c r="AB32" i="5" s="1"/>
  <c r="L16" i="5"/>
  <c r="AB16" i="5" s="1"/>
  <c r="P48" i="5"/>
  <c r="AF48" i="5" s="1"/>
  <c r="P32" i="5"/>
  <c r="AF32" i="5" s="1"/>
  <c r="P16" i="5"/>
  <c r="AF16" i="5" s="1"/>
  <c r="F41" i="5"/>
  <c r="V41" i="5" s="1"/>
  <c r="F25" i="5"/>
  <c r="V25" i="5" s="1"/>
  <c r="J41" i="5"/>
  <c r="Z41" i="5" s="1"/>
  <c r="J25" i="5"/>
  <c r="Z25" i="5" s="1"/>
  <c r="N41" i="5"/>
  <c r="AD41" i="5" s="1"/>
  <c r="N25" i="5"/>
  <c r="AD25" i="5" s="1"/>
  <c r="D13" i="5"/>
  <c r="T13" i="5" s="1"/>
  <c r="H13" i="5"/>
  <c r="X13" i="5" s="1"/>
  <c r="L13" i="5"/>
  <c r="AB13" i="5" s="1"/>
  <c r="I15" i="5"/>
  <c r="Y15" i="5" s="1"/>
  <c r="I16" i="5"/>
  <c r="Y16" i="5" s="1"/>
  <c r="J17" i="5"/>
  <c r="Z17" i="5" s="1"/>
  <c r="D24" i="5"/>
  <c r="T24" i="5" s="1"/>
  <c r="L24" i="5"/>
  <c r="AB24" i="5" s="1"/>
  <c r="F29" i="5"/>
  <c r="V29" i="5" s="1"/>
  <c r="N29" i="5"/>
  <c r="AD29" i="5" s="1"/>
  <c r="G30" i="5"/>
  <c r="W30" i="5" s="1"/>
  <c r="O30" i="5"/>
  <c r="AE30" i="5" s="1"/>
  <c r="F33" i="5"/>
  <c r="V33" i="5" s="1"/>
  <c r="N33" i="5"/>
  <c r="AD33" i="5" s="1"/>
  <c r="H40" i="5"/>
  <c r="X40" i="5" s="1"/>
  <c r="P40" i="5"/>
  <c r="AF40" i="5" s="1"/>
  <c r="N45" i="5"/>
  <c r="AD45" i="5" s="1"/>
  <c r="O46" i="5"/>
  <c r="AE46" i="5" s="1"/>
  <c r="L47" i="5"/>
  <c r="AB47" i="5" s="1"/>
  <c r="F49" i="5"/>
  <c r="V49" i="5" s="1"/>
  <c r="I45" i="5"/>
  <c r="Y45" i="5" s="1"/>
  <c r="I29" i="5"/>
  <c r="Y29" i="5" s="1"/>
  <c r="Q45" i="5"/>
  <c r="AG45" i="5" s="1"/>
  <c r="Q29" i="5"/>
  <c r="AG29" i="5" s="1"/>
  <c r="Q13" i="5"/>
  <c r="AG13" i="5" s="1"/>
  <c r="K38" i="5"/>
  <c r="AA38" i="5" s="1"/>
  <c r="K22" i="5"/>
  <c r="AA22" i="5" s="1"/>
  <c r="E39" i="5"/>
  <c r="U39" i="5" s="1"/>
  <c r="E23" i="5"/>
  <c r="U23" i="5" s="1"/>
  <c r="E47" i="5"/>
  <c r="U47" i="5" s="1"/>
  <c r="M39" i="5"/>
  <c r="AC39" i="5" s="1"/>
  <c r="M23" i="5"/>
  <c r="AC23" i="5" s="1"/>
  <c r="M47" i="5"/>
  <c r="AC47" i="5" s="1"/>
  <c r="Q39" i="5"/>
  <c r="AG39" i="5" s="1"/>
  <c r="Q23" i="5"/>
  <c r="AG23" i="5" s="1"/>
  <c r="Q47" i="5"/>
  <c r="AG47" i="5" s="1"/>
  <c r="K48" i="5"/>
  <c r="AA48" i="5" s="1"/>
  <c r="K32" i="5"/>
  <c r="AA32" i="5" s="1"/>
  <c r="K16" i="5"/>
  <c r="AA16" i="5" s="1"/>
  <c r="E49" i="5"/>
  <c r="U49" i="5" s="1"/>
  <c r="E33" i="5"/>
  <c r="U33" i="5" s="1"/>
  <c r="E17" i="5"/>
  <c r="U17" i="5" s="1"/>
  <c r="M49" i="5"/>
  <c r="AC49" i="5" s="1"/>
  <c r="M33" i="5"/>
  <c r="AC33" i="5" s="1"/>
  <c r="M17" i="5"/>
  <c r="AC17" i="5" s="1"/>
  <c r="Q21" i="5"/>
  <c r="AG21" i="5" s="1"/>
  <c r="K24" i="5"/>
  <c r="AA24" i="5" s="1"/>
  <c r="Q25" i="5"/>
  <c r="AG25" i="5" s="1"/>
  <c r="E37" i="5"/>
  <c r="U37" i="5" s="1"/>
  <c r="E41" i="5"/>
  <c r="U41" i="5" s="1"/>
  <c r="G37" i="5"/>
  <c r="W37" i="5" s="1"/>
  <c r="G21" i="5"/>
  <c r="W21" i="5" s="1"/>
  <c r="G45" i="5"/>
  <c r="W45" i="5" s="1"/>
  <c r="K37" i="5"/>
  <c r="AA37" i="5" s="1"/>
  <c r="K21" i="5"/>
  <c r="AA21" i="5" s="1"/>
  <c r="K45" i="5"/>
  <c r="AA45" i="5" s="1"/>
  <c r="O37" i="5"/>
  <c r="AE37" i="5" s="1"/>
  <c r="O21" i="5"/>
  <c r="AE21" i="5" s="1"/>
  <c r="O45" i="5"/>
  <c r="AE45" i="5" s="1"/>
  <c r="E46" i="5"/>
  <c r="U46" i="5" s="1"/>
  <c r="E30" i="5"/>
  <c r="U30" i="5" s="1"/>
  <c r="E14" i="5"/>
  <c r="U14" i="5" s="1"/>
  <c r="I46" i="5"/>
  <c r="Y46" i="5" s="1"/>
  <c r="I30" i="5"/>
  <c r="Y30" i="5" s="1"/>
  <c r="I14" i="5"/>
  <c r="Y14" i="5" s="1"/>
  <c r="M46" i="5"/>
  <c r="AC46" i="5" s="1"/>
  <c r="M30" i="5"/>
  <c r="AC30" i="5" s="1"/>
  <c r="M14" i="5"/>
  <c r="AC14" i="5" s="1"/>
  <c r="Q46" i="5"/>
  <c r="AG46" i="5" s="1"/>
  <c r="Q30" i="5"/>
  <c r="AG30" i="5" s="1"/>
  <c r="Q14" i="5"/>
  <c r="AG14" i="5" s="1"/>
  <c r="G47" i="5"/>
  <c r="W47" i="5" s="1"/>
  <c r="G31" i="5"/>
  <c r="W31" i="5" s="1"/>
  <c r="G15" i="5"/>
  <c r="W15" i="5" s="1"/>
  <c r="K47" i="5"/>
  <c r="AA47" i="5" s="1"/>
  <c r="K31" i="5"/>
  <c r="AA31" i="5" s="1"/>
  <c r="K15" i="5"/>
  <c r="AA15" i="5" s="1"/>
  <c r="O47" i="5"/>
  <c r="AE47" i="5" s="1"/>
  <c r="O31" i="5"/>
  <c r="AE31" i="5" s="1"/>
  <c r="O15" i="5"/>
  <c r="AE15" i="5" s="1"/>
  <c r="E40" i="5"/>
  <c r="U40" i="5" s="1"/>
  <c r="E24" i="5"/>
  <c r="U24" i="5" s="1"/>
  <c r="I40" i="5"/>
  <c r="Y40" i="5" s="1"/>
  <c r="I24" i="5"/>
  <c r="Y24" i="5" s="1"/>
  <c r="M40" i="5"/>
  <c r="AC40" i="5" s="1"/>
  <c r="M24" i="5"/>
  <c r="AC24" i="5" s="1"/>
  <c r="Q40" i="5"/>
  <c r="AG40" i="5" s="1"/>
  <c r="Q24" i="5"/>
  <c r="AG24" i="5" s="1"/>
  <c r="G41" i="5"/>
  <c r="W41" i="5" s="1"/>
  <c r="G25" i="5"/>
  <c r="W25" i="5" s="1"/>
  <c r="G49" i="5"/>
  <c r="W49" i="5" s="1"/>
  <c r="K41" i="5"/>
  <c r="AA41" i="5" s="1"/>
  <c r="K25" i="5"/>
  <c r="AA25" i="5" s="1"/>
  <c r="K49" i="5"/>
  <c r="AA49" i="5" s="1"/>
  <c r="O41" i="5"/>
  <c r="AE41" i="5" s="1"/>
  <c r="O25" i="5"/>
  <c r="AE25" i="5" s="1"/>
  <c r="O49" i="5"/>
  <c r="AE49" i="5" s="1"/>
  <c r="E13" i="5"/>
  <c r="U13" i="5" s="1"/>
  <c r="I13" i="5"/>
  <c r="Y13" i="5" s="1"/>
  <c r="M13" i="5"/>
  <c r="AC13" i="5" s="1"/>
  <c r="D14" i="5"/>
  <c r="T14" i="5" s="1"/>
  <c r="L14" i="5"/>
  <c r="AB14" i="5" s="1"/>
  <c r="K17" i="5"/>
  <c r="AA17" i="5" s="1"/>
  <c r="E21" i="5"/>
  <c r="U21" i="5" s="1"/>
  <c r="M21" i="5"/>
  <c r="AC21" i="5" s="1"/>
  <c r="E22" i="5"/>
  <c r="U22" i="5" s="1"/>
  <c r="M22" i="5"/>
  <c r="AC22" i="5" s="1"/>
  <c r="F23" i="5"/>
  <c r="V23" i="5" s="1"/>
  <c r="N23" i="5"/>
  <c r="AD23" i="5" s="1"/>
  <c r="G24" i="5"/>
  <c r="W24" i="5" s="1"/>
  <c r="O24" i="5"/>
  <c r="AE24" i="5" s="1"/>
  <c r="E25" i="5"/>
  <c r="U25" i="5" s="1"/>
  <c r="M25" i="5"/>
  <c r="AC25" i="5" s="1"/>
  <c r="G29" i="5"/>
  <c r="W29" i="5" s="1"/>
  <c r="O29" i="5"/>
  <c r="AE29" i="5" s="1"/>
  <c r="H30" i="5"/>
  <c r="X30" i="5" s="1"/>
  <c r="P30" i="5"/>
  <c r="AF30" i="5" s="1"/>
  <c r="P31" i="5"/>
  <c r="AF31" i="5" s="1"/>
  <c r="G33" i="5"/>
  <c r="W33" i="5" s="1"/>
  <c r="O33" i="5"/>
  <c r="AE33" i="5" s="1"/>
  <c r="I37" i="5"/>
  <c r="Y37" i="5" s="1"/>
  <c r="Q37" i="5"/>
  <c r="AG37" i="5" s="1"/>
  <c r="I38" i="5"/>
  <c r="Y38" i="5" s="1"/>
  <c r="Q38" i="5"/>
  <c r="AG38" i="5" s="1"/>
  <c r="J39" i="5"/>
  <c r="Z39" i="5" s="1"/>
  <c r="K40" i="5"/>
  <c r="AA40" i="5" s="1"/>
  <c r="I41" i="5"/>
  <c r="Y41" i="5" s="1"/>
  <c r="M48" i="5"/>
  <c r="AC48" i="5" s="1"/>
  <c r="J49" i="5"/>
  <c r="Z49" i="5" s="1"/>
  <c r="Q49" i="5"/>
  <c r="AG49" i="5" s="1"/>
  <c r="Q33" i="5"/>
  <c r="AG33" i="5" s="1"/>
  <c r="Q17" i="5"/>
  <c r="AG17" i="5" s="1"/>
  <c r="D45" i="5"/>
  <c r="T45" i="5" s="1"/>
  <c r="D29" i="5"/>
  <c r="T29" i="5" s="1"/>
  <c r="H45" i="5"/>
  <c r="X45" i="5" s="1"/>
  <c r="H29" i="5"/>
  <c r="X29" i="5" s="1"/>
  <c r="L45" i="5"/>
  <c r="AB45" i="5" s="1"/>
  <c r="L29" i="5"/>
  <c r="AB29" i="5" s="1"/>
  <c r="P45" i="5"/>
  <c r="AF45" i="5" s="1"/>
  <c r="P29" i="5"/>
  <c r="AF29" i="5" s="1"/>
  <c r="P13" i="5"/>
  <c r="AF13" i="5" s="1"/>
  <c r="F46" i="5"/>
  <c r="V46" i="5" s="1"/>
  <c r="F30" i="5"/>
  <c r="V30" i="5" s="1"/>
  <c r="F14" i="5"/>
  <c r="V14" i="5" s="1"/>
  <c r="J46" i="5"/>
  <c r="Z46" i="5" s="1"/>
  <c r="J30" i="5"/>
  <c r="Z30" i="5" s="1"/>
  <c r="J14" i="5"/>
  <c r="Z14" i="5" s="1"/>
  <c r="N46" i="5"/>
  <c r="AD46" i="5" s="1"/>
  <c r="N30" i="5"/>
  <c r="AD30" i="5" s="1"/>
  <c r="N14" i="5"/>
  <c r="AD14" i="5" s="1"/>
  <c r="D39" i="5"/>
  <c r="T39" i="5" s="1"/>
  <c r="D23" i="5"/>
  <c r="T23" i="5" s="1"/>
  <c r="H39" i="5"/>
  <c r="X39" i="5" s="1"/>
  <c r="H23" i="5"/>
  <c r="X23" i="5" s="1"/>
  <c r="L39" i="5"/>
  <c r="AB39" i="5" s="1"/>
  <c r="L23" i="5"/>
  <c r="AB23" i="5" s="1"/>
  <c r="P39" i="5"/>
  <c r="AF39" i="5" s="1"/>
  <c r="P23" i="5"/>
  <c r="AF23" i="5" s="1"/>
  <c r="F40" i="5"/>
  <c r="V40" i="5" s="1"/>
  <c r="F24" i="5"/>
  <c r="V24" i="5" s="1"/>
  <c r="F48" i="5"/>
  <c r="V48" i="5" s="1"/>
  <c r="J40" i="5"/>
  <c r="Z40" i="5" s="1"/>
  <c r="J24" i="5"/>
  <c r="Z24" i="5" s="1"/>
  <c r="J48" i="5"/>
  <c r="Z48" i="5" s="1"/>
  <c r="N40" i="5"/>
  <c r="AD40" i="5" s="1"/>
  <c r="N24" i="5"/>
  <c r="AD24" i="5" s="1"/>
  <c r="N48" i="5"/>
  <c r="AD48" i="5" s="1"/>
  <c r="D49" i="5"/>
  <c r="T49" i="5" s="1"/>
  <c r="D33" i="5"/>
  <c r="T33" i="5" s="1"/>
  <c r="D17" i="5"/>
  <c r="T17" i="5" s="1"/>
  <c r="H49" i="5"/>
  <c r="X49" i="5" s="1"/>
  <c r="H33" i="5"/>
  <c r="X33" i="5" s="1"/>
  <c r="H17" i="5"/>
  <c r="X17" i="5" s="1"/>
  <c r="L49" i="5"/>
  <c r="AB49" i="5" s="1"/>
  <c r="L33" i="5"/>
  <c r="AB33" i="5" s="1"/>
  <c r="L17" i="5"/>
  <c r="AB17" i="5" s="1"/>
  <c r="P49" i="5"/>
  <c r="AF49" i="5" s="1"/>
  <c r="P33" i="5"/>
  <c r="AF33" i="5" s="1"/>
  <c r="P17" i="5"/>
  <c r="AF17" i="5" s="1"/>
  <c r="G14" i="5"/>
  <c r="W14" i="5" s="1"/>
  <c r="O14" i="5"/>
  <c r="AE14" i="5" s="1"/>
  <c r="E15" i="5"/>
  <c r="U15" i="5" s="1"/>
  <c r="M15" i="5"/>
  <c r="AC15" i="5" s="1"/>
  <c r="H21" i="5"/>
  <c r="X21" i="5" s="1"/>
  <c r="P21" i="5"/>
  <c r="AF21" i="5" s="1"/>
  <c r="F22" i="5"/>
  <c r="V22" i="5" s="1"/>
  <c r="N22" i="5"/>
  <c r="AD22" i="5" s="1"/>
  <c r="H25" i="5"/>
  <c r="X25" i="5" s="1"/>
  <c r="P25" i="5"/>
  <c r="AF25" i="5" s="1"/>
  <c r="K30" i="5"/>
  <c r="AA30" i="5" s="1"/>
  <c r="I31" i="5"/>
  <c r="Y31" i="5" s="1"/>
  <c r="Q31" i="5"/>
  <c r="AG31" i="5" s="1"/>
  <c r="D37" i="5"/>
  <c r="T37" i="5" s="1"/>
  <c r="L37" i="5"/>
  <c r="AB37" i="5" s="1"/>
  <c r="J38" i="5"/>
  <c r="Z38" i="5" s="1"/>
  <c r="D41" i="5"/>
  <c r="T41" i="5" s="1"/>
  <c r="L41" i="5"/>
  <c r="AB41" i="5" s="1"/>
  <c r="F45" i="5"/>
  <c r="V45" i="5" s="1"/>
  <c r="G46" i="5"/>
  <c r="W46" i="5" s="1"/>
  <c r="D47" i="5"/>
  <c r="T47" i="5" s="1"/>
  <c r="O38" i="1"/>
  <c r="AD38" i="1" s="1"/>
  <c r="G42" i="1"/>
  <c r="V42" i="1" s="1"/>
  <c r="C42" i="1"/>
  <c r="C41" i="1"/>
  <c r="C40" i="1"/>
  <c r="C39" i="1"/>
  <c r="C38" i="1"/>
  <c r="E3" i="1"/>
  <c r="E24" i="1" s="1"/>
  <c r="T24" i="1" s="1"/>
  <c r="F3" i="1"/>
  <c r="F38" i="1" s="1"/>
  <c r="U38" i="1" s="1"/>
  <c r="G3" i="1"/>
  <c r="G38" i="1" s="1"/>
  <c r="V38" i="1" s="1"/>
  <c r="H3" i="1"/>
  <c r="H38" i="1" s="1"/>
  <c r="W38" i="1" s="1"/>
  <c r="I3" i="1"/>
  <c r="I10" i="1" s="1"/>
  <c r="X10" i="1" s="1"/>
  <c r="J3" i="1"/>
  <c r="J38" i="1" s="1"/>
  <c r="Y38" i="1" s="1"/>
  <c r="K3" i="1"/>
  <c r="K38" i="1" s="1"/>
  <c r="Z38" i="1" s="1"/>
  <c r="L3" i="1"/>
  <c r="L38" i="1" s="1"/>
  <c r="AA38" i="1" s="1"/>
  <c r="M3" i="1"/>
  <c r="M24" i="1" s="1"/>
  <c r="AB24" i="1" s="1"/>
  <c r="N3" i="1"/>
  <c r="N38" i="1" s="1"/>
  <c r="AC38" i="1" s="1"/>
  <c r="O3" i="1"/>
  <c r="P3" i="1"/>
  <c r="P38" i="1" s="1"/>
  <c r="AE38" i="1" s="1"/>
  <c r="Q3" i="1"/>
  <c r="Q31" i="1" s="1"/>
  <c r="AF31" i="1" s="1"/>
  <c r="E4" i="1"/>
  <c r="E39" i="1" s="1"/>
  <c r="T39" i="1" s="1"/>
  <c r="F4" i="1"/>
  <c r="F32" i="1" s="1"/>
  <c r="U32" i="1" s="1"/>
  <c r="G4" i="1"/>
  <c r="G39" i="1" s="1"/>
  <c r="V39" i="1" s="1"/>
  <c r="H4" i="1"/>
  <c r="H25" i="1" s="1"/>
  <c r="W25" i="1" s="1"/>
  <c r="I4" i="1"/>
  <c r="I39" i="1" s="1"/>
  <c r="X39" i="1" s="1"/>
  <c r="J4" i="1"/>
  <c r="J32" i="1" s="1"/>
  <c r="Y32" i="1" s="1"/>
  <c r="K4" i="1"/>
  <c r="K39" i="1" s="1"/>
  <c r="Z39" i="1" s="1"/>
  <c r="L4" i="1"/>
  <c r="L25" i="1" s="1"/>
  <c r="AA25" i="1" s="1"/>
  <c r="M4" i="1"/>
  <c r="M39" i="1" s="1"/>
  <c r="AB39" i="1" s="1"/>
  <c r="N4" i="1"/>
  <c r="N32" i="1" s="1"/>
  <c r="AC32" i="1" s="1"/>
  <c r="O4" i="1"/>
  <c r="O39" i="1" s="1"/>
  <c r="AD39" i="1" s="1"/>
  <c r="P4" i="1"/>
  <c r="P39" i="1" s="1"/>
  <c r="AE39" i="1" s="1"/>
  <c r="Q4" i="1"/>
  <c r="Q39" i="1" s="1"/>
  <c r="AF39" i="1" s="1"/>
  <c r="E5" i="1"/>
  <c r="E40" i="1" s="1"/>
  <c r="T40" i="1" s="1"/>
  <c r="F5" i="1"/>
  <c r="F40" i="1" s="1"/>
  <c r="U40" i="1" s="1"/>
  <c r="G5" i="1"/>
  <c r="G40" i="1" s="1"/>
  <c r="V40" i="1" s="1"/>
  <c r="H5" i="1"/>
  <c r="H40" i="1" s="1"/>
  <c r="W40" i="1" s="1"/>
  <c r="I5" i="1"/>
  <c r="I40" i="1" s="1"/>
  <c r="X40" i="1" s="1"/>
  <c r="J5" i="1"/>
  <c r="J40" i="1" s="1"/>
  <c r="Y40" i="1" s="1"/>
  <c r="K5" i="1"/>
  <c r="K40" i="1" s="1"/>
  <c r="Z40" i="1" s="1"/>
  <c r="L5" i="1"/>
  <c r="L40" i="1" s="1"/>
  <c r="AA40" i="1" s="1"/>
  <c r="M5" i="1"/>
  <c r="M40" i="1" s="1"/>
  <c r="AB40" i="1" s="1"/>
  <c r="N5" i="1"/>
  <c r="N40" i="1" s="1"/>
  <c r="AC40" i="1" s="1"/>
  <c r="O5" i="1"/>
  <c r="O40" i="1" s="1"/>
  <c r="AD40" i="1" s="1"/>
  <c r="P5" i="1"/>
  <c r="P40" i="1" s="1"/>
  <c r="AE40" i="1" s="1"/>
  <c r="Q5" i="1"/>
  <c r="Q40" i="1" s="1"/>
  <c r="AF40" i="1" s="1"/>
  <c r="E6" i="1"/>
  <c r="E41" i="1" s="1"/>
  <c r="T41" i="1" s="1"/>
  <c r="F6" i="1"/>
  <c r="F41" i="1" s="1"/>
  <c r="U41" i="1" s="1"/>
  <c r="G6" i="1"/>
  <c r="G41" i="1" s="1"/>
  <c r="V41" i="1" s="1"/>
  <c r="H6" i="1"/>
  <c r="H41" i="1" s="1"/>
  <c r="W41" i="1" s="1"/>
  <c r="I6" i="1"/>
  <c r="I41" i="1" s="1"/>
  <c r="X41" i="1" s="1"/>
  <c r="J6" i="1"/>
  <c r="J41" i="1" s="1"/>
  <c r="Y41" i="1" s="1"/>
  <c r="K6" i="1"/>
  <c r="K41" i="1" s="1"/>
  <c r="Z41" i="1" s="1"/>
  <c r="L6" i="1"/>
  <c r="L41" i="1" s="1"/>
  <c r="AA41" i="1" s="1"/>
  <c r="M6" i="1"/>
  <c r="M41" i="1" s="1"/>
  <c r="AB41" i="1" s="1"/>
  <c r="N6" i="1"/>
  <c r="N41" i="1" s="1"/>
  <c r="AC41" i="1" s="1"/>
  <c r="O6" i="1"/>
  <c r="O41" i="1" s="1"/>
  <c r="AD41" i="1" s="1"/>
  <c r="P6" i="1"/>
  <c r="P41" i="1" s="1"/>
  <c r="AE41" i="1" s="1"/>
  <c r="Q6" i="1"/>
  <c r="Q41" i="1" s="1"/>
  <c r="AF41" i="1" s="1"/>
  <c r="E7" i="1"/>
  <c r="E42" i="1" s="1"/>
  <c r="T42" i="1" s="1"/>
  <c r="F7" i="1"/>
  <c r="F42" i="1" s="1"/>
  <c r="U42" i="1" s="1"/>
  <c r="G7" i="1"/>
  <c r="H7" i="1"/>
  <c r="H42" i="1" s="1"/>
  <c r="W42" i="1" s="1"/>
  <c r="I7" i="1"/>
  <c r="I42" i="1" s="1"/>
  <c r="X42" i="1" s="1"/>
  <c r="J7" i="1"/>
  <c r="J42" i="1" s="1"/>
  <c r="Y42" i="1" s="1"/>
  <c r="K7" i="1"/>
  <c r="K42" i="1" s="1"/>
  <c r="Z42" i="1" s="1"/>
  <c r="L7" i="1"/>
  <c r="L42" i="1" s="1"/>
  <c r="AA42" i="1" s="1"/>
  <c r="M7" i="1"/>
  <c r="M42" i="1" s="1"/>
  <c r="AB42" i="1" s="1"/>
  <c r="N7" i="1"/>
  <c r="N42" i="1" s="1"/>
  <c r="AC42" i="1" s="1"/>
  <c r="O7" i="1"/>
  <c r="O42" i="1" s="1"/>
  <c r="AD42" i="1" s="1"/>
  <c r="P7" i="1"/>
  <c r="P42" i="1" s="1"/>
  <c r="AE42" i="1" s="1"/>
  <c r="Q7" i="1"/>
  <c r="Q42" i="1" s="1"/>
  <c r="AF42" i="1" s="1"/>
  <c r="D7" i="1"/>
  <c r="D42" i="1" s="1"/>
  <c r="S42" i="1" s="1"/>
  <c r="D6" i="1"/>
  <c r="D41" i="1" s="1"/>
  <c r="S41" i="1" s="1"/>
  <c r="D5" i="1"/>
  <c r="D40" i="1" s="1"/>
  <c r="S40" i="1" s="1"/>
  <c r="D4" i="1"/>
  <c r="D25" i="1" s="1"/>
  <c r="S25" i="1" s="1"/>
  <c r="D3" i="1"/>
  <c r="D38" i="1" s="1"/>
  <c r="S38" i="1" s="1"/>
  <c r="M10" i="1"/>
  <c r="AB10" i="1" s="1"/>
  <c r="C35" i="1"/>
  <c r="C34" i="1"/>
  <c r="C33" i="1"/>
  <c r="C32" i="1"/>
  <c r="C31" i="1"/>
  <c r="C28" i="1"/>
  <c r="C27" i="1"/>
  <c r="C26" i="1"/>
  <c r="C25" i="1"/>
  <c r="C21" i="1"/>
  <c r="C20" i="1"/>
  <c r="C19" i="1"/>
  <c r="C18" i="1"/>
  <c r="C17" i="1"/>
  <c r="C24" i="1"/>
  <c r="C10" i="1"/>
  <c r="C14" i="1"/>
  <c r="C13" i="1"/>
  <c r="C12" i="1"/>
  <c r="C11" i="1"/>
  <c r="M31" i="1"/>
  <c r="AB31" i="1" s="1"/>
  <c r="H75" i="3"/>
  <c r="F75" i="3"/>
  <c r="E75" i="3"/>
  <c r="D75" i="3"/>
  <c r="B75" i="3"/>
  <c r="H74" i="3"/>
  <c r="F74" i="3"/>
  <c r="E74" i="3"/>
  <c r="D74" i="3"/>
  <c r="C74" i="3" s="1"/>
  <c r="B74" i="3"/>
  <c r="H73" i="3"/>
  <c r="F73" i="3"/>
  <c r="E73" i="3"/>
  <c r="D73" i="3"/>
  <c r="C73" i="3" s="1"/>
  <c r="B73" i="3"/>
  <c r="H72" i="3"/>
  <c r="F72" i="3"/>
  <c r="E72" i="3"/>
  <c r="D72" i="3"/>
  <c r="C72" i="3" s="1"/>
  <c r="B72" i="3"/>
  <c r="H71" i="3"/>
  <c r="F71" i="3"/>
  <c r="E71" i="3"/>
  <c r="D71" i="3"/>
  <c r="C71" i="3" s="1"/>
  <c r="B71" i="3"/>
  <c r="H70" i="3"/>
  <c r="F70" i="3"/>
  <c r="E70" i="3"/>
  <c r="D70" i="3"/>
  <c r="C70" i="3" s="1"/>
  <c r="B70" i="3"/>
  <c r="H69" i="3"/>
  <c r="F69" i="3"/>
  <c r="E69" i="3"/>
  <c r="D69" i="3"/>
  <c r="C69" i="3" s="1"/>
  <c r="B69" i="3"/>
  <c r="H68" i="3"/>
  <c r="F68" i="3"/>
  <c r="E68" i="3"/>
  <c r="D68" i="3"/>
  <c r="C68" i="3" s="1"/>
  <c r="B68" i="3"/>
  <c r="H67" i="3"/>
  <c r="F67" i="3"/>
  <c r="E67" i="3"/>
  <c r="D67" i="3"/>
  <c r="C67" i="3" s="1"/>
  <c r="B67" i="3"/>
  <c r="H66" i="3"/>
  <c r="F66" i="3"/>
  <c r="E66" i="3"/>
  <c r="D66" i="3"/>
  <c r="C66" i="3" s="1"/>
  <c r="B66" i="3"/>
  <c r="H65" i="3"/>
  <c r="F65" i="3"/>
  <c r="E65" i="3"/>
  <c r="D65" i="3"/>
  <c r="C65" i="3" s="1"/>
  <c r="B65" i="3"/>
  <c r="H64" i="3"/>
  <c r="F64" i="3"/>
  <c r="E64" i="3"/>
  <c r="D64" i="3"/>
  <c r="C64" i="3" s="1"/>
  <c r="B64" i="3"/>
  <c r="H63" i="3"/>
  <c r="F63" i="3"/>
  <c r="E63" i="3"/>
  <c r="D63" i="3"/>
  <c r="C63" i="3" s="1"/>
  <c r="B63" i="3"/>
  <c r="H62" i="3"/>
  <c r="F62" i="3"/>
  <c r="E62" i="3"/>
  <c r="D62" i="3"/>
  <c r="C62" i="3" s="1"/>
  <c r="B62" i="3"/>
  <c r="H61" i="3"/>
  <c r="F61" i="3"/>
  <c r="E61" i="3"/>
  <c r="D61" i="3"/>
  <c r="C61" i="3" s="1"/>
  <c r="B61" i="3"/>
  <c r="H60" i="3"/>
  <c r="F60" i="3"/>
  <c r="E60" i="3"/>
  <c r="D60" i="3"/>
  <c r="C60" i="3" s="1"/>
  <c r="B60" i="3"/>
  <c r="H59" i="3"/>
  <c r="F59" i="3"/>
  <c r="E59" i="3"/>
  <c r="D59" i="3"/>
  <c r="C59" i="3" s="1"/>
  <c r="B59" i="3"/>
  <c r="H58" i="3"/>
  <c r="F58" i="3"/>
  <c r="E58" i="3"/>
  <c r="D58" i="3"/>
  <c r="C58" i="3" s="1"/>
  <c r="B58" i="3"/>
  <c r="H57" i="3"/>
  <c r="F57" i="3"/>
  <c r="E57" i="3"/>
  <c r="D57" i="3"/>
  <c r="C57" i="3" s="1"/>
  <c r="B57" i="3"/>
  <c r="H56" i="3"/>
  <c r="F56" i="3"/>
  <c r="E56" i="3"/>
  <c r="D56" i="3"/>
  <c r="C56" i="3" s="1"/>
  <c r="B56" i="3"/>
  <c r="H55" i="3"/>
  <c r="F55" i="3"/>
  <c r="E55" i="3"/>
  <c r="D55" i="3"/>
  <c r="C55" i="3" s="1"/>
  <c r="B55" i="3"/>
  <c r="H54" i="3"/>
  <c r="F54" i="3"/>
  <c r="E54" i="3"/>
  <c r="D54" i="3"/>
  <c r="C54" i="3" s="1"/>
  <c r="B54" i="3"/>
  <c r="H53" i="3"/>
  <c r="F53" i="3"/>
  <c r="E53" i="3"/>
  <c r="D53" i="3"/>
  <c r="C53" i="3" s="1"/>
  <c r="B53" i="3"/>
  <c r="H52" i="3"/>
  <c r="F52" i="3"/>
  <c r="E52" i="3"/>
  <c r="D52" i="3"/>
  <c r="C52" i="3" s="1"/>
  <c r="B52" i="3"/>
  <c r="H51" i="3"/>
  <c r="F51" i="3"/>
  <c r="E51" i="3"/>
  <c r="D51" i="3"/>
  <c r="C51" i="3" s="1"/>
  <c r="B51" i="3"/>
  <c r="H50" i="3"/>
  <c r="F50" i="3"/>
  <c r="E50" i="3"/>
  <c r="D50" i="3"/>
  <c r="C50" i="3" s="1"/>
  <c r="B50" i="3"/>
  <c r="H49" i="3"/>
  <c r="F49" i="3"/>
  <c r="E49" i="3"/>
  <c r="D49" i="3"/>
  <c r="C49" i="3" s="1"/>
  <c r="B49" i="3"/>
  <c r="H48" i="3"/>
  <c r="F48" i="3"/>
  <c r="E48" i="3"/>
  <c r="D48" i="3"/>
  <c r="C48" i="3" s="1"/>
  <c r="B48" i="3"/>
  <c r="H47" i="3"/>
  <c r="F47" i="3"/>
  <c r="E47" i="3"/>
  <c r="D47" i="3"/>
  <c r="C47" i="3" s="1"/>
  <c r="B47" i="3"/>
  <c r="H46" i="3"/>
  <c r="F46" i="3"/>
  <c r="E46" i="3"/>
  <c r="D46" i="3"/>
  <c r="C46" i="3" s="1"/>
  <c r="B46" i="3"/>
  <c r="H45" i="3"/>
  <c r="F45" i="3"/>
  <c r="E45" i="3"/>
  <c r="D45" i="3"/>
  <c r="C45" i="3" s="1"/>
  <c r="B45" i="3"/>
  <c r="H44" i="3"/>
  <c r="F44" i="3"/>
  <c r="E44" i="3"/>
  <c r="D44" i="3"/>
  <c r="C44" i="3" s="1"/>
  <c r="B44" i="3"/>
  <c r="H43" i="3"/>
  <c r="F43" i="3"/>
  <c r="E43" i="3"/>
  <c r="D43" i="3"/>
  <c r="C43" i="3" s="1"/>
  <c r="B43" i="3"/>
  <c r="H42" i="3"/>
  <c r="F42" i="3"/>
  <c r="E42" i="3"/>
  <c r="D42" i="3"/>
  <c r="C42" i="3" s="1"/>
  <c r="B42" i="3"/>
  <c r="H41" i="3"/>
  <c r="F41" i="3"/>
  <c r="E41" i="3"/>
  <c r="D41" i="3"/>
  <c r="C41" i="3" s="1"/>
  <c r="B41" i="3"/>
  <c r="H40" i="3"/>
  <c r="F40" i="3"/>
  <c r="E40" i="3"/>
  <c r="D40" i="3"/>
  <c r="C40" i="3" s="1"/>
  <c r="B40" i="3"/>
  <c r="H39" i="3"/>
  <c r="F39" i="3"/>
  <c r="E39" i="3"/>
  <c r="D39" i="3"/>
  <c r="C39" i="3" s="1"/>
  <c r="B39" i="3"/>
  <c r="H38" i="3"/>
  <c r="F38" i="3"/>
  <c r="E38" i="3"/>
  <c r="D38" i="3"/>
  <c r="C38" i="3" s="1"/>
  <c r="B38" i="3"/>
  <c r="H37" i="3"/>
  <c r="F37" i="3"/>
  <c r="E37" i="3"/>
  <c r="D37" i="3"/>
  <c r="C37" i="3" s="1"/>
  <c r="B37" i="3"/>
  <c r="H36" i="3"/>
  <c r="F36" i="3"/>
  <c r="E36" i="3"/>
  <c r="D36" i="3"/>
  <c r="C36" i="3" s="1"/>
  <c r="B36" i="3"/>
  <c r="H35" i="3"/>
  <c r="F35" i="3"/>
  <c r="E35" i="3"/>
  <c r="D35" i="3"/>
  <c r="C35" i="3" s="1"/>
  <c r="B35" i="3"/>
  <c r="H34" i="3"/>
  <c r="F34" i="3"/>
  <c r="E34" i="3"/>
  <c r="D34" i="3"/>
  <c r="C34" i="3" s="1"/>
  <c r="B34" i="3"/>
  <c r="H33" i="3"/>
  <c r="F33" i="3"/>
  <c r="E33" i="3"/>
  <c r="D33" i="3"/>
  <c r="C33" i="3" s="1"/>
  <c r="B33" i="3"/>
  <c r="H32" i="3"/>
  <c r="F32" i="3"/>
  <c r="E32" i="3"/>
  <c r="D32" i="3"/>
  <c r="C32" i="3" s="1"/>
  <c r="B32" i="3"/>
  <c r="H31" i="3"/>
  <c r="F31" i="3"/>
  <c r="E31" i="3"/>
  <c r="D31" i="3"/>
  <c r="C31" i="3" s="1"/>
  <c r="B31" i="3"/>
  <c r="H30" i="3"/>
  <c r="F30" i="3"/>
  <c r="E30" i="3"/>
  <c r="D30" i="3"/>
  <c r="C30" i="3" s="1"/>
  <c r="B30" i="3"/>
  <c r="H29" i="3"/>
  <c r="F29" i="3"/>
  <c r="E29" i="3"/>
  <c r="D29" i="3"/>
  <c r="C29" i="3" s="1"/>
  <c r="B29" i="3"/>
  <c r="H28" i="3"/>
  <c r="F28" i="3"/>
  <c r="E28" i="3"/>
  <c r="D28" i="3"/>
  <c r="C28" i="3" s="1"/>
  <c r="B28" i="3"/>
  <c r="H27" i="3"/>
  <c r="F27" i="3"/>
  <c r="E27" i="3"/>
  <c r="D27" i="3"/>
  <c r="C27" i="3" s="1"/>
  <c r="B27" i="3"/>
  <c r="H26" i="3"/>
  <c r="F26" i="3"/>
  <c r="E26" i="3"/>
  <c r="D26" i="3"/>
  <c r="C26" i="3" s="1"/>
  <c r="B26" i="3"/>
  <c r="H25" i="3"/>
  <c r="F25" i="3"/>
  <c r="E25" i="3"/>
  <c r="D25" i="3"/>
  <c r="C25" i="3" s="1"/>
  <c r="B25" i="3"/>
  <c r="H24" i="3"/>
  <c r="F24" i="3"/>
  <c r="E24" i="3"/>
  <c r="D24" i="3"/>
  <c r="C24" i="3" s="1"/>
  <c r="B24" i="3"/>
  <c r="H23" i="3"/>
  <c r="F23" i="3"/>
  <c r="E23" i="3"/>
  <c r="D23" i="3"/>
  <c r="C23" i="3" s="1"/>
  <c r="B23" i="3"/>
  <c r="H22" i="3"/>
  <c r="F22" i="3"/>
  <c r="E22" i="3"/>
  <c r="D22" i="3"/>
  <c r="C22" i="3" s="1"/>
  <c r="B22" i="3"/>
  <c r="H21" i="3"/>
  <c r="F21" i="3"/>
  <c r="E21" i="3"/>
  <c r="D21" i="3"/>
  <c r="C21" i="3" s="1"/>
  <c r="B21" i="3"/>
  <c r="H20" i="3"/>
  <c r="F20" i="3"/>
  <c r="E20" i="3"/>
  <c r="D20" i="3"/>
  <c r="C20" i="3" s="1"/>
  <c r="B20" i="3"/>
  <c r="H19" i="3"/>
  <c r="F19" i="3"/>
  <c r="E19" i="3"/>
  <c r="D19" i="3"/>
  <c r="C19" i="3" s="1"/>
  <c r="B19" i="3"/>
  <c r="H18" i="3"/>
  <c r="F18" i="3"/>
  <c r="E18" i="3"/>
  <c r="D18" i="3"/>
  <c r="C18" i="3" s="1"/>
  <c r="B18" i="3"/>
  <c r="H17" i="3"/>
  <c r="F17" i="3"/>
  <c r="E17" i="3"/>
  <c r="D17" i="3"/>
  <c r="C17" i="3" s="1"/>
  <c r="B17" i="3"/>
  <c r="H16" i="3"/>
  <c r="F16" i="3"/>
  <c r="E16" i="3"/>
  <c r="D16" i="3"/>
  <c r="C16" i="3" s="1"/>
  <c r="B16" i="3"/>
  <c r="H15" i="3"/>
  <c r="F15" i="3"/>
  <c r="E15" i="3"/>
  <c r="D15" i="3"/>
  <c r="C15" i="3" s="1"/>
  <c r="B15" i="3"/>
  <c r="H14" i="3"/>
  <c r="F14" i="3"/>
  <c r="E14" i="3"/>
  <c r="D14" i="3"/>
  <c r="C14" i="3" s="1"/>
  <c r="B14" i="3"/>
  <c r="H13" i="3"/>
  <c r="F13" i="3"/>
  <c r="E13" i="3"/>
  <c r="D13" i="3"/>
  <c r="C13" i="3" s="1"/>
  <c r="B13" i="3"/>
  <c r="H12" i="3"/>
  <c r="F12" i="3"/>
  <c r="E12" i="3"/>
  <c r="D12" i="3"/>
  <c r="C12" i="3" s="1"/>
  <c r="B12" i="3"/>
  <c r="H11" i="3"/>
  <c r="F11" i="3"/>
  <c r="E11" i="3"/>
  <c r="D11" i="3"/>
  <c r="F10" i="3"/>
  <c r="E10" i="3"/>
  <c r="D10" i="3" s="1"/>
  <c r="F9" i="3"/>
  <c r="E9" i="3"/>
  <c r="D9" i="3"/>
  <c r="F8" i="3"/>
  <c r="E8" i="3"/>
  <c r="D8" i="3" s="1"/>
  <c r="N7" i="3"/>
  <c r="F7" i="3"/>
  <c r="E7" i="3"/>
  <c r="D7" i="3" s="1"/>
  <c r="M6" i="3"/>
  <c r="F6" i="3"/>
  <c r="E6" i="3"/>
  <c r="D6" i="3" s="1"/>
  <c r="M5" i="3"/>
  <c r="F5" i="3"/>
  <c r="E5" i="3"/>
  <c r="D5" i="3" s="1"/>
  <c r="M4" i="3"/>
  <c r="F4" i="3"/>
  <c r="E4" i="3"/>
  <c r="D4" i="3" s="1"/>
  <c r="M3" i="3"/>
  <c r="F3" i="3"/>
  <c r="E3" i="3"/>
  <c r="D3" i="3" s="1"/>
  <c r="M2" i="3"/>
  <c r="F2" i="3"/>
  <c r="E2" i="3"/>
  <c r="D2" i="3" s="1"/>
  <c r="C2" i="3" s="1"/>
  <c r="H651" i="2"/>
  <c r="F651" i="2"/>
  <c r="E651" i="2"/>
  <c r="D651" i="2" s="1"/>
  <c r="H650" i="2"/>
  <c r="F650" i="2"/>
  <c r="E650" i="2"/>
  <c r="D650" i="2"/>
  <c r="H649" i="2"/>
  <c r="F649" i="2"/>
  <c r="E649" i="2"/>
  <c r="D649" i="2" s="1"/>
  <c r="H648" i="2"/>
  <c r="F648" i="2"/>
  <c r="E648" i="2"/>
  <c r="D648" i="2"/>
  <c r="H647" i="2"/>
  <c r="F647" i="2"/>
  <c r="E647" i="2"/>
  <c r="D647" i="2"/>
  <c r="H646" i="2"/>
  <c r="F646" i="2"/>
  <c r="E646" i="2"/>
  <c r="D646" i="2"/>
  <c r="H645" i="2"/>
  <c r="F645" i="2"/>
  <c r="E645" i="2"/>
  <c r="D645" i="2" s="1"/>
  <c r="H644" i="2"/>
  <c r="F644" i="2"/>
  <c r="E644" i="2"/>
  <c r="D644" i="2"/>
  <c r="H643" i="2"/>
  <c r="F643" i="2"/>
  <c r="E643" i="2"/>
  <c r="D643" i="2"/>
  <c r="H642" i="2"/>
  <c r="F642" i="2"/>
  <c r="E642" i="2"/>
  <c r="D642" i="2"/>
  <c r="H641" i="2"/>
  <c r="F641" i="2"/>
  <c r="E641" i="2"/>
  <c r="D641" i="2"/>
  <c r="H640" i="2"/>
  <c r="F640" i="2"/>
  <c r="E640" i="2"/>
  <c r="D640" i="2"/>
  <c r="H639" i="2"/>
  <c r="F639" i="2"/>
  <c r="E639" i="2"/>
  <c r="D639" i="2"/>
  <c r="H638" i="2"/>
  <c r="F638" i="2"/>
  <c r="E638" i="2"/>
  <c r="D638" i="2"/>
  <c r="H637" i="2"/>
  <c r="F637" i="2"/>
  <c r="E637" i="2"/>
  <c r="D637" i="2" s="1"/>
  <c r="H636" i="2"/>
  <c r="F636" i="2"/>
  <c r="E636" i="2"/>
  <c r="D636" i="2"/>
  <c r="H635" i="2"/>
  <c r="F635" i="2"/>
  <c r="E635" i="2"/>
  <c r="D635" i="2"/>
  <c r="H634" i="2"/>
  <c r="F634" i="2"/>
  <c r="E634" i="2"/>
  <c r="D634" i="2"/>
  <c r="H633" i="2"/>
  <c r="F633" i="2"/>
  <c r="E633" i="2"/>
  <c r="D633" i="2"/>
  <c r="H632" i="2"/>
  <c r="F632" i="2"/>
  <c r="E632" i="2"/>
  <c r="D632" i="2"/>
  <c r="H631" i="2"/>
  <c r="F631" i="2"/>
  <c r="E631" i="2"/>
  <c r="D631" i="2"/>
  <c r="H630" i="2"/>
  <c r="F630" i="2"/>
  <c r="E630" i="2"/>
  <c r="D630" i="2"/>
  <c r="H629" i="2"/>
  <c r="F629" i="2"/>
  <c r="E629" i="2"/>
  <c r="D629" i="2" s="1"/>
  <c r="H628" i="2"/>
  <c r="F628" i="2"/>
  <c r="E628" i="2"/>
  <c r="D628" i="2"/>
  <c r="H627" i="2"/>
  <c r="F627" i="2"/>
  <c r="E627" i="2"/>
  <c r="D627" i="2"/>
  <c r="H626" i="2"/>
  <c r="F626" i="2"/>
  <c r="E626" i="2"/>
  <c r="D626" i="2"/>
  <c r="H625" i="2"/>
  <c r="F625" i="2"/>
  <c r="E625" i="2"/>
  <c r="D625" i="2"/>
  <c r="H624" i="2"/>
  <c r="F624" i="2"/>
  <c r="E624" i="2"/>
  <c r="D624" i="2"/>
  <c r="H623" i="2"/>
  <c r="F623" i="2"/>
  <c r="E623" i="2"/>
  <c r="D623" i="2"/>
  <c r="H622" i="2"/>
  <c r="F622" i="2"/>
  <c r="E622" i="2"/>
  <c r="D622" i="2"/>
  <c r="H621" i="2"/>
  <c r="F621" i="2"/>
  <c r="E621" i="2"/>
  <c r="D621" i="2" s="1"/>
  <c r="H620" i="2"/>
  <c r="F620" i="2"/>
  <c r="E620" i="2"/>
  <c r="D620" i="2"/>
  <c r="H619" i="2"/>
  <c r="F619" i="2"/>
  <c r="E619" i="2"/>
  <c r="D619" i="2"/>
  <c r="H618" i="2"/>
  <c r="F618" i="2"/>
  <c r="E618" i="2"/>
  <c r="D618" i="2"/>
  <c r="H617" i="2"/>
  <c r="F617" i="2"/>
  <c r="E617" i="2"/>
  <c r="D617" i="2"/>
  <c r="H616" i="2"/>
  <c r="F616" i="2"/>
  <c r="E616" i="2"/>
  <c r="D616" i="2"/>
  <c r="H615" i="2"/>
  <c r="F615" i="2"/>
  <c r="E615" i="2"/>
  <c r="D615" i="2"/>
  <c r="H614" i="2"/>
  <c r="F614" i="2"/>
  <c r="E614" i="2"/>
  <c r="D614" i="2"/>
  <c r="H613" i="2"/>
  <c r="F613" i="2"/>
  <c r="E613" i="2"/>
  <c r="D613" i="2" s="1"/>
  <c r="H612" i="2"/>
  <c r="F612" i="2"/>
  <c r="E612" i="2"/>
  <c r="D612" i="2"/>
  <c r="H611" i="2"/>
  <c r="F611" i="2"/>
  <c r="E611" i="2"/>
  <c r="D611" i="2"/>
  <c r="H610" i="2"/>
  <c r="F610" i="2"/>
  <c r="E610" i="2"/>
  <c r="D610" i="2"/>
  <c r="H609" i="2"/>
  <c r="F609" i="2"/>
  <c r="E609" i="2"/>
  <c r="D609" i="2"/>
  <c r="H608" i="2"/>
  <c r="F608" i="2"/>
  <c r="E608" i="2"/>
  <c r="D608" i="2"/>
  <c r="H607" i="2"/>
  <c r="F607" i="2"/>
  <c r="E607" i="2"/>
  <c r="D607" i="2"/>
  <c r="H606" i="2"/>
  <c r="F606" i="2"/>
  <c r="E606" i="2"/>
  <c r="D606" i="2"/>
  <c r="H605" i="2"/>
  <c r="F605" i="2"/>
  <c r="E605" i="2"/>
  <c r="D605" i="2" s="1"/>
  <c r="H604" i="2"/>
  <c r="F604" i="2"/>
  <c r="E604" i="2"/>
  <c r="D604" i="2"/>
  <c r="H603" i="2"/>
  <c r="F603" i="2"/>
  <c r="E603" i="2"/>
  <c r="D603" i="2"/>
  <c r="H602" i="2"/>
  <c r="F602" i="2"/>
  <c r="E602" i="2"/>
  <c r="D602" i="2"/>
  <c r="H601" i="2"/>
  <c r="F601" i="2"/>
  <c r="E601" i="2"/>
  <c r="D601" i="2"/>
  <c r="H600" i="2"/>
  <c r="F600" i="2"/>
  <c r="E600" i="2"/>
  <c r="D600" i="2"/>
  <c r="H599" i="2"/>
  <c r="F599" i="2"/>
  <c r="E599" i="2"/>
  <c r="D599" i="2"/>
  <c r="H598" i="2"/>
  <c r="F598" i="2"/>
  <c r="E598" i="2"/>
  <c r="D598" i="2"/>
  <c r="H597" i="2"/>
  <c r="F597" i="2"/>
  <c r="E597" i="2"/>
  <c r="D597" i="2" s="1"/>
  <c r="H596" i="2"/>
  <c r="F596" i="2"/>
  <c r="E596" i="2"/>
  <c r="D596" i="2"/>
  <c r="H595" i="2"/>
  <c r="F595" i="2"/>
  <c r="E595" i="2"/>
  <c r="D595" i="2"/>
  <c r="H594" i="2"/>
  <c r="F594" i="2"/>
  <c r="E594" i="2"/>
  <c r="D594" i="2"/>
  <c r="H593" i="2"/>
  <c r="F593" i="2"/>
  <c r="E593" i="2"/>
  <c r="D593" i="2"/>
  <c r="H592" i="2"/>
  <c r="F592" i="2"/>
  <c r="E592" i="2"/>
  <c r="D592" i="2"/>
  <c r="H591" i="2"/>
  <c r="F591" i="2"/>
  <c r="E591" i="2"/>
  <c r="D591" i="2"/>
  <c r="H590" i="2"/>
  <c r="F590" i="2"/>
  <c r="E590" i="2"/>
  <c r="D590" i="2"/>
  <c r="H589" i="2"/>
  <c r="F589" i="2"/>
  <c r="E589" i="2"/>
  <c r="D589" i="2" s="1"/>
  <c r="H588" i="2"/>
  <c r="F588" i="2"/>
  <c r="E588" i="2"/>
  <c r="D588" i="2"/>
  <c r="H587" i="2"/>
  <c r="F587" i="2"/>
  <c r="E587" i="2"/>
  <c r="D587" i="2"/>
  <c r="H586" i="2"/>
  <c r="F586" i="2"/>
  <c r="E586" i="2"/>
  <c r="D586" i="2"/>
  <c r="H585" i="2"/>
  <c r="F585" i="2"/>
  <c r="E585" i="2"/>
  <c r="D585" i="2"/>
  <c r="H584" i="2"/>
  <c r="F584" i="2"/>
  <c r="E584" i="2"/>
  <c r="D584" i="2"/>
  <c r="H583" i="2"/>
  <c r="F583" i="2"/>
  <c r="E583" i="2"/>
  <c r="D583" i="2"/>
  <c r="H582" i="2"/>
  <c r="F582" i="2"/>
  <c r="E582" i="2"/>
  <c r="D582" i="2"/>
  <c r="H581" i="2"/>
  <c r="F581" i="2"/>
  <c r="E581" i="2"/>
  <c r="D581" i="2" s="1"/>
  <c r="H580" i="2"/>
  <c r="F580" i="2"/>
  <c r="E580" i="2"/>
  <c r="D580" i="2"/>
  <c r="H579" i="2"/>
  <c r="F579" i="2"/>
  <c r="E579" i="2"/>
  <c r="D579" i="2"/>
  <c r="H578" i="2"/>
  <c r="F578" i="2"/>
  <c r="E578" i="2"/>
  <c r="D578" i="2"/>
  <c r="H577" i="2"/>
  <c r="F577" i="2"/>
  <c r="E577" i="2"/>
  <c r="D577" i="2"/>
  <c r="H576" i="2"/>
  <c r="F576" i="2"/>
  <c r="E576" i="2"/>
  <c r="D576" i="2"/>
  <c r="H575" i="2"/>
  <c r="F575" i="2"/>
  <c r="E575" i="2"/>
  <c r="D575" i="2"/>
  <c r="H574" i="2"/>
  <c r="F574" i="2"/>
  <c r="E574" i="2"/>
  <c r="D574" i="2"/>
  <c r="H573" i="2"/>
  <c r="F573" i="2"/>
  <c r="E573" i="2"/>
  <c r="D573" i="2" s="1"/>
  <c r="H572" i="2"/>
  <c r="F572" i="2"/>
  <c r="E572" i="2"/>
  <c r="D572" i="2"/>
  <c r="H571" i="2"/>
  <c r="F571" i="2"/>
  <c r="E571" i="2"/>
  <c r="D571" i="2"/>
  <c r="H570" i="2"/>
  <c r="F570" i="2"/>
  <c r="E570" i="2"/>
  <c r="D570" i="2"/>
  <c r="H569" i="2"/>
  <c r="F569" i="2"/>
  <c r="E569" i="2"/>
  <c r="D569" i="2"/>
  <c r="H568" i="2"/>
  <c r="F568" i="2"/>
  <c r="E568" i="2"/>
  <c r="D568" i="2"/>
  <c r="H567" i="2"/>
  <c r="F567" i="2"/>
  <c r="E567" i="2"/>
  <c r="D567" i="2"/>
  <c r="H566" i="2"/>
  <c r="F566" i="2"/>
  <c r="E566" i="2"/>
  <c r="D566" i="2"/>
  <c r="H565" i="2"/>
  <c r="F565" i="2"/>
  <c r="E565" i="2"/>
  <c r="D565" i="2" s="1"/>
  <c r="H564" i="2"/>
  <c r="F564" i="2"/>
  <c r="E564" i="2"/>
  <c r="D564" i="2"/>
  <c r="H563" i="2"/>
  <c r="F563" i="2"/>
  <c r="E563" i="2"/>
  <c r="D563" i="2"/>
  <c r="H562" i="2"/>
  <c r="F562" i="2"/>
  <c r="E562" i="2"/>
  <c r="D562" i="2"/>
  <c r="H561" i="2"/>
  <c r="F561" i="2"/>
  <c r="E561" i="2"/>
  <c r="D561" i="2" s="1"/>
  <c r="H560" i="2"/>
  <c r="F560" i="2"/>
  <c r="E560" i="2"/>
  <c r="D560" i="2"/>
  <c r="H559" i="2"/>
  <c r="F559" i="2"/>
  <c r="E559" i="2"/>
  <c r="D559" i="2"/>
  <c r="H558" i="2"/>
  <c r="F558" i="2"/>
  <c r="E558" i="2"/>
  <c r="D558" i="2"/>
  <c r="H557" i="2"/>
  <c r="F557" i="2"/>
  <c r="E557" i="2"/>
  <c r="D557" i="2" s="1"/>
  <c r="H556" i="2"/>
  <c r="F556" i="2"/>
  <c r="E556" i="2"/>
  <c r="D556" i="2"/>
  <c r="H555" i="2"/>
  <c r="F555" i="2"/>
  <c r="E555" i="2"/>
  <c r="D555" i="2"/>
  <c r="H554" i="2"/>
  <c r="F554" i="2"/>
  <c r="E554" i="2"/>
  <c r="D554" i="2"/>
  <c r="H553" i="2"/>
  <c r="F553" i="2"/>
  <c r="E553" i="2"/>
  <c r="D553" i="2"/>
  <c r="H552" i="2"/>
  <c r="F552" i="2"/>
  <c r="E552" i="2"/>
  <c r="D552" i="2"/>
  <c r="H551" i="2"/>
  <c r="F551" i="2"/>
  <c r="E551" i="2"/>
  <c r="D551" i="2"/>
  <c r="H550" i="2"/>
  <c r="F550" i="2"/>
  <c r="E550" i="2"/>
  <c r="D550" i="2"/>
  <c r="H549" i="2"/>
  <c r="F549" i="2"/>
  <c r="E549" i="2"/>
  <c r="D549" i="2" s="1"/>
  <c r="H548" i="2"/>
  <c r="F548" i="2"/>
  <c r="E548" i="2"/>
  <c r="D548" i="2"/>
  <c r="H547" i="2"/>
  <c r="F547" i="2"/>
  <c r="E547" i="2"/>
  <c r="D547" i="2"/>
  <c r="H546" i="2"/>
  <c r="F546" i="2"/>
  <c r="E546" i="2"/>
  <c r="D546" i="2"/>
  <c r="H545" i="2"/>
  <c r="F545" i="2"/>
  <c r="E545" i="2"/>
  <c r="D545" i="2"/>
  <c r="H544" i="2"/>
  <c r="F544" i="2"/>
  <c r="E544" i="2"/>
  <c r="D544" i="2"/>
  <c r="H543" i="2"/>
  <c r="F543" i="2"/>
  <c r="E543" i="2"/>
  <c r="D543" i="2"/>
  <c r="H542" i="2"/>
  <c r="F542" i="2"/>
  <c r="E542" i="2"/>
  <c r="D542" i="2"/>
  <c r="H541" i="2"/>
  <c r="F541" i="2"/>
  <c r="E541" i="2"/>
  <c r="D541" i="2" s="1"/>
  <c r="H540" i="2"/>
  <c r="F540" i="2"/>
  <c r="E540" i="2"/>
  <c r="D540" i="2"/>
  <c r="H539" i="2"/>
  <c r="F539" i="2"/>
  <c r="E539" i="2"/>
  <c r="D539" i="2"/>
  <c r="H538" i="2"/>
  <c r="F538" i="2"/>
  <c r="E538" i="2"/>
  <c r="D538" i="2"/>
  <c r="H537" i="2"/>
  <c r="F537" i="2"/>
  <c r="E537" i="2"/>
  <c r="D537" i="2" s="1"/>
  <c r="H536" i="2"/>
  <c r="F536" i="2"/>
  <c r="E536" i="2"/>
  <c r="D536" i="2"/>
  <c r="H535" i="2"/>
  <c r="F535" i="2"/>
  <c r="E535" i="2"/>
  <c r="D535" i="2"/>
  <c r="H534" i="2"/>
  <c r="F534" i="2"/>
  <c r="E534" i="2"/>
  <c r="D534" i="2"/>
  <c r="H533" i="2"/>
  <c r="F533" i="2"/>
  <c r="E533" i="2"/>
  <c r="D533" i="2" s="1"/>
  <c r="H532" i="2"/>
  <c r="F532" i="2"/>
  <c r="E532" i="2"/>
  <c r="D532" i="2"/>
  <c r="H531" i="2"/>
  <c r="F531" i="2"/>
  <c r="E531" i="2"/>
  <c r="D531" i="2"/>
  <c r="H530" i="2"/>
  <c r="F530" i="2"/>
  <c r="E530" i="2"/>
  <c r="D530" i="2"/>
  <c r="H529" i="2"/>
  <c r="F529" i="2"/>
  <c r="E529" i="2"/>
  <c r="D529" i="2"/>
  <c r="H528" i="2"/>
  <c r="F528" i="2"/>
  <c r="E528" i="2"/>
  <c r="D528" i="2"/>
  <c r="H527" i="2"/>
  <c r="F527" i="2"/>
  <c r="E527" i="2"/>
  <c r="D527" i="2"/>
  <c r="H526" i="2"/>
  <c r="F526" i="2"/>
  <c r="E526" i="2"/>
  <c r="D526" i="2"/>
  <c r="H525" i="2"/>
  <c r="F525" i="2"/>
  <c r="E525" i="2"/>
  <c r="D525" i="2" s="1"/>
  <c r="H524" i="2"/>
  <c r="F524" i="2"/>
  <c r="E524" i="2"/>
  <c r="D524" i="2"/>
  <c r="H523" i="2"/>
  <c r="F523" i="2"/>
  <c r="E523" i="2"/>
  <c r="D523" i="2"/>
  <c r="H522" i="2"/>
  <c r="F522" i="2"/>
  <c r="E522" i="2"/>
  <c r="D522" i="2"/>
  <c r="H521" i="2"/>
  <c r="F521" i="2"/>
  <c r="E521" i="2"/>
  <c r="D521" i="2" s="1"/>
  <c r="H520" i="2"/>
  <c r="F520" i="2"/>
  <c r="E520" i="2"/>
  <c r="D520" i="2"/>
  <c r="H519" i="2"/>
  <c r="F519" i="2"/>
  <c r="E519" i="2"/>
  <c r="D519" i="2"/>
  <c r="H518" i="2"/>
  <c r="F518" i="2"/>
  <c r="E518" i="2"/>
  <c r="D518" i="2"/>
  <c r="H517" i="2"/>
  <c r="F517" i="2"/>
  <c r="E517" i="2"/>
  <c r="D517" i="2" s="1"/>
  <c r="H516" i="2"/>
  <c r="F516" i="2"/>
  <c r="E516" i="2"/>
  <c r="D516" i="2"/>
  <c r="H515" i="2"/>
  <c r="F515" i="2"/>
  <c r="E515" i="2"/>
  <c r="D515" i="2"/>
  <c r="H514" i="2"/>
  <c r="F514" i="2"/>
  <c r="E514" i="2"/>
  <c r="D514" i="2"/>
  <c r="H513" i="2"/>
  <c r="F513" i="2"/>
  <c r="E513" i="2"/>
  <c r="D513" i="2"/>
  <c r="H512" i="2"/>
  <c r="F512" i="2"/>
  <c r="E512" i="2"/>
  <c r="D512" i="2"/>
  <c r="H511" i="2"/>
  <c r="F511" i="2"/>
  <c r="E511" i="2"/>
  <c r="D511" i="2"/>
  <c r="H510" i="2"/>
  <c r="F510" i="2"/>
  <c r="E510" i="2"/>
  <c r="D510" i="2"/>
  <c r="H509" i="2"/>
  <c r="F509" i="2"/>
  <c r="E509" i="2"/>
  <c r="D509" i="2" s="1"/>
  <c r="H508" i="2"/>
  <c r="F508" i="2"/>
  <c r="E508" i="2"/>
  <c r="D508" i="2"/>
  <c r="H507" i="2"/>
  <c r="F507" i="2"/>
  <c r="E507" i="2"/>
  <c r="D507" i="2"/>
  <c r="H506" i="2"/>
  <c r="F506" i="2"/>
  <c r="E506" i="2"/>
  <c r="D506" i="2"/>
  <c r="H505" i="2"/>
  <c r="F505" i="2"/>
  <c r="E505" i="2"/>
  <c r="D505" i="2"/>
  <c r="H504" i="2"/>
  <c r="F504" i="2"/>
  <c r="E504" i="2"/>
  <c r="D504" i="2"/>
  <c r="H503" i="2"/>
  <c r="F503" i="2"/>
  <c r="E503" i="2"/>
  <c r="D503" i="2"/>
  <c r="H502" i="2"/>
  <c r="F502" i="2"/>
  <c r="E502" i="2"/>
  <c r="D502" i="2"/>
  <c r="H501" i="2"/>
  <c r="F501" i="2"/>
  <c r="E501" i="2"/>
  <c r="D501" i="2" s="1"/>
  <c r="H500" i="2"/>
  <c r="F500" i="2"/>
  <c r="E500" i="2"/>
  <c r="D500" i="2"/>
  <c r="H499" i="2"/>
  <c r="F499" i="2"/>
  <c r="E499" i="2"/>
  <c r="D499" i="2"/>
  <c r="H498" i="2"/>
  <c r="F498" i="2"/>
  <c r="E498" i="2"/>
  <c r="D498" i="2"/>
  <c r="H497" i="2"/>
  <c r="F497" i="2"/>
  <c r="E497" i="2"/>
  <c r="D497" i="2"/>
  <c r="H496" i="2"/>
  <c r="F496" i="2"/>
  <c r="E496" i="2"/>
  <c r="D496" i="2"/>
  <c r="H495" i="2"/>
  <c r="F495" i="2"/>
  <c r="E495" i="2"/>
  <c r="D495" i="2"/>
  <c r="H494" i="2"/>
  <c r="F494" i="2"/>
  <c r="E494" i="2"/>
  <c r="D494" i="2"/>
  <c r="H493" i="2"/>
  <c r="F493" i="2"/>
  <c r="E493" i="2"/>
  <c r="D493" i="2" s="1"/>
  <c r="H492" i="2"/>
  <c r="F492" i="2"/>
  <c r="E492" i="2"/>
  <c r="D492" i="2"/>
  <c r="H491" i="2"/>
  <c r="F491" i="2"/>
  <c r="E491" i="2"/>
  <c r="D491" i="2" s="1"/>
  <c r="H490" i="2"/>
  <c r="F490" i="2"/>
  <c r="E490" i="2"/>
  <c r="D490" i="2"/>
  <c r="H489" i="2"/>
  <c r="F489" i="2"/>
  <c r="E489" i="2"/>
  <c r="D489" i="2" s="1"/>
  <c r="H488" i="2"/>
  <c r="F488" i="2"/>
  <c r="E488" i="2"/>
  <c r="D488" i="2"/>
  <c r="H487" i="2"/>
  <c r="F487" i="2"/>
  <c r="E487" i="2"/>
  <c r="D487" i="2"/>
  <c r="H486" i="2"/>
  <c r="F486" i="2"/>
  <c r="E486" i="2"/>
  <c r="D486" i="2"/>
  <c r="H485" i="2"/>
  <c r="F485" i="2"/>
  <c r="E485" i="2"/>
  <c r="D485" i="2" s="1"/>
  <c r="H484" i="2"/>
  <c r="F484" i="2"/>
  <c r="E484" i="2"/>
  <c r="D484" i="2"/>
  <c r="H483" i="2"/>
  <c r="F483" i="2"/>
  <c r="E483" i="2"/>
  <c r="D483" i="2" s="1"/>
  <c r="H482" i="2"/>
  <c r="F482" i="2"/>
  <c r="E482" i="2"/>
  <c r="D482" i="2" s="1"/>
  <c r="H481" i="2"/>
  <c r="F481" i="2"/>
  <c r="E481" i="2"/>
  <c r="D481" i="2"/>
  <c r="H480" i="2"/>
  <c r="F480" i="2"/>
  <c r="E480" i="2"/>
  <c r="D480" i="2"/>
  <c r="H479" i="2"/>
  <c r="F479" i="2"/>
  <c r="E479" i="2"/>
  <c r="D479" i="2"/>
  <c r="H478" i="2"/>
  <c r="F478" i="2"/>
  <c r="E478" i="2"/>
  <c r="D478" i="2"/>
  <c r="H477" i="2"/>
  <c r="F477" i="2"/>
  <c r="E477" i="2"/>
  <c r="D477" i="2"/>
  <c r="H476" i="2"/>
  <c r="F476" i="2"/>
  <c r="E476" i="2"/>
  <c r="D476" i="2"/>
  <c r="H475" i="2"/>
  <c r="F475" i="2"/>
  <c r="E475" i="2"/>
  <c r="D475" i="2"/>
  <c r="H474" i="2"/>
  <c r="F474" i="2"/>
  <c r="E474" i="2"/>
  <c r="D474" i="2"/>
  <c r="H473" i="2"/>
  <c r="F473" i="2"/>
  <c r="E473" i="2"/>
  <c r="D473" i="2"/>
  <c r="H472" i="2"/>
  <c r="F472" i="2"/>
  <c r="E472" i="2"/>
  <c r="D472" i="2"/>
  <c r="H471" i="2"/>
  <c r="F471" i="2"/>
  <c r="E471" i="2"/>
  <c r="D471" i="2"/>
  <c r="H470" i="2"/>
  <c r="F470" i="2"/>
  <c r="E470" i="2"/>
  <c r="D470" i="2"/>
  <c r="H469" i="2"/>
  <c r="F469" i="2"/>
  <c r="E469" i="2"/>
  <c r="D469" i="2"/>
  <c r="H468" i="2"/>
  <c r="F468" i="2"/>
  <c r="E468" i="2"/>
  <c r="D468" i="2"/>
  <c r="H467" i="2"/>
  <c r="F467" i="2"/>
  <c r="E467" i="2"/>
  <c r="D467" i="2"/>
  <c r="H466" i="2"/>
  <c r="F466" i="2"/>
  <c r="E466" i="2"/>
  <c r="D466" i="2"/>
  <c r="H465" i="2"/>
  <c r="F465" i="2"/>
  <c r="E465" i="2"/>
  <c r="D465" i="2"/>
  <c r="H464" i="2"/>
  <c r="F464" i="2"/>
  <c r="E464" i="2"/>
  <c r="D464" i="2"/>
  <c r="H463" i="2"/>
  <c r="F463" i="2"/>
  <c r="E463" i="2"/>
  <c r="D463" i="2"/>
  <c r="H462" i="2"/>
  <c r="F462" i="2"/>
  <c r="E462" i="2"/>
  <c r="D462" i="2"/>
  <c r="H461" i="2"/>
  <c r="F461" i="2"/>
  <c r="E461" i="2"/>
  <c r="D461" i="2"/>
  <c r="H460" i="2"/>
  <c r="F460" i="2"/>
  <c r="E460" i="2"/>
  <c r="D460" i="2"/>
  <c r="H459" i="2"/>
  <c r="F459" i="2"/>
  <c r="E459" i="2"/>
  <c r="D459" i="2"/>
  <c r="H458" i="2"/>
  <c r="F458" i="2"/>
  <c r="E458" i="2"/>
  <c r="D458" i="2"/>
  <c r="H457" i="2"/>
  <c r="F457" i="2"/>
  <c r="E457" i="2"/>
  <c r="D457" i="2"/>
  <c r="H456" i="2"/>
  <c r="F456" i="2"/>
  <c r="E456" i="2"/>
  <c r="D456" i="2"/>
  <c r="H455" i="2"/>
  <c r="F455" i="2"/>
  <c r="E455" i="2"/>
  <c r="D455" i="2"/>
  <c r="H454" i="2"/>
  <c r="F454" i="2"/>
  <c r="E454" i="2"/>
  <c r="D454" i="2"/>
  <c r="H453" i="2"/>
  <c r="F453" i="2"/>
  <c r="E453" i="2"/>
  <c r="D453" i="2"/>
  <c r="H452" i="2"/>
  <c r="F452" i="2"/>
  <c r="E452" i="2"/>
  <c r="D452" i="2"/>
  <c r="H451" i="2"/>
  <c r="F451" i="2"/>
  <c r="E451" i="2"/>
  <c r="D451" i="2"/>
  <c r="H450" i="2"/>
  <c r="F450" i="2"/>
  <c r="E450" i="2"/>
  <c r="D450" i="2"/>
  <c r="H449" i="2"/>
  <c r="F449" i="2"/>
  <c r="E449" i="2"/>
  <c r="D449" i="2"/>
  <c r="H448" i="2"/>
  <c r="F448" i="2"/>
  <c r="E448" i="2"/>
  <c r="D448" i="2"/>
  <c r="H447" i="2"/>
  <c r="F447" i="2"/>
  <c r="E447" i="2"/>
  <c r="D447" i="2"/>
  <c r="H446" i="2"/>
  <c r="F446" i="2"/>
  <c r="E446" i="2"/>
  <c r="D446" i="2"/>
  <c r="H445" i="2"/>
  <c r="F445" i="2"/>
  <c r="E445" i="2"/>
  <c r="D445" i="2"/>
  <c r="H444" i="2"/>
  <c r="F444" i="2"/>
  <c r="E444" i="2"/>
  <c r="D444" i="2"/>
  <c r="H443" i="2"/>
  <c r="F443" i="2"/>
  <c r="E443" i="2"/>
  <c r="D443" i="2"/>
  <c r="H442" i="2"/>
  <c r="F442" i="2"/>
  <c r="E442" i="2"/>
  <c r="D442" i="2"/>
  <c r="H441" i="2"/>
  <c r="F441" i="2"/>
  <c r="E441" i="2"/>
  <c r="D441" i="2"/>
  <c r="H440" i="2"/>
  <c r="F440" i="2"/>
  <c r="E440" i="2"/>
  <c r="D440" i="2"/>
  <c r="H439" i="2"/>
  <c r="F439" i="2"/>
  <c r="E439" i="2"/>
  <c r="D439" i="2"/>
  <c r="H438" i="2"/>
  <c r="F438" i="2"/>
  <c r="E438" i="2"/>
  <c r="D438" i="2"/>
  <c r="H437" i="2"/>
  <c r="F437" i="2"/>
  <c r="E437" i="2"/>
  <c r="D437" i="2"/>
  <c r="H436" i="2"/>
  <c r="F436" i="2"/>
  <c r="E436" i="2"/>
  <c r="D436" i="2"/>
  <c r="H435" i="2"/>
  <c r="F435" i="2"/>
  <c r="E435" i="2"/>
  <c r="D435" i="2"/>
  <c r="H434" i="2"/>
  <c r="F434" i="2"/>
  <c r="E434" i="2"/>
  <c r="D434" i="2"/>
  <c r="H433" i="2"/>
  <c r="F433" i="2"/>
  <c r="E433" i="2"/>
  <c r="D433" i="2"/>
  <c r="H432" i="2"/>
  <c r="F432" i="2"/>
  <c r="E432" i="2"/>
  <c r="D432" i="2"/>
  <c r="H431" i="2"/>
  <c r="F431" i="2"/>
  <c r="E431" i="2"/>
  <c r="D431" i="2"/>
  <c r="H430" i="2"/>
  <c r="F430" i="2"/>
  <c r="E430" i="2"/>
  <c r="D430" i="2"/>
  <c r="H429" i="2"/>
  <c r="F429" i="2"/>
  <c r="E429" i="2"/>
  <c r="D429" i="2"/>
  <c r="H428" i="2"/>
  <c r="F428" i="2"/>
  <c r="E428" i="2"/>
  <c r="D428" i="2"/>
  <c r="H427" i="2"/>
  <c r="F427" i="2"/>
  <c r="E427" i="2"/>
  <c r="D427" i="2"/>
  <c r="H426" i="2"/>
  <c r="F426" i="2"/>
  <c r="E426" i="2"/>
  <c r="D426" i="2"/>
  <c r="H425" i="2"/>
  <c r="F425" i="2"/>
  <c r="E425" i="2"/>
  <c r="D425" i="2"/>
  <c r="H424" i="2"/>
  <c r="F424" i="2"/>
  <c r="E424" i="2"/>
  <c r="D424" i="2"/>
  <c r="H423" i="2"/>
  <c r="F423" i="2"/>
  <c r="E423" i="2"/>
  <c r="D423" i="2"/>
  <c r="H422" i="2"/>
  <c r="F422" i="2"/>
  <c r="E422" i="2"/>
  <c r="D422" i="2"/>
  <c r="H421" i="2"/>
  <c r="F421" i="2"/>
  <c r="E421" i="2"/>
  <c r="D421" i="2"/>
  <c r="H420" i="2"/>
  <c r="F420" i="2"/>
  <c r="E420" i="2"/>
  <c r="D420" i="2"/>
  <c r="H419" i="2"/>
  <c r="F419" i="2"/>
  <c r="E419" i="2"/>
  <c r="D419" i="2"/>
  <c r="H418" i="2"/>
  <c r="F418" i="2"/>
  <c r="E418" i="2"/>
  <c r="D418" i="2"/>
  <c r="H417" i="2"/>
  <c r="F417" i="2"/>
  <c r="E417" i="2"/>
  <c r="D417" i="2"/>
  <c r="H416" i="2"/>
  <c r="F416" i="2"/>
  <c r="E416" i="2"/>
  <c r="D416" i="2"/>
  <c r="H415" i="2"/>
  <c r="F415" i="2"/>
  <c r="E415" i="2"/>
  <c r="D415" i="2"/>
  <c r="H414" i="2"/>
  <c r="F414" i="2"/>
  <c r="E414" i="2"/>
  <c r="D414" i="2"/>
  <c r="H413" i="2"/>
  <c r="F413" i="2"/>
  <c r="E413" i="2"/>
  <c r="D413" i="2"/>
  <c r="H412" i="2"/>
  <c r="F412" i="2"/>
  <c r="E412" i="2"/>
  <c r="D412" i="2"/>
  <c r="H411" i="2"/>
  <c r="F411" i="2"/>
  <c r="E411" i="2"/>
  <c r="D411" i="2"/>
  <c r="H410" i="2"/>
  <c r="F410" i="2"/>
  <c r="E410" i="2"/>
  <c r="D410" i="2"/>
  <c r="H409" i="2"/>
  <c r="F409" i="2"/>
  <c r="E409" i="2"/>
  <c r="D409" i="2"/>
  <c r="H408" i="2"/>
  <c r="F408" i="2"/>
  <c r="E408" i="2"/>
  <c r="D408" i="2"/>
  <c r="H407" i="2"/>
  <c r="F407" i="2"/>
  <c r="E407" i="2"/>
  <c r="D407" i="2"/>
  <c r="H406" i="2"/>
  <c r="F406" i="2"/>
  <c r="E406" i="2"/>
  <c r="D406" i="2"/>
  <c r="H405" i="2"/>
  <c r="F405" i="2"/>
  <c r="E405" i="2"/>
  <c r="D405" i="2"/>
  <c r="H404" i="2"/>
  <c r="F404" i="2"/>
  <c r="E404" i="2"/>
  <c r="D404" i="2"/>
  <c r="H403" i="2"/>
  <c r="F403" i="2"/>
  <c r="E403" i="2"/>
  <c r="D403" i="2"/>
  <c r="H402" i="2"/>
  <c r="F402" i="2"/>
  <c r="E402" i="2"/>
  <c r="D402" i="2"/>
  <c r="H401" i="2"/>
  <c r="F401" i="2"/>
  <c r="E401" i="2"/>
  <c r="D401" i="2"/>
  <c r="H400" i="2"/>
  <c r="F400" i="2"/>
  <c r="E400" i="2"/>
  <c r="D400" i="2"/>
  <c r="H399" i="2"/>
  <c r="F399" i="2"/>
  <c r="E399" i="2"/>
  <c r="D399" i="2"/>
  <c r="H398" i="2"/>
  <c r="F398" i="2"/>
  <c r="E398" i="2"/>
  <c r="D398" i="2"/>
  <c r="H397" i="2"/>
  <c r="F397" i="2"/>
  <c r="E397" i="2"/>
  <c r="D397" i="2"/>
  <c r="H396" i="2"/>
  <c r="F396" i="2"/>
  <c r="E396" i="2"/>
  <c r="D396" i="2"/>
  <c r="H395" i="2"/>
  <c r="F395" i="2"/>
  <c r="E395" i="2"/>
  <c r="D395" i="2"/>
  <c r="H394" i="2"/>
  <c r="F394" i="2"/>
  <c r="E394" i="2"/>
  <c r="D394" i="2"/>
  <c r="H393" i="2"/>
  <c r="F393" i="2"/>
  <c r="E393" i="2"/>
  <c r="D393" i="2"/>
  <c r="H392" i="2"/>
  <c r="F392" i="2"/>
  <c r="E392" i="2"/>
  <c r="D392" i="2"/>
  <c r="H391" i="2"/>
  <c r="F391" i="2"/>
  <c r="E391" i="2"/>
  <c r="D391" i="2"/>
  <c r="H390" i="2"/>
  <c r="F390" i="2"/>
  <c r="E390" i="2"/>
  <c r="D390" i="2"/>
  <c r="H389" i="2"/>
  <c r="F389" i="2"/>
  <c r="E389" i="2"/>
  <c r="D389" i="2"/>
  <c r="H388" i="2"/>
  <c r="F388" i="2"/>
  <c r="E388" i="2"/>
  <c r="D388" i="2"/>
  <c r="H387" i="2"/>
  <c r="F387" i="2"/>
  <c r="E387" i="2"/>
  <c r="D387" i="2"/>
  <c r="H386" i="2"/>
  <c r="F386" i="2"/>
  <c r="E386" i="2"/>
  <c r="D386" i="2"/>
  <c r="H385" i="2"/>
  <c r="F385" i="2"/>
  <c r="E385" i="2"/>
  <c r="D385" i="2"/>
  <c r="H384" i="2"/>
  <c r="F384" i="2"/>
  <c r="E384" i="2"/>
  <c r="D384" i="2"/>
  <c r="H383" i="2"/>
  <c r="F383" i="2"/>
  <c r="E383" i="2"/>
  <c r="D383" i="2"/>
  <c r="H382" i="2"/>
  <c r="F382" i="2"/>
  <c r="E382" i="2"/>
  <c r="D382" i="2"/>
  <c r="H381" i="2"/>
  <c r="F381" i="2"/>
  <c r="E381" i="2"/>
  <c r="D381" i="2"/>
  <c r="H380" i="2"/>
  <c r="F380" i="2"/>
  <c r="E380" i="2"/>
  <c r="D380" i="2"/>
  <c r="H379" i="2"/>
  <c r="F379" i="2"/>
  <c r="E379" i="2"/>
  <c r="D379" i="2"/>
  <c r="H378" i="2"/>
  <c r="F378" i="2"/>
  <c r="E378" i="2"/>
  <c r="D378" i="2"/>
  <c r="H377" i="2"/>
  <c r="F377" i="2"/>
  <c r="E377" i="2"/>
  <c r="D377" i="2"/>
  <c r="H376" i="2"/>
  <c r="F376" i="2"/>
  <c r="E376" i="2"/>
  <c r="D376" i="2"/>
  <c r="H375" i="2"/>
  <c r="F375" i="2"/>
  <c r="E375" i="2"/>
  <c r="D375" i="2"/>
  <c r="H374" i="2"/>
  <c r="F374" i="2"/>
  <c r="E374" i="2"/>
  <c r="D374" i="2"/>
  <c r="H373" i="2"/>
  <c r="F373" i="2"/>
  <c r="E373" i="2"/>
  <c r="D373" i="2"/>
  <c r="H372" i="2"/>
  <c r="F372" i="2"/>
  <c r="E372" i="2"/>
  <c r="D372" i="2"/>
  <c r="H371" i="2"/>
  <c r="F371" i="2"/>
  <c r="E371" i="2"/>
  <c r="D371" i="2"/>
  <c r="H370" i="2"/>
  <c r="F370" i="2"/>
  <c r="E370" i="2"/>
  <c r="D370" i="2"/>
  <c r="H369" i="2"/>
  <c r="F369" i="2"/>
  <c r="E369" i="2"/>
  <c r="D369" i="2"/>
  <c r="H368" i="2"/>
  <c r="F368" i="2"/>
  <c r="E368" i="2"/>
  <c r="D368" i="2"/>
  <c r="H367" i="2"/>
  <c r="F367" i="2"/>
  <c r="E367" i="2"/>
  <c r="D367" i="2"/>
  <c r="H366" i="2"/>
  <c r="F366" i="2"/>
  <c r="E366" i="2"/>
  <c r="D366" i="2"/>
  <c r="H365" i="2"/>
  <c r="F365" i="2"/>
  <c r="E365" i="2"/>
  <c r="D365" i="2"/>
  <c r="H364" i="2"/>
  <c r="F364" i="2"/>
  <c r="E364" i="2"/>
  <c r="D364" i="2"/>
  <c r="H363" i="2"/>
  <c r="F363" i="2"/>
  <c r="E363" i="2"/>
  <c r="D363" i="2"/>
  <c r="H362" i="2"/>
  <c r="F362" i="2"/>
  <c r="E362" i="2"/>
  <c r="D362" i="2"/>
  <c r="H361" i="2"/>
  <c r="F361" i="2"/>
  <c r="E361" i="2"/>
  <c r="D361" i="2"/>
  <c r="H360" i="2"/>
  <c r="F360" i="2"/>
  <c r="E360" i="2"/>
  <c r="D360" i="2"/>
  <c r="H359" i="2"/>
  <c r="F359" i="2"/>
  <c r="E359" i="2"/>
  <c r="D359" i="2"/>
  <c r="H358" i="2"/>
  <c r="F358" i="2"/>
  <c r="E358" i="2"/>
  <c r="D358" i="2"/>
  <c r="H357" i="2"/>
  <c r="F357" i="2"/>
  <c r="E357" i="2"/>
  <c r="D357" i="2"/>
  <c r="H356" i="2"/>
  <c r="F356" i="2"/>
  <c r="E356" i="2"/>
  <c r="D356" i="2"/>
  <c r="H355" i="2"/>
  <c r="F355" i="2"/>
  <c r="E355" i="2"/>
  <c r="D355" i="2"/>
  <c r="H354" i="2"/>
  <c r="F354" i="2"/>
  <c r="E354" i="2"/>
  <c r="D354" i="2"/>
  <c r="H353" i="2"/>
  <c r="F353" i="2"/>
  <c r="E353" i="2"/>
  <c r="D353" i="2"/>
  <c r="H352" i="2"/>
  <c r="F352" i="2"/>
  <c r="E352" i="2"/>
  <c r="D352" i="2"/>
  <c r="H351" i="2"/>
  <c r="F351" i="2"/>
  <c r="E351" i="2"/>
  <c r="D351" i="2"/>
  <c r="H350" i="2"/>
  <c r="F350" i="2"/>
  <c r="E350" i="2"/>
  <c r="D350" i="2"/>
  <c r="H349" i="2"/>
  <c r="F349" i="2"/>
  <c r="E349" i="2"/>
  <c r="D349" i="2"/>
  <c r="H348" i="2"/>
  <c r="F348" i="2"/>
  <c r="E348" i="2"/>
  <c r="D348" i="2"/>
  <c r="H347" i="2"/>
  <c r="F347" i="2"/>
  <c r="E347" i="2"/>
  <c r="D347" i="2"/>
  <c r="H346" i="2"/>
  <c r="F346" i="2"/>
  <c r="E346" i="2"/>
  <c r="D346" i="2"/>
  <c r="H345" i="2"/>
  <c r="F345" i="2"/>
  <c r="E345" i="2"/>
  <c r="D345" i="2"/>
  <c r="H344" i="2"/>
  <c r="F344" i="2"/>
  <c r="E344" i="2"/>
  <c r="D344" i="2"/>
  <c r="H343" i="2"/>
  <c r="F343" i="2"/>
  <c r="E343" i="2"/>
  <c r="D343" i="2"/>
  <c r="H342" i="2"/>
  <c r="F342" i="2"/>
  <c r="E342" i="2"/>
  <c r="D342" i="2"/>
  <c r="H341" i="2"/>
  <c r="F341" i="2"/>
  <c r="E341" i="2"/>
  <c r="D341" i="2"/>
  <c r="H340" i="2"/>
  <c r="F340" i="2"/>
  <c r="E340" i="2"/>
  <c r="D340" i="2"/>
  <c r="H339" i="2"/>
  <c r="F339" i="2"/>
  <c r="E339" i="2"/>
  <c r="D339" i="2"/>
  <c r="H338" i="2"/>
  <c r="F338" i="2"/>
  <c r="E338" i="2"/>
  <c r="D338" i="2"/>
  <c r="H337" i="2"/>
  <c r="F337" i="2"/>
  <c r="E337" i="2"/>
  <c r="D337" i="2"/>
  <c r="H336" i="2"/>
  <c r="F336" i="2"/>
  <c r="E336" i="2"/>
  <c r="D336" i="2" s="1"/>
  <c r="H335" i="2"/>
  <c r="F335" i="2"/>
  <c r="E335" i="2"/>
  <c r="D335" i="2"/>
  <c r="H334" i="2"/>
  <c r="F334" i="2"/>
  <c r="E334" i="2"/>
  <c r="D334" i="2" s="1"/>
  <c r="H333" i="2"/>
  <c r="F333" i="2"/>
  <c r="E333" i="2"/>
  <c r="D333" i="2"/>
  <c r="H332" i="2"/>
  <c r="F332" i="2"/>
  <c r="E332" i="2"/>
  <c r="D332" i="2" s="1"/>
  <c r="H331" i="2"/>
  <c r="F331" i="2"/>
  <c r="E331" i="2"/>
  <c r="D331" i="2"/>
  <c r="H330" i="2"/>
  <c r="F330" i="2"/>
  <c r="E330" i="2"/>
  <c r="D330" i="2" s="1"/>
  <c r="H329" i="2"/>
  <c r="F329" i="2"/>
  <c r="E329" i="2"/>
  <c r="D329" i="2"/>
  <c r="H328" i="2"/>
  <c r="F328" i="2"/>
  <c r="E328" i="2"/>
  <c r="D328" i="2" s="1"/>
  <c r="H327" i="2"/>
  <c r="F327" i="2"/>
  <c r="E327" i="2"/>
  <c r="D327" i="2"/>
  <c r="H326" i="2"/>
  <c r="F326" i="2"/>
  <c r="E326" i="2"/>
  <c r="D326" i="2" s="1"/>
  <c r="H325" i="2"/>
  <c r="F325" i="2"/>
  <c r="E325" i="2"/>
  <c r="D325" i="2"/>
  <c r="H324" i="2"/>
  <c r="F324" i="2"/>
  <c r="E324" i="2"/>
  <c r="D324" i="2" s="1"/>
  <c r="H323" i="2"/>
  <c r="F323" i="2"/>
  <c r="E323" i="2"/>
  <c r="D323" i="2"/>
  <c r="H322" i="2"/>
  <c r="F322" i="2"/>
  <c r="E322" i="2"/>
  <c r="D322" i="2" s="1"/>
  <c r="H321" i="2"/>
  <c r="F321" i="2"/>
  <c r="E321" i="2"/>
  <c r="D321" i="2"/>
  <c r="H320" i="2"/>
  <c r="F320" i="2"/>
  <c r="E320" i="2"/>
  <c r="D320" i="2" s="1"/>
  <c r="H319" i="2"/>
  <c r="F319" i="2"/>
  <c r="E319" i="2"/>
  <c r="D319" i="2"/>
  <c r="H318" i="2"/>
  <c r="F318" i="2"/>
  <c r="E318" i="2"/>
  <c r="D318" i="2" s="1"/>
  <c r="H317" i="2"/>
  <c r="F317" i="2"/>
  <c r="E317" i="2"/>
  <c r="D317" i="2"/>
  <c r="H316" i="2"/>
  <c r="F316" i="2"/>
  <c r="E316" i="2"/>
  <c r="D316" i="2" s="1"/>
  <c r="H315" i="2"/>
  <c r="F315" i="2"/>
  <c r="E315" i="2"/>
  <c r="D315" i="2"/>
  <c r="H314" i="2"/>
  <c r="F314" i="2"/>
  <c r="E314" i="2"/>
  <c r="D314" i="2" s="1"/>
  <c r="H313" i="2"/>
  <c r="F313" i="2"/>
  <c r="E313" i="2"/>
  <c r="D313" i="2"/>
  <c r="H312" i="2"/>
  <c r="F312" i="2"/>
  <c r="E312" i="2"/>
  <c r="D312" i="2" s="1"/>
  <c r="H311" i="2"/>
  <c r="F311" i="2"/>
  <c r="E311" i="2"/>
  <c r="D311" i="2"/>
  <c r="H310" i="2"/>
  <c r="F310" i="2"/>
  <c r="E310" i="2"/>
  <c r="D310" i="2" s="1"/>
  <c r="H309" i="2"/>
  <c r="F309" i="2"/>
  <c r="E309" i="2"/>
  <c r="D309" i="2"/>
  <c r="H308" i="2"/>
  <c r="F308" i="2"/>
  <c r="E308" i="2"/>
  <c r="D308" i="2" s="1"/>
  <c r="H307" i="2"/>
  <c r="F307" i="2"/>
  <c r="E307" i="2"/>
  <c r="D307" i="2"/>
  <c r="H306" i="2"/>
  <c r="F306" i="2"/>
  <c r="E306" i="2"/>
  <c r="D306" i="2" s="1"/>
  <c r="H305" i="2"/>
  <c r="F305" i="2"/>
  <c r="E305" i="2"/>
  <c r="D305" i="2"/>
  <c r="H304" i="2"/>
  <c r="F304" i="2"/>
  <c r="E304" i="2"/>
  <c r="D304" i="2" s="1"/>
  <c r="H303" i="2"/>
  <c r="F303" i="2"/>
  <c r="E303" i="2"/>
  <c r="D303" i="2"/>
  <c r="H302" i="2"/>
  <c r="F302" i="2"/>
  <c r="E302" i="2"/>
  <c r="D302" i="2" s="1"/>
  <c r="H301" i="2"/>
  <c r="F301" i="2"/>
  <c r="E301" i="2"/>
  <c r="D301" i="2"/>
  <c r="H300" i="2"/>
  <c r="F300" i="2"/>
  <c r="E300" i="2"/>
  <c r="D300" i="2" s="1"/>
  <c r="H299" i="2"/>
  <c r="F299" i="2"/>
  <c r="E299" i="2"/>
  <c r="D299" i="2"/>
  <c r="H298" i="2"/>
  <c r="F298" i="2"/>
  <c r="E298" i="2"/>
  <c r="D298" i="2" s="1"/>
  <c r="H297" i="2"/>
  <c r="F297" i="2"/>
  <c r="E297" i="2"/>
  <c r="D297" i="2"/>
  <c r="H296" i="2"/>
  <c r="F296" i="2"/>
  <c r="E296" i="2"/>
  <c r="D296" i="2" s="1"/>
  <c r="H295" i="2"/>
  <c r="F295" i="2"/>
  <c r="E295" i="2"/>
  <c r="D295" i="2"/>
  <c r="H294" i="2"/>
  <c r="F294" i="2"/>
  <c r="E294" i="2"/>
  <c r="D294" i="2" s="1"/>
  <c r="H293" i="2"/>
  <c r="F293" i="2"/>
  <c r="E293" i="2"/>
  <c r="D293" i="2"/>
  <c r="H292" i="2"/>
  <c r="F292" i="2"/>
  <c r="E292" i="2"/>
  <c r="D292" i="2" s="1"/>
  <c r="H291" i="2"/>
  <c r="F291" i="2"/>
  <c r="E291" i="2"/>
  <c r="D291" i="2"/>
  <c r="H290" i="2"/>
  <c r="F290" i="2"/>
  <c r="E290" i="2"/>
  <c r="D290" i="2" s="1"/>
  <c r="H289" i="2"/>
  <c r="F289" i="2"/>
  <c r="E289" i="2"/>
  <c r="D289" i="2"/>
  <c r="H288" i="2"/>
  <c r="F288" i="2"/>
  <c r="E288" i="2"/>
  <c r="D288" i="2" s="1"/>
  <c r="H287" i="2"/>
  <c r="F287" i="2"/>
  <c r="E287" i="2"/>
  <c r="D287" i="2"/>
  <c r="H286" i="2"/>
  <c r="F286" i="2"/>
  <c r="E286" i="2"/>
  <c r="D286" i="2" s="1"/>
  <c r="H285" i="2"/>
  <c r="F285" i="2"/>
  <c r="E285" i="2"/>
  <c r="D285" i="2"/>
  <c r="H284" i="2"/>
  <c r="F284" i="2"/>
  <c r="E284" i="2"/>
  <c r="D284" i="2" s="1"/>
  <c r="H283" i="2"/>
  <c r="F283" i="2"/>
  <c r="E283" i="2"/>
  <c r="D283" i="2"/>
  <c r="H282" i="2"/>
  <c r="F282" i="2"/>
  <c r="E282" i="2"/>
  <c r="D282" i="2" s="1"/>
  <c r="H281" i="2"/>
  <c r="F281" i="2"/>
  <c r="E281" i="2"/>
  <c r="D281" i="2"/>
  <c r="H280" i="2"/>
  <c r="F280" i="2"/>
  <c r="E280" i="2"/>
  <c r="D280" i="2" s="1"/>
  <c r="H279" i="2"/>
  <c r="F279" i="2"/>
  <c r="E279" i="2"/>
  <c r="D279" i="2"/>
  <c r="H278" i="2"/>
  <c r="F278" i="2"/>
  <c r="E278" i="2"/>
  <c r="D278" i="2" s="1"/>
  <c r="H277" i="2"/>
  <c r="F277" i="2"/>
  <c r="E277" i="2"/>
  <c r="D277" i="2"/>
  <c r="H276" i="2"/>
  <c r="F276" i="2"/>
  <c r="E276" i="2"/>
  <c r="D276" i="2" s="1"/>
  <c r="H275" i="2"/>
  <c r="F275" i="2"/>
  <c r="E275" i="2"/>
  <c r="D275" i="2"/>
  <c r="H274" i="2"/>
  <c r="F274" i="2"/>
  <c r="E274" i="2"/>
  <c r="D274" i="2" s="1"/>
  <c r="H273" i="2"/>
  <c r="F273" i="2"/>
  <c r="E273" i="2"/>
  <c r="D273" i="2"/>
  <c r="H272" i="2"/>
  <c r="F272" i="2"/>
  <c r="E272" i="2"/>
  <c r="D272" i="2" s="1"/>
  <c r="H271" i="2"/>
  <c r="F271" i="2"/>
  <c r="E271" i="2"/>
  <c r="D271" i="2"/>
  <c r="H270" i="2"/>
  <c r="F270" i="2"/>
  <c r="E270" i="2"/>
  <c r="D270" i="2" s="1"/>
  <c r="H269" i="2"/>
  <c r="F269" i="2"/>
  <c r="E269" i="2"/>
  <c r="D269" i="2"/>
  <c r="H268" i="2"/>
  <c r="F268" i="2"/>
  <c r="E268" i="2"/>
  <c r="D268" i="2" s="1"/>
  <c r="H267" i="2"/>
  <c r="F267" i="2"/>
  <c r="E267" i="2"/>
  <c r="D267" i="2"/>
  <c r="H266" i="2"/>
  <c r="F266" i="2"/>
  <c r="E266" i="2"/>
  <c r="D266" i="2" s="1"/>
  <c r="H265" i="2"/>
  <c r="F265" i="2"/>
  <c r="E265" i="2"/>
  <c r="D265" i="2"/>
  <c r="H264" i="2"/>
  <c r="F264" i="2"/>
  <c r="E264" i="2"/>
  <c r="D264" i="2" s="1"/>
  <c r="H263" i="2"/>
  <c r="F263" i="2"/>
  <c r="E263" i="2"/>
  <c r="D263" i="2"/>
  <c r="H262" i="2"/>
  <c r="F262" i="2"/>
  <c r="E262" i="2"/>
  <c r="D262" i="2" s="1"/>
  <c r="H261" i="2"/>
  <c r="F261" i="2"/>
  <c r="E261" i="2"/>
  <c r="D261" i="2"/>
  <c r="H260" i="2"/>
  <c r="F260" i="2"/>
  <c r="E260" i="2"/>
  <c r="D260" i="2" s="1"/>
  <c r="H259" i="2"/>
  <c r="F259" i="2"/>
  <c r="E259" i="2"/>
  <c r="D259" i="2"/>
  <c r="H258" i="2"/>
  <c r="F258" i="2"/>
  <c r="E258" i="2"/>
  <c r="D258" i="2" s="1"/>
  <c r="H257" i="2"/>
  <c r="F257" i="2"/>
  <c r="E257" i="2"/>
  <c r="D257" i="2"/>
  <c r="H256" i="2"/>
  <c r="F256" i="2"/>
  <c r="E256" i="2"/>
  <c r="D256" i="2" s="1"/>
  <c r="H255" i="2"/>
  <c r="F255" i="2"/>
  <c r="E255" i="2"/>
  <c r="D255" i="2"/>
  <c r="H254" i="2"/>
  <c r="F254" i="2"/>
  <c r="E254" i="2"/>
  <c r="D254" i="2" s="1"/>
  <c r="H253" i="2"/>
  <c r="F253" i="2"/>
  <c r="E253" i="2"/>
  <c r="D253" i="2"/>
  <c r="H252" i="2"/>
  <c r="F252" i="2"/>
  <c r="E252" i="2"/>
  <c r="D252" i="2" s="1"/>
  <c r="H251" i="2"/>
  <c r="F251" i="2"/>
  <c r="E251" i="2"/>
  <c r="D251" i="2"/>
  <c r="H250" i="2"/>
  <c r="F250" i="2"/>
  <c r="E250" i="2"/>
  <c r="D250" i="2" s="1"/>
  <c r="H249" i="2"/>
  <c r="F249" i="2"/>
  <c r="E249" i="2"/>
  <c r="D249" i="2"/>
  <c r="H248" i="2"/>
  <c r="F248" i="2"/>
  <c r="E248" i="2"/>
  <c r="D248" i="2" s="1"/>
  <c r="H247" i="2"/>
  <c r="F247" i="2"/>
  <c r="E247" i="2"/>
  <c r="D247" i="2"/>
  <c r="H246" i="2"/>
  <c r="F246" i="2"/>
  <c r="E246" i="2"/>
  <c r="D246" i="2" s="1"/>
  <c r="H245" i="2"/>
  <c r="F245" i="2"/>
  <c r="E245" i="2"/>
  <c r="D245" i="2"/>
  <c r="H244" i="2"/>
  <c r="F244" i="2"/>
  <c r="E244" i="2"/>
  <c r="D244" i="2" s="1"/>
  <c r="H243" i="2"/>
  <c r="F243" i="2"/>
  <c r="E243" i="2"/>
  <c r="D243" i="2"/>
  <c r="H242" i="2"/>
  <c r="F242" i="2"/>
  <c r="E242" i="2"/>
  <c r="D242" i="2" s="1"/>
  <c r="H241" i="2"/>
  <c r="F241" i="2"/>
  <c r="E241" i="2"/>
  <c r="D241" i="2"/>
  <c r="H240" i="2"/>
  <c r="F240" i="2"/>
  <c r="E240" i="2"/>
  <c r="D240" i="2" s="1"/>
  <c r="H239" i="2"/>
  <c r="F239" i="2"/>
  <c r="E239" i="2"/>
  <c r="D239" i="2"/>
  <c r="H238" i="2"/>
  <c r="F238" i="2"/>
  <c r="E238" i="2"/>
  <c r="D238" i="2" s="1"/>
  <c r="H237" i="2"/>
  <c r="F237" i="2"/>
  <c r="E237" i="2"/>
  <c r="D237" i="2"/>
  <c r="H236" i="2"/>
  <c r="F236" i="2"/>
  <c r="E236" i="2"/>
  <c r="D236" i="2" s="1"/>
  <c r="H235" i="2"/>
  <c r="F235" i="2"/>
  <c r="E235" i="2"/>
  <c r="D235" i="2"/>
  <c r="H234" i="2"/>
  <c r="F234" i="2"/>
  <c r="E234" i="2"/>
  <c r="D234" i="2" s="1"/>
  <c r="H233" i="2"/>
  <c r="F233" i="2"/>
  <c r="E233" i="2"/>
  <c r="D233" i="2"/>
  <c r="H232" i="2"/>
  <c r="F232" i="2"/>
  <c r="E232" i="2"/>
  <c r="D232" i="2" s="1"/>
  <c r="H231" i="2"/>
  <c r="F231" i="2"/>
  <c r="E231" i="2"/>
  <c r="D231" i="2"/>
  <c r="H230" i="2"/>
  <c r="F230" i="2"/>
  <c r="E230" i="2"/>
  <c r="D230" i="2" s="1"/>
  <c r="H229" i="2"/>
  <c r="F229" i="2"/>
  <c r="E229" i="2"/>
  <c r="D229" i="2"/>
  <c r="H228" i="2"/>
  <c r="F228" i="2"/>
  <c r="E228" i="2"/>
  <c r="D228" i="2" s="1"/>
  <c r="H227" i="2"/>
  <c r="F227" i="2"/>
  <c r="E227" i="2"/>
  <c r="D227" i="2"/>
  <c r="H226" i="2"/>
  <c r="F226" i="2"/>
  <c r="E226" i="2"/>
  <c r="D226" i="2" s="1"/>
  <c r="H225" i="2"/>
  <c r="F225" i="2"/>
  <c r="E225" i="2"/>
  <c r="D225" i="2"/>
  <c r="H224" i="2"/>
  <c r="F224" i="2"/>
  <c r="E224" i="2"/>
  <c r="D224" i="2" s="1"/>
  <c r="H223" i="2"/>
  <c r="F223" i="2"/>
  <c r="E223" i="2"/>
  <c r="D223" i="2"/>
  <c r="H222" i="2"/>
  <c r="F222" i="2"/>
  <c r="E222" i="2"/>
  <c r="D222" i="2" s="1"/>
  <c r="H221" i="2"/>
  <c r="F221" i="2"/>
  <c r="E221" i="2"/>
  <c r="D221" i="2"/>
  <c r="H220" i="2"/>
  <c r="F220" i="2"/>
  <c r="E220" i="2"/>
  <c r="D220" i="2" s="1"/>
  <c r="H219" i="2"/>
  <c r="F219" i="2"/>
  <c r="E219" i="2"/>
  <c r="D219" i="2"/>
  <c r="H218" i="2"/>
  <c r="F218" i="2"/>
  <c r="E218" i="2"/>
  <c r="D218" i="2" s="1"/>
  <c r="H217" i="2"/>
  <c r="F217" i="2"/>
  <c r="E217" i="2"/>
  <c r="D217" i="2"/>
  <c r="H216" i="2"/>
  <c r="F216" i="2"/>
  <c r="E216" i="2"/>
  <c r="D216" i="2" s="1"/>
  <c r="H215" i="2"/>
  <c r="F215" i="2"/>
  <c r="E215" i="2"/>
  <c r="D215" i="2"/>
  <c r="H214" i="2"/>
  <c r="F214" i="2"/>
  <c r="E214" i="2"/>
  <c r="D214" i="2" s="1"/>
  <c r="H213" i="2"/>
  <c r="F213" i="2"/>
  <c r="E213" i="2"/>
  <c r="D213" i="2"/>
  <c r="H212" i="2"/>
  <c r="F212" i="2"/>
  <c r="E212" i="2"/>
  <c r="D212" i="2" s="1"/>
  <c r="H211" i="2"/>
  <c r="F211" i="2"/>
  <c r="E211" i="2"/>
  <c r="D211" i="2"/>
  <c r="H210" i="2"/>
  <c r="F210" i="2"/>
  <c r="E210" i="2"/>
  <c r="D210" i="2" s="1"/>
  <c r="H209" i="2"/>
  <c r="F209" i="2"/>
  <c r="E209" i="2"/>
  <c r="D209" i="2"/>
  <c r="H208" i="2"/>
  <c r="F208" i="2"/>
  <c r="E208" i="2"/>
  <c r="D208" i="2" s="1"/>
  <c r="H207" i="2"/>
  <c r="F207" i="2"/>
  <c r="E207" i="2"/>
  <c r="D207" i="2"/>
  <c r="H206" i="2"/>
  <c r="F206" i="2"/>
  <c r="E206" i="2"/>
  <c r="D206" i="2" s="1"/>
  <c r="H205" i="2"/>
  <c r="F205" i="2"/>
  <c r="E205" i="2"/>
  <c r="D205" i="2"/>
  <c r="H204" i="2"/>
  <c r="F204" i="2"/>
  <c r="E204" i="2"/>
  <c r="D204" i="2" s="1"/>
  <c r="H203" i="2"/>
  <c r="F203" i="2"/>
  <c r="E203" i="2"/>
  <c r="D203" i="2"/>
  <c r="H202" i="2"/>
  <c r="F202" i="2"/>
  <c r="E202" i="2"/>
  <c r="D202" i="2" s="1"/>
  <c r="H201" i="2"/>
  <c r="F201" i="2"/>
  <c r="E201" i="2"/>
  <c r="D201" i="2"/>
  <c r="H200" i="2"/>
  <c r="F200" i="2"/>
  <c r="E200" i="2"/>
  <c r="D200" i="2" s="1"/>
  <c r="H199" i="2"/>
  <c r="F199" i="2"/>
  <c r="E199" i="2"/>
  <c r="D199" i="2"/>
  <c r="H198" i="2"/>
  <c r="F198" i="2"/>
  <c r="E198" i="2"/>
  <c r="D198" i="2" s="1"/>
  <c r="H197" i="2"/>
  <c r="F197" i="2"/>
  <c r="E197" i="2"/>
  <c r="D197" i="2"/>
  <c r="H196" i="2"/>
  <c r="F196" i="2"/>
  <c r="E196" i="2"/>
  <c r="D196" i="2" s="1"/>
  <c r="H195" i="2"/>
  <c r="F195" i="2"/>
  <c r="E195" i="2"/>
  <c r="D195" i="2"/>
  <c r="H194" i="2"/>
  <c r="F194" i="2"/>
  <c r="E194" i="2"/>
  <c r="D194" i="2" s="1"/>
  <c r="H193" i="2"/>
  <c r="F193" i="2"/>
  <c r="E193" i="2"/>
  <c r="D193" i="2"/>
  <c r="H192" i="2"/>
  <c r="F192" i="2"/>
  <c r="E192" i="2"/>
  <c r="D192" i="2" s="1"/>
  <c r="H191" i="2"/>
  <c r="F191" i="2"/>
  <c r="E191" i="2"/>
  <c r="D191" i="2"/>
  <c r="H190" i="2"/>
  <c r="F190" i="2"/>
  <c r="E190" i="2"/>
  <c r="D190" i="2" s="1"/>
  <c r="H189" i="2"/>
  <c r="F189" i="2"/>
  <c r="E189" i="2"/>
  <c r="D189" i="2"/>
  <c r="H188" i="2"/>
  <c r="F188" i="2"/>
  <c r="E188" i="2"/>
  <c r="D188" i="2" s="1"/>
  <c r="H187" i="2"/>
  <c r="F187" i="2"/>
  <c r="E187" i="2"/>
  <c r="D187" i="2"/>
  <c r="H186" i="2"/>
  <c r="F186" i="2"/>
  <c r="E186" i="2"/>
  <c r="D186" i="2" s="1"/>
  <c r="H185" i="2"/>
  <c r="F185" i="2"/>
  <c r="E185" i="2"/>
  <c r="D185" i="2"/>
  <c r="H184" i="2"/>
  <c r="F184" i="2"/>
  <c r="E184" i="2"/>
  <c r="D184" i="2" s="1"/>
  <c r="H183" i="2"/>
  <c r="F183" i="2"/>
  <c r="E183" i="2"/>
  <c r="D183" i="2"/>
  <c r="H182" i="2"/>
  <c r="F182" i="2"/>
  <c r="E182" i="2"/>
  <c r="D182" i="2" s="1"/>
  <c r="H181" i="2"/>
  <c r="F181" i="2"/>
  <c r="E181" i="2"/>
  <c r="D181" i="2"/>
  <c r="H180" i="2"/>
  <c r="F180" i="2"/>
  <c r="E180" i="2"/>
  <c r="D180" i="2" s="1"/>
  <c r="H179" i="2"/>
  <c r="F179" i="2"/>
  <c r="E179" i="2"/>
  <c r="D179" i="2"/>
  <c r="H178" i="2"/>
  <c r="F178" i="2"/>
  <c r="E178" i="2"/>
  <c r="D178" i="2" s="1"/>
  <c r="H177" i="2"/>
  <c r="F177" i="2"/>
  <c r="E177" i="2"/>
  <c r="D177" i="2"/>
  <c r="H176" i="2"/>
  <c r="F176" i="2"/>
  <c r="E176" i="2"/>
  <c r="D176" i="2" s="1"/>
  <c r="H175" i="2"/>
  <c r="F175" i="2"/>
  <c r="E175" i="2"/>
  <c r="D175" i="2"/>
  <c r="H174" i="2"/>
  <c r="F174" i="2"/>
  <c r="E174" i="2"/>
  <c r="D174" i="2" s="1"/>
  <c r="H173" i="2"/>
  <c r="F173" i="2"/>
  <c r="E173" i="2"/>
  <c r="D173" i="2"/>
  <c r="H172" i="2"/>
  <c r="F172" i="2"/>
  <c r="E172" i="2"/>
  <c r="D172" i="2" s="1"/>
  <c r="H171" i="2"/>
  <c r="F171" i="2"/>
  <c r="E171" i="2"/>
  <c r="D171" i="2"/>
  <c r="H170" i="2"/>
  <c r="F170" i="2"/>
  <c r="E170" i="2"/>
  <c r="D170" i="2" s="1"/>
  <c r="H169" i="2"/>
  <c r="F169" i="2"/>
  <c r="E169" i="2"/>
  <c r="D169" i="2"/>
  <c r="H168" i="2"/>
  <c r="F168" i="2"/>
  <c r="E168" i="2"/>
  <c r="D168" i="2" s="1"/>
  <c r="H167" i="2"/>
  <c r="F167" i="2"/>
  <c r="E167" i="2"/>
  <c r="D167" i="2" s="1"/>
  <c r="H166" i="2"/>
  <c r="F166" i="2"/>
  <c r="E166" i="2"/>
  <c r="D166" i="2" s="1"/>
  <c r="H165" i="2"/>
  <c r="F165" i="2"/>
  <c r="E165" i="2"/>
  <c r="D165" i="2" s="1"/>
  <c r="H164" i="2"/>
  <c r="F164" i="2"/>
  <c r="E164" i="2"/>
  <c r="D164" i="2" s="1"/>
  <c r="H163" i="2"/>
  <c r="F163" i="2"/>
  <c r="E163" i="2"/>
  <c r="D163" i="2" s="1"/>
  <c r="H162" i="2"/>
  <c r="F162" i="2"/>
  <c r="E162" i="2"/>
  <c r="D162" i="2" s="1"/>
  <c r="H161" i="2"/>
  <c r="F161" i="2"/>
  <c r="E161" i="2"/>
  <c r="D161" i="2" s="1"/>
  <c r="H160" i="2"/>
  <c r="F160" i="2"/>
  <c r="E160" i="2"/>
  <c r="D160" i="2" s="1"/>
  <c r="H159" i="2"/>
  <c r="F159" i="2"/>
  <c r="E159" i="2"/>
  <c r="D159" i="2" s="1"/>
  <c r="H158" i="2"/>
  <c r="F158" i="2"/>
  <c r="E158" i="2"/>
  <c r="D158" i="2" s="1"/>
  <c r="H157" i="2"/>
  <c r="F157" i="2"/>
  <c r="E157" i="2"/>
  <c r="D157" i="2" s="1"/>
  <c r="H156" i="2"/>
  <c r="F156" i="2"/>
  <c r="E156" i="2"/>
  <c r="D156" i="2" s="1"/>
  <c r="H155" i="2"/>
  <c r="F155" i="2"/>
  <c r="E155" i="2"/>
  <c r="D155" i="2" s="1"/>
  <c r="H154" i="2"/>
  <c r="F154" i="2"/>
  <c r="E154" i="2"/>
  <c r="D154" i="2" s="1"/>
  <c r="H153" i="2"/>
  <c r="F153" i="2"/>
  <c r="E153" i="2"/>
  <c r="D153" i="2" s="1"/>
  <c r="H152" i="2"/>
  <c r="F152" i="2"/>
  <c r="E152" i="2"/>
  <c r="D152" i="2" s="1"/>
  <c r="H151" i="2"/>
  <c r="F151" i="2"/>
  <c r="E151" i="2"/>
  <c r="D151" i="2" s="1"/>
  <c r="H150" i="2"/>
  <c r="F150" i="2"/>
  <c r="E150" i="2"/>
  <c r="D150" i="2" s="1"/>
  <c r="H149" i="2"/>
  <c r="F149" i="2"/>
  <c r="E149" i="2"/>
  <c r="D149" i="2" s="1"/>
  <c r="H148" i="2"/>
  <c r="F148" i="2"/>
  <c r="E148" i="2"/>
  <c r="D148" i="2" s="1"/>
  <c r="H147" i="2"/>
  <c r="F147" i="2"/>
  <c r="E147" i="2"/>
  <c r="D147" i="2" s="1"/>
  <c r="H146" i="2"/>
  <c r="F146" i="2"/>
  <c r="E146" i="2"/>
  <c r="D146" i="2" s="1"/>
  <c r="H145" i="2"/>
  <c r="F145" i="2"/>
  <c r="E145" i="2"/>
  <c r="D145" i="2" s="1"/>
  <c r="H144" i="2"/>
  <c r="F144" i="2"/>
  <c r="E144" i="2"/>
  <c r="D144" i="2" s="1"/>
  <c r="H143" i="2"/>
  <c r="F143" i="2"/>
  <c r="E143" i="2"/>
  <c r="D143" i="2" s="1"/>
  <c r="H142" i="2"/>
  <c r="F142" i="2"/>
  <c r="E142" i="2"/>
  <c r="D142" i="2" s="1"/>
  <c r="H141" i="2"/>
  <c r="F141" i="2"/>
  <c r="E141" i="2"/>
  <c r="D141" i="2" s="1"/>
  <c r="H140" i="2"/>
  <c r="F140" i="2"/>
  <c r="E140" i="2"/>
  <c r="D140" i="2" s="1"/>
  <c r="H139" i="2"/>
  <c r="F139" i="2"/>
  <c r="E139" i="2"/>
  <c r="D139" i="2" s="1"/>
  <c r="H138" i="2"/>
  <c r="F138" i="2"/>
  <c r="E138" i="2"/>
  <c r="D138" i="2" s="1"/>
  <c r="H137" i="2"/>
  <c r="F137" i="2"/>
  <c r="E137" i="2"/>
  <c r="D137" i="2" s="1"/>
  <c r="H136" i="2"/>
  <c r="F136" i="2"/>
  <c r="E136" i="2"/>
  <c r="D136" i="2" s="1"/>
  <c r="H135" i="2"/>
  <c r="F135" i="2"/>
  <c r="E135" i="2"/>
  <c r="D135" i="2" s="1"/>
  <c r="H134" i="2"/>
  <c r="F134" i="2"/>
  <c r="E134" i="2"/>
  <c r="D134" i="2" s="1"/>
  <c r="H133" i="2"/>
  <c r="F133" i="2"/>
  <c r="E133" i="2"/>
  <c r="D133" i="2" s="1"/>
  <c r="H132" i="2"/>
  <c r="F132" i="2"/>
  <c r="E132" i="2"/>
  <c r="D132" i="2" s="1"/>
  <c r="H131" i="2"/>
  <c r="F131" i="2"/>
  <c r="E131" i="2"/>
  <c r="D131" i="2" s="1"/>
  <c r="H130" i="2"/>
  <c r="F130" i="2"/>
  <c r="E130" i="2"/>
  <c r="D130" i="2" s="1"/>
  <c r="H129" i="2"/>
  <c r="F129" i="2"/>
  <c r="E129" i="2"/>
  <c r="D129" i="2" s="1"/>
  <c r="H128" i="2"/>
  <c r="F128" i="2"/>
  <c r="E128" i="2"/>
  <c r="D128" i="2" s="1"/>
  <c r="H127" i="2"/>
  <c r="F127" i="2"/>
  <c r="E127" i="2"/>
  <c r="D127" i="2" s="1"/>
  <c r="H126" i="2"/>
  <c r="F126" i="2"/>
  <c r="E126" i="2"/>
  <c r="D126" i="2" s="1"/>
  <c r="H125" i="2"/>
  <c r="F125" i="2"/>
  <c r="E125" i="2"/>
  <c r="D125" i="2" s="1"/>
  <c r="H124" i="2"/>
  <c r="F124" i="2"/>
  <c r="E124" i="2"/>
  <c r="D124" i="2" s="1"/>
  <c r="H123" i="2"/>
  <c r="F123" i="2"/>
  <c r="E123" i="2"/>
  <c r="D123" i="2" s="1"/>
  <c r="H122" i="2"/>
  <c r="F122" i="2"/>
  <c r="E122" i="2"/>
  <c r="D122" i="2" s="1"/>
  <c r="H121" i="2"/>
  <c r="F121" i="2"/>
  <c r="E121" i="2"/>
  <c r="D121" i="2" s="1"/>
  <c r="H120" i="2"/>
  <c r="F120" i="2"/>
  <c r="E120" i="2"/>
  <c r="D120" i="2" s="1"/>
  <c r="H119" i="2"/>
  <c r="F119" i="2"/>
  <c r="E119" i="2"/>
  <c r="D119" i="2" s="1"/>
  <c r="H118" i="2"/>
  <c r="F118" i="2"/>
  <c r="E118" i="2"/>
  <c r="D118" i="2" s="1"/>
  <c r="H117" i="2"/>
  <c r="F117" i="2"/>
  <c r="E117" i="2"/>
  <c r="D117" i="2" s="1"/>
  <c r="H116" i="2"/>
  <c r="F116" i="2"/>
  <c r="E116" i="2"/>
  <c r="D116" i="2" s="1"/>
  <c r="H115" i="2"/>
  <c r="F115" i="2"/>
  <c r="E115" i="2"/>
  <c r="D115" i="2"/>
  <c r="H114" i="2"/>
  <c r="F114" i="2"/>
  <c r="E114" i="2"/>
  <c r="D114" i="2" s="1"/>
  <c r="H113" i="2"/>
  <c r="F113" i="2"/>
  <c r="E113" i="2"/>
  <c r="D113" i="2"/>
  <c r="H112" i="2"/>
  <c r="F112" i="2"/>
  <c r="E112" i="2"/>
  <c r="D112" i="2" s="1"/>
  <c r="H111" i="2"/>
  <c r="F111" i="2"/>
  <c r="E111" i="2"/>
  <c r="D111" i="2"/>
  <c r="H110" i="2"/>
  <c r="F110" i="2"/>
  <c r="E110" i="2"/>
  <c r="D110" i="2" s="1"/>
  <c r="H109" i="2"/>
  <c r="F109" i="2"/>
  <c r="E109" i="2"/>
  <c r="D109" i="2"/>
  <c r="H108" i="2"/>
  <c r="F108" i="2"/>
  <c r="E108" i="2"/>
  <c r="D108" i="2" s="1"/>
  <c r="H107" i="2"/>
  <c r="F107" i="2"/>
  <c r="E107" i="2"/>
  <c r="D107" i="2"/>
  <c r="H106" i="2"/>
  <c r="F106" i="2"/>
  <c r="E106" i="2"/>
  <c r="D106" i="2" s="1"/>
  <c r="H105" i="2"/>
  <c r="F105" i="2"/>
  <c r="E105" i="2"/>
  <c r="D105" i="2"/>
  <c r="H104" i="2"/>
  <c r="F104" i="2"/>
  <c r="E104" i="2"/>
  <c r="D104" i="2" s="1"/>
  <c r="H103" i="2"/>
  <c r="F103" i="2"/>
  <c r="E103" i="2"/>
  <c r="D103" i="2"/>
  <c r="H102" i="2"/>
  <c r="F102" i="2"/>
  <c r="E102" i="2"/>
  <c r="D102" i="2" s="1"/>
  <c r="H101" i="2"/>
  <c r="F101" i="2"/>
  <c r="E101" i="2"/>
  <c r="D101" i="2"/>
  <c r="H100" i="2"/>
  <c r="F100" i="2"/>
  <c r="E100" i="2"/>
  <c r="D100" i="2" s="1"/>
  <c r="H99" i="2"/>
  <c r="F99" i="2"/>
  <c r="E99" i="2"/>
  <c r="D99" i="2"/>
  <c r="H98" i="2"/>
  <c r="F98" i="2"/>
  <c r="E98" i="2"/>
  <c r="D98" i="2" s="1"/>
  <c r="H97" i="2"/>
  <c r="F97" i="2"/>
  <c r="E97" i="2"/>
  <c r="D97" i="2"/>
  <c r="H96" i="2"/>
  <c r="F96" i="2"/>
  <c r="E96" i="2"/>
  <c r="D96" i="2" s="1"/>
  <c r="H95" i="2"/>
  <c r="F95" i="2"/>
  <c r="E95" i="2"/>
  <c r="D95" i="2"/>
  <c r="H94" i="2"/>
  <c r="F94" i="2"/>
  <c r="E94" i="2"/>
  <c r="D94" i="2" s="1"/>
  <c r="H93" i="2"/>
  <c r="F93" i="2"/>
  <c r="E93" i="2"/>
  <c r="D93" i="2"/>
  <c r="H92" i="2"/>
  <c r="F92" i="2"/>
  <c r="E92" i="2"/>
  <c r="D92" i="2" s="1"/>
  <c r="H91" i="2"/>
  <c r="F91" i="2"/>
  <c r="E91" i="2"/>
  <c r="D91" i="2"/>
  <c r="H90" i="2"/>
  <c r="F90" i="2"/>
  <c r="E90" i="2"/>
  <c r="D90" i="2" s="1"/>
  <c r="H89" i="2"/>
  <c r="F89" i="2"/>
  <c r="E89" i="2"/>
  <c r="D89" i="2"/>
  <c r="H88" i="2"/>
  <c r="F88" i="2"/>
  <c r="E88" i="2"/>
  <c r="D88" i="2" s="1"/>
  <c r="H87" i="2"/>
  <c r="F87" i="2"/>
  <c r="E87" i="2"/>
  <c r="D87" i="2"/>
  <c r="H86" i="2"/>
  <c r="F86" i="2"/>
  <c r="E86" i="2"/>
  <c r="D86" i="2" s="1"/>
  <c r="H85" i="2"/>
  <c r="F85" i="2"/>
  <c r="E85" i="2"/>
  <c r="D85" i="2"/>
  <c r="H84" i="2"/>
  <c r="F84" i="2"/>
  <c r="E84" i="2"/>
  <c r="D84" i="2" s="1"/>
  <c r="H83" i="2"/>
  <c r="F83" i="2"/>
  <c r="E83" i="2"/>
  <c r="D83" i="2"/>
  <c r="H82" i="2"/>
  <c r="F82" i="2"/>
  <c r="E82" i="2"/>
  <c r="D82" i="2" s="1"/>
  <c r="H81" i="2"/>
  <c r="F81" i="2"/>
  <c r="E81" i="2"/>
  <c r="D81" i="2"/>
  <c r="H80" i="2"/>
  <c r="F80" i="2"/>
  <c r="E80" i="2"/>
  <c r="D80" i="2" s="1"/>
  <c r="H79" i="2"/>
  <c r="F79" i="2"/>
  <c r="E79" i="2"/>
  <c r="D79" i="2"/>
  <c r="H78" i="2"/>
  <c r="F78" i="2"/>
  <c r="E78" i="2"/>
  <c r="D78" i="2" s="1"/>
  <c r="H77" i="2"/>
  <c r="F77" i="2"/>
  <c r="E77" i="2"/>
  <c r="D77" i="2"/>
  <c r="H76" i="2"/>
  <c r="F76" i="2"/>
  <c r="E76" i="2"/>
  <c r="D76" i="2" s="1"/>
  <c r="H75" i="2"/>
  <c r="F75" i="2"/>
  <c r="E75" i="2"/>
  <c r="D75" i="2"/>
  <c r="H74" i="2"/>
  <c r="F74" i="2"/>
  <c r="E74" i="2"/>
  <c r="D74" i="2" s="1"/>
  <c r="H73" i="2"/>
  <c r="F73" i="2"/>
  <c r="E73" i="2"/>
  <c r="D73" i="2"/>
  <c r="H72" i="2"/>
  <c r="F72" i="2"/>
  <c r="E72" i="2"/>
  <c r="D72" i="2" s="1"/>
  <c r="H71" i="2"/>
  <c r="F71" i="2"/>
  <c r="E71" i="2"/>
  <c r="D71" i="2"/>
  <c r="H70" i="2"/>
  <c r="F70" i="2"/>
  <c r="E70" i="2"/>
  <c r="D70" i="2" s="1"/>
  <c r="H69" i="2"/>
  <c r="F69" i="2"/>
  <c r="E69" i="2"/>
  <c r="D69" i="2"/>
  <c r="H68" i="2"/>
  <c r="F68" i="2"/>
  <c r="E68" i="2"/>
  <c r="D68" i="2" s="1"/>
  <c r="H67" i="2"/>
  <c r="F67" i="2"/>
  <c r="E67" i="2"/>
  <c r="D67" i="2"/>
  <c r="H66" i="2"/>
  <c r="F66" i="2"/>
  <c r="E66" i="2"/>
  <c r="D66" i="2" s="1"/>
  <c r="H65" i="2"/>
  <c r="F65" i="2"/>
  <c r="E65" i="2"/>
  <c r="D65" i="2"/>
  <c r="H64" i="2"/>
  <c r="F64" i="2"/>
  <c r="E64" i="2"/>
  <c r="D64" i="2" s="1"/>
  <c r="H63" i="2"/>
  <c r="F63" i="2"/>
  <c r="E63" i="2"/>
  <c r="D63" i="2"/>
  <c r="H62" i="2"/>
  <c r="F62" i="2"/>
  <c r="E62" i="2"/>
  <c r="D62" i="2" s="1"/>
  <c r="H61" i="2"/>
  <c r="F61" i="2"/>
  <c r="E61" i="2"/>
  <c r="D61" i="2"/>
  <c r="H60" i="2"/>
  <c r="F60" i="2"/>
  <c r="E60" i="2"/>
  <c r="D60" i="2" s="1"/>
  <c r="H59" i="2"/>
  <c r="F59" i="2"/>
  <c r="E59" i="2"/>
  <c r="D59" i="2"/>
  <c r="H58" i="2"/>
  <c r="F58" i="2"/>
  <c r="E58" i="2"/>
  <c r="D58" i="2" s="1"/>
  <c r="H57" i="2"/>
  <c r="F57" i="2"/>
  <c r="E57" i="2"/>
  <c r="D57" i="2"/>
  <c r="H56" i="2"/>
  <c r="F56" i="2"/>
  <c r="E56" i="2"/>
  <c r="D56" i="2" s="1"/>
  <c r="H55" i="2"/>
  <c r="F55" i="2"/>
  <c r="E55" i="2"/>
  <c r="D55" i="2"/>
  <c r="H54" i="2"/>
  <c r="F54" i="2"/>
  <c r="E54" i="2"/>
  <c r="D54" i="2" s="1"/>
  <c r="H53" i="2"/>
  <c r="F53" i="2"/>
  <c r="E53" i="2"/>
  <c r="D53" i="2"/>
  <c r="H52" i="2"/>
  <c r="F52" i="2"/>
  <c r="E52" i="2"/>
  <c r="D52" i="2" s="1"/>
  <c r="H51" i="2"/>
  <c r="F51" i="2"/>
  <c r="E51" i="2"/>
  <c r="D51" i="2"/>
  <c r="H50" i="2"/>
  <c r="F50" i="2"/>
  <c r="E50" i="2"/>
  <c r="D50" i="2" s="1"/>
  <c r="H49" i="2"/>
  <c r="F49" i="2"/>
  <c r="E49" i="2"/>
  <c r="D49" i="2"/>
  <c r="H48" i="2"/>
  <c r="F48" i="2"/>
  <c r="E48" i="2"/>
  <c r="D48" i="2" s="1"/>
  <c r="H47" i="2"/>
  <c r="F47" i="2"/>
  <c r="E47" i="2"/>
  <c r="D47" i="2"/>
  <c r="H46" i="2"/>
  <c r="F46" i="2"/>
  <c r="E46" i="2"/>
  <c r="D46" i="2" s="1"/>
  <c r="H45" i="2"/>
  <c r="F45" i="2"/>
  <c r="E45" i="2"/>
  <c r="D45" i="2"/>
  <c r="H44" i="2"/>
  <c r="F44" i="2"/>
  <c r="E44" i="2"/>
  <c r="D44" i="2" s="1"/>
  <c r="H43" i="2"/>
  <c r="F43" i="2"/>
  <c r="E43" i="2"/>
  <c r="D43" i="2"/>
  <c r="H42" i="2"/>
  <c r="F42" i="2"/>
  <c r="E42" i="2"/>
  <c r="D42" i="2" s="1"/>
  <c r="H41" i="2"/>
  <c r="F41" i="2"/>
  <c r="E41" i="2"/>
  <c r="D41" i="2"/>
  <c r="H40" i="2"/>
  <c r="F40" i="2"/>
  <c r="E40" i="2"/>
  <c r="D40" i="2" s="1"/>
  <c r="H39" i="2"/>
  <c r="F39" i="2"/>
  <c r="E39" i="2"/>
  <c r="D39" i="2"/>
  <c r="H38" i="2"/>
  <c r="F38" i="2"/>
  <c r="E38" i="2"/>
  <c r="D38" i="2" s="1"/>
  <c r="H37" i="2"/>
  <c r="F37" i="2"/>
  <c r="E37" i="2"/>
  <c r="D37" i="2"/>
  <c r="H36" i="2"/>
  <c r="F36" i="2"/>
  <c r="E36" i="2"/>
  <c r="D36" i="2" s="1"/>
  <c r="H35" i="2"/>
  <c r="F35" i="2"/>
  <c r="E35" i="2"/>
  <c r="D35" i="2"/>
  <c r="H34" i="2"/>
  <c r="F34" i="2"/>
  <c r="E34" i="2"/>
  <c r="D34" i="2" s="1"/>
  <c r="H33" i="2"/>
  <c r="F33" i="2"/>
  <c r="E33" i="2"/>
  <c r="D33" i="2"/>
  <c r="H32" i="2"/>
  <c r="F32" i="2"/>
  <c r="E32" i="2"/>
  <c r="D32" i="2" s="1"/>
  <c r="H31" i="2"/>
  <c r="F31" i="2"/>
  <c r="E31" i="2"/>
  <c r="D31" i="2"/>
  <c r="H30" i="2"/>
  <c r="F30" i="2"/>
  <c r="E30" i="2"/>
  <c r="D30" i="2" s="1"/>
  <c r="H29" i="2"/>
  <c r="F29" i="2"/>
  <c r="E29" i="2"/>
  <c r="D29" i="2"/>
  <c r="H28" i="2"/>
  <c r="F28" i="2"/>
  <c r="E28" i="2"/>
  <c r="D28" i="2" s="1"/>
  <c r="H27" i="2"/>
  <c r="F27" i="2"/>
  <c r="E27" i="2"/>
  <c r="D27" i="2"/>
  <c r="H26" i="2"/>
  <c r="F26" i="2"/>
  <c r="E26" i="2"/>
  <c r="D26" i="2" s="1"/>
  <c r="H25" i="2"/>
  <c r="F25" i="2"/>
  <c r="E25" i="2"/>
  <c r="D25" i="2"/>
  <c r="H24" i="2"/>
  <c r="F24" i="2"/>
  <c r="E24" i="2"/>
  <c r="D24" i="2" s="1"/>
  <c r="H23" i="2"/>
  <c r="F23" i="2"/>
  <c r="E23" i="2"/>
  <c r="D23" i="2"/>
  <c r="H22" i="2"/>
  <c r="F22" i="2"/>
  <c r="E22" i="2"/>
  <c r="D22" i="2" s="1"/>
  <c r="H21" i="2"/>
  <c r="F21" i="2"/>
  <c r="E21" i="2"/>
  <c r="D21" i="2"/>
  <c r="H20" i="2"/>
  <c r="F20" i="2"/>
  <c r="E20" i="2"/>
  <c r="D20" i="2" s="1"/>
  <c r="H19" i="2"/>
  <c r="F19" i="2"/>
  <c r="E19" i="2"/>
  <c r="D19" i="2"/>
  <c r="H18" i="2"/>
  <c r="F18" i="2"/>
  <c r="E18" i="2"/>
  <c r="D18" i="2" s="1"/>
  <c r="H17" i="2"/>
  <c r="F17" i="2"/>
  <c r="E17" i="2"/>
  <c r="D17" i="2"/>
  <c r="H16" i="2"/>
  <c r="F16" i="2"/>
  <c r="E16" i="2"/>
  <c r="D16" i="2" s="1"/>
  <c r="H15" i="2"/>
  <c r="F15" i="2"/>
  <c r="E15" i="2"/>
  <c r="D15" i="2"/>
  <c r="H14" i="2"/>
  <c r="F14" i="2"/>
  <c r="E14" i="2"/>
  <c r="D14" i="2" s="1"/>
  <c r="H13" i="2"/>
  <c r="F13" i="2"/>
  <c r="E13" i="2"/>
  <c r="D13" i="2"/>
  <c r="H12" i="2"/>
  <c r="F12" i="2"/>
  <c r="E12" i="2"/>
  <c r="D12" i="2" s="1"/>
  <c r="H11" i="2"/>
  <c r="F11" i="2"/>
  <c r="E11" i="2"/>
  <c r="D11" i="2"/>
  <c r="F10" i="2"/>
  <c r="E10" i="2"/>
  <c r="D10" i="2"/>
  <c r="F9" i="2"/>
  <c r="E9" i="2"/>
  <c r="D9" i="2" s="1"/>
  <c r="F8" i="2"/>
  <c r="E8" i="2"/>
  <c r="D8" i="2" s="1"/>
  <c r="N7" i="2"/>
  <c r="F7" i="2"/>
  <c r="E7" i="2"/>
  <c r="D7" i="2"/>
  <c r="M6" i="2"/>
  <c r="F6" i="2"/>
  <c r="E6" i="2"/>
  <c r="D6" i="2" s="1"/>
  <c r="M5" i="2"/>
  <c r="F5" i="2"/>
  <c r="E5" i="2"/>
  <c r="D5" i="2"/>
  <c r="M4" i="2"/>
  <c r="F4" i="2"/>
  <c r="E4" i="2"/>
  <c r="D4" i="2" s="1"/>
  <c r="M3" i="2"/>
  <c r="F3" i="2"/>
  <c r="E3" i="2"/>
  <c r="D3" i="2"/>
  <c r="M2" i="2"/>
  <c r="F2" i="2"/>
  <c r="E2" i="2"/>
  <c r="D2" i="2" s="1"/>
  <c r="C2" i="2" s="1"/>
  <c r="Q24" i="1" l="1"/>
  <c r="AF24" i="1" s="1"/>
  <c r="P25" i="1"/>
  <c r="AE25" i="1" s="1"/>
  <c r="I24" i="1"/>
  <c r="X24" i="1" s="1"/>
  <c r="L39" i="1"/>
  <c r="AA39" i="1" s="1"/>
  <c r="H39" i="1"/>
  <c r="W39" i="1" s="1"/>
  <c r="D39" i="1"/>
  <c r="S39" i="1" s="1"/>
  <c r="I31" i="1"/>
  <c r="X31" i="1" s="1"/>
  <c r="Q38" i="1"/>
  <c r="AF38" i="1" s="1"/>
  <c r="M38" i="1"/>
  <c r="AB38" i="1" s="1"/>
  <c r="I38" i="1"/>
  <c r="X38" i="1" s="1"/>
  <c r="E38" i="1"/>
  <c r="T38" i="1" s="1"/>
  <c r="N39" i="1"/>
  <c r="AC39" i="1" s="1"/>
  <c r="J39" i="1"/>
  <c r="Y39" i="1" s="1"/>
  <c r="F39" i="1"/>
  <c r="U39" i="1" s="1"/>
  <c r="Q10" i="1"/>
  <c r="AF10" i="1" s="1"/>
  <c r="E10" i="1"/>
  <c r="T10" i="1" s="1"/>
  <c r="O31" i="1"/>
  <c r="AD31" i="1" s="1"/>
  <c r="O24" i="1"/>
  <c r="AD24" i="1" s="1"/>
  <c r="O10" i="1"/>
  <c r="AD10" i="1" s="1"/>
  <c r="O17" i="1"/>
  <c r="AD17" i="1" s="1"/>
  <c r="K17" i="1"/>
  <c r="Z17" i="1" s="1"/>
  <c r="K24" i="1"/>
  <c r="Z24" i="1" s="1"/>
  <c r="K10" i="1"/>
  <c r="Z10" i="1" s="1"/>
  <c r="K31" i="1"/>
  <c r="Z31" i="1" s="1"/>
  <c r="G24" i="1"/>
  <c r="V24" i="1" s="1"/>
  <c r="G10" i="1"/>
  <c r="V10" i="1" s="1"/>
  <c r="G31" i="1"/>
  <c r="V31" i="1" s="1"/>
  <c r="G17" i="1"/>
  <c r="V17" i="1" s="1"/>
  <c r="Q25" i="1"/>
  <c r="AF25" i="1" s="1"/>
  <c r="Q11" i="1"/>
  <c r="AF11" i="1" s="1"/>
  <c r="Q32" i="1"/>
  <c r="AF32" i="1" s="1"/>
  <c r="Q18" i="1"/>
  <c r="AF18" i="1" s="1"/>
  <c r="E25" i="1"/>
  <c r="T25" i="1" s="1"/>
  <c r="E11" i="1"/>
  <c r="T11" i="1" s="1"/>
  <c r="E32" i="1"/>
  <c r="T32" i="1" s="1"/>
  <c r="E18" i="1"/>
  <c r="T18" i="1" s="1"/>
  <c r="N11" i="1"/>
  <c r="AC11" i="1" s="1"/>
  <c r="J11" i="1"/>
  <c r="Y11" i="1" s="1"/>
  <c r="F11" i="1"/>
  <c r="U11" i="1" s="1"/>
  <c r="P10" i="1"/>
  <c r="AE10" i="1" s="1"/>
  <c r="L10" i="1"/>
  <c r="AA10" i="1" s="1"/>
  <c r="H10" i="1"/>
  <c r="W10" i="1" s="1"/>
  <c r="D10" i="1"/>
  <c r="S10" i="1" s="1"/>
  <c r="P18" i="1"/>
  <c r="AE18" i="1" s="1"/>
  <c r="L18" i="1"/>
  <c r="AA18" i="1" s="1"/>
  <c r="H18" i="1"/>
  <c r="W18" i="1" s="1"/>
  <c r="D18" i="1"/>
  <c r="S18" i="1" s="1"/>
  <c r="N17" i="1"/>
  <c r="AC17" i="1" s="1"/>
  <c r="J17" i="1"/>
  <c r="Y17" i="1" s="1"/>
  <c r="F17" i="1"/>
  <c r="U17" i="1" s="1"/>
  <c r="N25" i="1"/>
  <c r="AC25" i="1" s="1"/>
  <c r="J25" i="1"/>
  <c r="Y25" i="1" s="1"/>
  <c r="F25" i="1"/>
  <c r="U25" i="1" s="1"/>
  <c r="P24" i="1"/>
  <c r="AE24" i="1" s="1"/>
  <c r="L24" i="1"/>
  <c r="AA24" i="1" s="1"/>
  <c r="H24" i="1"/>
  <c r="W24" i="1" s="1"/>
  <c r="D24" i="1"/>
  <c r="S24" i="1" s="1"/>
  <c r="P32" i="1"/>
  <c r="AE32" i="1" s="1"/>
  <c r="L32" i="1"/>
  <c r="AA32" i="1" s="1"/>
  <c r="H32" i="1"/>
  <c r="W32" i="1" s="1"/>
  <c r="D32" i="1"/>
  <c r="S32" i="1" s="1"/>
  <c r="N31" i="1"/>
  <c r="AC31" i="1" s="1"/>
  <c r="J31" i="1"/>
  <c r="Y31" i="1" s="1"/>
  <c r="F31" i="1"/>
  <c r="U31" i="1" s="1"/>
  <c r="Q17" i="1"/>
  <c r="AF17" i="1" s="1"/>
  <c r="M17" i="1"/>
  <c r="AB17" i="1" s="1"/>
  <c r="I17" i="1"/>
  <c r="X17" i="1" s="1"/>
  <c r="E17" i="1"/>
  <c r="T17" i="1" s="1"/>
  <c r="E31" i="1"/>
  <c r="T31" i="1" s="1"/>
  <c r="P11" i="1"/>
  <c r="AE11" i="1" s="1"/>
  <c r="L11" i="1"/>
  <c r="AA11" i="1" s="1"/>
  <c r="H11" i="1"/>
  <c r="W11" i="1" s="1"/>
  <c r="D11" i="1"/>
  <c r="S11" i="1" s="1"/>
  <c r="N10" i="1"/>
  <c r="AC10" i="1" s="1"/>
  <c r="J10" i="1"/>
  <c r="Y10" i="1" s="1"/>
  <c r="F10" i="1"/>
  <c r="U10" i="1" s="1"/>
  <c r="N18" i="1"/>
  <c r="AC18" i="1" s="1"/>
  <c r="J18" i="1"/>
  <c r="Y18" i="1" s="1"/>
  <c r="F18" i="1"/>
  <c r="U18" i="1" s="1"/>
  <c r="P17" i="1"/>
  <c r="AE17" i="1" s="1"/>
  <c r="L17" i="1"/>
  <c r="AA17" i="1" s="1"/>
  <c r="H17" i="1"/>
  <c r="W17" i="1" s="1"/>
  <c r="D17" i="1"/>
  <c r="S17" i="1" s="1"/>
  <c r="N24" i="1"/>
  <c r="AC24" i="1" s="1"/>
  <c r="J24" i="1"/>
  <c r="Y24" i="1" s="1"/>
  <c r="F24" i="1"/>
  <c r="U24" i="1" s="1"/>
  <c r="P31" i="1"/>
  <c r="AE31" i="1" s="1"/>
  <c r="L31" i="1"/>
  <c r="AA31" i="1" s="1"/>
  <c r="H31" i="1"/>
  <c r="W31" i="1" s="1"/>
  <c r="D31" i="1"/>
  <c r="S31" i="1" s="1"/>
  <c r="C3" i="3"/>
  <c r="B3" i="3"/>
  <c r="C3" i="2"/>
  <c r="B3" i="2"/>
  <c r="Q33" i="1" l="1"/>
  <c r="AF33" i="1" s="1"/>
  <c r="Q19" i="1"/>
  <c r="AF19" i="1" s="1"/>
  <c r="Q26" i="1"/>
  <c r="AF26" i="1" s="1"/>
  <c r="Q12" i="1"/>
  <c r="AF12" i="1" s="1"/>
  <c r="E33" i="1"/>
  <c r="T33" i="1" s="1"/>
  <c r="E19" i="1"/>
  <c r="T19" i="1" s="1"/>
  <c r="E26" i="1"/>
  <c r="T26" i="1" s="1"/>
  <c r="E12" i="1"/>
  <c r="T12" i="1" s="1"/>
  <c r="G33" i="1"/>
  <c r="V33" i="1" s="1"/>
  <c r="G26" i="1"/>
  <c r="V26" i="1" s="1"/>
  <c r="G12" i="1"/>
  <c r="V12" i="1" s="1"/>
  <c r="G19" i="1"/>
  <c r="V19" i="1" s="1"/>
  <c r="L33" i="1"/>
  <c r="AA33" i="1" s="1"/>
  <c r="L19" i="1"/>
  <c r="AA19" i="1" s="1"/>
  <c r="L26" i="1"/>
  <c r="AA26" i="1" s="1"/>
  <c r="L12" i="1"/>
  <c r="AA12" i="1" s="1"/>
  <c r="G32" i="1"/>
  <c r="V32" i="1" s="1"/>
  <c r="G18" i="1"/>
  <c r="V18" i="1" s="1"/>
  <c r="G25" i="1"/>
  <c r="V25" i="1" s="1"/>
  <c r="G11" i="1"/>
  <c r="V11" i="1" s="1"/>
  <c r="N26" i="1"/>
  <c r="AC26" i="1" s="1"/>
  <c r="N12" i="1"/>
  <c r="AC12" i="1" s="1"/>
  <c r="N33" i="1"/>
  <c r="AC33" i="1" s="1"/>
  <c r="N19" i="1"/>
  <c r="AC19" i="1" s="1"/>
  <c r="F26" i="1"/>
  <c r="U26" i="1" s="1"/>
  <c r="F12" i="1"/>
  <c r="U12" i="1" s="1"/>
  <c r="F33" i="1"/>
  <c r="U33" i="1" s="1"/>
  <c r="F19" i="1"/>
  <c r="U19" i="1" s="1"/>
  <c r="K26" i="1"/>
  <c r="Z26" i="1" s="1"/>
  <c r="K12" i="1"/>
  <c r="Z12" i="1" s="1"/>
  <c r="K33" i="1"/>
  <c r="Z33" i="1" s="1"/>
  <c r="K19" i="1"/>
  <c r="Z19" i="1" s="1"/>
  <c r="P33" i="1"/>
  <c r="AE33" i="1" s="1"/>
  <c r="P19" i="1"/>
  <c r="AE19" i="1" s="1"/>
  <c r="P26" i="1"/>
  <c r="AE26" i="1" s="1"/>
  <c r="P12" i="1"/>
  <c r="AE12" i="1" s="1"/>
  <c r="I32" i="1"/>
  <c r="X32" i="1" s="1"/>
  <c r="I18" i="1"/>
  <c r="X18" i="1" s="1"/>
  <c r="I25" i="1"/>
  <c r="X25" i="1" s="1"/>
  <c r="I11" i="1"/>
  <c r="X11" i="1" s="1"/>
  <c r="K25" i="1"/>
  <c r="Z25" i="1" s="1"/>
  <c r="K32" i="1"/>
  <c r="Z32" i="1" s="1"/>
  <c r="K18" i="1"/>
  <c r="Z18" i="1" s="1"/>
  <c r="K11" i="1"/>
  <c r="Z11" i="1" s="1"/>
  <c r="I26" i="1"/>
  <c r="X26" i="1" s="1"/>
  <c r="I33" i="1"/>
  <c r="X33" i="1" s="1"/>
  <c r="I19" i="1"/>
  <c r="X19" i="1" s="1"/>
  <c r="I12" i="1"/>
  <c r="X12" i="1" s="1"/>
  <c r="H33" i="1"/>
  <c r="W33" i="1" s="1"/>
  <c r="H19" i="1"/>
  <c r="W19" i="1" s="1"/>
  <c r="H26" i="1"/>
  <c r="W26" i="1" s="1"/>
  <c r="H12" i="1"/>
  <c r="W12" i="1" s="1"/>
  <c r="M33" i="1"/>
  <c r="AB33" i="1" s="1"/>
  <c r="M19" i="1"/>
  <c r="AB19" i="1" s="1"/>
  <c r="M26" i="1"/>
  <c r="AB26" i="1" s="1"/>
  <c r="M12" i="1"/>
  <c r="AB12" i="1" s="1"/>
  <c r="J26" i="1"/>
  <c r="Y26" i="1" s="1"/>
  <c r="J12" i="1"/>
  <c r="Y12" i="1" s="1"/>
  <c r="J33" i="1"/>
  <c r="Y33" i="1" s="1"/>
  <c r="J19" i="1"/>
  <c r="Y19" i="1" s="1"/>
  <c r="O26" i="1"/>
  <c r="AD26" i="1" s="1"/>
  <c r="O12" i="1"/>
  <c r="AD12" i="1" s="1"/>
  <c r="O33" i="1"/>
  <c r="AD33" i="1" s="1"/>
  <c r="O19" i="1"/>
  <c r="AD19" i="1" s="1"/>
  <c r="D33" i="1"/>
  <c r="S33" i="1" s="1"/>
  <c r="D19" i="1"/>
  <c r="S19" i="1" s="1"/>
  <c r="D26" i="1"/>
  <c r="S26" i="1" s="1"/>
  <c r="D12" i="1"/>
  <c r="S12" i="1" s="1"/>
  <c r="M25" i="1"/>
  <c r="AB25" i="1" s="1"/>
  <c r="M11" i="1"/>
  <c r="AB11" i="1" s="1"/>
  <c r="M32" i="1"/>
  <c r="AB32" i="1" s="1"/>
  <c r="M18" i="1"/>
  <c r="AB18" i="1" s="1"/>
  <c r="O32" i="1"/>
  <c r="AD32" i="1" s="1"/>
  <c r="O18" i="1"/>
  <c r="AD18" i="1" s="1"/>
  <c r="O25" i="1"/>
  <c r="AD25" i="1" s="1"/>
  <c r="O11" i="1"/>
  <c r="AD11" i="1" s="1"/>
  <c r="C4" i="3"/>
  <c r="B4" i="3"/>
  <c r="C4" i="2"/>
  <c r="B4" i="2"/>
  <c r="O34" i="1" l="1"/>
  <c r="AD34" i="1" s="1"/>
  <c r="O20" i="1"/>
  <c r="AD20" i="1" s="1"/>
  <c r="O27" i="1"/>
  <c r="AD27" i="1" s="1"/>
  <c r="O13" i="1"/>
  <c r="AD13" i="1" s="1"/>
  <c r="P27" i="1"/>
  <c r="AE27" i="1" s="1"/>
  <c r="P13" i="1"/>
  <c r="AE13" i="1" s="1"/>
  <c r="P34" i="1"/>
  <c r="AE34" i="1" s="1"/>
  <c r="P20" i="1"/>
  <c r="AE20" i="1" s="1"/>
  <c r="N34" i="1"/>
  <c r="AC34" i="1" s="1"/>
  <c r="N20" i="1"/>
  <c r="AC20" i="1" s="1"/>
  <c r="N27" i="1"/>
  <c r="AC27" i="1" s="1"/>
  <c r="N13" i="1"/>
  <c r="AC13" i="1" s="1"/>
  <c r="F34" i="1"/>
  <c r="U34" i="1" s="1"/>
  <c r="F20" i="1"/>
  <c r="U20" i="1" s="1"/>
  <c r="F27" i="1"/>
  <c r="U27" i="1" s="1"/>
  <c r="F13" i="1"/>
  <c r="U13" i="1" s="1"/>
  <c r="J34" i="1"/>
  <c r="Y34" i="1" s="1"/>
  <c r="J20" i="1"/>
  <c r="Y20" i="1" s="1"/>
  <c r="J27" i="1"/>
  <c r="Y27" i="1" s="1"/>
  <c r="J13" i="1"/>
  <c r="Y13" i="1" s="1"/>
  <c r="H27" i="1"/>
  <c r="W27" i="1" s="1"/>
  <c r="H13" i="1"/>
  <c r="W13" i="1" s="1"/>
  <c r="H34" i="1"/>
  <c r="W34" i="1" s="1"/>
  <c r="H20" i="1"/>
  <c r="W20" i="1" s="1"/>
  <c r="M27" i="1"/>
  <c r="AB27" i="1" s="1"/>
  <c r="M13" i="1"/>
  <c r="AB13" i="1" s="1"/>
  <c r="M34" i="1"/>
  <c r="AB34" i="1" s="1"/>
  <c r="M20" i="1"/>
  <c r="AB20" i="1" s="1"/>
  <c r="E34" i="1"/>
  <c r="T34" i="1" s="1"/>
  <c r="E27" i="1"/>
  <c r="T27" i="1" s="1"/>
  <c r="E13" i="1"/>
  <c r="T13" i="1" s="1"/>
  <c r="E20" i="1"/>
  <c r="T20" i="1" s="1"/>
  <c r="K34" i="1"/>
  <c r="Z34" i="1" s="1"/>
  <c r="K20" i="1"/>
  <c r="Z20" i="1" s="1"/>
  <c r="K27" i="1"/>
  <c r="Z27" i="1" s="1"/>
  <c r="K13" i="1"/>
  <c r="Z13" i="1" s="1"/>
  <c r="D27" i="1"/>
  <c r="S27" i="1" s="1"/>
  <c r="D13" i="1"/>
  <c r="S13" i="1" s="1"/>
  <c r="D34" i="1"/>
  <c r="S34" i="1" s="1"/>
  <c r="D20" i="1"/>
  <c r="S20" i="1" s="1"/>
  <c r="L27" i="1"/>
  <c r="AA27" i="1" s="1"/>
  <c r="L13" i="1"/>
  <c r="AA13" i="1" s="1"/>
  <c r="L34" i="1"/>
  <c r="AA34" i="1" s="1"/>
  <c r="L20" i="1"/>
  <c r="AA20" i="1" s="1"/>
  <c r="I27" i="1"/>
  <c r="X27" i="1" s="1"/>
  <c r="I13" i="1"/>
  <c r="X13" i="1" s="1"/>
  <c r="I34" i="1"/>
  <c r="X34" i="1" s="1"/>
  <c r="I20" i="1"/>
  <c r="X20" i="1" s="1"/>
  <c r="G27" i="1"/>
  <c r="V27" i="1" s="1"/>
  <c r="G34" i="1"/>
  <c r="V34" i="1" s="1"/>
  <c r="G20" i="1"/>
  <c r="V20" i="1" s="1"/>
  <c r="G13" i="1"/>
  <c r="V13" i="1" s="1"/>
  <c r="Q34" i="1"/>
  <c r="AF34" i="1" s="1"/>
  <c r="Q27" i="1"/>
  <c r="AF27" i="1" s="1"/>
  <c r="Q13" i="1"/>
  <c r="AF13" i="1" s="1"/>
  <c r="Q20" i="1"/>
  <c r="AF20" i="1" s="1"/>
  <c r="C5" i="3"/>
  <c r="B5" i="3"/>
  <c r="C5" i="2"/>
  <c r="B5" i="2"/>
  <c r="K28" i="1" l="1"/>
  <c r="Z28" i="1" s="1"/>
  <c r="K14" i="1"/>
  <c r="Z14" i="1" s="1"/>
  <c r="K35" i="1"/>
  <c r="Z35" i="1" s="1"/>
  <c r="K21" i="1"/>
  <c r="Z21" i="1" s="1"/>
  <c r="N28" i="1"/>
  <c r="AC28" i="1" s="1"/>
  <c r="N14" i="1"/>
  <c r="AC14" i="1" s="1"/>
  <c r="N35" i="1"/>
  <c r="AC35" i="1" s="1"/>
  <c r="N21" i="1"/>
  <c r="AC21" i="1" s="1"/>
  <c r="H35" i="1"/>
  <c r="W35" i="1" s="1"/>
  <c r="H21" i="1"/>
  <c r="W21" i="1" s="1"/>
  <c r="H28" i="1"/>
  <c r="W28" i="1" s="1"/>
  <c r="H14" i="1"/>
  <c r="W14" i="1" s="1"/>
  <c r="F28" i="1"/>
  <c r="U28" i="1" s="1"/>
  <c r="F14" i="1"/>
  <c r="U14" i="1" s="1"/>
  <c r="F35" i="1"/>
  <c r="U35" i="1" s="1"/>
  <c r="F21" i="1"/>
  <c r="U21" i="1" s="1"/>
  <c r="J28" i="1"/>
  <c r="Y28" i="1" s="1"/>
  <c r="J14" i="1"/>
  <c r="Y14" i="1" s="1"/>
  <c r="J35" i="1"/>
  <c r="Y35" i="1" s="1"/>
  <c r="J21" i="1"/>
  <c r="Y21" i="1" s="1"/>
  <c r="M28" i="1"/>
  <c r="AB28" i="1" s="1"/>
  <c r="M35" i="1"/>
  <c r="AB35" i="1" s="1"/>
  <c r="M21" i="1"/>
  <c r="AB21" i="1" s="1"/>
  <c r="M14" i="1"/>
  <c r="AB14" i="1" s="1"/>
  <c r="L35" i="1"/>
  <c r="AA35" i="1" s="1"/>
  <c r="L21" i="1"/>
  <c r="AA21" i="1" s="1"/>
  <c r="L28" i="1"/>
  <c r="AA28" i="1" s="1"/>
  <c r="L14" i="1"/>
  <c r="AA14" i="1" s="1"/>
  <c r="O35" i="1"/>
  <c r="AD35" i="1" s="1"/>
  <c r="O28" i="1"/>
  <c r="AD28" i="1" s="1"/>
  <c r="O14" i="1"/>
  <c r="AD14" i="1" s="1"/>
  <c r="O21" i="1"/>
  <c r="AD21" i="1" s="1"/>
  <c r="P35" i="1"/>
  <c r="AE35" i="1" s="1"/>
  <c r="P21" i="1"/>
  <c r="AE21" i="1" s="1"/>
  <c r="P28" i="1"/>
  <c r="AE28" i="1" s="1"/>
  <c r="P14" i="1"/>
  <c r="AE14" i="1" s="1"/>
  <c r="D35" i="1"/>
  <c r="S35" i="1" s="1"/>
  <c r="D21" i="1"/>
  <c r="S21" i="1" s="1"/>
  <c r="D28" i="1"/>
  <c r="S28" i="1" s="1"/>
  <c r="D14" i="1"/>
  <c r="S14" i="1" s="1"/>
  <c r="I35" i="1"/>
  <c r="X35" i="1" s="1"/>
  <c r="I21" i="1"/>
  <c r="X21" i="1" s="1"/>
  <c r="I28" i="1"/>
  <c r="X28" i="1" s="1"/>
  <c r="I14" i="1"/>
  <c r="X14" i="1" s="1"/>
  <c r="G28" i="1"/>
  <c r="V28" i="1" s="1"/>
  <c r="G14" i="1"/>
  <c r="V14" i="1" s="1"/>
  <c r="G35" i="1"/>
  <c r="V35" i="1" s="1"/>
  <c r="G21" i="1"/>
  <c r="V21" i="1" s="1"/>
  <c r="E28" i="1"/>
  <c r="T28" i="1" s="1"/>
  <c r="E35" i="1"/>
  <c r="T35" i="1" s="1"/>
  <c r="E21" i="1"/>
  <c r="T21" i="1" s="1"/>
  <c r="E14" i="1"/>
  <c r="T14" i="1" s="1"/>
  <c r="Q35" i="1"/>
  <c r="AF35" i="1" s="1"/>
  <c r="Q21" i="1"/>
  <c r="AF21" i="1" s="1"/>
  <c r="Q28" i="1"/>
  <c r="AF28" i="1" s="1"/>
  <c r="Q14" i="1"/>
  <c r="AF14" i="1" s="1"/>
  <c r="C6" i="3"/>
  <c r="B6" i="3"/>
  <c r="C6" i="2"/>
  <c r="B6" i="2"/>
  <c r="C7" i="3" l="1"/>
  <c r="B7" i="3"/>
  <c r="C7" i="2"/>
  <c r="B7" i="2"/>
  <c r="C8" i="3" l="1"/>
  <c r="B8" i="3"/>
  <c r="C8" i="2"/>
  <c r="B8" i="2"/>
  <c r="C9" i="3" l="1"/>
  <c r="B9" i="3"/>
  <c r="B9" i="2"/>
  <c r="C9" i="2"/>
  <c r="C10" i="3" l="1"/>
  <c r="B10" i="3"/>
  <c r="C10" i="2"/>
  <c r="B10" i="2"/>
  <c r="B11" i="3" l="1"/>
  <c r="C11" i="3"/>
  <c r="C11" i="2"/>
  <c r="B11" i="2"/>
  <c r="B12" i="2" l="1"/>
  <c r="C12" i="2"/>
  <c r="C13" i="2" l="1"/>
  <c r="B13" i="2"/>
  <c r="B14" i="2" l="1"/>
  <c r="C14" i="2"/>
  <c r="C15" i="2" l="1"/>
  <c r="B15" i="2"/>
  <c r="B16" i="2" l="1"/>
  <c r="C16" i="2"/>
  <c r="C17" i="2" l="1"/>
  <c r="B17" i="2"/>
  <c r="B18" i="2" l="1"/>
  <c r="C18" i="2"/>
  <c r="B19" i="2" l="1"/>
  <c r="C19" i="2"/>
  <c r="B20" i="2" l="1"/>
  <c r="C20" i="2"/>
  <c r="C21" i="2" l="1"/>
  <c r="B21" i="2"/>
  <c r="B22" i="2" l="1"/>
  <c r="C22" i="2"/>
  <c r="C23" i="2" l="1"/>
  <c r="B23" i="2"/>
  <c r="B24" i="2" l="1"/>
  <c r="C24" i="2"/>
  <c r="C25" i="2" l="1"/>
  <c r="B25" i="2"/>
  <c r="B26" i="2" l="1"/>
  <c r="C26" i="2"/>
  <c r="C27" i="2" l="1"/>
  <c r="B27" i="2"/>
  <c r="B28" i="2" l="1"/>
  <c r="C28" i="2"/>
  <c r="C29" i="2" l="1"/>
  <c r="B29" i="2"/>
  <c r="B30" i="2" l="1"/>
  <c r="C30" i="2"/>
  <c r="B31" i="2" l="1"/>
  <c r="C31" i="2"/>
  <c r="B32" i="2" l="1"/>
  <c r="C32" i="2"/>
  <c r="B33" i="2" l="1"/>
  <c r="C33" i="2"/>
  <c r="B34" i="2" l="1"/>
  <c r="C34" i="2"/>
  <c r="B35" i="2" l="1"/>
  <c r="C35" i="2"/>
  <c r="B36" i="2" l="1"/>
  <c r="C36" i="2"/>
  <c r="B37" i="2" l="1"/>
  <c r="C37" i="2"/>
  <c r="B38" i="2" l="1"/>
  <c r="C38" i="2"/>
  <c r="C39" i="2" l="1"/>
  <c r="B39" i="2"/>
  <c r="B40" i="2" l="1"/>
  <c r="C40" i="2"/>
  <c r="C41" i="2" l="1"/>
  <c r="B41" i="2"/>
  <c r="B42" i="2" l="1"/>
  <c r="C42" i="2"/>
  <c r="C43" i="2" l="1"/>
  <c r="B43" i="2"/>
  <c r="B44" i="2" l="1"/>
  <c r="C44" i="2"/>
  <c r="C45" i="2" l="1"/>
  <c r="B45" i="2"/>
  <c r="B46" i="2" l="1"/>
  <c r="C46" i="2"/>
  <c r="C47" i="2" l="1"/>
  <c r="B47" i="2"/>
  <c r="B48" i="2" l="1"/>
  <c r="C48" i="2"/>
  <c r="C49" i="2" l="1"/>
  <c r="B49" i="2"/>
  <c r="B50" i="2" l="1"/>
  <c r="C50" i="2"/>
  <c r="C51" i="2" l="1"/>
  <c r="B51" i="2"/>
  <c r="B52" i="2" l="1"/>
  <c r="C52" i="2"/>
  <c r="C53" i="2" l="1"/>
  <c r="B53" i="2"/>
  <c r="B54" i="2" l="1"/>
  <c r="C54" i="2"/>
  <c r="C55" i="2" l="1"/>
  <c r="B55" i="2"/>
  <c r="B56" i="2" l="1"/>
  <c r="C56" i="2"/>
  <c r="C57" i="2" l="1"/>
  <c r="B57" i="2"/>
  <c r="B58" i="2" l="1"/>
  <c r="C58" i="2"/>
  <c r="C59" i="2" l="1"/>
  <c r="B59" i="2"/>
  <c r="B60" i="2" l="1"/>
  <c r="C60" i="2"/>
  <c r="C61" i="2" l="1"/>
  <c r="B61" i="2"/>
  <c r="B62" i="2" l="1"/>
  <c r="C62" i="2"/>
  <c r="C63" i="2" l="1"/>
  <c r="B63" i="2"/>
  <c r="B64" i="2" l="1"/>
  <c r="C64" i="2"/>
  <c r="C65" i="2" l="1"/>
  <c r="B65" i="2"/>
  <c r="B66" i="2" l="1"/>
  <c r="C66" i="2"/>
  <c r="C67" i="2" l="1"/>
  <c r="B67" i="2"/>
  <c r="B68" i="2" l="1"/>
  <c r="C68" i="2"/>
  <c r="C69" i="2" l="1"/>
  <c r="B69" i="2"/>
  <c r="B70" i="2" l="1"/>
  <c r="C70" i="2"/>
  <c r="C71" i="2" l="1"/>
  <c r="B71" i="2"/>
  <c r="B72" i="2" l="1"/>
  <c r="C72" i="2"/>
  <c r="C73" i="2" l="1"/>
  <c r="B73" i="2"/>
  <c r="B74" i="2" l="1"/>
  <c r="C74" i="2"/>
  <c r="C75" i="2" l="1"/>
  <c r="B75" i="2"/>
  <c r="B76" i="2" l="1"/>
  <c r="C76" i="2"/>
  <c r="C77" i="2" l="1"/>
  <c r="B77" i="2"/>
  <c r="B78" i="2" l="1"/>
  <c r="C78" i="2"/>
  <c r="C79" i="2" l="1"/>
  <c r="B79" i="2"/>
  <c r="B80" i="2" l="1"/>
  <c r="C80" i="2"/>
  <c r="C81" i="2" l="1"/>
  <c r="B81" i="2"/>
  <c r="B82" i="2" l="1"/>
  <c r="C82" i="2"/>
  <c r="C83" i="2" l="1"/>
  <c r="B83" i="2"/>
  <c r="B84" i="2" l="1"/>
  <c r="C84" i="2"/>
  <c r="C85" i="2" l="1"/>
  <c r="B85" i="2"/>
  <c r="B86" i="2" l="1"/>
  <c r="C86" i="2"/>
  <c r="C87" i="2" l="1"/>
  <c r="B87" i="2"/>
  <c r="B88" i="2" l="1"/>
  <c r="C88" i="2"/>
  <c r="C89" i="2" l="1"/>
  <c r="B89" i="2"/>
  <c r="B90" i="2" l="1"/>
  <c r="C90" i="2"/>
  <c r="C91" i="2" l="1"/>
  <c r="B91" i="2"/>
  <c r="B92" i="2" l="1"/>
  <c r="C92" i="2"/>
  <c r="C93" i="2" l="1"/>
  <c r="B93" i="2"/>
  <c r="B94" i="2" l="1"/>
  <c r="C94" i="2"/>
  <c r="C95" i="2" l="1"/>
  <c r="B95" i="2"/>
  <c r="B96" i="2" l="1"/>
  <c r="C96" i="2"/>
  <c r="C97" i="2" l="1"/>
  <c r="B97" i="2"/>
  <c r="B98" i="2" l="1"/>
  <c r="C98" i="2"/>
  <c r="C99" i="2" l="1"/>
  <c r="B99" i="2"/>
  <c r="B100" i="2" l="1"/>
  <c r="C100" i="2"/>
  <c r="C101" i="2" l="1"/>
  <c r="B101" i="2"/>
  <c r="B102" i="2" l="1"/>
  <c r="C102" i="2"/>
  <c r="C103" i="2" l="1"/>
  <c r="B103" i="2"/>
  <c r="B104" i="2" l="1"/>
  <c r="C104" i="2"/>
  <c r="C105" i="2" l="1"/>
  <c r="B105" i="2"/>
  <c r="B106" i="2" l="1"/>
  <c r="C106" i="2"/>
  <c r="C107" i="2" l="1"/>
  <c r="B107" i="2"/>
  <c r="B108" i="2" l="1"/>
  <c r="C108" i="2"/>
  <c r="C109" i="2" l="1"/>
  <c r="B109" i="2"/>
  <c r="B110" i="2" l="1"/>
  <c r="C110" i="2"/>
  <c r="C111" i="2" l="1"/>
  <c r="B111" i="2"/>
  <c r="B112" i="2" l="1"/>
  <c r="C112" i="2"/>
  <c r="C113" i="2" l="1"/>
  <c r="B113" i="2"/>
  <c r="B114" i="2" l="1"/>
  <c r="C114" i="2"/>
  <c r="C115" i="2" l="1"/>
  <c r="B115" i="2"/>
  <c r="B116" i="2" l="1"/>
  <c r="C116" i="2"/>
  <c r="C117" i="2" l="1"/>
  <c r="B117" i="2"/>
  <c r="B118" i="2" l="1"/>
  <c r="C118" i="2"/>
  <c r="C119" i="2" l="1"/>
  <c r="B119" i="2"/>
  <c r="B120" i="2" l="1"/>
  <c r="C120" i="2"/>
  <c r="C121" i="2" l="1"/>
  <c r="B121" i="2"/>
  <c r="B122" i="2" l="1"/>
  <c r="C122" i="2"/>
  <c r="C123" i="2" l="1"/>
  <c r="B123" i="2"/>
  <c r="B124" i="2" l="1"/>
  <c r="C124" i="2"/>
  <c r="C125" i="2" l="1"/>
  <c r="B125" i="2"/>
  <c r="B126" i="2" l="1"/>
  <c r="C126" i="2"/>
  <c r="C127" i="2" l="1"/>
  <c r="B127" i="2"/>
  <c r="B128" i="2" l="1"/>
  <c r="C128" i="2"/>
  <c r="C129" i="2" l="1"/>
  <c r="B129" i="2"/>
  <c r="B130" i="2" l="1"/>
  <c r="C130" i="2"/>
  <c r="C131" i="2" l="1"/>
  <c r="B131" i="2"/>
  <c r="B132" i="2" l="1"/>
  <c r="C132" i="2"/>
  <c r="C133" i="2" l="1"/>
  <c r="B133" i="2"/>
  <c r="B134" i="2" l="1"/>
  <c r="C134" i="2"/>
  <c r="C135" i="2" l="1"/>
  <c r="B135" i="2"/>
  <c r="B136" i="2" l="1"/>
  <c r="C136" i="2"/>
  <c r="C137" i="2" l="1"/>
  <c r="B137" i="2"/>
  <c r="B138" i="2" l="1"/>
  <c r="C138" i="2"/>
  <c r="C139" i="2" l="1"/>
  <c r="B139" i="2"/>
  <c r="B140" i="2" l="1"/>
  <c r="C140" i="2"/>
  <c r="C141" i="2" l="1"/>
  <c r="B141" i="2"/>
  <c r="B142" i="2" l="1"/>
  <c r="C142" i="2"/>
  <c r="C143" i="2" l="1"/>
  <c r="B143" i="2"/>
  <c r="B144" i="2" l="1"/>
  <c r="C144" i="2"/>
  <c r="C145" i="2" l="1"/>
  <c r="B145" i="2"/>
  <c r="B146" i="2" l="1"/>
  <c r="C146" i="2"/>
  <c r="C147" i="2" l="1"/>
  <c r="B147" i="2"/>
  <c r="B148" i="2" l="1"/>
  <c r="C148" i="2"/>
  <c r="C149" i="2" l="1"/>
  <c r="B149" i="2"/>
  <c r="B150" i="2" l="1"/>
  <c r="C150" i="2"/>
  <c r="C151" i="2" l="1"/>
  <c r="B151" i="2"/>
  <c r="B152" i="2" l="1"/>
  <c r="C152" i="2"/>
  <c r="C153" i="2" l="1"/>
  <c r="B153" i="2"/>
  <c r="B154" i="2" l="1"/>
  <c r="C154" i="2"/>
  <c r="C155" i="2" l="1"/>
  <c r="B155" i="2"/>
  <c r="B156" i="2" l="1"/>
  <c r="C156" i="2"/>
  <c r="C157" i="2" l="1"/>
  <c r="B157" i="2"/>
  <c r="B158" i="2" l="1"/>
  <c r="C158" i="2"/>
  <c r="C159" i="2" l="1"/>
  <c r="B159" i="2"/>
  <c r="B160" i="2" l="1"/>
  <c r="C160" i="2"/>
  <c r="C161" i="2" l="1"/>
  <c r="B161" i="2"/>
  <c r="B162" i="2" l="1"/>
  <c r="C162" i="2"/>
  <c r="C163" i="2" l="1"/>
  <c r="B163" i="2"/>
  <c r="B164" i="2" l="1"/>
  <c r="C164" i="2"/>
  <c r="C165" i="2" l="1"/>
  <c r="B165" i="2"/>
  <c r="B166" i="2" l="1"/>
  <c r="C166" i="2"/>
  <c r="C167" i="2" l="1"/>
  <c r="B167" i="2"/>
  <c r="B168" i="2" l="1"/>
  <c r="C168" i="2"/>
  <c r="C169" i="2" l="1"/>
  <c r="B169" i="2"/>
  <c r="C170" i="2" l="1"/>
  <c r="B170" i="2"/>
  <c r="B171" i="2" l="1"/>
  <c r="C171" i="2"/>
  <c r="B172" i="2" l="1"/>
  <c r="C172" i="2"/>
  <c r="B173" i="2" l="1"/>
  <c r="C173" i="2"/>
  <c r="B174" i="2" l="1"/>
  <c r="C174" i="2"/>
  <c r="B175" i="2" l="1"/>
  <c r="C175" i="2"/>
  <c r="B176" i="2" l="1"/>
  <c r="C176" i="2"/>
  <c r="B177" i="2" l="1"/>
  <c r="C177" i="2"/>
  <c r="B178" i="2" l="1"/>
  <c r="C178" i="2"/>
  <c r="B179" i="2" l="1"/>
  <c r="C179" i="2"/>
  <c r="B180" i="2" l="1"/>
  <c r="C180" i="2"/>
  <c r="B181" i="2" l="1"/>
  <c r="C181" i="2"/>
  <c r="B182" i="2" l="1"/>
  <c r="C182" i="2"/>
  <c r="B183" i="2" l="1"/>
  <c r="C183" i="2"/>
  <c r="B184" i="2" l="1"/>
  <c r="C184" i="2"/>
  <c r="B185" i="2" l="1"/>
  <c r="C185" i="2"/>
  <c r="B186" i="2" l="1"/>
  <c r="C186" i="2"/>
  <c r="B187" i="2" l="1"/>
  <c r="C187" i="2"/>
  <c r="B188" i="2" l="1"/>
  <c r="C188" i="2"/>
  <c r="B189" i="2" l="1"/>
  <c r="C189" i="2"/>
  <c r="B190" i="2" l="1"/>
  <c r="C190" i="2"/>
  <c r="B191" i="2" l="1"/>
  <c r="C191" i="2"/>
  <c r="B192" i="2" l="1"/>
  <c r="C192" i="2"/>
  <c r="B193" i="2" l="1"/>
  <c r="C193" i="2"/>
  <c r="B194" i="2" l="1"/>
  <c r="C194" i="2"/>
  <c r="B195" i="2" l="1"/>
  <c r="C195" i="2"/>
  <c r="B196" i="2" l="1"/>
  <c r="C196" i="2"/>
  <c r="B197" i="2" l="1"/>
  <c r="C197" i="2"/>
  <c r="B198" i="2" l="1"/>
  <c r="C198" i="2"/>
  <c r="B199" i="2" l="1"/>
  <c r="C199" i="2"/>
  <c r="B200" i="2" l="1"/>
  <c r="C200" i="2"/>
  <c r="B201" i="2" l="1"/>
  <c r="C201" i="2"/>
  <c r="B202" i="2" l="1"/>
  <c r="C202" i="2"/>
  <c r="B203" i="2" l="1"/>
  <c r="C203" i="2"/>
  <c r="B204" i="2" l="1"/>
  <c r="C204" i="2"/>
  <c r="B205" i="2" l="1"/>
  <c r="C205" i="2"/>
  <c r="B206" i="2" l="1"/>
  <c r="C206" i="2"/>
  <c r="B207" i="2" l="1"/>
  <c r="C207" i="2"/>
  <c r="B208" i="2" l="1"/>
  <c r="C208" i="2"/>
  <c r="B209" i="2" l="1"/>
  <c r="C209" i="2"/>
  <c r="B210" i="2" l="1"/>
  <c r="C210" i="2"/>
  <c r="B211" i="2" l="1"/>
  <c r="C211" i="2"/>
  <c r="B212" i="2" l="1"/>
  <c r="C212" i="2"/>
  <c r="C213" i="2" l="1"/>
  <c r="B213" i="2"/>
  <c r="B214" i="2" l="1"/>
  <c r="C214" i="2"/>
  <c r="C215" i="2" l="1"/>
  <c r="B215" i="2"/>
  <c r="B216" i="2" l="1"/>
  <c r="C216" i="2"/>
  <c r="C217" i="2" l="1"/>
  <c r="B217" i="2"/>
  <c r="B218" i="2" l="1"/>
  <c r="C218" i="2"/>
  <c r="C219" i="2" l="1"/>
  <c r="B219" i="2"/>
  <c r="B220" i="2" l="1"/>
  <c r="C220" i="2"/>
  <c r="C221" i="2" l="1"/>
  <c r="B221" i="2"/>
  <c r="B222" i="2" l="1"/>
  <c r="C222" i="2"/>
  <c r="C223" i="2" l="1"/>
  <c r="B223" i="2"/>
  <c r="B224" i="2" l="1"/>
  <c r="C224" i="2"/>
  <c r="C225" i="2" l="1"/>
  <c r="B225" i="2"/>
  <c r="B226" i="2" l="1"/>
  <c r="C226" i="2"/>
  <c r="C227" i="2" l="1"/>
  <c r="B227" i="2"/>
  <c r="B228" i="2" l="1"/>
  <c r="C228" i="2"/>
  <c r="C229" i="2" l="1"/>
  <c r="B229" i="2"/>
  <c r="B230" i="2" l="1"/>
  <c r="C230" i="2"/>
  <c r="C231" i="2" l="1"/>
  <c r="B231" i="2"/>
  <c r="B232" i="2" l="1"/>
  <c r="C232" i="2"/>
  <c r="C233" i="2" l="1"/>
  <c r="B233" i="2"/>
  <c r="B234" i="2" l="1"/>
  <c r="C234" i="2"/>
  <c r="C235" i="2" l="1"/>
  <c r="B235" i="2"/>
  <c r="B236" i="2" l="1"/>
  <c r="C236" i="2"/>
  <c r="C237" i="2" l="1"/>
  <c r="B237" i="2"/>
  <c r="B238" i="2" l="1"/>
  <c r="C238" i="2"/>
  <c r="C239" i="2" l="1"/>
  <c r="B239" i="2"/>
  <c r="B240" i="2" l="1"/>
  <c r="C240" i="2"/>
  <c r="C241" i="2" l="1"/>
  <c r="B241" i="2"/>
  <c r="B242" i="2" l="1"/>
  <c r="C242" i="2"/>
  <c r="C243" i="2" l="1"/>
  <c r="B243" i="2"/>
  <c r="B244" i="2" l="1"/>
  <c r="C244" i="2"/>
  <c r="C245" i="2" l="1"/>
  <c r="B245" i="2"/>
  <c r="B246" i="2" l="1"/>
  <c r="C246" i="2"/>
  <c r="C247" i="2" l="1"/>
  <c r="B247" i="2"/>
  <c r="B248" i="2" l="1"/>
  <c r="C248" i="2"/>
  <c r="C249" i="2" l="1"/>
  <c r="B249" i="2"/>
  <c r="B250" i="2" l="1"/>
  <c r="C250" i="2"/>
  <c r="C251" i="2" l="1"/>
  <c r="B251" i="2"/>
  <c r="B252" i="2" l="1"/>
  <c r="C252" i="2"/>
  <c r="C253" i="2" l="1"/>
  <c r="B253" i="2"/>
  <c r="B254" i="2" l="1"/>
  <c r="C254" i="2"/>
  <c r="C255" i="2" l="1"/>
  <c r="B255" i="2"/>
  <c r="B256" i="2" l="1"/>
  <c r="C256" i="2"/>
  <c r="C257" i="2" l="1"/>
  <c r="B257" i="2"/>
  <c r="B258" i="2" l="1"/>
  <c r="C258" i="2"/>
  <c r="C259" i="2" l="1"/>
  <c r="B259" i="2"/>
  <c r="B260" i="2" l="1"/>
  <c r="C260" i="2"/>
  <c r="C261" i="2" l="1"/>
  <c r="B261" i="2"/>
  <c r="B262" i="2" l="1"/>
  <c r="C262" i="2"/>
  <c r="C263" i="2" l="1"/>
  <c r="B263" i="2"/>
  <c r="B264" i="2" l="1"/>
  <c r="C264" i="2"/>
  <c r="C265" i="2" l="1"/>
  <c r="B265" i="2"/>
  <c r="B266" i="2" l="1"/>
  <c r="C266" i="2"/>
  <c r="C267" i="2" l="1"/>
  <c r="B267" i="2"/>
  <c r="B268" i="2" l="1"/>
  <c r="C268" i="2"/>
  <c r="C269" i="2" l="1"/>
  <c r="B269" i="2"/>
  <c r="B270" i="2" l="1"/>
  <c r="C270" i="2"/>
  <c r="C271" i="2" l="1"/>
  <c r="B271" i="2"/>
  <c r="B272" i="2" l="1"/>
  <c r="C272" i="2"/>
  <c r="C273" i="2" l="1"/>
  <c r="B273" i="2"/>
  <c r="B274" i="2" l="1"/>
  <c r="C274" i="2"/>
  <c r="C275" i="2" l="1"/>
  <c r="B275" i="2"/>
  <c r="B276" i="2" l="1"/>
  <c r="C276" i="2"/>
  <c r="C277" i="2" l="1"/>
  <c r="B277" i="2"/>
  <c r="B278" i="2" l="1"/>
  <c r="C278" i="2"/>
  <c r="C279" i="2" l="1"/>
  <c r="B279" i="2"/>
  <c r="B280" i="2" l="1"/>
  <c r="C280" i="2"/>
  <c r="C281" i="2" l="1"/>
  <c r="B281" i="2"/>
  <c r="B282" i="2" l="1"/>
  <c r="C282" i="2"/>
  <c r="C283" i="2" l="1"/>
  <c r="B283" i="2"/>
  <c r="B284" i="2" l="1"/>
  <c r="C284" i="2"/>
  <c r="C285" i="2" l="1"/>
  <c r="B285" i="2"/>
  <c r="B286" i="2" l="1"/>
  <c r="C286" i="2"/>
  <c r="C287" i="2" l="1"/>
  <c r="B287" i="2"/>
  <c r="B288" i="2" l="1"/>
  <c r="C288" i="2"/>
  <c r="C289" i="2" l="1"/>
  <c r="B289" i="2"/>
  <c r="B290" i="2" l="1"/>
  <c r="C290" i="2"/>
  <c r="C291" i="2" l="1"/>
  <c r="B291" i="2"/>
  <c r="B292" i="2" l="1"/>
  <c r="C292" i="2"/>
  <c r="C293" i="2" l="1"/>
  <c r="B293" i="2"/>
  <c r="B294" i="2" l="1"/>
  <c r="C294" i="2"/>
  <c r="C295" i="2" l="1"/>
  <c r="B295" i="2"/>
  <c r="B296" i="2" l="1"/>
  <c r="C296" i="2"/>
  <c r="C297" i="2" l="1"/>
  <c r="B297" i="2"/>
  <c r="B298" i="2" l="1"/>
  <c r="C298" i="2"/>
  <c r="C299" i="2" l="1"/>
  <c r="B299" i="2"/>
  <c r="B300" i="2" l="1"/>
  <c r="C300" i="2"/>
  <c r="C301" i="2" l="1"/>
  <c r="B301" i="2"/>
  <c r="B302" i="2" l="1"/>
  <c r="C302" i="2"/>
  <c r="C303" i="2" l="1"/>
  <c r="B303" i="2"/>
  <c r="B304" i="2" l="1"/>
  <c r="C304" i="2"/>
  <c r="C305" i="2" l="1"/>
  <c r="B305" i="2"/>
  <c r="B306" i="2" l="1"/>
  <c r="C306" i="2"/>
  <c r="C307" i="2" l="1"/>
  <c r="B307" i="2"/>
  <c r="B308" i="2" l="1"/>
  <c r="C308" i="2"/>
  <c r="C309" i="2" l="1"/>
  <c r="B309" i="2"/>
  <c r="B310" i="2" l="1"/>
  <c r="C310" i="2"/>
  <c r="C311" i="2" l="1"/>
  <c r="B311" i="2"/>
  <c r="B312" i="2" l="1"/>
  <c r="C312" i="2"/>
  <c r="C313" i="2" l="1"/>
  <c r="B313" i="2"/>
  <c r="B314" i="2" l="1"/>
  <c r="C314" i="2"/>
  <c r="C315" i="2" l="1"/>
  <c r="B315" i="2"/>
  <c r="B316" i="2" l="1"/>
  <c r="C316" i="2"/>
  <c r="C317" i="2" l="1"/>
  <c r="B317" i="2"/>
  <c r="B318" i="2" l="1"/>
  <c r="C318" i="2"/>
  <c r="C319" i="2" l="1"/>
  <c r="B319" i="2"/>
  <c r="B320" i="2" l="1"/>
  <c r="C320" i="2"/>
  <c r="C321" i="2" l="1"/>
  <c r="B321" i="2"/>
  <c r="B322" i="2" l="1"/>
  <c r="C322" i="2"/>
  <c r="C323" i="2" l="1"/>
  <c r="B323" i="2"/>
  <c r="B324" i="2" l="1"/>
  <c r="C324" i="2"/>
  <c r="C325" i="2" l="1"/>
  <c r="B325" i="2"/>
  <c r="B326" i="2" l="1"/>
  <c r="C326" i="2"/>
  <c r="C327" i="2" l="1"/>
  <c r="B327" i="2"/>
  <c r="B328" i="2" l="1"/>
  <c r="C328" i="2"/>
  <c r="C329" i="2" l="1"/>
  <c r="B329" i="2"/>
  <c r="B330" i="2" l="1"/>
  <c r="C330" i="2"/>
  <c r="C331" i="2" l="1"/>
  <c r="B331" i="2"/>
  <c r="B332" i="2" l="1"/>
  <c r="C332" i="2"/>
  <c r="C333" i="2" l="1"/>
  <c r="B333" i="2"/>
  <c r="B334" i="2" l="1"/>
  <c r="C334" i="2"/>
  <c r="C335" i="2" l="1"/>
  <c r="B335" i="2"/>
  <c r="B336" i="2" l="1"/>
  <c r="C336" i="2"/>
  <c r="C337" i="2" l="1"/>
  <c r="B337" i="2"/>
  <c r="C338" i="2" l="1"/>
  <c r="B338" i="2"/>
  <c r="C339" i="2" l="1"/>
  <c r="B339" i="2"/>
  <c r="C340" i="2" l="1"/>
  <c r="B340" i="2"/>
  <c r="C341" i="2" l="1"/>
  <c r="B341" i="2"/>
  <c r="C342" i="2" l="1"/>
  <c r="B342" i="2"/>
  <c r="C343" i="2" l="1"/>
  <c r="B343" i="2"/>
  <c r="C344" i="2" l="1"/>
  <c r="B344" i="2"/>
  <c r="C345" i="2" l="1"/>
  <c r="B345" i="2"/>
  <c r="C346" i="2" l="1"/>
  <c r="B346" i="2"/>
  <c r="C347" i="2" l="1"/>
  <c r="B347" i="2"/>
  <c r="C348" i="2" l="1"/>
  <c r="B348" i="2"/>
  <c r="C349" i="2" l="1"/>
  <c r="B349" i="2"/>
  <c r="C350" i="2" l="1"/>
  <c r="B350" i="2"/>
  <c r="C351" i="2" l="1"/>
  <c r="B351" i="2"/>
  <c r="C352" i="2" l="1"/>
  <c r="B352" i="2"/>
  <c r="C353" i="2" l="1"/>
  <c r="B353" i="2"/>
  <c r="C354" i="2" l="1"/>
  <c r="B354" i="2"/>
  <c r="C355" i="2" l="1"/>
  <c r="B355" i="2"/>
  <c r="C356" i="2" l="1"/>
  <c r="B356" i="2"/>
  <c r="C357" i="2" l="1"/>
  <c r="B357" i="2"/>
  <c r="C358" i="2" l="1"/>
  <c r="B358" i="2"/>
  <c r="C359" i="2" l="1"/>
  <c r="B359" i="2"/>
  <c r="C360" i="2" l="1"/>
  <c r="B360" i="2"/>
  <c r="C361" i="2" l="1"/>
  <c r="B361" i="2"/>
  <c r="C362" i="2" l="1"/>
  <c r="B362" i="2"/>
  <c r="C363" i="2" l="1"/>
  <c r="B363" i="2"/>
  <c r="C364" i="2" l="1"/>
  <c r="B364" i="2"/>
  <c r="C365" i="2" l="1"/>
  <c r="B365" i="2"/>
  <c r="C366" i="2" l="1"/>
  <c r="B366" i="2"/>
  <c r="C367" i="2" l="1"/>
  <c r="B367" i="2"/>
  <c r="C368" i="2" l="1"/>
  <c r="B368" i="2"/>
  <c r="C369" i="2" l="1"/>
  <c r="B369" i="2"/>
  <c r="C370" i="2" l="1"/>
  <c r="B370" i="2"/>
  <c r="C371" i="2" l="1"/>
  <c r="B371" i="2"/>
  <c r="C372" i="2" l="1"/>
  <c r="B372" i="2"/>
  <c r="C373" i="2" l="1"/>
  <c r="B373" i="2"/>
  <c r="C374" i="2" l="1"/>
  <c r="B374" i="2"/>
  <c r="C375" i="2" l="1"/>
  <c r="B375" i="2"/>
  <c r="C376" i="2" l="1"/>
  <c r="B376" i="2"/>
  <c r="C377" i="2" l="1"/>
  <c r="B377" i="2"/>
  <c r="C378" i="2" l="1"/>
  <c r="B378" i="2"/>
  <c r="C379" i="2" l="1"/>
  <c r="B379" i="2"/>
  <c r="C380" i="2" l="1"/>
  <c r="B380" i="2"/>
  <c r="C381" i="2" l="1"/>
  <c r="B381" i="2"/>
  <c r="C382" i="2" l="1"/>
  <c r="B382" i="2"/>
  <c r="C383" i="2" l="1"/>
  <c r="B383" i="2"/>
  <c r="C384" i="2" l="1"/>
  <c r="B384" i="2"/>
  <c r="C385" i="2" l="1"/>
  <c r="B385" i="2"/>
  <c r="C386" i="2" l="1"/>
  <c r="B386" i="2"/>
  <c r="C387" i="2" l="1"/>
  <c r="B387" i="2"/>
  <c r="C388" i="2" l="1"/>
  <c r="B388" i="2"/>
  <c r="C389" i="2" l="1"/>
  <c r="B389" i="2"/>
  <c r="C390" i="2" l="1"/>
  <c r="B390" i="2"/>
  <c r="C391" i="2" l="1"/>
  <c r="B391" i="2"/>
  <c r="C392" i="2" l="1"/>
  <c r="B392" i="2"/>
  <c r="C393" i="2" l="1"/>
  <c r="B393" i="2"/>
  <c r="C394" i="2" l="1"/>
  <c r="B394" i="2"/>
  <c r="C395" i="2" l="1"/>
  <c r="B395" i="2"/>
  <c r="C396" i="2" l="1"/>
  <c r="B396" i="2"/>
  <c r="C397" i="2" l="1"/>
  <c r="B397" i="2"/>
  <c r="C398" i="2" l="1"/>
  <c r="B398" i="2"/>
  <c r="C399" i="2" l="1"/>
  <c r="B399" i="2"/>
  <c r="C400" i="2" l="1"/>
  <c r="B400" i="2"/>
  <c r="C401" i="2" l="1"/>
  <c r="B401" i="2"/>
  <c r="C402" i="2" l="1"/>
  <c r="B402" i="2"/>
  <c r="C403" i="2" l="1"/>
  <c r="B403" i="2"/>
  <c r="C404" i="2" l="1"/>
  <c r="B404" i="2"/>
  <c r="C405" i="2" l="1"/>
  <c r="B405" i="2"/>
  <c r="C406" i="2" l="1"/>
  <c r="B406" i="2"/>
  <c r="C407" i="2" l="1"/>
  <c r="B407" i="2"/>
  <c r="C408" i="2" l="1"/>
  <c r="B408" i="2"/>
  <c r="C409" i="2" l="1"/>
  <c r="B409" i="2"/>
  <c r="C410" i="2" l="1"/>
  <c r="B410" i="2"/>
  <c r="C411" i="2" l="1"/>
  <c r="B411" i="2"/>
  <c r="C412" i="2" l="1"/>
  <c r="B412" i="2"/>
  <c r="C413" i="2" l="1"/>
  <c r="B413" i="2"/>
  <c r="C414" i="2" l="1"/>
  <c r="B414" i="2"/>
  <c r="C415" i="2" l="1"/>
  <c r="B415" i="2"/>
  <c r="C416" i="2" l="1"/>
  <c r="B416" i="2"/>
  <c r="C417" i="2" l="1"/>
  <c r="B417" i="2"/>
  <c r="C418" i="2" l="1"/>
  <c r="B418" i="2"/>
  <c r="C419" i="2" l="1"/>
  <c r="B419" i="2"/>
  <c r="C420" i="2" l="1"/>
  <c r="B420" i="2"/>
  <c r="C421" i="2" l="1"/>
  <c r="B421" i="2"/>
  <c r="C422" i="2" l="1"/>
  <c r="B422" i="2"/>
  <c r="C423" i="2" l="1"/>
  <c r="B423" i="2"/>
  <c r="C424" i="2" l="1"/>
  <c r="B424" i="2"/>
  <c r="C425" i="2" l="1"/>
  <c r="B425" i="2"/>
  <c r="C426" i="2" l="1"/>
  <c r="B426" i="2"/>
  <c r="C427" i="2" l="1"/>
  <c r="B427" i="2"/>
  <c r="C428" i="2" l="1"/>
  <c r="B428" i="2"/>
  <c r="C429" i="2" l="1"/>
  <c r="B429" i="2"/>
  <c r="C430" i="2" l="1"/>
  <c r="B430" i="2"/>
  <c r="C431" i="2" l="1"/>
  <c r="B431" i="2"/>
  <c r="C432" i="2" l="1"/>
  <c r="B432" i="2"/>
  <c r="C433" i="2" l="1"/>
  <c r="B433" i="2"/>
  <c r="C434" i="2" l="1"/>
  <c r="B434" i="2"/>
  <c r="C435" i="2" l="1"/>
  <c r="B435" i="2"/>
  <c r="C436" i="2" l="1"/>
  <c r="B436" i="2"/>
  <c r="C437" i="2" l="1"/>
  <c r="B437" i="2"/>
  <c r="C438" i="2" l="1"/>
  <c r="B438" i="2"/>
  <c r="C439" i="2" l="1"/>
  <c r="B439" i="2"/>
  <c r="C440" i="2" l="1"/>
  <c r="B440" i="2"/>
  <c r="C441" i="2" l="1"/>
  <c r="B441" i="2"/>
  <c r="C442" i="2" l="1"/>
  <c r="B442" i="2"/>
  <c r="C443" i="2" l="1"/>
  <c r="B443" i="2"/>
  <c r="C444" i="2" l="1"/>
  <c r="B444" i="2"/>
  <c r="C445" i="2" l="1"/>
  <c r="B445" i="2"/>
  <c r="C446" i="2" l="1"/>
  <c r="B446" i="2"/>
  <c r="C447" i="2" l="1"/>
  <c r="B447" i="2"/>
  <c r="C448" i="2" l="1"/>
  <c r="B448" i="2"/>
  <c r="C449" i="2" l="1"/>
  <c r="B449" i="2"/>
  <c r="C450" i="2" l="1"/>
  <c r="B450" i="2"/>
  <c r="C451" i="2" l="1"/>
  <c r="B451" i="2"/>
  <c r="C452" i="2" l="1"/>
  <c r="B452" i="2"/>
  <c r="C453" i="2" l="1"/>
  <c r="B453" i="2"/>
  <c r="C454" i="2" l="1"/>
  <c r="B454" i="2"/>
  <c r="C455" i="2" l="1"/>
  <c r="B455" i="2"/>
  <c r="C456" i="2" l="1"/>
  <c r="B456" i="2"/>
  <c r="C457" i="2" l="1"/>
  <c r="B457" i="2"/>
  <c r="C458" i="2" l="1"/>
  <c r="B458" i="2"/>
  <c r="C459" i="2" l="1"/>
  <c r="B459" i="2"/>
  <c r="C460" i="2" l="1"/>
  <c r="B460" i="2"/>
  <c r="C461" i="2" l="1"/>
  <c r="B461" i="2"/>
  <c r="C462" i="2" l="1"/>
  <c r="B462" i="2"/>
  <c r="C463" i="2" l="1"/>
  <c r="B463" i="2"/>
  <c r="C464" i="2" l="1"/>
  <c r="B464" i="2"/>
  <c r="C465" i="2" l="1"/>
  <c r="B465" i="2"/>
  <c r="C466" i="2" l="1"/>
  <c r="B466" i="2"/>
  <c r="C467" i="2" l="1"/>
  <c r="B467" i="2"/>
  <c r="C468" i="2" l="1"/>
  <c r="B468" i="2"/>
  <c r="C469" i="2" l="1"/>
  <c r="B469" i="2"/>
  <c r="C470" i="2" l="1"/>
  <c r="B470" i="2"/>
  <c r="C471" i="2" l="1"/>
  <c r="B471" i="2"/>
  <c r="C472" i="2" l="1"/>
  <c r="B472" i="2"/>
  <c r="C473" i="2" l="1"/>
  <c r="B473" i="2"/>
  <c r="C474" i="2" l="1"/>
  <c r="B474" i="2"/>
  <c r="C475" i="2" l="1"/>
  <c r="B475" i="2"/>
  <c r="C476" i="2" l="1"/>
  <c r="B476" i="2"/>
  <c r="C477" i="2" l="1"/>
  <c r="B477" i="2"/>
  <c r="C478" i="2" l="1"/>
  <c r="B478" i="2"/>
  <c r="C479" i="2" l="1"/>
  <c r="B479" i="2"/>
  <c r="C480" i="2" l="1"/>
  <c r="B480" i="2"/>
  <c r="C481" i="2" l="1"/>
  <c r="B481" i="2"/>
  <c r="C482" i="2" l="1"/>
  <c r="B482" i="2"/>
  <c r="C483" i="2" l="1"/>
  <c r="B483" i="2"/>
  <c r="B484" i="2" l="1"/>
  <c r="C484" i="2"/>
  <c r="C485" i="2" l="1"/>
  <c r="B485" i="2"/>
  <c r="B486" i="2" l="1"/>
  <c r="C486" i="2"/>
  <c r="C487" i="2" l="1"/>
  <c r="B487" i="2"/>
  <c r="C488" i="2" l="1"/>
  <c r="B488" i="2"/>
  <c r="C489" i="2" l="1"/>
  <c r="B489" i="2"/>
  <c r="C490" i="2" l="1"/>
  <c r="B490" i="2"/>
  <c r="C491" i="2" l="1"/>
  <c r="B491" i="2"/>
  <c r="B492" i="2" l="1"/>
  <c r="C492" i="2"/>
  <c r="C493" i="2" l="1"/>
  <c r="B493" i="2"/>
  <c r="B494" i="2" l="1"/>
  <c r="C494" i="2"/>
  <c r="C495" i="2" l="1"/>
  <c r="B495" i="2"/>
  <c r="C496" i="2" l="1"/>
  <c r="B496" i="2"/>
  <c r="C497" i="2" l="1"/>
  <c r="B497" i="2"/>
  <c r="B498" i="2" l="1"/>
  <c r="C498" i="2"/>
  <c r="C499" i="2" l="1"/>
  <c r="B499" i="2"/>
  <c r="C500" i="2" l="1"/>
  <c r="B500" i="2"/>
  <c r="C501" i="2" l="1"/>
  <c r="B501" i="2"/>
  <c r="B502" i="2" l="1"/>
  <c r="C502" i="2"/>
  <c r="C503" i="2" l="1"/>
  <c r="B503" i="2"/>
  <c r="C504" i="2" l="1"/>
  <c r="B504" i="2"/>
  <c r="C505" i="2" l="1"/>
  <c r="B505" i="2"/>
  <c r="B506" i="2" l="1"/>
  <c r="C506" i="2"/>
  <c r="C507" i="2" l="1"/>
  <c r="B507" i="2"/>
  <c r="C508" i="2" l="1"/>
  <c r="B508" i="2"/>
  <c r="C509" i="2" l="1"/>
  <c r="B509" i="2"/>
  <c r="B510" i="2" l="1"/>
  <c r="C510" i="2"/>
  <c r="C511" i="2" l="1"/>
  <c r="B511" i="2"/>
  <c r="C512" i="2" l="1"/>
  <c r="B512" i="2"/>
  <c r="C513" i="2" l="1"/>
  <c r="B513" i="2"/>
  <c r="B514" i="2" l="1"/>
  <c r="C514" i="2"/>
  <c r="C515" i="2" l="1"/>
  <c r="B515" i="2"/>
  <c r="C516" i="2" l="1"/>
  <c r="B516" i="2"/>
  <c r="C517" i="2" l="1"/>
  <c r="B517" i="2"/>
  <c r="B518" i="2" l="1"/>
  <c r="C518" i="2"/>
  <c r="C519" i="2" l="1"/>
  <c r="B519" i="2"/>
  <c r="C520" i="2" l="1"/>
  <c r="B520" i="2"/>
  <c r="C521" i="2" l="1"/>
  <c r="B521" i="2"/>
  <c r="B522" i="2" l="1"/>
  <c r="C522" i="2"/>
  <c r="C523" i="2" l="1"/>
  <c r="B523" i="2"/>
  <c r="C524" i="2" l="1"/>
  <c r="B524" i="2"/>
  <c r="C525" i="2" l="1"/>
  <c r="B525" i="2"/>
  <c r="B526" i="2" l="1"/>
  <c r="C526" i="2"/>
  <c r="C527" i="2" l="1"/>
  <c r="B527" i="2"/>
  <c r="C528" i="2" l="1"/>
  <c r="B528" i="2"/>
  <c r="C529" i="2" l="1"/>
  <c r="B529" i="2"/>
  <c r="B530" i="2" l="1"/>
  <c r="C530" i="2"/>
  <c r="C531" i="2" l="1"/>
  <c r="B531" i="2"/>
  <c r="C532" i="2" l="1"/>
  <c r="B532" i="2"/>
  <c r="C533" i="2" l="1"/>
  <c r="B533" i="2"/>
  <c r="B534" i="2" l="1"/>
  <c r="C534" i="2"/>
  <c r="C535" i="2" l="1"/>
  <c r="B535" i="2"/>
  <c r="C536" i="2" l="1"/>
  <c r="B536" i="2"/>
  <c r="C537" i="2" l="1"/>
  <c r="B537" i="2"/>
  <c r="B538" i="2" l="1"/>
  <c r="C538" i="2"/>
  <c r="C539" i="2" l="1"/>
  <c r="B539" i="2"/>
  <c r="C540" i="2" l="1"/>
  <c r="B540" i="2"/>
  <c r="C541" i="2" l="1"/>
  <c r="B541" i="2"/>
  <c r="B542" i="2" l="1"/>
  <c r="C542" i="2"/>
  <c r="C543" i="2" l="1"/>
  <c r="B543" i="2"/>
  <c r="C544" i="2" l="1"/>
  <c r="B544" i="2"/>
  <c r="C545" i="2" l="1"/>
  <c r="B545" i="2"/>
  <c r="B546" i="2" l="1"/>
  <c r="C546" i="2"/>
  <c r="C547" i="2" l="1"/>
  <c r="B547" i="2"/>
  <c r="C548" i="2" l="1"/>
  <c r="B548" i="2"/>
  <c r="C549" i="2" l="1"/>
  <c r="B549" i="2"/>
  <c r="B550" i="2" l="1"/>
  <c r="C550" i="2"/>
  <c r="C551" i="2" l="1"/>
  <c r="B551" i="2"/>
  <c r="C552" i="2" l="1"/>
  <c r="B552" i="2"/>
  <c r="C553" i="2" l="1"/>
  <c r="B553" i="2"/>
  <c r="B554" i="2" l="1"/>
  <c r="C554" i="2"/>
  <c r="C555" i="2" l="1"/>
  <c r="B555" i="2"/>
  <c r="C556" i="2" l="1"/>
  <c r="B556" i="2"/>
  <c r="C557" i="2" l="1"/>
  <c r="B557" i="2"/>
  <c r="B558" i="2" l="1"/>
  <c r="C558" i="2"/>
  <c r="C559" i="2" l="1"/>
  <c r="B559" i="2"/>
  <c r="C560" i="2" l="1"/>
  <c r="B560" i="2"/>
  <c r="C561" i="2" l="1"/>
  <c r="B561" i="2"/>
  <c r="B562" i="2" l="1"/>
  <c r="C562" i="2"/>
  <c r="C563" i="2" l="1"/>
  <c r="B563" i="2"/>
  <c r="C564" i="2" l="1"/>
  <c r="B564" i="2"/>
  <c r="C565" i="2" l="1"/>
  <c r="B565" i="2"/>
  <c r="B566" i="2" l="1"/>
  <c r="C566" i="2"/>
  <c r="C567" i="2" l="1"/>
  <c r="B567" i="2"/>
  <c r="C568" i="2" l="1"/>
  <c r="B568" i="2"/>
  <c r="C569" i="2" l="1"/>
  <c r="B569" i="2"/>
  <c r="B570" i="2" l="1"/>
  <c r="C570" i="2"/>
  <c r="C571" i="2" l="1"/>
  <c r="B571" i="2"/>
  <c r="C572" i="2" l="1"/>
  <c r="B572" i="2"/>
  <c r="C573" i="2" l="1"/>
  <c r="B573" i="2"/>
  <c r="C574" i="2" l="1"/>
  <c r="B574" i="2"/>
  <c r="C575" i="2" l="1"/>
  <c r="B575" i="2"/>
  <c r="C576" i="2" l="1"/>
  <c r="B576" i="2"/>
  <c r="C577" i="2" l="1"/>
  <c r="B577" i="2"/>
  <c r="B578" i="2" l="1"/>
  <c r="C578" i="2"/>
  <c r="C579" i="2" l="1"/>
  <c r="B579" i="2"/>
  <c r="C580" i="2" l="1"/>
  <c r="B580" i="2"/>
  <c r="C581" i="2" l="1"/>
  <c r="B581" i="2"/>
  <c r="C582" i="2" l="1"/>
  <c r="B582" i="2"/>
  <c r="C583" i="2" l="1"/>
  <c r="B583" i="2"/>
  <c r="C584" i="2" l="1"/>
  <c r="B584" i="2"/>
  <c r="C585" i="2" l="1"/>
  <c r="B585" i="2"/>
  <c r="B586" i="2" l="1"/>
  <c r="C586" i="2"/>
  <c r="C587" i="2" l="1"/>
  <c r="B587" i="2"/>
  <c r="C588" i="2" l="1"/>
  <c r="B588" i="2"/>
  <c r="C589" i="2" l="1"/>
  <c r="B589" i="2"/>
  <c r="C590" i="2" l="1"/>
  <c r="B590" i="2"/>
  <c r="C591" i="2" l="1"/>
  <c r="B591" i="2"/>
  <c r="C592" i="2" l="1"/>
  <c r="B592" i="2"/>
  <c r="C593" i="2" l="1"/>
  <c r="B593" i="2"/>
  <c r="B594" i="2" l="1"/>
  <c r="C594" i="2"/>
  <c r="C595" i="2" l="1"/>
  <c r="B595" i="2"/>
  <c r="C596" i="2" l="1"/>
  <c r="B596" i="2"/>
  <c r="C597" i="2" l="1"/>
  <c r="B597" i="2"/>
  <c r="C598" i="2" l="1"/>
  <c r="B598" i="2"/>
  <c r="C599" i="2" l="1"/>
  <c r="B599" i="2"/>
  <c r="C600" i="2" l="1"/>
  <c r="B600" i="2"/>
  <c r="C601" i="2" l="1"/>
  <c r="B601" i="2"/>
  <c r="B602" i="2" l="1"/>
  <c r="C602" i="2"/>
  <c r="C603" i="2" l="1"/>
  <c r="B603" i="2"/>
  <c r="C604" i="2" l="1"/>
  <c r="B604" i="2"/>
  <c r="C605" i="2" l="1"/>
  <c r="B605" i="2"/>
  <c r="C606" i="2" l="1"/>
  <c r="B606" i="2"/>
  <c r="C607" i="2" l="1"/>
  <c r="B607" i="2"/>
  <c r="C608" i="2" l="1"/>
  <c r="B608" i="2"/>
  <c r="C609" i="2" l="1"/>
  <c r="B609" i="2"/>
  <c r="B610" i="2" l="1"/>
  <c r="C610" i="2"/>
  <c r="C611" i="2" l="1"/>
  <c r="B611" i="2"/>
  <c r="C612" i="2" l="1"/>
  <c r="B612" i="2"/>
  <c r="C613" i="2" l="1"/>
  <c r="B613" i="2"/>
  <c r="C614" i="2" l="1"/>
  <c r="B614" i="2"/>
  <c r="C615" i="2" l="1"/>
  <c r="B615" i="2"/>
  <c r="C616" i="2" l="1"/>
  <c r="B616" i="2"/>
  <c r="C617" i="2" l="1"/>
  <c r="B617" i="2"/>
  <c r="B618" i="2" l="1"/>
  <c r="C618" i="2"/>
  <c r="C619" i="2" l="1"/>
  <c r="B619" i="2"/>
  <c r="C620" i="2" l="1"/>
  <c r="B620" i="2"/>
  <c r="C621" i="2" l="1"/>
  <c r="B621" i="2"/>
  <c r="C622" i="2" l="1"/>
  <c r="B622" i="2"/>
  <c r="C623" i="2" l="1"/>
  <c r="B623" i="2"/>
  <c r="C624" i="2" l="1"/>
  <c r="B624" i="2"/>
  <c r="C625" i="2" l="1"/>
  <c r="B625" i="2"/>
  <c r="B626" i="2" l="1"/>
  <c r="C626" i="2"/>
  <c r="C627" i="2" l="1"/>
  <c r="B627" i="2"/>
  <c r="C628" i="2" l="1"/>
  <c r="B628" i="2"/>
  <c r="C629" i="2" l="1"/>
  <c r="B629" i="2"/>
  <c r="C630" i="2" l="1"/>
  <c r="B630" i="2"/>
  <c r="C631" i="2" l="1"/>
  <c r="B631" i="2"/>
  <c r="C632" i="2" l="1"/>
  <c r="B632" i="2"/>
  <c r="C633" i="2" l="1"/>
  <c r="B633" i="2"/>
  <c r="B634" i="2" l="1"/>
  <c r="C634" i="2"/>
  <c r="C635" i="2" l="1"/>
  <c r="B635" i="2"/>
  <c r="C636" i="2" l="1"/>
  <c r="B636" i="2"/>
  <c r="C637" i="2" l="1"/>
  <c r="B637" i="2"/>
  <c r="C638" i="2" l="1"/>
  <c r="B638" i="2"/>
  <c r="C639" i="2" l="1"/>
  <c r="B639" i="2"/>
  <c r="C640" i="2" l="1"/>
  <c r="B640" i="2"/>
  <c r="C641" i="2" l="1"/>
  <c r="B641" i="2"/>
  <c r="B642" i="2" l="1"/>
  <c r="C642" i="2"/>
  <c r="C643" i="2" l="1"/>
  <c r="B643" i="2"/>
  <c r="C644" i="2" l="1"/>
  <c r="B644" i="2"/>
  <c r="C645" i="2" l="1"/>
  <c r="B645" i="2"/>
  <c r="C646" i="2" l="1"/>
  <c r="B646" i="2"/>
  <c r="C647" i="2" l="1"/>
  <c r="B647" i="2"/>
  <c r="C648" i="2" l="1"/>
  <c r="B648" i="2"/>
  <c r="C649" i="2" l="1"/>
  <c r="B649" i="2"/>
  <c r="B650" i="2" l="1"/>
  <c r="C650" i="2"/>
  <c r="B651" i="2" s="1"/>
</calcChain>
</file>

<file path=xl/sharedStrings.xml><?xml version="1.0" encoding="utf-8"?>
<sst xmlns="http://schemas.openxmlformats.org/spreadsheetml/2006/main" count="887" uniqueCount="136">
  <si>
    <t>레벨</t>
    <phoneticPr fontId="3" type="noConversion"/>
  </si>
  <si>
    <t>경험치 범위</t>
    <phoneticPr fontId="3" type="noConversion"/>
  </si>
  <si>
    <t>경험치범위차이</t>
    <phoneticPr fontId="3" type="noConversion"/>
  </si>
  <si>
    <t>레벨당 게임수(무템기준)</t>
    <phoneticPr fontId="3" type="noConversion"/>
  </si>
  <si>
    <t>수수료 차감효과</t>
    <phoneticPr fontId="3" type="noConversion"/>
  </si>
  <si>
    <t>보상</t>
    <phoneticPr fontId="3" type="noConversion"/>
  </si>
  <si>
    <t>배팅결과</t>
    <phoneticPr fontId="3" type="noConversion"/>
  </si>
  <si>
    <t>획득경험치</t>
    <phoneticPr fontId="3" type="noConversion"/>
  </si>
  <si>
    <t>싱글</t>
    <phoneticPr fontId="3" type="noConversion"/>
  </si>
  <si>
    <t>아웃</t>
    <phoneticPr fontId="3" type="noConversion"/>
  </si>
  <si>
    <t xml:space="preserve">1 HIT </t>
    <phoneticPr fontId="3" type="noConversion"/>
  </si>
  <si>
    <t>2 HIT</t>
    <phoneticPr fontId="3" type="noConversion"/>
  </si>
  <si>
    <t>총 경험치량</t>
    <phoneticPr fontId="3" type="noConversion"/>
  </si>
  <si>
    <t>3 HIT</t>
    <phoneticPr fontId="3" type="noConversion"/>
  </si>
  <si>
    <t>홈런</t>
    <phoneticPr fontId="3" type="noConversion"/>
  </si>
  <si>
    <t>계산식</t>
    <phoneticPr fontId="3" type="noConversion"/>
  </si>
  <si>
    <t>ROUNDUP(SQRT(I15/100+1521/4)-39/2,0)</t>
  </si>
  <si>
    <t>레벨당 게임수의 기준값</t>
    <phoneticPr fontId="3" type="noConversion"/>
  </si>
  <si>
    <t>2 HIT 기준</t>
    <phoneticPr fontId="3" type="noConversion"/>
  </si>
  <si>
    <t>나무 조각 랜덤상자 1개</t>
    <phoneticPr fontId="3" type="noConversion"/>
  </si>
  <si>
    <t>나무 조각 랜덤박스(4000)</t>
    <phoneticPr fontId="3" type="noConversion"/>
  </si>
  <si>
    <t>나무 랜덤상자 2개</t>
    <phoneticPr fontId="3" type="noConversion"/>
  </si>
  <si>
    <t>나무 랜덤상자 3개</t>
    <phoneticPr fontId="3" type="noConversion"/>
  </si>
  <si>
    <t>나무 조각 랜덤박스(4000)</t>
  </si>
  <si>
    <t>나무 랜덤상자 4개</t>
    <phoneticPr fontId="3" type="noConversion"/>
  </si>
  <si>
    <t>나무 의상템 랜덤상자 1개</t>
    <phoneticPr fontId="3" type="noConversion"/>
  </si>
  <si>
    <t>나무 의상 랜덤박스(4100)</t>
  </si>
  <si>
    <t>동 랜덤상자 1개</t>
    <phoneticPr fontId="3" type="noConversion"/>
  </si>
  <si>
    <t>동 조각 랜덤박스(4001)</t>
  </si>
  <si>
    <t>동 랜덤상자 2개</t>
    <phoneticPr fontId="3" type="noConversion"/>
  </si>
  <si>
    <t>동 랜덤상자 2개</t>
    <phoneticPr fontId="3" type="noConversion"/>
  </si>
  <si>
    <t>동 랜덤상자 3개</t>
    <phoneticPr fontId="3" type="noConversion"/>
  </si>
  <si>
    <t>동 랜덤상자 3개</t>
    <phoneticPr fontId="3" type="noConversion"/>
  </si>
  <si>
    <t>동 랜덤상자 4개</t>
    <phoneticPr fontId="3" type="noConversion"/>
  </si>
  <si>
    <t>동 의상템 랜덤상자 1개</t>
    <phoneticPr fontId="3" type="noConversion"/>
  </si>
  <si>
    <t>동 의상 랜덤박스(4101)</t>
  </si>
  <si>
    <t>은 랜덤상자 1개</t>
    <phoneticPr fontId="3" type="noConversion"/>
  </si>
  <si>
    <t>은 조각 랜덤박스(4002)</t>
  </si>
  <si>
    <t>은 랜덤상자 2개</t>
    <phoneticPr fontId="3" type="noConversion"/>
  </si>
  <si>
    <t>은 랜덤상자 3개</t>
    <phoneticPr fontId="3" type="noConversion"/>
  </si>
  <si>
    <t>은 랜덤상자 4개</t>
    <phoneticPr fontId="3" type="noConversion"/>
  </si>
  <si>
    <t>은 랜덤상자 4개</t>
    <phoneticPr fontId="3" type="noConversion"/>
  </si>
  <si>
    <t>은 의상템 랜덤상자 1개</t>
    <phoneticPr fontId="3" type="noConversion"/>
  </si>
  <si>
    <t>은 의상 랜덤박스(4102)</t>
  </si>
  <si>
    <t>금 랜덤상자 1개</t>
    <phoneticPr fontId="3" type="noConversion"/>
  </si>
  <si>
    <t>금 조각 랜덤박스(4003)</t>
  </si>
  <si>
    <t>금 랜덤상자 2개</t>
    <phoneticPr fontId="3" type="noConversion"/>
  </si>
  <si>
    <t>금 랜덤상자 3개</t>
    <phoneticPr fontId="3" type="noConversion"/>
  </si>
  <si>
    <t>금 랜덤상자 3개</t>
    <phoneticPr fontId="3" type="noConversion"/>
  </si>
  <si>
    <t>금 랜덤상자 4개</t>
    <phoneticPr fontId="3" type="noConversion"/>
  </si>
  <si>
    <t>금 의상템 랜덤상자 1개</t>
    <phoneticPr fontId="3" type="noConversion"/>
  </si>
  <si>
    <t>금 의상 랜덤박스(4103)</t>
  </si>
  <si>
    <t>티타늄 랜덤상자 1개</t>
    <phoneticPr fontId="3" type="noConversion"/>
  </si>
  <si>
    <t>티타늄 조각 랜덤박스(4004)</t>
  </si>
  <si>
    <t>티타늄 랜덤상자 1개</t>
    <phoneticPr fontId="3" type="noConversion"/>
  </si>
  <si>
    <t>티타늄 랜덤상자 1개</t>
    <phoneticPr fontId="3" type="noConversion"/>
  </si>
  <si>
    <t>티타늄 랜덤상자 2개</t>
    <phoneticPr fontId="3" type="noConversion"/>
  </si>
  <si>
    <t>티타늄 랜덤상자 3개</t>
    <phoneticPr fontId="3" type="noConversion"/>
  </si>
  <si>
    <t>티타늄 랜덤상자 4개</t>
    <phoneticPr fontId="3" type="noConversion"/>
  </si>
  <si>
    <t>E</t>
    <phoneticPr fontId="3" type="noConversion"/>
  </si>
  <si>
    <t>티타늄 의상템 랜덤상자 1개</t>
    <phoneticPr fontId="3" type="noConversion"/>
  </si>
  <si>
    <t>티타늄 의상 랜덤박스(4104)</t>
  </si>
  <si>
    <t>레벨</t>
    <phoneticPr fontId="3" type="noConversion"/>
  </si>
  <si>
    <t>경험치 범위</t>
    <phoneticPr fontId="3" type="noConversion"/>
  </si>
  <si>
    <t>경험치범위차이</t>
    <phoneticPr fontId="3" type="noConversion"/>
  </si>
  <si>
    <t>레벨당 게임수(무템기준)</t>
    <phoneticPr fontId="3" type="noConversion"/>
  </si>
  <si>
    <t>수수료 차감효과</t>
    <phoneticPr fontId="3" type="noConversion"/>
  </si>
  <si>
    <t>보상</t>
    <phoneticPr fontId="3" type="noConversion"/>
  </si>
  <si>
    <t>배팅결과</t>
    <phoneticPr fontId="3" type="noConversion"/>
  </si>
  <si>
    <t>획득경험치</t>
    <phoneticPr fontId="3" type="noConversion"/>
  </si>
  <si>
    <t>싱글</t>
    <phoneticPr fontId="3" type="noConversion"/>
  </si>
  <si>
    <t>아웃</t>
    <phoneticPr fontId="3" type="noConversion"/>
  </si>
  <si>
    <t xml:space="preserve">1 HIT </t>
    <phoneticPr fontId="3" type="noConversion"/>
  </si>
  <si>
    <t>2 HIT</t>
    <phoneticPr fontId="3" type="noConversion"/>
  </si>
  <si>
    <t>총 경험치량</t>
    <phoneticPr fontId="3" type="noConversion"/>
  </si>
  <si>
    <t>3 HIT</t>
    <phoneticPr fontId="3" type="noConversion"/>
  </si>
  <si>
    <t>홈런</t>
    <phoneticPr fontId="3" type="noConversion"/>
  </si>
  <si>
    <t>계산식</t>
    <phoneticPr fontId="3" type="noConversion"/>
  </si>
  <si>
    <t>레벨당 게임수의 기준값</t>
    <phoneticPr fontId="3" type="noConversion"/>
  </si>
  <si>
    <t>2 HIT 기준</t>
    <phoneticPr fontId="3" type="noConversion"/>
  </si>
  <si>
    <t>나무 조각 랜덤상자 1개</t>
    <phoneticPr fontId="3" type="noConversion"/>
  </si>
  <si>
    <t>나무 조각 랜덤박스(4000)</t>
    <phoneticPr fontId="3" type="noConversion"/>
  </si>
  <si>
    <t>나무 랜덤상자 2개</t>
    <phoneticPr fontId="3" type="noConversion"/>
  </si>
  <si>
    <t>나무 랜덤상자 3개</t>
    <phoneticPr fontId="3" type="noConversion"/>
  </si>
  <si>
    <t>나무 랜덤상자 4개</t>
    <phoneticPr fontId="3" type="noConversion"/>
  </si>
  <si>
    <t>나무 의상템 랜덤상자 1개</t>
    <phoneticPr fontId="3" type="noConversion"/>
  </si>
  <si>
    <t>동 랜덤상자 1개</t>
    <phoneticPr fontId="3" type="noConversion"/>
  </si>
  <si>
    <t>동 랜덤상자 2개</t>
    <phoneticPr fontId="3" type="noConversion"/>
  </si>
  <si>
    <t>동 랜덤상자 3개</t>
    <phoneticPr fontId="3" type="noConversion"/>
  </si>
  <si>
    <t>동 랜덤상자 4개</t>
    <phoneticPr fontId="3" type="noConversion"/>
  </si>
  <si>
    <t>동 의상템 랜덤상자 1개</t>
    <phoneticPr fontId="3" type="noConversion"/>
  </si>
  <si>
    <t>은 랜덤상자 1개</t>
    <phoneticPr fontId="3" type="noConversion"/>
  </si>
  <si>
    <t>은 랜덤상자 2개</t>
    <phoneticPr fontId="3" type="noConversion"/>
  </si>
  <si>
    <t>은 랜덤상자 3개</t>
    <phoneticPr fontId="3" type="noConversion"/>
  </si>
  <si>
    <t>은 의상템 랜덤상자 1개</t>
    <phoneticPr fontId="3" type="noConversion"/>
  </si>
  <si>
    <t>금 랜덤상자 1개</t>
    <phoneticPr fontId="3" type="noConversion"/>
  </si>
  <si>
    <t>금 랜덤상자 2개</t>
    <phoneticPr fontId="3" type="noConversion"/>
  </si>
  <si>
    <t>금 랜덤상자 4개</t>
    <phoneticPr fontId="3" type="noConversion"/>
  </si>
  <si>
    <t>금 의상템 랜덤상자 1개</t>
    <phoneticPr fontId="3" type="noConversion"/>
  </si>
  <si>
    <t>티타늄 랜덤상자 2개</t>
    <phoneticPr fontId="3" type="noConversion"/>
  </si>
  <si>
    <t>티타늄 랜덤상자 3개</t>
    <phoneticPr fontId="3" type="noConversion"/>
  </si>
  <si>
    <t>티타늄 랜덤상자 4개</t>
    <phoneticPr fontId="3" type="noConversion"/>
  </si>
  <si>
    <t>E</t>
    <phoneticPr fontId="3" type="noConversion"/>
  </si>
  <si>
    <t>티타늄 의상템 랜덤상자 1개</t>
    <phoneticPr fontId="3" type="noConversion"/>
  </si>
  <si>
    <t>돌</t>
    <phoneticPr fontId="2" type="noConversion"/>
  </si>
  <si>
    <t>동</t>
    <phoneticPr fontId="2" type="noConversion"/>
  </si>
  <si>
    <t>은</t>
    <phoneticPr fontId="2" type="noConversion"/>
  </si>
  <si>
    <t>금</t>
    <phoneticPr fontId="2" type="noConversion"/>
  </si>
  <si>
    <t>티</t>
    <phoneticPr fontId="2" type="noConversion"/>
  </si>
  <si>
    <t>경험치</t>
    <phoneticPr fontId="2" type="noConversion"/>
  </si>
  <si>
    <t>획득</t>
    <phoneticPr fontId="2" type="noConversion"/>
  </si>
  <si>
    <t>장착파츠 개수</t>
    <phoneticPr fontId="2" type="noConversion"/>
  </si>
  <si>
    <t>1파츠당 경험치 증가량(%)</t>
    <phoneticPr fontId="2" type="noConversion"/>
  </si>
  <si>
    <t>기본</t>
    <phoneticPr fontId="2" type="noConversion"/>
  </si>
  <si>
    <t>1루타</t>
    <phoneticPr fontId="2" type="noConversion"/>
  </si>
  <si>
    <t>결과</t>
    <phoneticPr fontId="2" type="noConversion"/>
  </si>
  <si>
    <t>OUT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</si>
  <si>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</si>
  <si>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</si>
  <si>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</si>
  <si>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싱글</t>
    <phoneticPr fontId="2" type="noConversion"/>
  </si>
  <si>
    <t>연습</t>
    <phoneticPr fontId="2" type="noConversion"/>
  </si>
  <si>
    <t>기본</t>
    <phoneticPr fontId="2" type="noConversion"/>
  </si>
  <si>
    <t>돌</t>
    <phoneticPr fontId="2" type="noConversion"/>
  </si>
  <si>
    <t>은</t>
    <phoneticPr fontId="2" type="noConversion"/>
  </si>
  <si>
    <t>금</t>
    <phoneticPr fontId="2" type="noConversion"/>
  </si>
  <si>
    <t>1파츠 당 경험치 획득량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</si>
  <si>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</si>
  <si>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</si>
  <si>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</si>
  <si>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</si>
  <si>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1파츠 경험치 획득량</t>
    <phoneticPr fontId="2" type="noConversion"/>
  </si>
  <si>
    <t>1파츠 경험치 획득량</t>
    <phoneticPr fontId="2" type="noConversion"/>
  </si>
  <si>
    <t>파츠를 껴서 얻는 이득</t>
    <phoneticPr fontId="2" type="noConversion"/>
  </si>
  <si>
    <t>파츠를 껴서 얻는 이득 / 올림</t>
    <phoneticPr fontId="2" type="noConversion"/>
  </si>
  <si>
    <t xml:space="preserve">                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</si>
</sst>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#,##0.000_ "/>
    <numFmt numFmtId="178" formatCode="#,##0_ 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1" fillId="2" borderId="1" xfId="1" applyFill="1" applyBorder="1">
      <alignment vertical="center"/>
    </xf>
    <xf numFmtId="41" fontId="0" fillId="2" borderId="1" xfId="2" applyNumberFormat="1" applyFont="1" applyFill="1" applyBorder="1">
      <alignment vertical="center"/>
    </xf>
    <xf numFmtId="0" fontId="1" fillId="2" borderId="0" xfId="1" applyFill="1" applyBorder="1">
      <alignment vertical="center"/>
    </xf>
    <xf numFmtId="0" fontId="1" fillId="0" borderId="0" xfId="1">
      <alignment vertical="center"/>
    </xf>
    <xf numFmtId="0" fontId="1" fillId="2" borderId="2" xfId="1" applyFill="1" applyBorder="1">
      <alignment vertical="center"/>
    </xf>
    <xf numFmtId="41" fontId="0" fillId="0" borderId="1" xfId="2" applyFont="1" applyBorder="1">
      <alignment vertical="center"/>
    </xf>
    <xf numFmtId="176" fontId="0" fillId="0" borderId="1" xfId="2" applyNumberFormat="1" applyFont="1" applyBorder="1">
      <alignment vertical="center"/>
    </xf>
    <xf numFmtId="41" fontId="0" fillId="0" borderId="1" xfId="2" applyNumberFormat="1" applyFont="1" applyBorder="1">
      <alignment vertical="center"/>
    </xf>
    <xf numFmtId="10" fontId="0" fillId="0" borderId="1" xfId="3" applyNumberFormat="1" applyFont="1" applyBorder="1">
      <alignment vertical="center"/>
    </xf>
    <xf numFmtId="0" fontId="1" fillId="0" borderId="1" xfId="1" applyBorder="1">
      <alignment vertical="center"/>
    </xf>
    <xf numFmtId="0" fontId="1" fillId="0" borderId="0" xfId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0" xfId="1" applyFont="1">
      <alignment vertical="center"/>
    </xf>
    <xf numFmtId="41" fontId="4" fillId="0" borderId="0" xfId="1" applyNumberFormat="1" applyFont="1">
      <alignment vertical="center"/>
    </xf>
    <xf numFmtId="0" fontId="4" fillId="0" borderId="3" xfId="1" applyFont="1" applyBorder="1">
      <alignment vertical="center"/>
    </xf>
    <xf numFmtId="0" fontId="4" fillId="0" borderId="1" xfId="1" applyFont="1" applyBorder="1">
      <alignment vertical="center"/>
    </xf>
    <xf numFmtId="41" fontId="1" fillId="0" borderId="0" xfId="1" applyNumberFormat="1" applyBorder="1">
      <alignment vertical="center"/>
    </xf>
    <xf numFmtId="41" fontId="1" fillId="0" borderId="0" xfId="1" applyNumberFormat="1">
      <alignment vertical="center"/>
    </xf>
    <xf numFmtId="41" fontId="0" fillId="0" borderId="0" xfId="2" applyNumberFormat="1" applyFont="1">
      <alignment vertical="center"/>
    </xf>
    <xf numFmtId="176" fontId="5" fillId="0" borderId="0" xfId="0" applyNumberFormat="1" applyFont="1"/>
    <xf numFmtId="178" fontId="5" fillId="0" borderId="0" xfId="0" applyNumberFormat="1" applyFont="1"/>
    <xf numFmtId="177" fontId="6" fillId="0" borderId="0" xfId="0" applyNumberFormat="1" applyFont="1"/>
    <xf numFmtId="177" fontId="6" fillId="2" borderId="0" xfId="0" applyNumberFormat="1" applyFont="1" applyFill="1"/>
    <xf numFmtId="177" fontId="6" fillId="0" borderId="0" xfId="0" applyNumberFormat="1" applyFont="1" applyFill="1"/>
    <xf numFmtId="177" fontId="6" fillId="3" borderId="0" xfId="0" applyNumberFormat="1" applyFont="1" applyFill="1"/>
    <xf numFmtId="178" fontId="5" fillId="3" borderId="0" xfId="0" applyNumberFormat="1" applyFont="1" applyFill="1"/>
    <xf numFmtId="177" fontId="6" fillId="4" borderId="0" xfId="0" applyNumberFormat="1" applyFont="1" applyFill="1"/>
    <xf numFmtId="177" fontId="6" fillId="5" borderId="0" xfId="0" applyNumberFormat="1" applyFont="1" applyFill="1"/>
    <xf numFmtId="178" fontId="5" fillId="5" borderId="1" xfId="0" applyNumberFormat="1" applyFont="1" applyFill="1" applyBorder="1"/>
    <xf numFmtId="177" fontId="6" fillId="7" borderId="1" xfId="0" applyNumberFormat="1" applyFont="1" applyFill="1" applyBorder="1"/>
    <xf numFmtId="178" fontId="5" fillId="7" borderId="1" xfId="0" applyNumberFormat="1" applyFont="1" applyFill="1" applyBorder="1"/>
    <xf numFmtId="0" fontId="5" fillId="7" borderId="1" xfId="0" applyFont="1" applyFill="1" applyBorder="1"/>
    <xf numFmtId="176" fontId="5" fillId="7" borderId="1" xfId="0" applyNumberFormat="1" applyFont="1" applyFill="1" applyBorder="1"/>
    <xf numFmtId="177" fontId="6" fillId="0" borderId="0" xfId="0" applyNumberFormat="1" applyFont="1" applyFill="1" applyBorder="1"/>
    <xf numFmtId="0" fontId="5" fillId="0" borderId="0" xfId="0" applyFont="1" applyFill="1" applyBorder="1"/>
    <xf numFmtId="177" fontId="6" fillId="8" borderId="0" xfId="0" applyNumberFormat="1" applyFont="1" applyFill="1"/>
    <xf numFmtId="177" fontId="6" fillId="9" borderId="0" xfId="0" applyNumberFormat="1" applyFont="1" applyFill="1"/>
    <xf numFmtId="177" fontId="6" fillId="10" borderId="0" xfId="0" applyNumberFormat="1" applyFont="1" applyFill="1"/>
    <xf numFmtId="177" fontId="6" fillId="11" borderId="0" xfId="0" applyNumberFormat="1" applyFont="1" applyFill="1"/>
    <xf numFmtId="177" fontId="6" fillId="6" borderId="0" xfId="0" applyNumberFormat="1" applyFont="1" applyFill="1"/>
    <xf numFmtId="177" fontId="6" fillId="12" borderId="0" xfId="0" applyNumberFormat="1" applyFont="1" applyFill="1"/>
    <xf numFmtId="0" fontId="0" fillId="13" borderId="0" xfId="0" applyFill="1"/>
    <xf numFmtId="177" fontId="6" fillId="13" borderId="0" xfId="0" applyNumberFormat="1" applyFont="1" applyFill="1"/>
    <xf numFmtId="0" fontId="1" fillId="2" borderId="1" xfId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41" fontId="4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77" fontId="7" fillId="5" borderId="7" xfId="0" applyNumberFormat="1" applyFont="1" applyFill="1" applyBorder="1" applyAlignment="1">
      <alignment horizontal="center"/>
    </xf>
    <xf numFmtId="177" fontId="6" fillId="4" borderId="7" xfId="0" applyNumberFormat="1" applyFont="1" applyFill="1" applyBorder="1" applyAlignment="1">
      <alignment horizontal="center"/>
    </xf>
  </cellXfs>
  <cellStyles count="4">
    <cellStyle name="백분율 2" xfId="3"/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M11" sqref="M11"/>
    </sheetView>
  </sheetViews>
  <sheetFormatPr defaultRowHeight="16.5" x14ac:dyDescent="0.3"/>
  <cols>
    <col min="1" max="1" width="9.125" style="4" bestFit="1" customWidth="1"/>
    <col min="2" max="3" width="11.875" style="4" hidden="1" customWidth="1"/>
    <col min="4" max="4" width="15.125" style="4" hidden="1" customWidth="1"/>
    <col min="5" max="5" width="30.375" style="19" hidden="1" customWidth="1"/>
    <col min="6" max="6" width="15.875" style="4" hidden="1" customWidth="1"/>
    <col min="7" max="7" width="26.625" style="4" bestFit="1" customWidth="1"/>
    <col min="8" max="8" width="26.625" style="4" hidden="1" customWidth="1"/>
    <col min="9" max="9" width="26.625" style="4" customWidth="1"/>
    <col min="10" max="10" width="8.75" style="4" customWidth="1"/>
    <col min="11" max="11" width="10.375" style="4" bestFit="1" customWidth="1"/>
    <col min="12" max="12" width="11" style="4" bestFit="1" customWidth="1"/>
    <col min="13" max="16384" width="9" style="4"/>
  </cols>
  <sheetData>
    <row r="1" spans="1:18" x14ac:dyDescent="0.3">
      <c r="A1" s="1" t="s">
        <v>62</v>
      </c>
      <c r="B1" s="44" t="s">
        <v>63</v>
      </c>
      <c r="C1" s="44"/>
      <c r="D1" s="1" t="s">
        <v>64</v>
      </c>
      <c r="E1" s="2" t="s">
        <v>65</v>
      </c>
      <c r="F1" s="1" t="s">
        <v>66</v>
      </c>
      <c r="G1" s="1" t="s">
        <v>67</v>
      </c>
      <c r="H1" s="3"/>
      <c r="I1" s="3"/>
      <c r="K1" s="1" t="s">
        <v>68</v>
      </c>
      <c r="L1" s="1" t="s">
        <v>69</v>
      </c>
      <c r="M1" s="5" t="s">
        <v>70</v>
      </c>
    </row>
    <row r="2" spans="1:18" x14ac:dyDescent="0.3">
      <c r="A2" s="6">
        <v>1</v>
      </c>
      <c r="B2" s="7">
        <v>0</v>
      </c>
      <c r="C2" s="6">
        <f>D2</f>
        <v>4000</v>
      </c>
      <c r="D2" s="6">
        <f t="shared" ref="D2:D65" si="0">L$9*E2</f>
        <v>4000</v>
      </c>
      <c r="E2" s="8">
        <f>(A2-1)*5 +100</f>
        <v>100</v>
      </c>
      <c r="F2" s="9">
        <f>INT(A2/30)*0.3/100</f>
        <v>0</v>
      </c>
      <c r="G2" s="10"/>
      <c r="H2" s="11"/>
      <c r="I2" s="11"/>
      <c r="K2" s="10" t="s">
        <v>71</v>
      </c>
      <c r="L2" s="10">
        <v>5</v>
      </c>
      <c r="M2" s="4">
        <f>INT(L2/2)</f>
        <v>2</v>
      </c>
    </row>
    <row r="3" spans="1:18" x14ac:dyDescent="0.3">
      <c r="A3" s="6">
        <v>2</v>
      </c>
      <c r="B3" s="6">
        <f t="shared" ref="B3:B11" si="1">C2+1</f>
        <v>4001</v>
      </c>
      <c r="C3" s="6">
        <f t="shared" ref="C3:C11" si="2">C2+D3</f>
        <v>8200</v>
      </c>
      <c r="D3" s="6">
        <f t="shared" si="0"/>
        <v>4200</v>
      </c>
      <c r="E3" s="8">
        <f t="shared" ref="E3:E66" si="3">(A3-1)*5 +100</f>
        <v>105</v>
      </c>
      <c r="F3" s="9">
        <f>INT(A3/30)*0.3/100</f>
        <v>0</v>
      </c>
      <c r="G3" s="10"/>
      <c r="H3" s="11"/>
      <c r="I3" s="11"/>
      <c r="K3" s="10" t="s">
        <v>72</v>
      </c>
      <c r="L3" s="10">
        <v>20</v>
      </c>
      <c r="M3" s="4">
        <f t="shared" ref="M3:M6" si="4">L3/2</f>
        <v>10</v>
      </c>
    </row>
    <row r="4" spans="1:18" x14ac:dyDescent="0.3">
      <c r="A4" s="6">
        <v>3</v>
      </c>
      <c r="B4" s="6">
        <f t="shared" si="1"/>
        <v>8201</v>
      </c>
      <c r="C4" s="6">
        <f t="shared" si="2"/>
        <v>12600</v>
      </c>
      <c r="D4" s="6">
        <f t="shared" si="0"/>
        <v>4400</v>
      </c>
      <c r="E4" s="8">
        <f t="shared" si="3"/>
        <v>110</v>
      </c>
      <c r="F4" s="9">
        <f t="shared" ref="F4:F67" si="5">INT(A4/30)*0.3/100</f>
        <v>0</v>
      </c>
      <c r="G4" s="10"/>
      <c r="H4" s="11"/>
      <c r="I4" s="11"/>
      <c r="K4" s="10" t="s">
        <v>73</v>
      </c>
      <c r="L4" s="10">
        <v>40</v>
      </c>
      <c r="M4" s="4">
        <f t="shared" si="4"/>
        <v>20</v>
      </c>
      <c r="N4" s="12" t="s">
        <v>74</v>
      </c>
      <c r="O4" s="13"/>
      <c r="P4" s="13"/>
      <c r="Q4" s="14"/>
    </row>
    <row r="5" spans="1:18" x14ac:dyDescent="0.3">
      <c r="A5" s="6">
        <v>4</v>
      </c>
      <c r="B5" s="6">
        <f t="shared" si="1"/>
        <v>12601</v>
      </c>
      <c r="C5" s="6">
        <f t="shared" si="2"/>
        <v>17200</v>
      </c>
      <c r="D5" s="6">
        <f t="shared" si="0"/>
        <v>4600</v>
      </c>
      <c r="E5" s="8">
        <f t="shared" si="3"/>
        <v>115</v>
      </c>
      <c r="F5" s="9">
        <f t="shared" si="5"/>
        <v>0</v>
      </c>
      <c r="G5" s="10"/>
      <c r="H5" s="11"/>
      <c r="I5" s="11"/>
      <c r="K5" s="10" t="s">
        <v>75</v>
      </c>
      <c r="L5" s="10">
        <v>80</v>
      </c>
      <c r="M5" s="4">
        <f t="shared" si="4"/>
        <v>40</v>
      </c>
      <c r="N5" s="15">
        <v>1000000</v>
      </c>
      <c r="O5" s="13"/>
      <c r="P5" s="14"/>
      <c r="Q5" s="13"/>
    </row>
    <row r="6" spans="1:18" x14ac:dyDescent="0.3">
      <c r="A6" s="6">
        <v>5</v>
      </c>
      <c r="B6" s="6">
        <f t="shared" si="1"/>
        <v>17201</v>
      </c>
      <c r="C6" s="6">
        <f t="shared" si="2"/>
        <v>22000</v>
      </c>
      <c r="D6" s="6">
        <f t="shared" si="0"/>
        <v>4800</v>
      </c>
      <c r="E6" s="8">
        <f t="shared" si="3"/>
        <v>120</v>
      </c>
      <c r="F6" s="9">
        <f t="shared" si="5"/>
        <v>0</v>
      </c>
      <c r="G6" s="10"/>
      <c r="H6" s="11"/>
      <c r="I6" s="11"/>
      <c r="K6" s="10" t="s">
        <v>76</v>
      </c>
      <c r="L6" s="10">
        <v>160</v>
      </c>
      <c r="M6" s="4">
        <f t="shared" si="4"/>
        <v>80</v>
      </c>
      <c r="N6" s="12" t="s">
        <v>62</v>
      </c>
      <c r="O6" s="45" t="s">
        <v>77</v>
      </c>
      <c r="P6" s="46"/>
      <c r="Q6" s="47"/>
    </row>
    <row r="7" spans="1:18" x14ac:dyDescent="0.3">
      <c r="A7" s="6">
        <v>6</v>
      </c>
      <c r="B7" s="6">
        <f t="shared" si="1"/>
        <v>22001</v>
      </c>
      <c r="C7" s="6">
        <f t="shared" si="2"/>
        <v>27000</v>
      </c>
      <c r="D7" s="6">
        <f t="shared" si="0"/>
        <v>5000</v>
      </c>
      <c r="E7" s="8">
        <f t="shared" si="3"/>
        <v>125</v>
      </c>
      <c r="F7" s="9">
        <f t="shared" si="5"/>
        <v>0</v>
      </c>
      <c r="G7" s="10"/>
      <c r="H7" s="11"/>
      <c r="I7" s="11"/>
      <c r="K7" s="11"/>
      <c r="L7" s="11"/>
      <c r="N7" s="16">
        <f>ROUNDUP(SQRT(N5/100+1521/4)-39/2,0)</f>
        <v>83</v>
      </c>
      <c r="O7" s="48" t="s">
        <v>16</v>
      </c>
      <c r="P7" s="48"/>
      <c r="Q7" s="48"/>
    </row>
    <row r="8" spans="1:18" x14ac:dyDescent="0.3">
      <c r="A8" s="6">
        <v>7</v>
      </c>
      <c r="B8" s="6">
        <f t="shared" si="1"/>
        <v>27001</v>
      </c>
      <c r="C8" s="6">
        <f t="shared" si="2"/>
        <v>32200</v>
      </c>
      <c r="D8" s="6">
        <f t="shared" si="0"/>
        <v>5200</v>
      </c>
      <c r="E8" s="8">
        <f t="shared" si="3"/>
        <v>130</v>
      </c>
      <c r="F8" s="9">
        <f t="shared" si="5"/>
        <v>0</v>
      </c>
      <c r="G8" s="10"/>
      <c r="H8" s="11"/>
      <c r="I8" s="11"/>
      <c r="K8" s="49" t="s">
        <v>78</v>
      </c>
      <c r="L8" s="49"/>
    </row>
    <row r="9" spans="1:18" x14ac:dyDescent="0.3">
      <c r="A9" s="6">
        <v>8</v>
      </c>
      <c r="B9" s="6">
        <f t="shared" si="1"/>
        <v>32201</v>
      </c>
      <c r="C9" s="6">
        <f t="shared" si="2"/>
        <v>37600</v>
      </c>
      <c r="D9" s="6">
        <f t="shared" si="0"/>
        <v>5400</v>
      </c>
      <c r="E9" s="8">
        <f t="shared" si="3"/>
        <v>135</v>
      </c>
      <c r="F9" s="9">
        <f t="shared" si="5"/>
        <v>0</v>
      </c>
      <c r="G9" s="10"/>
      <c r="H9" s="11"/>
      <c r="I9" s="11"/>
      <c r="K9" s="1" t="s">
        <v>79</v>
      </c>
      <c r="L9" s="10">
        <v>40</v>
      </c>
    </row>
    <row r="10" spans="1:18" x14ac:dyDescent="0.3">
      <c r="A10" s="6">
        <v>9</v>
      </c>
      <c r="B10" s="6">
        <f t="shared" si="1"/>
        <v>37601</v>
      </c>
      <c r="C10" s="6">
        <f t="shared" si="2"/>
        <v>43200</v>
      </c>
      <c r="D10" s="6">
        <f t="shared" si="0"/>
        <v>5600</v>
      </c>
      <c r="E10" s="8">
        <f t="shared" si="3"/>
        <v>140</v>
      </c>
      <c r="F10" s="9">
        <f t="shared" si="5"/>
        <v>0</v>
      </c>
      <c r="G10" s="10"/>
      <c r="H10" s="11"/>
      <c r="I10" s="11"/>
    </row>
    <row r="11" spans="1:18" x14ac:dyDescent="0.3">
      <c r="A11" s="6">
        <v>10</v>
      </c>
      <c r="B11" s="6">
        <f t="shared" si="1"/>
        <v>43201</v>
      </c>
      <c r="C11" s="6">
        <f t="shared" si="2"/>
        <v>49000</v>
      </c>
      <c r="D11" s="6">
        <f t="shared" si="0"/>
        <v>5800</v>
      </c>
      <c r="E11" s="8">
        <f t="shared" si="3"/>
        <v>145</v>
      </c>
      <c r="F11" s="9">
        <f t="shared" si="5"/>
        <v>0</v>
      </c>
      <c r="G11" s="10" t="s">
        <v>80</v>
      </c>
      <c r="H11" s="17">
        <f>A11</f>
        <v>10</v>
      </c>
      <c r="I11" s="11" t="s">
        <v>81</v>
      </c>
      <c r="J11" s="4">
        <v>1</v>
      </c>
      <c r="K11" s="4">
        <v>10</v>
      </c>
      <c r="L11" s="4" t="s">
        <v>23</v>
      </c>
      <c r="M11" s="4">
        <v>1</v>
      </c>
    </row>
    <row r="12" spans="1:18" x14ac:dyDescent="0.3">
      <c r="A12" s="6">
        <v>20</v>
      </c>
      <c r="B12" s="6" t="e">
        <f>#REF!+1</f>
        <v>#REF!</v>
      </c>
      <c r="C12" s="6" t="e">
        <f>#REF!+D12</f>
        <v>#REF!</v>
      </c>
      <c r="D12" s="6">
        <f t="shared" si="0"/>
        <v>7800</v>
      </c>
      <c r="E12" s="8">
        <f t="shared" si="3"/>
        <v>195</v>
      </c>
      <c r="F12" s="9">
        <f t="shared" si="5"/>
        <v>0</v>
      </c>
      <c r="G12" s="10" t="s">
        <v>80</v>
      </c>
      <c r="H12" s="17">
        <f t="shared" ref="H12:H75" si="6">A12</f>
        <v>20</v>
      </c>
      <c r="I12" s="11" t="s">
        <v>81</v>
      </c>
      <c r="J12" s="4">
        <v>1</v>
      </c>
      <c r="K12" s="4">
        <v>20</v>
      </c>
      <c r="L12" s="18" t="s">
        <v>23</v>
      </c>
      <c r="M12" s="18">
        <v>1</v>
      </c>
      <c r="R12" s="18"/>
    </row>
    <row r="13" spans="1:18" x14ac:dyDescent="0.3">
      <c r="A13" s="6">
        <v>30</v>
      </c>
      <c r="B13" s="6" t="e">
        <f>#REF!+1</f>
        <v>#REF!</v>
      </c>
      <c r="C13" s="6" t="e">
        <f>#REF!+D13</f>
        <v>#REF!</v>
      </c>
      <c r="D13" s="6">
        <f t="shared" si="0"/>
        <v>9800</v>
      </c>
      <c r="E13" s="8">
        <f t="shared" si="3"/>
        <v>245</v>
      </c>
      <c r="F13" s="9">
        <f t="shared" si="5"/>
        <v>3.0000000000000001E-3</v>
      </c>
      <c r="G13" s="10" t="s">
        <v>80</v>
      </c>
      <c r="H13" s="17">
        <f t="shared" si="6"/>
        <v>30</v>
      </c>
      <c r="I13" s="11" t="s">
        <v>81</v>
      </c>
      <c r="J13" s="4">
        <v>1</v>
      </c>
      <c r="K13" s="4">
        <v>30</v>
      </c>
      <c r="L13" s="4" t="s">
        <v>23</v>
      </c>
      <c r="M13" s="18">
        <v>1</v>
      </c>
      <c r="R13" s="18"/>
    </row>
    <row r="14" spans="1:18" x14ac:dyDescent="0.3">
      <c r="A14" s="6">
        <v>40</v>
      </c>
      <c r="B14" s="6" t="e">
        <f>#REF!+1</f>
        <v>#REF!</v>
      </c>
      <c r="C14" s="6" t="e">
        <f>#REF!+D14</f>
        <v>#REF!</v>
      </c>
      <c r="D14" s="6">
        <f t="shared" si="0"/>
        <v>11800</v>
      </c>
      <c r="E14" s="8">
        <f t="shared" si="3"/>
        <v>295</v>
      </c>
      <c r="F14" s="9">
        <f t="shared" si="5"/>
        <v>3.0000000000000001E-3</v>
      </c>
      <c r="G14" s="10" t="s">
        <v>82</v>
      </c>
      <c r="H14" s="17">
        <f t="shared" si="6"/>
        <v>40</v>
      </c>
      <c r="I14" s="11" t="s">
        <v>81</v>
      </c>
      <c r="J14" s="4">
        <v>2</v>
      </c>
      <c r="K14" s="4">
        <v>40</v>
      </c>
      <c r="L14" s="4" t="s">
        <v>23</v>
      </c>
      <c r="M14" s="4">
        <v>2</v>
      </c>
    </row>
    <row r="15" spans="1:18" x14ac:dyDescent="0.3">
      <c r="A15" s="6">
        <v>50</v>
      </c>
      <c r="B15" s="6" t="e">
        <f>#REF!+1</f>
        <v>#REF!</v>
      </c>
      <c r="C15" s="6" t="e">
        <f>#REF!+D15</f>
        <v>#REF!</v>
      </c>
      <c r="D15" s="6">
        <f t="shared" si="0"/>
        <v>13800</v>
      </c>
      <c r="E15" s="8">
        <f t="shared" si="3"/>
        <v>345</v>
      </c>
      <c r="F15" s="9">
        <f t="shared" si="5"/>
        <v>3.0000000000000001E-3</v>
      </c>
      <c r="G15" s="10" t="s">
        <v>82</v>
      </c>
      <c r="H15" s="17">
        <f t="shared" si="6"/>
        <v>50</v>
      </c>
      <c r="I15" s="11" t="s">
        <v>81</v>
      </c>
      <c r="J15" s="4">
        <v>2</v>
      </c>
      <c r="K15" s="4">
        <v>50</v>
      </c>
      <c r="L15" s="4" t="s">
        <v>23</v>
      </c>
      <c r="M15" s="4">
        <v>2</v>
      </c>
    </row>
    <row r="16" spans="1:18" x14ac:dyDescent="0.3">
      <c r="A16" s="6">
        <v>60</v>
      </c>
      <c r="B16" s="6" t="e">
        <f>#REF!+1</f>
        <v>#REF!</v>
      </c>
      <c r="C16" s="6" t="e">
        <f>#REF!+D16</f>
        <v>#REF!</v>
      </c>
      <c r="D16" s="6">
        <f t="shared" si="0"/>
        <v>15800</v>
      </c>
      <c r="E16" s="8">
        <f t="shared" si="3"/>
        <v>395</v>
      </c>
      <c r="F16" s="9">
        <f t="shared" si="5"/>
        <v>6.0000000000000001E-3</v>
      </c>
      <c r="G16" s="10" t="s">
        <v>82</v>
      </c>
      <c r="H16" s="17">
        <f t="shared" si="6"/>
        <v>60</v>
      </c>
      <c r="I16" s="11" t="s">
        <v>81</v>
      </c>
      <c r="J16" s="4">
        <v>2</v>
      </c>
      <c r="K16" s="4">
        <v>60</v>
      </c>
      <c r="L16" s="4" t="s">
        <v>23</v>
      </c>
      <c r="M16" s="4">
        <v>2</v>
      </c>
    </row>
    <row r="17" spans="1:13" x14ac:dyDescent="0.3">
      <c r="A17" s="6">
        <v>70</v>
      </c>
      <c r="B17" s="6" t="e">
        <f>#REF!+1</f>
        <v>#REF!</v>
      </c>
      <c r="C17" s="6" t="e">
        <f>#REF!+D17</f>
        <v>#REF!</v>
      </c>
      <c r="D17" s="6">
        <f t="shared" si="0"/>
        <v>17800</v>
      </c>
      <c r="E17" s="8">
        <f t="shared" si="3"/>
        <v>445</v>
      </c>
      <c r="F17" s="9">
        <f t="shared" si="5"/>
        <v>6.0000000000000001E-3</v>
      </c>
      <c r="G17" s="10" t="s">
        <v>83</v>
      </c>
      <c r="H17" s="17">
        <f t="shared" si="6"/>
        <v>70</v>
      </c>
      <c r="I17" s="11" t="s">
        <v>81</v>
      </c>
      <c r="J17" s="4">
        <v>3</v>
      </c>
      <c r="K17" s="4">
        <v>70</v>
      </c>
      <c r="L17" s="4" t="s">
        <v>23</v>
      </c>
      <c r="M17" s="4">
        <v>3</v>
      </c>
    </row>
    <row r="18" spans="1:13" x14ac:dyDescent="0.3">
      <c r="A18" s="6">
        <v>80</v>
      </c>
      <c r="B18" s="6" t="e">
        <f>#REF!+1</f>
        <v>#REF!</v>
      </c>
      <c r="C18" s="6" t="e">
        <f>#REF!+D18</f>
        <v>#REF!</v>
      </c>
      <c r="D18" s="6">
        <f t="shared" si="0"/>
        <v>19800</v>
      </c>
      <c r="E18" s="8">
        <f t="shared" si="3"/>
        <v>495</v>
      </c>
      <c r="F18" s="9">
        <f t="shared" si="5"/>
        <v>6.0000000000000001E-3</v>
      </c>
      <c r="G18" s="10" t="s">
        <v>83</v>
      </c>
      <c r="H18" s="17">
        <f t="shared" si="6"/>
        <v>80</v>
      </c>
      <c r="I18" s="11" t="s">
        <v>23</v>
      </c>
      <c r="J18" s="4">
        <v>3</v>
      </c>
      <c r="K18" s="4">
        <v>80</v>
      </c>
      <c r="L18" s="4" t="s">
        <v>23</v>
      </c>
      <c r="M18" s="4">
        <v>3</v>
      </c>
    </row>
    <row r="19" spans="1:13" x14ac:dyDescent="0.3">
      <c r="A19" s="6">
        <v>90</v>
      </c>
      <c r="B19" s="6" t="e">
        <f>#REF!+1</f>
        <v>#REF!</v>
      </c>
      <c r="C19" s="6" t="e">
        <f>#REF!+D19</f>
        <v>#REF!</v>
      </c>
      <c r="D19" s="6">
        <f t="shared" si="0"/>
        <v>21800</v>
      </c>
      <c r="E19" s="8">
        <f t="shared" si="3"/>
        <v>545</v>
      </c>
      <c r="F19" s="9">
        <f t="shared" si="5"/>
        <v>8.9999999999999993E-3</v>
      </c>
      <c r="G19" s="10" t="s">
        <v>83</v>
      </c>
      <c r="H19" s="17">
        <f t="shared" si="6"/>
        <v>90</v>
      </c>
      <c r="I19" s="11" t="s">
        <v>81</v>
      </c>
      <c r="J19" s="4">
        <v>3</v>
      </c>
      <c r="K19" s="4">
        <v>90</v>
      </c>
      <c r="L19" s="4" t="s">
        <v>23</v>
      </c>
      <c r="M19" s="4">
        <v>3</v>
      </c>
    </row>
    <row r="20" spans="1:13" x14ac:dyDescent="0.3">
      <c r="A20" s="6">
        <v>100</v>
      </c>
      <c r="B20" s="6" t="e">
        <f>#REF!+1</f>
        <v>#REF!</v>
      </c>
      <c r="C20" s="6" t="e">
        <f>#REF!+D20</f>
        <v>#REF!</v>
      </c>
      <c r="D20" s="6">
        <f t="shared" si="0"/>
        <v>23800</v>
      </c>
      <c r="E20" s="8">
        <f t="shared" si="3"/>
        <v>595</v>
      </c>
      <c r="F20" s="9">
        <f t="shared" si="5"/>
        <v>8.9999999999999993E-3</v>
      </c>
      <c r="G20" s="10" t="s">
        <v>84</v>
      </c>
      <c r="H20" s="17">
        <f t="shared" si="6"/>
        <v>100</v>
      </c>
      <c r="I20" s="11" t="s">
        <v>23</v>
      </c>
      <c r="J20" s="4">
        <v>4</v>
      </c>
      <c r="K20" s="4">
        <v>100</v>
      </c>
      <c r="L20" s="4" t="s">
        <v>23</v>
      </c>
      <c r="M20" s="4">
        <v>4</v>
      </c>
    </row>
    <row r="21" spans="1:13" x14ac:dyDescent="0.3">
      <c r="A21" s="6">
        <v>110</v>
      </c>
      <c r="B21" s="6" t="e">
        <f>#REF!+1</f>
        <v>#REF!</v>
      </c>
      <c r="C21" s="6" t="e">
        <f>#REF!+D21</f>
        <v>#REF!</v>
      </c>
      <c r="D21" s="6">
        <f t="shared" si="0"/>
        <v>25800</v>
      </c>
      <c r="E21" s="8">
        <f t="shared" si="3"/>
        <v>645</v>
      </c>
      <c r="F21" s="9">
        <f t="shared" si="5"/>
        <v>8.9999999999999993E-3</v>
      </c>
      <c r="G21" s="10" t="s">
        <v>84</v>
      </c>
      <c r="H21" s="17">
        <f t="shared" si="6"/>
        <v>110</v>
      </c>
      <c r="I21" s="11" t="s">
        <v>23</v>
      </c>
      <c r="J21" s="4">
        <v>4</v>
      </c>
      <c r="K21" s="4">
        <v>110</v>
      </c>
      <c r="L21" s="4" t="s">
        <v>23</v>
      </c>
      <c r="M21" s="4">
        <v>4</v>
      </c>
    </row>
    <row r="22" spans="1:13" x14ac:dyDescent="0.3">
      <c r="A22" s="6">
        <v>120</v>
      </c>
      <c r="B22" s="6" t="e">
        <f>#REF!+1</f>
        <v>#REF!</v>
      </c>
      <c r="C22" s="6" t="e">
        <f>#REF!+D22</f>
        <v>#REF!</v>
      </c>
      <c r="D22" s="6">
        <f t="shared" si="0"/>
        <v>27800</v>
      </c>
      <c r="E22" s="8">
        <f t="shared" si="3"/>
        <v>695</v>
      </c>
      <c r="F22" s="9">
        <f t="shared" si="5"/>
        <v>1.2E-2</v>
      </c>
      <c r="G22" s="10" t="s">
        <v>84</v>
      </c>
      <c r="H22" s="17">
        <f t="shared" si="6"/>
        <v>120</v>
      </c>
      <c r="I22" s="11" t="s">
        <v>23</v>
      </c>
      <c r="J22" s="4">
        <v>4</v>
      </c>
      <c r="K22" s="4">
        <v>120</v>
      </c>
      <c r="L22" s="4" t="s">
        <v>23</v>
      </c>
      <c r="M22" s="4">
        <v>4</v>
      </c>
    </row>
    <row r="23" spans="1:13" x14ac:dyDescent="0.3">
      <c r="A23" s="6">
        <v>130</v>
      </c>
      <c r="B23" s="6" t="e">
        <f>#REF!+1</f>
        <v>#REF!</v>
      </c>
      <c r="C23" s="6" t="e">
        <f>#REF!+D23</f>
        <v>#REF!</v>
      </c>
      <c r="D23" s="6">
        <f t="shared" si="0"/>
        <v>29800</v>
      </c>
      <c r="E23" s="8">
        <f t="shared" si="3"/>
        <v>745</v>
      </c>
      <c r="F23" s="9">
        <f t="shared" si="5"/>
        <v>1.2E-2</v>
      </c>
      <c r="G23" s="10" t="s">
        <v>85</v>
      </c>
      <c r="H23" s="17">
        <f t="shared" si="6"/>
        <v>130</v>
      </c>
      <c r="I23" s="11" t="s">
        <v>26</v>
      </c>
      <c r="J23" s="4">
        <v>1</v>
      </c>
      <c r="K23" s="4">
        <v>130</v>
      </c>
      <c r="L23" s="4" t="s">
        <v>26</v>
      </c>
      <c r="M23" s="4">
        <v>1</v>
      </c>
    </row>
    <row r="24" spans="1:13" x14ac:dyDescent="0.3">
      <c r="A24" s="6">
        <v>140</v>
      </c>
      <c r="B24" s="6" t="e">
        <f>#REF!+1</f>
        <v>#REF!</v>
      </c>
      <c r="C24" s="6" t="e">
        <f>#REF!+D24</f>
        <v>#REF!</v>
      </c>
      <c r="D24" s="6">
        <f t="shared" si="0"/>
        <v>31800</v>
      </c>
      <c r="E24" s="8">
        <f t="shared" si="3"/>
        <v>795</v>
      </c>
      <c r="F24" s="9">
        <f t="shared" si="5"/>
        <v>1.2E-2</v>
      </c>
      <c r="G24" s="10" t="s">
        <v>86</v>
      </c>
      <c r="H24" s="17">
        <f t="shared" si="6"/>
        <v>140</v>
      </c>
      <c r="I24" s="11" t="s">
        <v>28</v>
      </c>
      <c r="J24" s="4">
        <v>1</v>
      </c>
      <c r="K24" s="4">
        <v>140</v>
      </c>
      <c r="L24" s="4" t="s">
        <v>28</v>
      </c>
      <c r="M24" s="4">
        <v>1</v>
      </c>
    </row>
    <row r="25" spans="1:13" x14ac:dyDescent="0.3">
      <c r="A25" s="6">
        <v>150</v>
      </c>
      <c r="B25" s="6" t="e">
        <f>#REF!+1</f>
        <v>#REF!</v>
      </c>
      <c r="C25" s="6" t="e">
        <f>#REF!+D25</f>
        <v>#REF!</v>
      </c>
      <c r="D25" s="6">
        <f t="shared" si="0"/>
        <v>33800</v>
      </c>
      <c r="E25" s="8">
        <f t="shared" si="3"/>
        <v>845</v>
      </c>
      <c r="F25" s="9">
        <f t="shared" si="5"/>
        <v>1.4999999999999999E-2</v>
      </c>
      <c r="G25" s="10" t="s">
        <v>86</v>
      </c>
      <c r="H25" s="17">
        <f t="shared" si="6"/>
        <v>150</v>
      </c>
      <c r="I25" s="11" t="s">
        <v>28</v>
      </c>
      <c r="J25" s="4">
        <v>1</v>
      </c>
      <c r="K25" s="4">
        <v>150</v>
      </c>
      <c r="L25" s="4" t="s">
        <v>28</v>
      </c>
      <c r="M25" s="4">
        <v>1</v>
      </c>
    </row>
    <row r="26" spans="1:13" x14ac:dyDescent="0.3">
      <c r="A26" s="6">
        <v>160</v>
      </c>
      <c r="B26" s="6" t="e">
        <f>#REF!+1</f>
        <v>#REF!</v>
      </c>
      <c r="C26" s="6" t="e">
        <f>#REF!+D26</f>
        <v>#REF!</v>
      </c>
      <c r="D26" s="6">
        <f t="shared" si="0"/>
        <v>35800</v>
      </c>
      <c r="E26" s="8">
        <f t="shared" si="3"/>
        <v>895</v>
      </c>
      <c r="F26" s="9">
        <f t="shared" si="5"/>
        <v>1.4999999999999999E-2</v>
      </c>
      <c r="G26" s="10" t="s">
        <v>86</v>
      </c>
      <c r="H26" s="17">
        <f t="shared" si="6"/>
        <v>160</v>
      </c>
      <c r="I26" s="11" t="s">
        <v>28</v>
      </c>
      <c r="J26" s="4">
        <v>1</v>
      </c>
      <c r="K26" s="4">
        <v>160</v>
      </c>
      <c r="L26" s="4" t="s">
        <v>28</v>
      </c>
      <c r="M26" s="4">
        <v>1</v>
      </c>
    </row>
    <row r="27" spans="1:13" x14ac:dyDescent="0.3">
      <c r="A27" s="6">
        <v>170</v>
      </c>
      <c r="B27" s="6" t="e">
        <f>#REF!+1</f>
        <v>#REF!</v>
      </c>
      <c r="C27" s="6" t="e">
        <f>#REF!+D27</f>
        <v>#REF!</v>
      </c>
      <c r="D27" s="6">
        <f t="shared" si="0"/>
        <v>37800</v>
      </c>
      <c r="E27" s="8">
        <f t="shared" si="3"/>
        <v>945</v>
      </c>
      <c r="F27" s="9">
        <f t="shared" si="5"/>
        <v>1.4999999999999999E-2</v>
      </c>
      <c r="G27" s="10" t="s">
        <v>87</v>
      </c>
      <c r="H27" s="17">
        <f t="shared" si="6"/>
        <v>170</v>
      </c>
      <c r="I27" s="11" t="s">
        <v>28</v>
      </c>
      <c r="J27" s="4">
        <v>2</v>
      </c>
      <c r="K27" s="4">
        <v>170</v>
      </c>
      <c r="L27" s="4" t="s">
        <v>28</v>
      </c>
      <c r="M27" s="4">
        <v>2</v>
      </c>
    </row>
    <row r="28" spans="1:13" x14ac:dyDescent="0.3">
      <c r="A28" s="6">
        <v>180</v>
      </c>
      <c r="B28" s="6" t="e">
        <f>#REF!+1</f>
        <v>#REF!</v>
      </c>
      <c r="C28" s="6" t="e">
        <f>#REF!+D28</f>
        <v>#REF!</v>
      </c>
      <c r="D28" s="6">
        <f t="shared" si="0"/>
        <v>39800</v>
      </c>
      <c r="E28" s="8">
        <f t="shared" si="3"/>
        <v>995</v>
      </c>
      <c r="F28" s="9">
        <f t="shared" si="5"/>
        <v>1.7999999999999999E-2</v>
      </c>
      <c r="G28" s="10" t="s">
        <v>87</v>
      </c>
      <c r="H28" s="17">
        <f t="shared" si="6"/>
        <v>180</v>
      </c>
      <c r="I28" s="11" t="s">
        <v>28</v>
      </c>
      <c r="J28" s="4">
        <v>2</v>
      </c>
      <c r="K28" s="4">
        <v>180</v>
      </c>
      <c r="L28" s="4" t="s">
        <v>28</v>
      </c>
      <c r="M28" s="4">
        <v>2</v>
      </c>
    </row>
    <row r="29" spans="1:13" x14ac:dyDescent="0.3">
      <c r="A29" s="6">
        <v>190</v>
      </c>
      <c r="B29" s="6" t="e">
        <f>#REF!+1</f>
        <v>#REF!</v>
      </c>
      <c r="C29" s="6" t="e">
        <f>#REF!+D29</f>
        <v>#REF!</v>
      </c>
      <c r="D29" s="6">
        <f t="shared" si="0"/>
        <v>41800</v>
      </c>
      <c r="E29" s="8">
        <f t="shared" si="3"/>
        <v>1045</v>
      </c>
      <c r="F29" s="9">
        <f t="shared" si="5"/>
        <v>1.7999999999999999E-2</v>
      </c>
      <c r="G29" s="10" t="s">
        <v>87</v>
      </c>
      <c r="H29" s="17">
        <f t="shared" si="6"/>
        <v>190</v>
      </c>
      <c r="I29" s="11" t="s">
        <v>28</v>
      </c>
      <c r="J29" s="4">
        <v>2</v>
      </c>
      <c r="K29" s="4">
        <v>190</v>
      </c>
      <c r="L29" s="4" t="s">
        <v>28</v>
      </c>
      <c r="M29" s="4">
        <v>2</v>
      </c>
    </row>
    <row r="30" spans="1:13" x14ac:dyDescent="0.3">
      <c r="A30" s="6">
        <v>200</v>
      </c>
      <c r="B30" s="6" t="e">
        <f>#REF!+1</f>
        <v>#REF!</v>
      </c>
      <c r="C30" s="6" t="e">
        <f>#REF!+D30</f>
        <v>#REF!</v>
      </c>
      <c r="D30" s="6">
        <f t="shared" si="0"/>
        <v>43800</v>
      </c>
      <c r="E30" s="8">
        <f t="shared" si="3"/>
        <v>1095</v>
      </c>
      <c r="F30" s="9">
        <f t="shared" si="5"/>
        <v>1.7999999999999999E-2</v>
      </c>
      <c r="G30" s="10" t="s">
        <v>88</v>
      </c>
      <c r="H30" s="17">
        <f t="shared" si="6"/>
        <v>200</v>
      </c>
      <c r="I30" s="11" t="s">
        <v>28</v>
      </c>
      <c r="J30" s="4">
        <v>3</v>
      </c>
      <c r="K30" s="4">
        <v>200</v>
      </c>
      <c r="L30" s="4" t="s">
        <v>28</v>
      </c>
      <c r="M30" s="4">
        <v>3</v>
      </c>
    </row>
    <row r="31" spans="1:13" x14ac:dyDescent="0.3">
      <c r="A31" s="6">
        <v>210</v>
      </c>
      <c r="B31" s="6" t="e">
        <f>#REF!+1</f>
        <v>#REF!</v>
      </c>
      <c r="C31" s="6" t="e">
        <f>#REF!+D31</f>
        <v>#REF!</v>
      </c>
      <c r="D31" s="6">
        <f t="shared" si="0"/>
        <v>45800</v>
      </c>
      <c r="E31" s="8">
        <f t="shared" si="3"/>
        <v>1145</v>
      </c>
      <c r="F31" s="9">
        <f t="shared" si="5"/>
        <v>2.1000000000000001E-2</v>
      </c>
      <c r="G31" s="10" t="s">
        <v>88</v>
      </c>
      <c r="H31" s="17">
        <f t="shared" si="6"/>
        <v>210</v>
      </c>
      <c r="I31" s="11" t="s">
        <v>28</v>
      </c>
      <c r="J31" s="4">
        <v>3</v>
      </c>
      <c r="K31" s="4">
        <v>210</v>
      </c>
      <c r="L31" s="4" t="s">
        <v>28</v>
      </c>
      <c r="M31" s="4">
        <v>3</v>
      </c>
    </row>
    <row r="32" spans="1:13" x14ac:dyDescent="0.3">
      <c r="A32" s="6">
        <v>220</v>
      </c>
      <c r="B32" s="6" t="e">
        <f>#REF!+1</f>
        <v>#REF!</v>
      </c>
      <c r="C32" s="6" t="e">
        <f>#REF!+D32</f>
        <v>#REF!</v>
      </c>
      <c r="D32" s="6">
        <f t="shared" si="0"/>
        <v>47800</v>
      </c>
      <c r="E32" s="8">
        <f t="shared" si="3"/>
        <v>1195</v>
      </c>
      <c r="F32" s="9">
        <f t="shared" si="5"/>
        <v>2.1000000000000001E-2</v>
      </c>
      <c r="G32" s="10" t="s">
        <v>88</v>
      </c>
      <c r="H32" s="17">
        <f t="shared" si="6"/>
        <v>220</v>
      </c>
      <c r="I32" s="11" t="s">
        <v>28</v>
      </c>
      <c r="J32" s="4">
        <v>3</v>
      </c>
      <c r="K32" s="4">
        <v>220</v>
      </c>
      <c r="L32" s="4" t="s">
        <v>28</v>
      </c>
      <c r="M32" s="4">
        <v>3</v>
      </c>
    </row>
    <row r="33" spans="1:13" x14ac:dyDescent="0.3">
      <c r="A33" s="6">
        <v>230</v>
      </c>
      <c r="B33" s="6" t="e">
        <f>#REF!+1</f>
        <v>#REF!</v>
      </c>
      <c r="C33" s="6" t="e">
        <f>#REF!+D33</f>
        <v>#REF!</v>
      </c>
      <c r="D33" s="6">
        <f t="shared" si="0"/>
        <v>49800</v>
      </c>
      <c r="E33" s="8">
        <f t="shared" si="3"/>
        <v>1245</v>
      </c>
      <c r="F33" s="9">
        <f t="shared" si="5"/>
        <v>2.1000000000000001E-2</v>
      </c>
      <c r="G33" s="10" t="s">
        <v>89</v>
      </c>
      <c r="H33" s="17">
        <f t="shared" si="6"/>
        <v>230</v>
      </c>
      <c r="I33" s="11" t="s">
        <v>28</v>
      </c>
      <c r="J33" s="4">
        <v>4</v>
      </c>
      <c r="K33" s="4">
        <v>230</v>
      </c>
      <c r="L33" s="4" t="s">
        <v>28</v>
      </c>
      <c r="M33" s="4">
        <v>4</v>
      </c>
    </row>
    <row r="34" spans="1:13" x14ac:dyDescent="0.3">
      <c r="A34" s="6">
        <v>240</v>
      </c>
      <c r="B34" s="6" t="e">
        <f>#REF!+1</f>
        <v>#REF!</v>
      </c>
      <c r="C34" s="6" t="e">
        <f>#REF!+D34</f>
        <v>#REF!</v>
      </c>
      <c r="D34" s="6">
        <f t="shared" si="0"/>
        <v>51800</v>
      </c>
      <c r="E34" s="8">
        <f t="shared" si="3"/>
        <v>1295</v>
      </c>
      <c r="F34" s="9">
        <f t="shared" si="5"/>
        <v>2.4E-2</v>
      </c>
      <c r="G34" s="10" t="s">
        <v>89</v>
      </c>
      <c r="H34" s="17">
        <f t="shared" si="6"/>
        <v>240</v>
      </c>
      <c r="I34" s="11" t="s">
        <v>28</v>
      </c>
      <c r="J34" s="4">
        <v>4</v>
      </c>
      <c r="K34" s="4">
        <v>240</v>
      </c>
      <c r="L34" s="4" t="s">
        <v>28</v>
      </c>
      <c r="M34" s="4">
        <v>4</v>
      </c>
    </row>
    <row r="35" spans="1:13" x14ac:dyDescent="0.3">
      <c r="A35" s="6">
        <v>250</v>
      </c>
      <c r="B35" s="6" t="e">
        <f>#REF!+1</f>
        <v>#REF!</v>
      </c>
      <c r="C35" s="6" t="e">
        <f>#REF!+D35</f>
        <v>#REF!</v>
      </c>
      <c r="D35" s="6">
        <f t="shared" si="0"/>
        <v>53800</v>
      </c>
      <c r="E35" s="8">
        <f t="shared" si="3"/>
        <v>1345</v>
      </c>
      <c r="F35" s="9">
        <f t="shared" si="5"/>
        <v>2.4E-2</v>
      </c>
      <c r="G35" s="10" t="s">
        <v>89</v>
      </c>
      <c r="H35" s="17">
        <f t="shared" si="6"/>
        <v>250</v>
      </c>
      <c r="I35" s="11" t="s">
        <v>28</v>
      </c>
      <c r="J35" s="4">
        <v>4</v>
      </c>
      <c r="K35" s="4">
        <v>250</v>
      </c>
      <c r="L35" s="4" t="s">
        <v>28</v>
      </c>
      <c r="M35" s="4">
        <v>4</v>
      </c>
    </row>
    <row r="36" spans="1:13" x14ac:dyDescent="0.3">
      <c r="A36" s="6">
        <v>260</v>
      </c>
      <c r="B36" s="6" t="e">
        <f>#REF!+1</f>
        <v>#REF!</v>
      </c>
      <c r="C36" s="6" t="e">
        <f>#REF!+D36</f>
        <v>#REF!</v>
      </c>
      <c r="D36" s="6">
        <f t="shared" si="0"/>
        <v>55800</v>
      </c>
      <c r="E36" s="8">
        <f t="shared" si="3"/>
        <v>1395</v>
      </c>
      <c r="F36" s="9">
        <f t="shared" si="5"/>
        <v>2.4E-2</v>
      </c>
      <c r="G36" s="10" t="s">
        <v>90</v>
      </c>
      <c r="H36" s="17">
        <f t="shared" si="6"/>
        <v>260</v>
      </c>
      <c r="I36" s="11" t="s">
        <v>35</v>
      </c>
      <c r="J36" s="4">
        <v>1</v>
      </c>
      <c r="K36" s="4">
        <v>260</v>
      </c>
      <c r="L36" s="4" t="s">
        <v>35</v>
      </c>
      <c r="M36" s="4">
        <v>1</v>
      </c>
    </row>
    <row r="37" spans="1:13" x14ac:dyDescent="0.3">
      <c r="A37" s="6">
        <v>270</v>
      </c>
      <c r="B37" s="6" t="e">
        <f>#REF!+1</f>
        <v>#REF!</v>
      </c>
      <c r="C37" s="6" t="e">
        <f>#REF!+D37</f>
        <v>#REF!</v>
      </c>
      <c r="D37" s="6">
        <f t="shared" si="0"/>
        <v>57800</v>
      </c>
      <c r="E37" s="8">
        <f t="shared" si="3"/>
        <v>1445</v>
      </c>
      <c r="F37" s="9">
        <f t="shared" si="5"/>
        <v>2.6999999999999996E-2</v>
      </c>
      <c r="G37" s="10" t="s">
        <v>91</v>
      </c>
      <c r="H37" s="17">
        <f t="shared" si="6"/>
        <v>270</v>
      </c>
      <c r="I37" s="11" t="s">
        <v>37</v>
      </c>
      <c r="J37" s="4">
        <v>1</v>
      </c>
      <c r="K37" s="4">
        <v>270</v>
      </c>
      <c r="L37" s="4" t="s">
        <v>37</v>
      </c>
      <c r="M37" s="4">
        <v>1</v>
      </c>
    </row>
    <row r="38" spans="1:13" x14ac:dyDescent="0.3">
      <c r="A38" s="6">
        <v>280</v>
      </c>
      <c r="B38" s="6" t="e">
        <f>#REF!+1</f>
        <v>#REF!</v>
      </c>
      <c r="C38" s="6" t="e">
        <f>#REF!+D38</f>
        <v>#REF!</v>
      </c>
      <c r="D38" s="6">
        <f t="shared" si="0"/>
        <v>59800</v>
      </c>
      <c r="E38" s="8">
        <f t="shared" si="3"/>
        <v>1495</v>
      </c>
      <c r="F38" s="9">
        <f t="shared" si="5"/>
        <v>2.6999999999999996E-2</v>
      </c>
      <c r="G38" s="10" t="s">
        <v>91</v>
      </c>
      <c r="H38" s="17">
        <f t="shared" si="6"/>
        <v>280</v>
      </c>
      <c r="I38" s="11" t="s">
        <v>37</v>
      </c>
      <c r="J38" s="4">
        <v>1</v>
      </c>
      <c r="K38" s="4">
        <v>280</v>
      </c>
      <c r="L38" s="4" t="s">
        <v>37</v>
      </c>
      <c r="M38" s="4">
        <v>1</v>
      </c>
    </row>
    <row r="39" spans="1:13" x14ac:dyDescent="0.3">
      <c r="A39" s="6">
        <v>290</v>
      </c>
      <c r="B39" s="6" t="e">
        <f>#REF!+1</f>
        <v>#REF!</v>
      </c>
      <c r="C39" s="6" t="e">
        <f>#REF!+D39</f>
        <v>#REF!</v>
      </c>
      <c r="D39" s="6">
        <f t="shared" si="0"/>
        <v>61800</v>
      </c>
      <c r="E39" s="8">
        <f t="shared" si="3"/>
        <v>1545</v>
      </c>
      <c r="F39" s="9">
        <f t="shared" si="5"/>
        <v>2.6999999999999996E-2</v>
      </c>
      <c r="G39" s="10" t="s">
        <v>91</v>
      </c>
      <c r="H39" s="17">
        <f t="shared" si="6"/>
        <v>290</v>
      </c>
      <c r="I39" s="11" t="s">
        <v>37</v>
      </c>
      <c r="J39" s="4">
        <v>1</v>
      </c>
      <c r="K39" s="4">
        <v>290</v>
      </c>
      <c r="L39" s="4" t="s">
        <v>37</v>
      </c>
      <c r="M39" s="4">
        <v>1</v>
      </c>
    </row>
    <row r="40" spans="1:13" x14ac:dyDescent="0.3">
      <c r="A40" s="6">
        <v>300</v>
      </c>
      <c r="B40" s="6" t="e">
        <f>#REF!+1</f>
        <v>#REF!</v>
      </c>
      <c r="C40" s="6" t="e">
        <f>#REF!+D40</f>
        <v>#REF!</v>
      </c>
      <c r="D40" s="6">
        <f t="shared" si="0"/>
        <v>63800</v>
      </c>
      <c r="E40" s="8">
        <f t="shared" si="3"/>
        <v>1595</v>
      </c>
      <c r="F40" s="9">
        <f t="shared" si="5"/>
        <v>0.03</v>
      </c>
      <c r="G40" s="10" t="s">
        <v>92</v>
      </c>
      <c r="H40" s="17">
        <f t="shared" si="6"/>
        <v>300</v>
      </c>
      <c r="I40" s="11" t="s">
        <v>37</v>
      </c>
      <c r="J40" s="4">
        <v>2</v>
      </c>
      <c r="K40" s="4">
        <v>300</v>
      </c>
      <c r="L40" s="4" t="s">
        <v>37</v>
      </c>
      <c r="M40" s="4">
        <v>2</v>
      </c>
    </row>
    <row r="41" spans="1:13" x14ac:dyDescent="0.3">
      <c r="A41" s="6">
        <v>310</v>
      </c>
      <c r="B41" s="6" t="e">
        <f>#REF!+1</f>
        <v>#REF!</v>
      </c>
      <c r="C41" s="6" t="e">
        <f>#REF!+D41</f>
        <v>#REF!</v>
      </c>
      <c r="D41" s="6">
        <f t="shared" si="0"/>
        <v>65800</v>
      </c>
      <c r="E41" s="8">
        <f t="shared" si="3"/>
        <v>1645</v>
      </c>
      <c r="F41" s="9">
        <f t="shared" si="5"/>
        <v>0.03</v>
      </c>
      <c r="G41" s="10" t="s">
        <v>92</v>
      </c>
      <c r="H41" s="17">
        <f t="shared" si="6"/>
        <v>310</v>
      </c>
      <c r="I41" s="11" t="s">
        <v>37</v>
      </c>
      <c r="J41" s="4">
        <v>2</v>
      </c>
      <c r="K41" s="4">
        <v>310</v>
      </c>
      <c r="L41" s="4" t="s">
        <v>37</v>
      </c>
      <c r="M41" s="4">
        <v>2</v>
      </c>
    </row>
    <row r="42" spans="1:13" x14ac:dyDescent="0.3">
      <c r="A42" s="6">
        <v>320</v>
      </c>
      <c r="B42" s="6" t="e">
        <f>#REF!+1</f>
        <v>#REF!</v>
      </c>
      <c r="C42" s="6" t="e">
        <f>#REF!+D42</f>
        <v>#REF!</v>
      </c>
      <c r="D42" s="6">
        <f t="shared" si="0"/>
        <v>67800</v>
      </c>
      <c r="E42" s="8">
        <f t="shared" si="3"/>
        <v>1695</v>
      </c>
      <c r="F42" s="9">
        <f t="shared" si="5"/>
        <v>0.03</v>
      </c>
      <c r="G42" s="10" t="s">
        <v>92</v>
      </c>
      <c r="H42" s="17">
        <f t="shared" si="6"/>
        <v>320</v>
      </c>
      <c r="I42" s="11" t="s">
        <v>37</v>
      </c>
      <c r="J42" s="4">
        <v>2</v>
      </c>
      <c r="K42" s="4">
        <v>320</v>
      </c>
      <c r="L42" s="4" t="s">
        <v>37</v>
      </c>
      <c r="M42" s="4">
        <v>2</v>
      </c>
    </row>
    <row r="43" spans="1:13" x14ac:dyDescent="0.3">
      <c r="A43" s="6">
        <v>330</v>
      </c>
      <c r="B43" s="6" t="e">
        <f>#REF!+1</f>
        <v>#REF!</v>
      </c>
      <c r="C43" s="6" t="e">
        <f>#REF!+D43</f>
        <v>#REF!</v>
      </c>
      <c r="D43" s="6">
        <f t="shared" si="0"/>
        <v>69800</v>
      </c>
      <c r="E43" s="8">
        <f t="shared" si="3"/>
        <v>1745</v>
      </c>
      <c r="F43" s="9">
        <f t="shared" si="5"/>
        <v>3.3000000000000002E-2</v>
      </c>
      <c r="G43" s="10" t="s">
        <v>93</v>
      </c>
      <c r="H43" s="17">
        <f t="shared" si="6"/>
        <v>330</v>
      </c>
      <c r="I43" s="11" t="s">
        <v>37</v>
      </c>
      <c r="J43" s="4">
        <v>3</v>
      </c>
      <c r="K43" s="4">
        <v>330</v>
      </c>
      <c r="L43" s="4" t="s">
        <v>37</v>
      </c>
      <c r="M43" s="4">
        <v>3</v>
      </c>
    </row>
    <row r="44" spans="1:13" x14ac:dyDescent="0.3">
      <c r="A44" s="6">
        <v>340</v>
      </c>
      <c r="B44" s="6" t="e">
        <f>#REF!+1</f>
        <v>#REF!</v>
      </c>
      <c r="C44" s="6" t="e">
        <f>#REF!+D44</f>
        <v>#REF!</v>
      </c>
      <c r="D44" s="6">
        <f t="shared" si="0"/>
        <v>71800</v>
      </c>
      <c r="E44" s="8">
        <f t="shared" si="3"/>
        <v>1795</v>
      </c>
      <c r="F44" s="9">
        <f t="shared" si="5"/>
        <v>3.3000000000000002E-2</v>
      </c>
      <c r="G44" s="10" t="s">
        <v>93</v>
      </c>
      <c r="H44" s="17">
        <f t="shared" si="6"/>
        <v>340</v>
      </c>
      <c r="I44" s="11" t="s">
        <v>37</v>
      </c>
      <c r="J44" s="4">
        <v>3</v>
      </c>
      <c r="K44" s="4">
        <v>340</v>
      </c>
      <c r="L44" s="4" t="s">
        <v>37</v>
      </c>
      <c r="M44" s="4">
        <v>3</v>
      </c>
    </row>
    <row r="45" spans="1:13" x14ac:dyDescent="0.3">
      <c r="A45" s="6">
        <v>350</v>
      </c>
      <c r="B45" s="6" t="e">
        <f>#REF!+1</f>
        <v>#REF!</v>
      </c>
      <c r="C45" s="6" t="e">
        <f>#REF!+D45</f>
        <v>#REF!</v>
      </c>
      <c r="D45" s="6">
        <f t="shared" si="0"/>
        <v>73800</v>
      </c>
      <c r="E45" s="8">
        <f t="shared" si="3"/>
        <v>1845</v>
      </c>
      <c r="F45" s="9">
        <f t="shared" si="5"/>
        <v>3.3000000000000002E-2</v>
      </c>
      <c r="G45" s="10" t="s">
        <v>93</v>
      </c>
      <c r="H45" s="17">
        <f t="shared" si="6"/>
        <v>350</v>
      </c>
      <c r="I45" s="11" t="s">
        <v>37</v>
      </c>
      <c r="J45" s="4">
        <v>3</v>
      </c>
      <c r="K45" s="4">
        <v>350</v>
      </c>
      <c r="L45" s="4" t="s">
        <v>37</v>
      </c>
      <c r="M45" s="4">
        <v>3</v>
      </c>
    </row>
    <row r="46" spans="1:13" x14ac:dyDescent="0.3">
      <c r="A46" s="6">
        <v>360</v>
      </c>
      <c r="B46" s="6" t="e">
        <f>#REF!+1</f>
        <v>#REF!</v>
      </c>
      <c r="C46" s="6" t="e">
        <f>#REF!+D46</f>
        <v>#REF!</v>
      </c>
      <c r="D46" s="6">
        <f t="shared" si="0"/>
        <v>75800</v>
      </c>
      <c r="E46" s="8">
        <f t="shared" si="3"/>
        <v>1895</v>
      </c>
      <c r="F46" s="9">
        <f t="shared" si="5"/>
        <v>3.5999999999999997E-2</v>
      </c>
      <c r="G46" s="10" t="s">
        <v>40</v>
      </c>
      <c r="H46" s="17">
        <f t="shared" si="6"/>
        <v>360</v>
      </c>
      <c r="I46" s="11" t="s">
        <v>37</v>
      </c>
      <c r="J46" s="4">
        <v>4</v>
      </c>
      <c r="K46" s="4">
        <v>360</v>
      </c>
      <c r="L46" s="4" t="s">
        <v>37</v>
      </c>
      <c r="M46" s="4">
        <v>4</v>
      </c>
    </row>
    <row r="47" spans="1:13" x14ac:dyDescent="0.3">
      <c r="A47" s="6">
        <v>370</v>
      </c>
      <c r="B47" s="6" t="e">
        <f>#REF!+1</f>
        <v>#REF!</v>
      </c>
      <c r="C47" s="6" t="e">
        <f>#REF!+D47</f>
        <v>#REF!</v>
      </c>
      <c r="D47" s="6">
        <f t="shared" si="0"/>
        <v>77800</v>
      </c>
      <c r="E47" s="8">
        <f t="shared" si="3"/>
        <v>1945</v>
      </c>
      <c r="F47" s="9">
        <f t="shared" si="5"/>
        <v>3.5999999999999997E-2</v>
      </c>
      <c r="G47" s="10" t="s">
        <v>40</v>
      </c>
      <c r="H47" s="17">
        <f t="shared" si="6"/>
        <v>370</v>
      </c>
      <c r="I47" s="11" t="s">
        <v>37</v>
      </c>
      <c r="J47" s="4">
        <v>4</v>
      </c>
      <c r="K47" s="4">
        <v>370</v>
      </c>
      <c r="L47" s="4" t="s">
        <v>37</v>
      </c>
      <c r="M47" s="4">
        <v>4</v>
      </c>
    </row>
    <row r="48" spans="1:13" x14ac:dyDescent="0.3">
      <c r="A48" s="6">
        <v>380</v>
      </c>
      <c r="B48" s="6" t="e">
        <f>#REF!+1</f>
        <v>#REF!</v>
      </c>
      <c r="C48" s="6" t="e">
        <f>#REF!+D48</f>
        <v>#REF!</v>
      </c>
      <c r="D48" s="6">
        <f t="shared" si="0"/>
        <v>79800</v>
      </c>
      <c r="E48" s="8">
        <f t="shared" si="3"/>
        <v>1995</v>
      </c>
      <c r="F48" s="9">
        <f t="shared" si="5"/>
        <v>3.5999999999999997E-2</v>
      </c>
      <c r="G48" s="10" t="s">
        <v>40</v>
      </c>
      <c r="H48" s="17">
        <f t="shared" si="6"/>
        <v>380</v>
      </c>
      <c r="I48" s="11" t="s">
        <v>37</v>
      </c>
      <c r="J48" s="4">
        <v>4</v>
      </c>
      <c r="K48" s="4">
        <v>380</v>
      </c>
      <c r="L48" s="4" t="s">
        <v>37</v>
      </c>
      <c r="M48" s="4">
        <v>4</v>
      </c>
    </row>
    <row r="49" spans="1:13" x14ac:dyDescent="0.3">
      <c r="A49" s="6">
        <v>390</v>
      </c>
      <c r="B49" s="6" t="e">
        <f>#REF!+1</f>
        <v>#REF!</v>
      </c>
      <c r="C49" s="6" t="e">
        <f>#REF!+D49</f>
        <v>#REF!</v>
      </c>
      <c r="D49" s="6">
        <f t="shared" si="0"/>
        <v>81800</v>
      </c>
      <c r="E49" s="8">
        <f t="shared" si="3"/>
        <v>2045</v>
      </c>
      <c r="F49" s="9">
        <f t="shared" si="5"/>
        <v>3.9E-2</v>
      </c>
      <c r="G49" s="10" t="s">
        <v>94</v>
      </c>
      <c r="H49" s="17">
        <f t="shared" si="6"/>
        <v>390</v>
      </c>
      <c r="I49" s="11" t="s">
        <v>43</v>
      </c>
      <c r="J49" s="4">
        <v>1</v>
      </c>
      <c r="K49" s="4">
        <v>390</v>
      </c>
      <c r="L49" s="4" t="s">
        <v>43</v>
      </c>
      <c r="M49" s="4">
        <v>1</v>
      </c>
    </row>
    <row r="50" spans="1:13" x14ac:dyDescent="0.3">
      <c r="A50" s="6">
        <v>400</v>
      </c>
      <c r="B50" s="6" t="e">
        <f>#REF!+1</f>
        <v>#REF!</v>
      </c>
      <c r="C50" s="6" t="e">
        <f>#REF!+D50</f>
        <v>#REF!</v>
      </c>
      <c r="D50" s="6">
        <f t="shared" si="0"/>
        <v>83800</v>
      </c>
      <c r="E50" s="8">
        <f t="shared" si="3"/>
        <v>2095</v>
      </c>
      <c r="F50" s="9">
        <f t="shared" si="5"/>
        <v>3.9E-2</v>
      </c>
      <c r="G50" s="10" t="s">
        <v>95</v>
      </c>
      <c r="H50" s="17">
        <f t="shared" si="6"/>
        <v>400</v>
      </c>
      <c r="I50" s="11" t="s">
        <v>45</v>
      </c>
      <c r="J50" s="4">
        <v>1</v>
      </c>
      <c r="K50" s="4">
        <v>400</v>
      </c>
      <c r="L50" s="4" t="s">
        <v>45</v>
      </c>
      <c r="M50" s="4">
        <v>1</v>
      </c>
    </row>
    <row r="51" spans="1:13" x14ac:dyDescent="0.3">
      <c r="A51" s="6">
        <v>410</v>
      </c>
      <c r="B51" s="6" t="e">
        <f>#REF!+1</f>
        <v>#REF!</v>
      </c>
      <c r="C51" s="6" t="e">
        <f>#REF!+D51</f>
        <v>#REF!</v>
      </c>
      <c r="D51" s="6">
        <f t="shared" si="0"/>
        <v>85800</v>
      </c>
      <c r="E51" s="8">
        <f t="shared" si="3"/>
        <v>2145</v>
      </c>
      <c r="F51" s="9">
        <f t="shared" si="5"/>
        <v>3.9E-2</v>
      </c>
      <c r="G51" s="10" t="s">
        <v>95</v>
      </c>
      <c r="H51" s="17">
        <f t="shared" si="6"/>
        <v>410</v>
      </c>
      <c r="I51" s="11" t="s">
        <v>45</v>
      </c>
      <c r="J51" s="4">
        <v>1</v>
      </c>
      <c r="K51" s="4">
        <v>410</v>
      </c>
      <c r="L51" s="4" t="s">
        <v>45</v>
      </c>
      <c r="M51" s="4">
        <v>1</v>
      </c>
    </row>
    <row r="52" spans="1:13" x14ac:dyDescent="0.3">
      <c r="A52" s="6">
        <v>420</v>
      </c>
      <c r="B52" s="6" t="e">
        <f>#REF!+1</f>
        <v>#REF!</v>
      </c>
      <c r="C52" s="6" t="e">
        <f>#REF!+D52</f>
        <v>#REF!</v>
      </c>
      <c r="D52" s="6">
        <f t="shared" si="0"/>
        <v>87800</v>
      </c>
      <c r="E52" s="8">
        <f t="shared" si="3"/>
        <v>2195</v>
      </c>
      <c r="F52" s="9">
        <f t="shared" si="5"/>
        <v>4.2000000000000003E-2</v>
      </c>
      <c r="G52" s="10" t="s">
        <v>95</v>
      </c>
      <c r="H52" s="17">
        <f t="shared" si="6"/>
        <v>420</v>
      </c>
      <c r="I52" s="11" t="s">
        <v>45</v>
      </c>
      <c r="J52" s="4">
        <v>1</v>
      </c>
      <c r="K52" s="4">
        <v>420</v>
      </c>
      <c r="L52" s="4" t="s">
        <v>45</v>
      </c>
      <c r="M52" s="4">
        <v>1</v>
      </c>
    </row>
    <row r="53" spans="1:13" x14ac:dyDescent="0.3">
      <c r="A53" s="6">
        <v>430</v>
      </c>
      <c r="B53" s="6" t="e">
        <f>#REF!+1</f>
        <v>#REF!</v>
      </c>
      <c r="C53" s="6" t="e">
        <f>#REF!+D53</f>
        <v>#REF!</v>
      </c>
      <c r="D53" s="6">
        <f t="shared" si="0"/>
        <v>89800</v>
      </c>
      <c r="E53" s="8">
        <f t="shared" si="3"/>
        <v>2245</v>
      </c>
      <c r="F53" s="9">
        <f t="shared" si="5"/>
        <v>4.2000000000000003E-2</v>
      </c>
      <c r="G53" s="10" t="s">
        <v>96</v>
      </c>
      <c r="H53" s="17">
        <f t="shared" si="6"/>
        <v>430</v>
      </c>
      <c r="I53" s="11" t="s">
        <v>45</v>
      </c>
      <c r="J53" s="4">
        <v>2</v>
      </c>
      <c r="K53" s="4">
        <v>430</v>
      </c>
      <c r="L53" s="4" t="s">
        <v>45</v>
      </c>
      <c r="M53" s="4">
        <v>2</v>
      </c>
    </row>
    <row r="54" spans="1:13" x14ac:dyDescent="0.3">
      <c r="A54" s="6">
        <v>440</v>
      </c>
      <c r="B54" s="6" t="e">
        <f>#REF!+1</f>
        <v>#REF!</v>
      </c>
      <c r="C54" s="6" t="e">
        <f>#REF!+D54</f>
        <v>#REF!</v>
      </c>
      <c r="D54" s="6">
        <f t="shared" si="0"/>
        <v>91800</v>
      </c>
      <c r="E54" s="8">
        <f t="shared" si="3"/>
        <v>2295</v>
      </c>
      <c r="F54" s="9">
        <f t="shared" si="5"/>
        <v>4.2000000000000003E-2</v>
      </c>
      <c r="G54" s="10" t="s">
        <v>96</v>
      </c>
      <c r="H54" s="17">
        <f t="shared" si="6"/>
        <v>440</v>
      </c>
      <c r="I54" s="11" t="s">
        <v>45</v>
      </c>
      <c r="J54" s="4">
        <v>2</v>
      </c>
      <c r="K54" s="4">
        <v>440</v>
      </c>
      <c r="L54" s="4" t="s">
        <v>45</v>
      </c>
      <c r="M54" s="4">
        <v>2</v>
      </c>
    </row>
    <row r="55" spans="1:13" x14ac:dyDescent="0.3">
      <c r="A55" s="6">
        <v>450</v>
      </c>
      <c r="B55" s="6" t="e">
        <f>#REF!+1</f>
        <v>#REF!</v>
      </c>
      <c r="C55" s="6" t="e">
        <f>#REF!+D55</f>
        <v>#REF!</v>
      </c>
      <c r="D55" s="6">
        <f t="shared" si="0"/>
        <v>93800</v>
      </c>
      <c r="E55" s="8">
        <f t="shared" si="3"/>
        <v>2345</v>
      </c>
      <c r="F55" s="9">
        <f t="shared" si="5"/>
        <v>4.4999999999999998E-2</v>
      </c>
      <c r="G55" s="10" t="s">
        <v>96</v>
      </c>
      <c r="H55" s="17">
        <f t="shared" si="6"/>
        <v>450</v>
      </c>
      <c r="I55" s="11" t="s">
        <v>45</v>
      </c>
      <c r="J55" s="4">
        <v>2</v>
      </c>
      <c r="K55" s="4">
        <v>450</v>
      </c>
      <c r="L55" s="4" t="s">
        <v>45</v>
      </c>
      <c r="M55" s="4">
        <v>2</v>
      </c>
    </row>
    <row r="56" spans="1:13" x14ac:dyDescent="0.3">
      <c r="A56" s="6">
        <v>460</v>
      </c>
      <c r="B56" s="6" t="e">
        <f>#REF!+1</f>
        <v>#REF!</v>
      </c>
      <c r="C56" s="6" t="e">
        <f>#REF!+D56</f>
        <v>#REF!</v>
      </c>
      <c r="D56" s="6">
        <f t="shared" si="0"/>
        <v>95800</v>
      </c>
      <c r="E56" s="8">
        <f t="shared" si="3"/>
        <v>2395</v>
      </c>
      <c r="F56" s="9">
        <f t="shared" si="5"/>
        <v>4.4999999999999998E-2</v>
      </c>
      <c r="G56" s="10" t="s">
        <v>47</v>
      </c>
      <c r="H56" s="17">
        <f t="shared" si="6"/>
        <v>460</v>
      </c>
      <c r="I56" s="11" t="s">
        <v>45</v>
      </c>
      <c r="J56" s="4">
        <v>3</v>
      </c>
      <c r="K56" s="4">
        <v>460</v>
      </c>
      <c r="L56" s="4" t="s">
        <v>45</v>
      </c>
      <c r="M56" s="4">
        <v>3</v>
      </c>
    </row>
    <row r="57" spans="1:13" x14ac:dyDescent="0.3">
      <c r="A57" s="6">
        <v>470</v>
      </c>
      <c r="B57" s="6" t="e">
        <f>#REF!+1</f>
        <v>#REF!</v>
      </c>
      <c r="C57" s="6" t="e">
        <f>#REF!+D57</f>
        <v>#REF!</v>
      </c>
      <c r="D57" s="6">
        <f t="shared" si="0"/>
        <v>97800</v>
      </c>
      <c r="E57" s="8">
        <f t="shared" si="3"/>
        <v>2445</v>
      </c>
      <c r="F57" s="9">
        <f t="shared" si="5"/>
        <v>4.4999999999999998E-2</v>
      </c>
      <c r="G57" s="10" t="s">
        <v>47</v>
      </c>
      <c r="H57" s="17">
        <f t="shared" si="6"/>
        <v>470</v>
      </c>
      <c r="I57" s="11" t="s">
        <v>45</v>
      </c>
      <c r="J57" s="4">
        <v>3</v>
      </c>
      <c r="K57" s="4">
        <v>470</v>
      </c>
      <c r="L57" s="4" t="s">
        <v>45</v>
      </c>
      <c r="M57" s="4">
        <v>3</v>
      </c>
    </row>
    <row r="58" spans="1:13" x14ac:dyDescent="0.3">
      <c r="A58" s="6">
        <v>479</v>
      </c>
      <c r="B58" s="6" t="e">
        <f>#REF!+1</f>
        <v>#REF!</v>
      </c>
      <c r="C58" s="6" t="e">
        <f>#REF!+D58</f>
        <v>#REF!</v>
      </c>
      <c r="D58" s="6">
        <f t="shared" si="0"/>
        <v>99600</v>
      </c>
      <c r="E58" s="8">
        <f t="shared" si="3"/>
        <v>2490</v>
      </c>
      <c r="F58" s="9">
        <f t="shared" si="5"/>
        <v>4.4999999999999998E-2</v>
      </c>
      <c r="G58" s="10" t="s">
        <v>47</v>
      </c>
      <c r="H58" s="17">
        <f t="shared" si="6"/>
        <v>479</v>
      </c>
      <c r="I58" s="11" t="s">
        <v>45</v>
      </c>
      <c r="J58" s="4">
        <v>3</v>
      </c>
      <c r="K58" s="4">
        <v>479</v>
      </c>
      <c r="L58" s="4" t="s">
        <v>45</v>
      </c>
      <c r="M58" s="4">
        <v>3</v>
      </c>
    </row>
    <row r="59" spans="1:13" x14ac:dyDescent="0.3">
      <c r="A59" s="6">
        <v>490</v>
      </c>
      <c r="B59" s="6" t="e">
        <f>#REF!+1</f>
        <v>#REF!</v>
      </c>
      <c r="C59" s="6" t="e">
        <f>#REF!+D59</f>
        <v>#REF!</v>
      </c>
      <c r="D59" s="6">
        <f t="shared" si="0"/>
        <v>101800</v>
      </c>
      <c r="E59" s="8">
        <f t="shared" si="3"/>
        <v>2545</v>
      </c>
      <c r="F59" s="9">
        <f t="shared" si="5"/>
        <v>4.8000000000000001E-2</v>
      </c>
      <c r="G59" s="10" t="s">
        <v>97</v>
      </c>
      <c r="H59" s="17">
        <f t="shared" si="6"/>
        <v>490</v>
      </c>
      <c r="I59" s="11" t="s">
        <v>45</v>
      </c>
      <c r="J59" s="4">
        <v>4</v>
      </c>
      <c r="K59" s="4">
        <v>490</v>
      </c>
      <c r="L59" s="4" t="s">
        <v>45</v>
      </c>
      <c r="M59" s="4">
        <v>4</v>
      </c>
    </row>
    <row r="60" spans="1:13" x14ac:dyDescent="0.3">
      <c r="A60" s="6">
        <v>500</v>
      </c>
      <c r="B60" s="6" t="e">
        <f>#REF!+1</f>
        <v>#REF!</v>
      </c>
      <c r="C60" s="6" t="e">
        <f>#REF!+D60</f>
        <v>#REF!</v>
      </c>
      <c r="D60" s="6">
        <f t="shared" si="0"/>
        <v>103800</v>
      </c>
      <c r="E60" s="8">
        <f t="shared" si="3"/>
        <v>2595</v>
      </c>
      <c r="F60" s="9">
        <f t="shared" si="5"/>
        <v>4.8000000000000001E-2</v>
      </c>
      <c r="G60" s="10" t="s">
        <v>97</v>
      </c>
      <c r="H60" s="17">
        <f t="shared" si="6"/>
        <v>500</v>
      </c>
      <c r="I60" s="11" t="s">
        <v>45</v>
      </c>
      <c r="J60" s="4">
        <v>4</v>
      </c>
      <c r="K60" s="4">
        <v>500</v>
      </c>
      <c r="L60" s="4" t="s">
        <v>45</v>
      </c>
      <c r="M60" s="4">
        <v>4</v>
      </c>
    </row>
    <row r="61" spans="1:13" x14ac:dyDescent="0.3">
      <c r="A61" s="6">
        <v>510</v>
      </c>
      <c r="B61" s="6" t="e">
        <f>#REF!+1</f>
        <v>#REF!</v>
      </c>
      <c r="C61" s="6" t="e">
        <f>#REF!+D61</f>
        <v>#REF!</v>
      </c>
      <c r="D61" s="6">
        <f t="shared" si="0"/>
        <v>105800</v>
      </c>
      <c r="E61" s="8">
        <f t="shared" si="3"/>
        <v>2645</v>
      </c>
      <c r="F61" s="9">
        <f t="shared" si="5"/>
        <v>5.0999999999999997E-2</v>
      </c>
      <c r="G61" s="10" t="s">
        <v>97</v>
      </c>
      <c r="H61" s="17">
        <f t="shared" si="6"/>
        <v>510</v>
      </c>
      <c r="I61" s="11" t="s">
        <v>45</v>
      </c>
      <c r="J61" s="4">
        <v>4</v>
      </c>
      <c r="K61" s="4">
        <v>510</v>
      </c>
      <c r="L61" s="4" t="s">
        <v>45</v>
      </c>
      <c r="M61" s="4">
        <v>4</v>
      </c>
    </row>
    <row r="62" spans="1:13" x14ac:dyDescent="0.3">
      <c r="A62" s="6">
        <v>520</v>
      </c>
      <c r="B62" s="6" t="e">
        <f>#REF!+1</f>
        <v>#REF!</v>
      </c>
      <c r="C62" s="6" t="e">
        <f>#REF!+D62</f>
        <v>#REF!</v>
      </c>
      <c r="D62" s="6">
        <f t="shared" si="0"/>
        <v>107800</v>
      </c>
      <c r="E62" s="8">
        <f t="shared" si="3"/>
        <v>2695</v>
      </c>
      <c r="F62" s="9">
        <f t="shared" si="5"/>
        <v>5.0999999999999997E-2</v>
      </c>
      <c r="G62" s="10" t="s">
        <v>98</v>
      </c>
      <c r="H62" s="17">
        <f t="shared" si="6"/>
        <v>520</v>
      </c>
      <c r="I62" s="11" t="s">
        <v>51</v>
      </c>
      <c r="J62" s="4">
        <v>1</v>
      </c>
      <c r="K62" s="4">
        <v>520</v>
      </c>
      <c r="L62" s="4" t="s">
        <v>51</v>
      </c>
      <c r="M62" s="4">
        <v>1</v>
      </c>
    </row>
    <row r="63" spans="1:13" x14ac:dyDescent="0.3">
      <c r="A63" s="6">
        <v>530</v>
      </c>
      <c r="B63" s="6" t="e">
        <f>#REF!+1</f>
        <v>#REF!</v>
      </c>
      <c r="C63" s="6" t="e">
        <f>#REF!+D63</f>
        <v>#REF!</v>
      </c>
      <c r="D63" s="6">
        <f t="shared" si="0"/>
        <v>109800</v>
      </c>
      <c r="E63" s="8">
        <f t="shared" si="3"/>
        <v>2745</v>
      </c>
      <c r="F63" s="9">
        <f t="shared" si="5"/>
        <v>5.0999999999999997E-2</v>
      </c>
      <c r="G63" s="10" t="s">
        <v>54</v>
      </c>
      <c r="H63" s="17">
        <f t="shared" si="6"/>
        <v>530</v>
      </c>
      <c r="I63" s="11" t="s">
        <v>53</v>
      </c>
      <c r="J63" s="4">
        <v>1</v>
      </c>
      <c r="K63" s="4">
        <v>530</v>
      </c>
      <c r="L63" s="4" t="s">
        <v>53</v>
      </c>
      <c r="M63" s="4">
        <v>1</v>
      </c>
    </row>
    <row r="64" spans="1:13" x14ac:dyDescent="0.3">
      <c r="A64" s="6">
        <v>540</v>
      </c>
      <c r="B64" s="6" t="e">
        <f>#REF!+1</f>
        <v>#REF!</v>
      </c>
      <c r="C64" s="6" t="e">
        <f>#REF!+D64</f>
        <v>#REF!</v>
      </c>
      <c r="D64" s="6">
        <f t="shared" si="0"/>
        <v>111800</v>
      </c>
      <c r="E64" s="8">
        <f t="shared" si="3"/>
        <v>2795</v>
      </c>
      <c r="F64" s="9">
        <f t="shared" si="5"/>
        <v>5.3999999999999992E-2</v>
      </c>
      <c r="G64" s="10" t="s">
        <v>54</v>
      </c>
      <c r="H64" s="17">
        <f t="shared" si="6"/>
        <v>540</v>
      </c>
      <c r="I64" s="11" t="s">
        <v>53</v>
      </c>
      <c r="J64" s="4">
        <v>1</v>
      </c>
      <c r="K64" s="4">
        <v>540</v>
      </c>
      <c r="L64" s="4" t="s">
        <v>53</v>
      </c>
      <c r="M64" s="4">
        <v>1</v>
      </c>
    </row>
    <row r="65" spans="1:13" x14ac:dyDescent="0.3">
      <c r="A65" s="6">
        <v>550</v>
      </c>
      <c r="B65" s="6" t="e">
        <f>#REF!+1</f>
        <v>#REF!</v>
      </c>
      <c r="C65" s="6" t="e">
        <f>#REF!+D65</f>
        <v>#REF!</v>
      </c>
      <c r="D65" s="6">
        <f t="shared" si="0"/>
        <v>113800</v>
      </c>
      <c r="E65" s="8">
        <f t="shared" si="3"/>
        <v>2845</v>
      </c>
      <c r="F65" s="9">
        <f t="shared" si="5"/>
        <v>5.3999999999999992E-2</v>
      </c>
      <c r="G65" s="10" t="s">
        <v>54</v>
      </c>
      <c r="H65" s="17">
        <f t="shared" si="6"/>
        <v>550</v>
      </c>
      <c r="I65" s="11" t="s">
        <v>53</v>
      </c>
      <c r="J65" s="4">
        <v>1</v>
      </c>
      <c r="K65" s="4">
        <v>550</v>
      </c>
      <c r="L65" s="4" t="s">
        <v>53</v>
      </c>
      <c r="M65" s="4">
        <v>1</v>
      </c>
    </row>
    <row r="66" spans="1:13" x14ac:dyDescent="0.3">
      <c r="A66" s="6">
        <v>560</v>
      </c>
      <c r="B66" s="6" t="e">
        <f>#REF!+1</f>
        <v>#REF!</v>
      </c>
      <c r="C66" s="6" t="e">
        <f>#REF!+D66</f>
        <v>#REF!</v>
      </c>
      <c r="D66" s="6">
        <f t="shared" ref="D66:D75" si="7">L$9*E66</f>
        <v>115800</v>
      </c>
      <c r="E66" s="8">
        <f t="shared" si="3"/>
        <v>2895</v>
      </c>
      <c r="F66" s="9">
        <f t="shared" si="5"/>
        <v>5.3999999999999992E-2</v>
      </c>
      <c r="G66" s="10" t="s">
        <v>99</v>
      </c>
      <c r="H66" s="17">
        <f t="shared" si="6"/>
        <v>560</v>
      </c>
      <c r="I66" s="11" t="s">
        <v>53</v>
      </c>
      <c r="J66" s="4">
        <v>2</v>
      </c>
      <c r="K66" s="4">
        <v>560</v>
      </c>
      <c r="L66" s="4" t="s">
        <v>53</v>
      </c>
      <c r="M66" s="4">
        <v>2</v>
      </c>
    </row>
    <row r="67" spans="1:13" x14ac:dyDescent="0.3">
      <c r="A67" s="6">
        <v>570</v>
      </c>
      <c r="B67" s="6" t="e">
        <f>#REF!+1</f>
        <v>#REF!</v>
      </c>
      <c r="C67" s="6" t="e">
        <f>#REF!+D67</f>
        <v>#REF!</v>
      </c>
      <c r="D67" s="6">
        <f t="shared" si="7"/>
        <v>117800</v>
      </c>
      <c r="E67" s="8">
        <f t="shared" ref="E67:E75" si="8">(A67-1)*5 +100</f>
        <v>2945</v>
      </c>
      <c r="F67" s="9">
        <f t="shared" si="5"/>
        <v>5.7000000000000002E-2</v>
      </c>
      <c r="G67" s="10" t="s">
        <v>99</v>
      </c>
      <c r="H67" s="17">
        <f t="shared" si="6"/>
        <v>570</v>
      </c>
      <c r="I67" s="11" t="s">
        <v>53</v>
      </c>
      <c r="J67" s="4">
        <v>2</v>
      </c>
      <c r="K67" s="4">
        <v>570</v>
      </c>
      <c r="L67" s="4" t="s">
        <v>53</v>
      </c>
      <c r="M67" s="4">
        <v>2</v>
      </c>
    </row>
    <row r="68" spans="1:13" x14ac:dyDescent="0.3">
      <c r="A68" s="6">
        <v>580</v>
      </c>
      <c r="B68" s="6" t="e">
        <f>#REF!+1</f>
        <v>#REF!</v>
      </c>
      <c r="C68" s="6" t="e">
        <f>#REF!+D68</f>
        <v>#REF!</v>
      </c>
      <c r="D68" s="6">
        <f t="shared" si="7"/>
        <v>119800</v>
      </c>
      <c r="E68" s="8">
        <f t="shared" si="8"/>
        <v>2995</v>
      </c>
      <c r="F68" s="9">
        <f t="shared" ref="F68:F75" si="9">INT(A68/30)*0.3/100</f>
        <v>5.7000000000000002E-2</v>
      </c>
      <c r="G68" s="10" t="s">
        <v>99</v>
      </c>
      <c r="H68" s="17">
        <f t="shared" si="6"/>
        <v>580</v>
      </c>
      <c r="I68" s="11" t="s">
        <v>53</v>
      </c>
      <c r="J68" s="4">
        <v>2</v>
      </c>
      <c r="K68" s="4">
        <v>580</v>
      </c>
      <c r="L68" s="4" t="s">
        <v>53</v>
      </c>
      <c r="M68" s="4">
        <v>2</v>
      </c>
    </row>
    <row r="69" spans="1:13" x14ac:dyDescent="0.3">
      <c r="A69" s="6">
        <v>590</v>
      </c>
      <c r="B69" s="6" t="e">
        <f>#REF!+1</f>
        <v>#REF!</v>
      </c>
      <c r="C69" s="6" t="e">
        <f>#REF!+D69</f>
        <v>#REF!</v>
      </c>
      <c r="D69" s="6">
        <f t="shared" si="7"/>
        <v>121800</v>
      </c>
      <c r="E69" s="8">
        <f t="shared" si="8"/>
        <v>3045</v>
      </c>
      <c r="F69" s="9">
        <f t="shared" si="9"/>
        <v>5.7000000000000002E-2</v>
      </c>
      <c r="G69" s="10" t="s">
        <v>100</v>
      </c>
      <c r="H69" s="17">
        <f t="shared" si="6"/>
        <v>590</v>
      </c>
      <c r="I69" s="11" t="s">
        <v>53</v>
      </c>
      <c r="J69" s="4">
        <v>3</v>
      </c>
      <c r="K69" s="4">
        <v>590</v>
      </c>
      <c r="L69" s="4" t="s">
        <v>53</v>
      </c>
      <c r="M69" s="4">
        <v>3</v>
      </c>
    </row>
    <row r="70" spans="1:13" x14ac:dyDescent="0.3">
      <c r="A70" s="6">
        <v>600</v>
      </c>
      <c r="B70" s="6" t="e">
        <f>#REF!+1</f>
        <v>#REF!</v>
      </c>
      <c r="C70" s="6" t="e">
        <f>#REF!+D70</f>
        <v>#REF!</v>
      </c>
      <c r="D70" s="6">
        <f t="shared" si="7"/>
        <v>123800</v>
      </c>
      <c r="E70" s="8">
        <f t="shared" si="8"/>
        <v>3095</v>
      </c>
      <c r="F70" s="9">
        <f t="shared" si="9"/>
        <v>0.06</v>
      </c>
      <c r="G70" s="10" t="s">
        <v>100</v>
      </c>
      <c r="H70" s="17">
        <f t="shared" si="6"/>
        <v>600</v>
      </c>
      <c r="I70" s="11" t="s">
        <v>53</v>
      </c>
      <c r="J70" s="4">
        <v>3</v>
      </c>
      <c r="K70" s="4">
        <v>600</v>
      </c>
      <c r="L70" s="4" t="s">
        <v>53</v>
      </c>
      <c r="M70" s="4">
        <v>3</v>
      </c>
    </row>
    <row r="71" spans="1:13" x14ac:dyDescent="0.3">
      <c r="A71" s="6">
        <v>610</v>
      </c>
      <c r="B71" s="6" t="e">
        <f>#REF!+1</f>
        <v>#REF!</v>
      </c>
      <c r="C71" s="6" t="e">
        <f>#REF!+D71</f>
        <v>#REF!</v>
      </c>
      <c r="D71" s="6">
        <f t="shared" si="7"/>
        <v>125800</v>
      </c>
      <c r="E71" s="8">
        <f t="shared" si="8"/>
        <v>3145</v>
      </c>
      <c r="F71" s="9">
        <f t="shared" si="9"/>
        <v>0.06</v>
      </c>
      <c r="G71" s="10" t="s">
        <v>100</v>
      </c>
      <c r="H71" s="17">
        <f t="shared" si="6"/>
        <v>610</v>
      </c>
      <c r="I71" s="11" t="s">
        <v>53</v>
      </c>
      <c r="J71" s="4">
        <v>3</v>
      </c>
      <c r="K71" s="4">
        <v>610</v>
      </c>
      <c r="L71" s="4" t="s">
        <v>53</v>
      </c>
      <c r="M71" s="4">
        <v>3</v>
      </c>
    </row>
    <row r="72" spans="1:13" x14ac:dyDescent="0.3">
      <c r="A72" s="6">
        <v>620</v>
      </c>
      <c r="B72" s="6" t="e">
        <f>#REF!+1</f>
        <v>#REF!</v>
      </c>
      <c r="C72" s="6" t="e">
        <f>#REF!+D72</f>
        <v>#REF!</v>
      </c>
      <c r="D72" s="6">
        <f t="shared" si="7"/>
        <v>127800</v>
      </c>
      <c r="E72" s="8">
        <f t="shared" si="8"/>
        <v>3195</v>
      </c>
      <c r="F72" s="9">
        <f t="shared" si="9"/>
        <v>0.06</v>
      </c>
      <c r="G72" s="10" t="s">
        <v>101</v>
      </c>
      <c r="H72" s="17">
        <f t="shared" si="6"/>
        <v>620</v>
      </c>
      <c r="I72" s="11" t="s">
        <v>53</v>
      </c>
      <c r="J72" s="4">
        <v>4</v>
      </c>
      <c r="K72" s="4">
        <v>620</v>
      </c>
      <c r="L72" s="4" t="s">
        <v>53</v>
      </c>
      <c r="M72" s="4">
        <v>4</v>
      </c>
    </row>
    <row r="73" spans="1:13" x14ac:dyDescent="0.3">
      <c r="A73" s="6">
        <v>630</v>
      </c>
      <c r="B73" s="6" t="e">
        <f>#REF!+1</f>
        <v>#REF!</v>
      </c>
      <c r="C73" s="6" t="e">
        <f>#REF!+D73</f>
        <v>#REF!</v>
      </c>
      <c r="D73" s="6">
        <f t="shared" si="7"/>
        <v>129800</v>
      </c>
      <c r="E73" s="8">
        <f t="shared" si="8"/>
        <v>3245</v>
      </c>
      <c r="F73" s="9">
        <f t="shared" si="9"/>
        <v>6.3E-2</v>
      </c>
      <c r="G73" s="10" t="s">
        <v>101</v>
      </c>
      <c r="H73" s="17">
        <f t="shared" si="6"/>
        <v>630</v>
      </c>
      <c r="I73" s="11" t="s">
        <v>53</v>
      </c>
      <c r="J73" s="4">
        <v>4</v>
      </c>
      <c r="K73" s="4">
        <v>630</v>
      </c>
      <c r="L73" s="4" t="s">
        <v>53</v>
      </c>
      <c r="M73" s="4">
        <v>4</v>
      </c>
    </row>
    <row r="74" spans="1:13" x14ac:dyDescent="0.3">
      <c r="A74" s="6">
        <v>640</v>
      </c>
      <c r="B74" s="6" t="e">
        <f>#REF!+1</f>
        <v>#REF!</v>
      </c>
      <c r="C74" s="6" t="e">
        <f>#REF!+D74</f>
        <v>#REF!</v>
      </c>
      <c r="D74" s="6">
        <f t="shared" si="7"/>
        <v>131800</v>
      </c>
      <c r="E74" s="8">
        <f t="shared" si="8"/>
        <v>3295</v>
      </c>
      <c r="F74" s="9">
        <f t="shared" si="9"/>
        <v>6.3E-2</v>
      </c>
      <c r="G74" s="10" t="s">
        <v>101</v>
      </c>
      <c r="H74" s="17">
        <f t="shared" si="6"/>
        <v>640</v>
      </c>
      <c r="I74" s="11" t="s">
        <v>53</v>
      </c>
      <c r="J74" s="4">
        <v>4</v>
      </c>
      <c r="K74" s="4">
        <v>640</v>
      </c>
      <c r="L74" s="4" t="s">
        <v>53</v>
      </c>
      <c r="M74" s="4">
        <v>4</v>
      </c>
    </row>
    <row r="75" spans="1:13" x14ac:dyDescent="0.3">
      <c r="A75" s="6">
        <v>650</v>
      </c>
      <c r="B75" s="6" t="e">
        <f>#REF!+1</f>
        <v>#REF!</v>
      </c>
      <c r="C75" s="6" t="s">
        <v>102</v>
      </c>
      <c r="D75" s="6">
        <f t="shared" si="7"/>
        <v>133800</v>
      </c>
      <c r="E75" s="8">
        <f t="shared" si="8"/>
        <v>3345</v>
      </c>
      <c r="F75" s="9">
        <f t="shared" si="9"/>
        <v>6.3E-2</v>
      </c>
      <c r="G75" s="10" t="s">
        <v>103</v>
      </c>
      <c r="H75" s="17">
        <f t="shared" si="6"/>
        <v>650</v>
      </c>
      <c r="I75" s="11" t="s">
        <v>61</v>
      </c>
      <c r="J75" s="4">
        <v>1</v>
      </c>
      <c r="K75" s="4">
        <v>650</v>
      </c>
      <c r="L75" s="4" t="s">
        <v>61</v>
      </c>
      <c r="M75" s="4">
        <v>1</v>
      </c>
    </row>
  </sheetData>
  <mergeCells count="4">
    <mergeCell ref="B1:C1"/>
    <mergeCell ref="O6:Q6"/>
    <mergeCell ref="O7:Q7"/>
    <mergeCell ref="K8:L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1"/>
  <sheetViews>
    <sheetView zoomScaleNormal="100" workbookViewId="0">
      <selection activeCell="A2" sqref="A2:B2"/>
    </sheetView>
  </sheetViews>
  <sheetFormatPr defaultRowHeight="16.5" x14ac:dyDescent="0.3"/>
  <cols>
    <col min="1" max="1" width="9.125" style="4" bestFit="1" customWidth="1"/>
    <col min="2" max="3" width="11.875" style="4" customWidth="1"/>
    <col min="4" max="4" width="15.125" style="4" customWidth="1"/>
    <col min="5" max="5" width="30.375" style="19" customWidth="1"/>
    <col min="6" max="6" width="15.875" style="4" customWidth="1"/>
    <col min="7" max="7" width="26.625" style="4" bestFit="1" customWidth="1"/>
    <col min="8" max="9" width="26.625" style="4" customWidth="1"/>
    <col min="10" max="10" width="8.75" style="4" customWidth="1"/>
    <col min="11" max="11" width="10.375" style="4" bestFit="1" customWidth="1"/>
    <col min="12" max="12" width="11" style="4" bestFit="1" customWidth="1"/>
    <col min="13" max="16384" width="9" style="4"/>
  </cols>
  <sheetData>
    <row r="1" spans="1:17" x14ac:dyDescent="0.3">
      <c r="A1" s="1" t="s">
        <v>0</v>
      </c>
      <c r="B1" s="44" t="s">
        <v>1</v>
      </c>
      <c r="C1" s="44"/>
      <c r="D1" s="1" t="s">
        <v>2</v>
      </c>
      <c r="E1" s="2" t="s">
        <v>3</v>
      </c>
      <c r="F1" s="1" t="s">
        <v>4</v>
      </c>
      <c r="G1" s="1" t="s">
        <v>5</v>
      </c>
      <c r="H1" s="3"/>
      <c r="I1" s="3"/>
      <c r="K1" s="1" t="s">
        <v>6</v>
      </c>
      <c r="L1" s="1" t="s">
        <v>7</v>
      </c>
      <c r="M1" s="5" t="s">
        <v>8</v>
      </c>
    </row>
    <row r="2" spans="1:17" x14ac:dyDescent="0.3">
      <c r="A2" s="6"/>
      <c r="B2" s="7">
        <v>0</v>
      </c>
      <c r="C2" s="6">
        <f>D2</f>
        <v>3800</v>
      </c>
      <c r="D2" s="6">
        <f t="shared" ref="D2:D65" si="0">L$9*E2</f>
        <v>3800</v>
      </c>
      <c r="E2" s="8">
        <f>(A2-1)*5 +100</f>
        <v>95</v>
      </c>
      <c r="F2" s="9">
        <f>INT(A2/30)*0.3/100</f>
        <v>0</v>
      </c>
      <c r="G2" s="10"/>
      <c r="H2" s="11"/>
      <c r="I2" s="11"/>
      <c r="K2" s="10" t="s">
        <v>9</v>
      </c>
      <c r="L2" s="10">
        <v>5</v>
      </c>
      <c r="M2" s="4">
        <f>INT(L2/2)</f>
        <v>2</v>
      </c>
    </row>
    <row r="3" spans="1:17" x14ac:dyDescent="0.3">
      <c r="A3" s="6">
        <v>2</v>
      </c>
      <c r="B3" s="6">
        <f t="shared" ref="B3:B66" si="1">C2+1</f>
        <v>3801</v>
      </c>
      <c r="C3" s="6">
        <f t="shared" ref="C3:C66" si="2">C2+D3</f>
        <v>8000</v>
      </c>
      <c r="D3" s="6">
        <f t="shared" si="0"/>
        <v>4200</v>
      </c>
      <c r="E3" s="8">
        <f t="shared" ref="E3:E66" si="3">(A3-1)*5 +100</f>
        <v>105</v>
      </c>
      <c r="F3" s="9">
        <f>INT(A3/30)*0.3/100</f>
        <v>0</v>
      </c>
      <c r="G3" s="10"/>
      <c r="H3" s="11"/>
      <c r="I3" s="11"/>
      <c r="K3" s="10" t="s">
        <v>10</v>
      </c>
      <c r="L3" s="10">
        <v>20</v>
      </c>
      <c r="M3" s="4">
        <f t="shared" ref="M3:M6" si="4">L3/2</f>
        <v>10</v>
      </c>
    </row>
    <row r="4" spans="1:17" x14ac:dyDescent="0.3">
      <c r="A4" s="6">
        <v>3</v>
      </c>
      <c r="B4" s="6">
        <f t="shared" si="1"/>
        <v>8001</v>
      </c>
      <c r="C4" s="6">
        <f t="shared" si="2"/>
        <v>12400</v>
      </c>
      <c r="D4" s="6">
        <f t="shared" si="0"/>
        <v>4400</v>
      </c>
      <c r="E4" s="8">
        <f t="shared" si="3"/>
        <v>110</v>
      </c>
      <c r="F4" s="9">
        <f t="shared" ref="F4:F67" si="5">INT(A4/30)*0.3/100</f>
        <v>0</v>
      </c>
      <c r="G4" s="10"/>
      <c r="H4" s="11"/>
      <c r="I4" s="11"/>
      <c r="K4" s="10" t="s">
        <v>11</v>
      </c>
      <c r="L4" s="10">
        <v>40</v>
      </c>
      <c r="M4" s="4">
        <f t="shared" si="4"/>
        <v>20</v>
      </c>
      <c r="N4" s="12" t="s">
        <v>12</v>
      </c>
      <c r="O4" s="13"/>
      <c r="P4" s="13"/>
      <c r="Q4" s="14"/>
    </row>
    <row r="5" spans="1:17" x14ac:dyDescent="0.3">
      <c r="A5" s="6">
        <v>4</v>
      </c>
      <c r="B5" s="6">
        <f t="shared" si="1"/>
        <v>12401</v>
      </c>
      <c r="C5" s="6">
        <f t="shared" si="2"/>
        <v>17000</v>
      </c>
      <c r="D5" s="6">
        <f t="shared" si="0"/>
        <v>4600</v>
      </c>
      <c r="E5" s="8">
        <f t="shared" si="3"/>
        <v>115</v>
      </c>
      <c r="F5" s="9">
        <f t="shared" si="5"/>
        <v>0</v>
      </c>
      <c r="G5" s="10"/>
      <c r="H5" s="11"/>
      <c r="I5" s="11"/>
      <c r="K5" s="10" t="s">
        <v>13</v>
      </c>
      <c r="L5" s="10">
        <v>80</v>
      </c>
      <c r="M5" s="4">
        <f t="shared" si="4"/>
        <v>40</v>
      </c>
      <c r="N5" s="15">
        <v>1000000</v>
      </c>
      <c r="O5" s="13"/>
      <c r="P5" s="14"/>
      <c r="Q5" s="13"/>
    </row>
    <row r="6" spans="1:17" x14ac:dyDescent="0.3">
      <c r="A6" s="6">
        <v>5</v>
      </c>
      <c r="B6" s="6">
        <f t="shared" si="1"/>
        <v>17001</v>
      </c>
      <c r="C6" s="6">
        <f t="shared" si="2"/>
        <v>21800</v>
      </c>
      <c r="D6" s="6">
        <f t="shared" si="0"/>
        <v>4800</v>
      </c>
      <c r="E6" s="8">
        <f t="shared" si="3"/>
        <v>120</v>
      </c>
      <c r="F6" s="9">
        <f t="shared" si="5"/>
        <v>0</v>
      </c>
      <c r="G6" s="10"/>
      <c r="H6" s="11"/>
      <c r="I6" s="11"/>
      <c r="K6" s="10" t="s">
        <v>14</v>
      </c>
      <c r="L6" s="10">
        <v>160</v>
      </c>
      <c r="M6" s="4">
        <f t="shared" si="4"/>
        <v>80</v>
      </c>
      <c r="N6" s="12" t="s">
        <v>0</v>
      </c>
      <c r="O6" s="45" t="s">
        <v>15</v>
      </c>
      <c r="P6" s="46"/>
      <c r="Q6" s="47"/>
    </row>
    <row r="7" spans="1:17" x14ac:dyDescent="0.3">
      <c r="A7" s="6">
        <v>6</v>
      </c>
      <c r="B7" s="6">
        <f t="shared" si="1"/>
        <v>21801</v>
      </c>
      <c r="C7" s="6">
        <f t="shared" si="2"/>
        <v>26800</v>
      </c>
      <c r="D7" s="6">
        <f t="shared" si="0"/>
        <v>5000</v>
      </c>
      <c r="E7" s="8">
        <f t="shared" si="3"/>
        <v>125</v>
      </c>
      <c r="F7" s="9">
        <f t="shared" si="5"/>
        <v>0</v>
      </c>
      <c r="G7" s="10"/>
      <c r="H7" s="11"/>
      <c r="I7" s="11"/>
      <c r="K7" s="11"/>
      <c r="L7" s="11"/>
      <c r="N7" s="16">
        <f>ROUNDUP(SQRT(N5/100+1521/4)-39/2,0)</f>
        <v>83</v>
      </c>
      <c r="O7" s="48" t="s">
        <v>16</v>
      </c>
      <c r="P7" s="48"/>
      <c r="Q7" s="48"/>
    </row>
    <row r="8" spans="1:17" x14ac:dyDescent="0.3">
      <c r="A8" s="6">
        <v>7</v>
      </c>
      <c r="B8" s="6">
        <f t="shared" si="1"/>
        <v>26801</v>
      </c>
      <c r="C8" s="6">
        <f t="shared" si="2"/>
        <v>32000</v>
      </c>
      <c r="D8" s="6">
        <f t="shared" si="0"/>
        <v>5200</v>
      </c>
      <c r="E8" s="8">
        <f t="shared" si="3"/>
        <v>130</v>
      </c>
      <c r="F8" s="9">
        <f t="shared" si="5"/>
        <v>0</v>
      </c>
      <c r="G8" s="10"/>
      <c r="H8" s="11"/>
      <c r="I8" s="11"/>
      <c r="K8" s="49" t="s">
        <v>17</v>
      </c>
      <c r="L8" s="49"/>
    </row>
    <row r="9" spans="1:17" x14ac:dyDescent="0.3">
      <c r="A9" s="6">
        <v>8</v>
      </c>
      <c r="B9" s="6">
        <f t="shared" si="1"/>
        <v>32001</v>
      </c>
      <c r="C9" s="6">
        <f t="shared" si="2"/>
        <v>37400</v>
      </c>
      <c r="D9" s="6">
        <f t="shared" si="0"/>
        <v>5400</v>
      </c>
      <c r="E9" s="8">
        <f t="shared" si="3"/>
        <v>135</v>
      </c>
      <c r="F9" s="9">
        <f t="shared" si="5"/>
        <v>0</v>
      </c>
      <c r="G9" s="10"/>
      <c r="H9" s="11"/>
      <c r="I9" s="11"/>
      <c r="K9" s="1" t="s">
        <v>18</v>
      </c>
      <c r="L9" s="10">
        <v>40</v>
      </c>
    </row>
    <row r="10" spans="1:17" x14ac:dyDescent="0.3">
      <c r="A10" s="6">
        <v>9</v>
      </c>
      <c r="B10" s="6">
        <f t="shared" si="1"/>
        <v>37401</v>
      </c>
      <c r="C10" s="6">
        <f t="shared" si="2"/>
        <v>43000</v>
      </c>
      <c r="D10" s="6">
        <f t="shared" si="0"/>
        <v>5600</v>
      </c>
      <c r="E10" s="8">
        <f t="shared" si="3"/>
        <v>140</v>
      </c>
      <c r="F10" s="9">
        <f t="shared" si="5"/>
        <v>0</v>
      </c>
      <c r="G10" s="10"/>
      <c r="H10" s="11"/>
      <c r="I10" s="11"/>
    </row>
    <row r="11" spans="1:17" x14ac:dyDescent="0.3">
      <c r="A11" s="6">
        <v>10</v>
      </c>
      <c r="B11" s="6">
        <f t="shared" si="1"/>
        <v>43001</v>
      </c>
      <c r="C11" s="6">
        <f t="shared" si="2"/>
        <v>48800</v>
      </c>
      <c r="D11" s="6">
        <f t="shared" si="0"/>
        <v>5800</v>
      </c>
      <c r="E11" s="8">
        <f t="shared" si="3"/>
        <v>145</v>
      </c>
      <c r="F11" s="9">
        <f t="shared" si="5"/>
        <v>0</v>
      </c>
      <c r="G11" s="10" t="s">
        <v>19</v>
      </c>
      <c r="H11" s="17">
        <f>A11</f>
        <v>10</v>
      </c>
      <c r="I11" s="11" t="s">
        <v>20</v>
      </c>
      <c r="J11" s="4">
        <v>1</v>
      </c>
    </row>
    <row r="12" spans="1:17" x14ac:dyDescent="0.3">
      <c r="A12" s="6">
        <v>11</v>
      </c>
      <c r="B12" s="6">
        <f t="shared" si="1"/>
        <v>48801</v>
      </c>
      <c r="C12" s="6">
        <f t="shared" si="2"/>
        <v>54800</v>
      </c>
      <c r="D12" s="6">
        <f t="shared" si="0"/>
        <v>6000</v>
      </c>
      <c r="E12" s="8">
        <f t="shared" si="3"/>
        <v>150</v>
      </c>
      <c r="F12" s="9">
        <f t="shared" si="5"/>
        <v>0</v>
      </c>
      <c r="G12" s="10"/>
      <c r="H12" s="17">
        <f t="shared" ref="H12:H75" si="6">A12</f>
        <v>11</v>
      </c>
      <c r="I12" s="11"/>
    </row>
    <row r="13" spans="1:17" x14ac:dyDescent="0.3">
      <c r="A13" s="6">
        <v>12</v>
      </c>
      <c r="B13" s="6">
        <f t="shared" si="1"/>
        <v>54801</v>
      </c>
      <c r="C13" s="6">
        <f t="shared" si="2"/>
        <v>61000</v>
      </c>
      <c r="D13" s="6">
        <f t="shared" si="0"/>
        <v>6200</v>
      </c>
      <c r="E13" s="8">
        <f t="shared" si="3"/>
        <v>155</v>
      </c>
      <c r="F13" s="9">
        <f t="shared" si="5"/>
        <v>0</v>
      </c>
      <c r="G13" s="10"/>
      <c r="H13" s="17">
        <f t="shared" si="6"/>
        <v>12</v>
      </c>
      <c r="I13" s="11"/>
    </row>
    <row r="14" spans="1:17" x14ac:dyDescent="0.3">
      <c r="A14" s="6">
        <v>13</v>
      </c>
      <c r="B14" s="6">
        <f t="shared" si="1"/>
        <v>61001</v>
      </c>
      <c r="C14" s="6">
        <f t="shared" si="2"/>
        <v>67400</v>
      </c>
      <c r="D14" s="6">
        <f t="shared" si="0"/>
        <v>6400</v>
      </c>
      <c r="E14" s="8">
        <f t="shared" si="3"/>
        <v>160</v>
      </c>
      <c r="F14" s="9">
        <f t="shared" si="5"/>
        <v>0</v>
      </c>
      <c r="G14" s="10"/>
      <c r="H14" s="17">
        <f t="shared" si="6"/>
        <v>13</v>
      </c>
      <c r="I14" s="11"/>
    </row>
    <row r="15" spans="1:17" x14ac:dyDescent="0.3">
      <c r="A15" s="6">
        <v>14</v>
      </c>
      <c r="B15" s="6">
        <f t="shared" si="1"/>
        <v>67401</v>
      </c>
      <c r="C15" s="6">
        <f t="shared" si="2"/>
        <v>74000</v>
      </c>
      <c r="D15" s="6">
        <f t="shared" si="0"/>
        <v>6600</v>
      </c>
      <c r="E15" s="8">
        <f t="shared" si="3"/>
        <v>165</v>
      </c>
      <c r="F15" s="9">
        <f t="shared" si="5"/>
        <v>0</v>
      </c>
      <c r="G15" s="10"/>
      <c r="H15" s="17">
        <f t="shared" si="6"/>
        <v>14</v>
      </c>
      <c r="I15" s="11"/>
    </row>
    <row r="16" spans="1:17" x14ac:dyDescent="0.3">
      <c r="A16" s="6">
        <v>15</v>
      </c>
      <c r="B16" s="6">
        <f t="shared" si="1"/>
        <v>74001</v>
      </c>
      <c r="C16" s="6">
        <f t="shared" si="2"/>
        <v>80800</v>
      </c>
      <c r="D16" s="6">
        <f t="shared" si="0"/>
        <v>6800</v>
      </c>
      <c r="E16" s="8">
        <f t="shared" si="3"/>
        <v>170</v>
      </c>
      <c r="F16" s="9">
        <f t="shared" si="5"/>
        <v>0</v>
      </c>
      <c r="G16" s="10"/>
      <c r="H16" s="17">
        <f t="shared" si="6"/>
        <v>15</v>
      </c>
      <c r="I16" s="11"/>
      <c r="M16" s="18"/>
    </row>
    <row r="17" spans="1:18" x14ac:dyDescent="0.3">
      <c r="A17" s="6">
        <v>16</v>
      </c>
      <c r="B17" s="6">
        <f t="shared" si="1"/>
        <v>80801</v>
      </c>
      <c r="C17" s="6">
        <f t="shared" si="2"/>
        <v>87800</v>
      </c>
      <c r="D17" s="6">
        <f t="shared" si="0"/>
        <v>7000</v>
      </c>
      <c r="E17" s="8">
        <f t="shared" si="3"/>
        <v>175</v>
      </c>
      <c r="F17" s="9">
        <f t="shared" si="5"/>
        <v>0</v>
      </c>
      <c r="G17" s="10"/>
      <c r="H17" s="17">
        <f t="shared" si="6"/>
        <v>16</v>
      </c>
      <c r="I17" s="11"/>
      <c r="L17" s="18"/>
      <c r="M17" s="18"/>
    </row>
    <row r="18" spans="1:18" x14ac:dyDescent="0.3">
      <c r="A18" s="6">
        <v>17</v>
      </c>
      <c r="B18" s="6">
        <f t="shared" si="1"/>
        <v>87801</v>
      </c>
      <c r="C18" s="6">
        <f t="shared" si="2"/>
        <v>95000</v>
      </c>
      <c r="D18" s="6">
        <f t="shared" si="0"/>
        <v>7200</v>
      </c>
      <c r="E18" s="8">
        <f t="shared" si="3"/>
        <v>180</v>
      </c>
      <c r="F18" s="9">
        <f t="shared" si="5"/>
        <v>0</v>
      </c>
      <c r="G18" s="10"/>
      <c r="H18" s="17">
        <f t="shared" si="6"/>
        <v>17</v>
      </c>
      <c r="I18" s="11"/>
      <c r="L18" s="18"/>
      <c r="M18" s="18"/>
    </row>
    <row r="19" spans="1:18" x14ac:dyDescent="0.3">
      <c r="A19" s="6">
        <v>18</v>
      </c>
      <c r="B19" s="6">
        <f t="shared" si="1"/>
        <v>95001</v>
      </c>
      <c r="C19" s="6">
        <f t="shared" si="2"/>
        <v>102400</v>
      </c>
      <c r="D19" s="6">
        <f t="shared" si="0"/>
        <v>7400</v>
      </c>
      <c r="E19" s="8">
        <f t="shared" si="3"/>
        <v>185</v>
      </c>
      <c r="F19" s="9">
        <f t="shared" si="5"/>
        <v>0</v>
      </c>
      <c r="G19" s="10"/>
      <c r="H19" s="17">
        <f t="shared" si="6"/>
        <v>18</v>
      </c>
      <c r="I19" s="11"/>
      <c r="L19" s="18"/>
      <c r="M19" s="18"/>
    </row>
    <row r="20" spans="1:18" x14ac:dyDescent="0.3">
      <c r="A20" s="6">
        <v>19</v>
      </c>
      <c r="B20" s="6">
        <f t="shared" si="1"/>
        <v>102401</v>
      </c>
      <c r="C20" s="6">
        <f t="shared" si="2"/>
        <v>110000</v>
      </c>
      <c r="D20" s="6">
        <f t="shared" si="0"/>
        <v>7600</v>
      </c>
      <c r="E20" s="8">
        <f t="shared" si="3"/>
        <v>190</v>
      </c>
      <c r="F20" s="9">
        <f t="shared" si="5"/>
        <v>0</v>
      </c>
      <c r="G20" s="10"/>
      <c r="H20" s="17">
        <f t="shared" si="6"/>
        <v>19</v>
      </c>
      <c r="I20" s="11"/>
      <c r="L20" s="18"/>
      <c r="M20" s="18"/>
    </row>
    <row r="21" spans="1:18" x14ac:dyDescent="0.3">
      <c r="A21" s="6">
        <v>20</v>
      </c>
      <c r="B21" s="6">
        <f t="shared" si="1"/>
        <v>110001</v>
      </c>
      <c r="C21" s="6">
        <f t="shared" si="2"/>
        <v>117800</v>
      </c>
      <c r="D21" s="6">
        <f t="shared" si="0"/>
        <v>7800</v>
      </c>
      <c r="E21" s="8">
        <f t="shared" si="3"/>
        <v>195</v>
      </c>
      <c r="F21" s="9">
        <f t="shared" si="5"/>
        <v>0</v>
      </c>
      <c r="G21" s="10" t="s">
        <v>19</v>
      </c>
      <c r="H21" s="17">
        <f t="shared" si="6"/>
        <v>20</v>
      </c>
      <c r="I21" s="11" t="s">
        <v>20</v>
      </c>
      <c r="J21" s="4">
        <v>1</v>
      </c>
      <c r="L21" s="18"/>
      <c r="M21" s="18"/>
      <c r="R21" s="18"/>
    </row>
    <row r="22" spans="1:18" x14ac:dyDescent="0.3">
      <c r="A22" s="6">
        <v>21</v>
      </c>
      <c r="B22" s="6">
        <f t="shared" si="1"/>
        <v>117801</v>
      </c>
      <c r="C22" s="6">
        <f t="shared" si="2"/>
        <v>125800</v>
      </c>
      <c r="D22" s="6">
        <f t="shared" si="0"/>
        <v>8000</v>
      </c>
      <c r="E22" s="8">
        <f t="shared" si="3"/>
        <v>200</v>
      </c>
      <c r="F22" s="9">
        <f t="shared" si="5"/>
        <v>0</v>
      </c>
      <c r="G22" s="10"/>
      <c r="H22" s="17">
        <f t="shared" si="6"/>
        <v>21</v>
      </c>
      <c r="I22" s="11"/>
      <c r="L22" s="18"/>
      <c r="M22" s="18"/>
      <c r="R22" s="18"/>
    </row>
    <row r="23" spans="1:18" x14ac:dyDescent="0.3">
      <c r="A23" s="6">
        <v>22</v>
      </c>
      <c r="B23" s="6">
        <f t="shared" si="1"/>
        <v>125801</v>
      </c>
      <c r="C23" s="6">
        <f t="shared" si="2"/>
        <v>134000</v>
      </c>
      <c r="D23" s="6">
        <f t="shared" si="0"/>
        <v>8200</v>
      </c>
      <c r="E23" s="8">
        <f t="shared" si="3"/>
        <v>205</v>
      </c>
      <c r="F23" s="9">
        <f t="shared" si="5"/>
        <v>0</v>
      </c>
      <c r="G23" s="10"/>
      <c r="H23" s="17">
        <f t="shared" si="6"/>
        <v>22</v>
      </c>
      <c r="I23" s="11"/>
      <c r="L23" s="18"/>
      <c r="M23" s="18"/>
      <c r="R23" s="18"/>
    </row>
    <row r="24" spans="1:18" x14ac:dyDescent="0.3">
      <c r="A24" s="6">
        <v>23</v>
      </c>
      <c r="B24" s="6">
        <f t="shared" si="1"/>
        <v>134001</v>
      </c>
      <c r="C24" s="6">
        <f t="shared" si="2"/>
        <v>142400</v>
      </c>
      <c r="D24" s="6">
        <f t="shared" si="0"/>
        <v>8400</v>
      </c>
      <c r="E24" s="8">
        <f t="shared" si="3"/>
        <v>210</v>
      </c>
      <c r="F24" s="9">
        <f t="shared" si="5"/>
        <v>0</v>
      </c>
      <c r="G24" s="10"/>
      <c r="H24" s="17">
        <f t="shared" si="6"/>
        <v>23</v>
      </c>
      <c r="I24" s="11"/>
      <c r="L24" s="18"/>
      <c r="M24" s="18"/>
      <c r="R24" s="18"/>
    </row>
    <row r="25" spans="1:18" x14ac:dyDescent="0.3">
      <c r="A25" s="6">
        <v>24</v>
      </c>
      <c r="B25" s="6">
        <f t="shared" si="1"/>
        <v>142401</v>
      </c>
      <c r="C25" s="6">
        <f t="shared" si="2"/>
        <v>151000</v>
      </c>
      <c r="D25" s="6">
        <f t="shared" si="0"/>
        <v>8600</v>
      </c>
      <c r="E25" s="8">
        <f t="shared" si="3"/>
        <v>215</v>
      </c>
      <c r="F25" s="9">
        <f t="shared" si="5"/>
        <v>0</v>
      </c>
      <c r="G25" s="10"/>
      <c r="H25" s="17">
        <f t="shared" si="6"/>
        <v>24</v>
      </c>
      <c r="I25" s="11"/>
      <c r="M25" s="18"/>
      <c r="O25" s="18"/>
      <c r="R25" s="18"/>
    </row>
    <row r="26" spans="1:18" x14ac:dyDescent="0.3">
      <c r="A26" s="6">
        <v>25</v>
      </c>
      <c r="B26" s="6">
        <f t="shared" si="1"/>
        <v>151001</v>
      </c>
      <c r="C26" s="6">
        <f t="shared" si="2"/>
        <v>159800</v>
      </c>
      <c r="D26" s="6">
        <f t="shared" si="0"/>
        <v>8800</v>
      </c>
      <c r="E26" s="8">
        <f t="shared" si="3"/>
        <v>220</v>
      </c>
      <c r="F26" s="9">
        <f t="shared" si="5"/>
        <v>0</v>
      </c>
      <c r="G26" s="10"/>
      <c r="H26" s="17">
        <f t="shared" si="6"/>
        <v>25</v>
      </c>
      <c r="I26" s="11"/>
      <c r="M26" s="18"/>
      <c r="R26" s="18"/>
    </row>
    <row r="27" spans="1:18" x14ac:dyDescent="0.3">
      <c r="A27" s="6">
        <v>26</v>
      </c>
      <c r="B27" s="6">
        <f t="shared" si="1"/>
        <v>159801</v>
      </c>
      <c r="C27" s="6">
        <f t="shared" si="2"/>
        <v>168800</v>
      </c>
      <c r="D27" s="6">
        <f t="shared" si="0"/>
        <v>9000</v>
      </c>
      <c r="E27" s="8">
        <f t="shared" si="3"/>
        <v>225</v>
      </c>
      <c r="F27" s="9">
        <f t="shared" si="5"/>
        <v>0</v>
      </c>
      <c r="G27" s="10"/>
      <c r="H27" s="17">
        <f t="shared" si="6"/>
        <v>26</v>
      </c>
      <c r="I27" s="11"/>
      <c r="M27" s="18"/>
      <c r="R27" s="18"/>
    </row>
    <row r="28" spans="1:18" x14ac:dyDescent="0.3">
      <c r="A28" s="6">
        <v>27</v>
      </c>
      <c r="B28" s="6">
        <f t="shared" si="1"/>
        <v>168801</v>
      </c>
      <c r="C28" s="6">
        <f t="shared" si="2"/>
        <v>178000</v>
      </c>
      <c r="D28" s="6">
        <f t="shared" si="0"/>
        <v>9200</v>
      </c>
      <c r="E28" s="8">
        <f t="shared" si="3"/>
        <v>230</v>
      </c>
      <c r="F28" s="9">
        <f t="shared" si="5"/>
        <v>0</v>
      </c>
      <c r="G28" s="10"/>
      <c r="H28" s="17">
        <f t="shared" si="6"/>
        <v>27</v>
      </c>
      <c r="I28" s="11"/>
      <c r="M28" s="18"/>
      <c r="R28" s="18"/>
    </row>
    <row r="29" spans="1:18" x14ac:dyDescent="0.3">
      <c r="A29" s="6">
        <v>28</v>
      </c>
      <c r="B29" s="6">
        <f t="shared" si="1"/>
        <v>178001</v>
      </c>
      <c r="C29" s="6">
        <f t="shared" si="2"/>
        <v>187400</v>
      </c>
      <c r="D29" s="6">
        <f t="shared" si="0"/>
        <v>9400</v>
      </c>
      <c r="E29" s="8">
        <f t="shared" si="3"/>
        <v>235</v>
      </c>
      <c r="F29" s="9">
        <f t="shared" si="5"/>
        <v>0</v>
      </c>
      <c r="G29" s="10"/>
      <c r="H29" s="17">
        <f t="shared" si="6"/>
        <v>28</v>
      </c>
      <c r="I29" s="11"/>
      <c r="M29" s="18"/>
      <c r="R29" s="18"/>
    </row>
    <row r="30" spans="1:18" x14ac:dyDescent="0.3">
      <c r="A30" s="6">
        <v>29</v>
      </c>
      <c r="B30" s="6">
        <f t="shared" si="1"/>
        <v>187401</v>
      </c>
      <c r="C30" s="6">
        <f t="shared" si="2"/>
        <v>197000</v>
      </c>
      <c r="D30" s="6">
        <f t="shared" si="0"/>
        <v>9600</v>
      </c>
      <c r="E30" s="8">
        <f t="shared" si="3"/>
        <v>240</v>
      </c>
      <c r="F30" s="9">
        <f t="shared" si="5"/>
        <v>0</v>
      </c>
      <c r="G30" s="10"/>
      <c r="H30" s="17">
        <f t="shared" si="6"/>
        <v>29</v>
      </c>
      <c r="I30" s="11"/>
      <c r="M30" s="18"/>
      <c r="R30" s="18"/>
    </row>
    <row r="31" spans="1:18" x14ac:dyDescent="0.3">
      <c r="A31" s="6">
        <v>30</v>
      </c>
      <c r="B31" s="6">
        <f t="shared" si="1"/>
        <v>197001</v>
      </c>
      <c r="C31" s="6">
        <f t="shared" si="2"/>
        <v>206800</v>
      </c>
      <c r="D31" s="6">
        <f t="shared" si="0"/>
        <v>9800</v>
      </c>
      <c r="E31" s="8">
        <f t="shared" si="3"/>
        <v>245</v>
      </c>
      <c r="F31" s="9">
        <f t="shared" si="5"/>
        <v>3.0000000000000001E-3</v>
      </c>
      <c r="G31" s="10" t="s">
        <v>19</v>
      </c>
      <c r="H31" s="17">
        <f t="shared" si="6"/>
        <v>30</v>
      </c>
      <c r="I31" s="11" t="s">
        <v>20</v>
      </c>
      <c r="J31" s="4">
        <v>1</v>
      </c>
      <c r="M31" s="18"/>
      <c r="R31" s="18"/>
    </row>
    <row r="32" spans="1:18" x14ac:dyDescent="0.3">
      <c r="A32" s="6">
        <v>31</v>
      </c>
      <c r="B32" s="6">
        <f t="shared" si="1"/>
        <v>206801</v>
      </c>
      <c r="C32" s="6">
        <f t="shared" si="2"/>
        <v>216800</v>
      </c>
      <c r="D32" s="6">
        <f t="shared" si="0"/>
        <v>10000</v>
      </c>
      <c r="E32" s="8">
        <f t="shared" si="3"/>
        <v>250</v>
      </c>
      <c r="F32" s="9">
        <f t="shared" si="5"/>
        <v>3.0000000000000001E-3</v>
      </c>
      <c r="G32" s="10"/>
      <c r="H32" s="17">
        <f t="shared" si="6"/>
        <v>31</v>
      </c>
      <c r="I32" s="11"/>
    </row>
    <row r="33" spans="1:10" x14ac:dyDescent="0.3">
      <c r="A33" s="6">
        <v>32</v>
      </c>
      <c r="B33" s="6">
        <f t="shared" si="1"/>
        <v>216801</v>
      </c>
      <c r="C33" s="6">
        <f t="shared" si="2"/>
        <v>227000</v>
      </c>
      <c r="D33" s="6">
        <f t="shared" si="0"/>
        <v>10200</v>
      </c>
      <c r="E33" s="8">
        <f t="shared" si="3"/>
        <v>255</v>
      </c>
      <c r="F33" s="9">
        <f t="shared" si="5"/>
        <v>3.0000000000000001E-3</v>
      </c>
      <c r="G33" s="10"/>
      <c r="H33" s="17">
        <f t="shared" si="6"/>
        <v>32</v>
      </c>
      <c r="I33" s="11"/>
    </row>
    <row r="34" spans="1:10" x14ac:dyDescent="0.3">
      <c r="A34" s="6">
        <v>33</v>
      </c>
      <c r="B34" s="6">
        <f t="shared" si="1"/>
        <v>227001</v>
      </c>
      <c r="C34" s="6">
        <f t="shared" si="2"/>
        <v>237400</v>
      </c>
      <c r="D34" s="6">
        <f t="shared" si="0"/>
        <v>10400</v>
      </c>
      <c r="E34" s="8">
        <f t="shared" si="3"/>
        <v>260</v>
      </c>
      <c r="F34" s="9">
        <f t="shared" si="5"/>
        <v>3.0000000000000001E-3</v>
      </c>
      <c r="G34" s="10"/>
      <c r="H34" s="17">
        <f t="shared" si="6"/>
        <v>33</v>
      </c>
      <c r="I34" s="11"/>
    </row>
    <row r="35" spans="1:10" x14ac:dyDescent="0.3">
      <c r="A35" s="6">
        <v>34</v>
      </c>
      <c r="B35" s="6">
        <f t="shared" si="1"/>
        <v>237401</v>
      </c>
      <c r="C35" s="6">
        <f t="shared" si="2"/>
        <v>248000</v>
      </c>
      <c r="D35" s="6">
        <f t="shared" si="0"/>
        <v>10600</v>
      </c>
      <c r="E35" s="8">
        <f t="shared" si="3"/>
        <v>265</v>
      </c>
      <c r="F35" s="9">
        <f t="shared" si="5"/>
        <v>3.0000000000000001E-3</v>
      </c>
      <c r="G35" s="10"/>
      <c r="H35" s="17">
        <f t="shared" si="6"/>
        <v>34</v>
      </c>
      <c r="I35" s="11"/>
    </row>
    <row r="36" spans="1:10" x14ac:dyDescent="0.3">
      <c r="A36" s="6">
        <v>35</v>
      </c>
      <c r="B36" s="6">
        <f t="shared" si="1"/>
        <v>248001</v>
      </c>
      <c r="C36" s="6">
        <f t="shared" si="2"/>
        <v>258800</v>
      </c>
      <c r="D36" s="6">
        <f t="shared" si="0"/>
        <v>10800</v>
      </c>
      <c r="E36" s="8">
        <f t="shared" si="3"/>
        <v>270</v>
      </c>
      <c r="F36" s="9">
        <f t="shared" si="5"/>
        <v>3.0000000000000001E-3</v>
      </c>
      <c r="G36" s="10"/>
      <c r="H36" s="17">
        <f t="shared" si="6"/>
        <v>35</v>
      </c>
      <c r="I36" s="11"/>
    </row>
    <row r="37" spans="1:10" x14ac:dyDescent="0.3">
      <c r="A37" s="6">
        <v>36</v>
      </c>
      <c r="B37" s="6">
        <f t="shared" si="1"/>
        <v>258801</v>
      </c>
      <c r="C37" s="6">
        <f t="shared" si="2"/>
        <v>269800</v>
      </c>
      <c r="D37" s="6">
        <f t="shared" si="0"/>
        <v>11000</v>
      </c>
      <c r="E37" s="8">
        <f t="shared" si="3"/>
        <v>275</v>
      </c>
      <c r="F37" s="9">
        <f t="shared" si="5"/>
        <v>3.0000000000000001E-3</v>
      </c>
      <c r="G37" s="10"/>
      <c r="H37" s="17">
        <f t="shared" si="6"/>
        <v>36</v>
      </c>
      <c r="I37" s="11"/>
    </row>
    <row r="38" spans="1:10" x14ac:dyDescent="0.3">
      <c r="A38" s="6">
        <v>37</v>
      </c>
      <c r="B38" s="6">
        <f t="shared" si="1"/>
        <v>269801</v>
      </c>
      <c r="C38" s="6">
        <f t="shared" si="2"/>
        <v>281000</v>
      </c>
      <c r="D38" s="6">
        <f t="shared" si="0"/>
        <v>11200</v>
      </c>
      <c r="E38" s="8">
        <f t="shared" si="3"/>
        <v>280</v>
      </c>
      <c r="F38" s="9">
        <f t="shared" si="5"/>
        <v>3.0000000000000001E-3</v>
      </c>
      <c r="G38" s="10"/>
      <c r="H38" s="17">
        <f t="shared" si="6"/>
        <v>37</v>
      </c>
      <c r="I38" s="11"/>
    </row>
    <row r="39" spans="1:10" x14ac:dyDescent="0.3">
      <c r="A39" s="6">
        <v>38</v>
      </c>
      <c r="B39" s="6">
        <f t="shared" si="1"/>
        <v>281001</v>
      </c>
      <c r="C39" s="6">
        <f t="shared" si="2"/>
        <v>292400</v>
      </c>
      <c r="D39" s="6">
        <f t="shared" si="0"/>
        <v>11400</v>
      </c>
      <c r="E39" s="8">
        <f t="shared" si="3"/>
        <v>285</v>
      </c>
      <c r="F39" s="9">
        <f t="shared" si="5"/>
        <v>3.0000000000000001E-3</v>
      </c>
      <c r="G39" s="10"/>
      <c r="H39" s="17">
        <f t="shared" si="6"/>
        <v>38</v>
      </c>
      <c r="I39" s="11"/>
    </row>
    <row r="40" spans="1:10" x14ac:dyDescent="0.3">
      <c r="A40" s="6">
        <v>39</v>
      </c>
      <c r="B40" s="6">
        <f t="shared" si="1"/>
        <v>292401</v>
      </c>
      <c r="C40" s="6">
        <f t="shared" si="2"/>
        <v>304000</v>
      </c>
      <c r="D40" s="6">
        <f t="shared" si="0"/>
        <v>11600</v>
      </c>
      <c r="E40" s="8">
        <f t="shared" si="3"/>
        <v>290</v>
      </c>
      <c r="F40" s="9">
        <f t="shared" si="5"/>
        <v>3.0000000000000001E-3</v>
      </c>
      <c r="G40" s="10"/>
      <c r="H40" s="17">
        <f t="shared" si="6"/>
        <v>39</v>
      </c>
      <c r="I40" s="11"/>
    </row>
    <row r="41" spans="1:10" x14ac:dyDescent="0.3">
      <c r="A41" s="6">
        <v>40</v>
      </c>
      <c r="B41" s="6">
        <f t="shared" si="1"/>
        <v>304001</v>
      </c>
      <c r="C41" s="6">
        <f t="shared" si="2"/>
        <v>315800</v>
      </c>
      <c r="D41" s="6">
        <f t="shared" si="0"/>
        <v>11800</v>
      </c>
      <c r="E41" s="8">
        <f t="shared" si="3"/>
        <v>295</v>
      </c>
      <c r="F41" s="9">
        <f t="shared" si="5"/>
        <v>3.0000000000000001E-3</v>
      </c>
      <c r="G41" s="10" t="s">
        <v>21</v>
      </c>
      <c r="H41" s="17">
        <f t="shared" si="6"/>
        <v>40</v>
      </c>
      <c r="I41" s="11" t="s">
        <v>20</v>
      </c>
      <c r="J41" s="4">
        <v>2</v>
      </c>
    </row>
    <row r="42" spans="1:10" x14ac:dyDescent="0.3">
      <c r="A42" s="6">
        <v>41</v>
      </c>
      <c r="B42" s="6">
        <f t="shared" si="1"/>
        <v>315801</v>
      </c>
      <c r="C42" s="6">
        <f t="shared" si="2"/>
        <v>327800</v>
      </c>
      <c r="D42" s="6">
        <f t="shared" si="0"/>
        <v>12000</v>
      </c>
      <c r="E42" s="8">
        <f t="shared" si="3"/>
        <v>300</v>
      </c>
      <c r="F42" s="9">
        <f t="shared" si="5"/>
        <v>3.0000000000000001E-3</v>
      </c>
      <c r="G42" s="10"/>
      <c r="H42" s="17">
        <f t="shared" si="6"/>
        <v>41</v>
      </c>
      <c r="I42" s="11"/>
    </row>
    <row r="43" spans="1:10" x14ac:dyDescent="0.3">
      <c r="A43" s="6">
        <v>42</v>
      </c>
      <c r="B43" s="6">
        <f t="shared" si="1"/>
        <v>327801</v>
      </c>
      <c r="C43" s="6">
        <f t="shared" si="2"/>
        <v>340000</v>
      </c>
      <c r="D43" s="6">
        <f t="shared" si="0"/>
        <v>12200</v>
      </c>
      <c r="E43" s="8">
        <f t="shared" si="3"/>
        <v>305</v>
      </c>
      <c r="F43" s="9">
        <f t="shared" si="5"/>
        <v>3.0000000000000001E-3</v>
      </c>
      <c r="G43" s="10"/>
      <c r="H43" s="17">
        <f t="shared" si="6"/>
        <v>42</v>
      </c>
      <c r="I43" s="11"/>
    </row>
    <row r="44" spans="1:10" x14ac:dyDescent="0.3">
      <c r="A44" s="6">
        <v>43</v>
      </c>
      <c r="B44" s="6">
        <f t="shared" si="1"/>
        <v>340001</v>
      </c>
      <c r="C44" s="6">
        <f t="shared" si="2"/>
        <v>352400</v>
      </c>
      <c r="D44" s="6">
        <f t="shared" si="0"/>
        <v>12400</v>
      </c>
      <c r="E44" s="8">
        <f t="shared" si="3"/>
        <v>310</v>
      </c>
      <c r="F44" s="9">
        <f t="shared" si="5"/>
        <v>3.0000000000000001E-3</v>
      </c>
      <c r="G44" s="10"/>
      <c r="H44" s="17">
        <f t="shared" si="6"/>
        <v>43</v>
      </c>
      <c r="I44" s="11"/>
    </row>
    <row r="45" spans="1:10" x14ac:dyDescent="0.3">
      <c r="A45" s="6">
        <v>44</v>
      </c>
      <c r="B45" s="6">
        <f t="shared" si="1"/>
        <v>352401</v>
      </c>
      <c r="C45" s="6">
        <f t="shared" si="2"/>
        <v>365000</v>
      </c>
      <c r="D45" s="6">
        <f t="shared" si="0"/>
        <v>12600</v>
      </c>
      <c r="E45" s="8">
        <f t="shared" si="3"/>
        <v>315</v>
      </c>
      <c r="F45" s="9">
        <f t="shared" si="5"/>
        <v>3.0000000000000001E-3</v>
      </c>
      <c r="G45" s="10"/>
      <c r="H45" s="17">
        <f t="shared" si="6"/>
        <v>44</v>
      </c>
      <c r="I45" s="11"/>
    </row>
    <row r="46" spans="1:10" x14ac:dyDescent="0.3">
      <c r="A46" s="6">
        <v>45</v>
      </c>
      <c r="B46" s="6">
        <f t="shared" si="1"/>
        <v>365001</v>
      </c>
      <c r="C46" s="6">
        <f t="shared" si="2"/>
        <v>377800</v>
      </c>
      <c r="D46" s="6">
        <f t="shared" si="0"/>
        <v>12800</v>
      </c>
      <c r="E46" s="8">
        <f t="shared" si="3"/>
        <v>320</v>
      </c>
      <c r="F46" s="9">
        <f t="shared" si="5"/>
        <v>3.0000000000000001E-3</v>
      </c>
      <c r="G46" s="10"/>
      <c r="H46" s="17">
        <f t="shared" si="6"/>
        <v>45</v>
      </c>
      <c r="I46" s="11"/>
    </row>
    <row r="47" spans="1:10" x14ac:dyDescent="0.3">
      <c r="A47" s="6">
        <v>46</v>
      </c>
      <c r="B47" s="6">
        <f t="shared" si="1"/>
        <v>377801</v>
      </c>
      <c r="C47" s="6">
        <f t="shared" si="2"/>
        <v>390800</v>
      </c>
      <c r="D47" s="6">
        <f t="shared" si="0"/>
        <v>13000</v>
      </c>
      <c r="E47" s="8">
        <f t="shared" si="3"/>
        <v>325</v>
      </c>
      <c r="F47" s="9">
        <f t="shared" si="5"/>
        <v>3.0000000000000001E-3</v>
      </c>
      <c r="G47" s="10"/>
      <c r="H47" s="17">
        <f t="shared" si="6"/>
        <v>46</v>
      </c>
      <c r="I47" s="11"/>
    </row>
    <row r="48" spans="1:10" x14ac:dyDescent="0.3">
      <c r="A48" s="6">
        <v>47</v>
      </c>
      <c r="B48" s="6">
        <f t="shared" si="1"/>
        <v>390801</v>
      </c>
      <c r="C48" s="6">
        <f t="shared" si="2"/>
        <v>404000</v>
      </c>
      <c r="D48" s="6">
        <f t="shared" si="0"/>
        <v>13200</v>
      </c>
      <c r="E48" s="8">
        <f t="shared" si="3"/>
        <v>330</v>
      </c>
      <c r="F48" s="9">
        <f t="shared" si="5"/>
        <v>3.0000000000000001E-3</v>
      </c>
      <c r="G48" s="10"/>
      <c r="H48" s="17">
        <f t="shared" si="6"/>
        <v>47</v>
      </c>
      <c r="I48" s="11"/>
    </row>
    <row r="49" spans="1:10" x14ac:dyDescent="0.3">
      <c r="A49" s="6">
        <v>48</v>
      </c>
      <c r="B49" s="6">
        <f t="shared" si="1"/>
        <v>404001</v>
      </c>
      <c r="C49" s="6">
        <f t="shared" si="2"/>
        <v>417400</v>
      </c>
      <c r="D49" s="6">
        <f t="shared" si="0"/>
        <v>13400</v>
      </c>
      <c r="E49" s="8">
        <f t="shared" si="3"/>
        <v>335</v>
      </c>
      <c r="F49" s="9">
        <f t="shared" si="5"/>
        <v>3.0000000000000001E-3</v>
      </c>
      <c r="G49" s="10"/>
      <c r="H49" s="17">
        <f t="shared" si="6"/>
        <v>48</v>
      </c>
      <c r="I49" s="11"/>
    </row>
    <row r="50" spans="1:10" x14ac:dyDescent="0.3">
      <c r="A50" s="6">
        <v>49</v>
      </c>
      <c r="B50" s="6">
        <f t="shared" si="1"/>
        <v>417401</v>
      </c>
      <c r="C50" s="6">
        <f t="shared" si="2"/>
        <v>431000</v>
      </c>
      <c r="D50" s="6">
        <f t="shared" si="0"/>
        <v>13600</v>
      </c>
      <c r="E50" s="8">
        <f t="shared" si="3"/>
        <v>340</v>
      </c>
      <c r="F50" s="9">
        <f t="shared" si="5"/>
        <v>3.0000000000000001E-3</v>
      </c>
      <c r="G50" s="10"/>
      <c r="H50" s="17">
        <f t="shared" si="6"/>
        <v>49</v>
      </c>
      <c r="I50" s="11"/>
    </row>
    <row r="51" spans="1:10" x14ac:dyDescent="0.3">
      <c r="A51" s="6">
        <v>50</v>
      </c>
      <c r="B51" s="6">
        <f t="shared" si="1"/>
        <v>431001</v>
      </c>
      <c r="C51" s="6">
        <f t="shared" si="2"/>
        <v>444800</v>
      </c>
      <c r="D51" s="6">
        <f t="shared" si="0"/>
        <v>13800</v>
      </c>
      <c r="E51" s="8">
        <f t="shared" si="3"/>
        <v>345</v>
      </c>
      <c r="F51" s="9">
        <f t="shared" si="5"/>
        <v>3.0000000000000001E-3</v>
      </c>
      <c r="G51" s="10" t="s">
        <v>21</v>
      </c>
      <c r="H51" s="17">
        <f t="shared" si="6"/>
        <v>50</v>
      </c>
      <c r="I51" s="11" t="s">
        <v>20</v>
      </c>
      <c r="J51" s="4">
        <v>2</v>
      </c>
    </row>
    <row r="52" spans="1:10" x14ac:dyDescent="0.3">
      <c r="A52" s="6">
        <v>51</v>
      </c>
      <c r="B52" s="6">
        <f t="shared" si="1"/>
        <v>444801</v>
      </c>
      <c r="C52" s="6">
        <f t="shared" si="2"/>
        <v>458800</v>
      </c>
      <c r="D52" s="6">
        <f t="shared" si="0"/>
        <v>14000</v>
      </c>
      <c r="E52" s="8">
        <f t="shared" si="3"/>
        <v>350</v>
      </c>
      <c r="F52" s="9">
        <f t="shared" si="5"/>
        <v>3.0000000000000001E-3</v>
      </c>
      <c r="G52" s="10"/>
      <c r="H52" s="17">
        <f t="shared" si="6"/>
        <v>51</v>
      </c>
      <c r="I52" s="11"/>
    </row>
    <row r="53" spans="1:10" x14ac:dyDescent="0.3">
      <c r="A53" s="6">
        <v>52</v>
      </c>
      <c r="B53" s="6">
        <f t="shared" si="1"/>
        <v>458801</v>
      </c>
      <c r="C53" s="6">
        <f t="shared" si="2"/>
        <v>473000</v>
      </c>
      <c r="D53" s="6">
        <f t="shared" si="0"/>
        <v>14200</v>
      </c>
      <c r="E53" s="8">
        <f t="shared" si="3"/>
        <v>355</v>
      </c>
      <c r="F53" s="9">
        <f t="shared" si="5"/>
        <v>3.0000000000000001E-3</v>
      </c>
      <c r="G53" s="10"/>
      <c r="H53" s="17">
        <f t="shared" si="6"/>
        <v>52</v>
      </c>
      <c r="I53" s="11"/>
    </row>
    <row r="54" spans="1:10" x14ac:dyDescent="0.3">
      <c r="A54" s="6">
        <v>53</v>
      </c>
      <c r="B54" s="6">
        <f t="shared" si="1"/>
        <v>473001</v>
      </c>
      <c r="C54" s="6">
        <f t="shared" si="2"/>
        <v>487400</v>
      </c>
      <c r="D54" s="6">
        <f t="shared" si="0"/>
        <v>14400</v>
      </c>
      <c r="E54" s="8">
        <f t="shared" si="3"/>
        <v>360</v>
      </c>
      <c r="F54" s="9">
        <f t="shared" si="5"/>
        <v>3.0000000000000001E-3</v>
      </c>
      <c r="G54" s="10"/>
      <c r="H54" s="17">
        <f t="shared" si="6"/>
        <v>53</v>
      </c>
      <c r="I54" s="11"/>
    </row>
    <row r="55" spans="1:10" x14ac:dyDescent="0.3">
      <c r="A55" s="6">
        <v>54</v>
      </c>
      <c r="B55" s="6">
        <f t="shared" si="1"/>
        <v>487401</v>
      </c>
      <c r="C55" s="6">
        <f t="shared" si="2"/>
        <v>502000</v>
      </c>
      <c r="D55" s="6">
        <f t="shared" si="0"/>
        <v>14600</v>
      </c>
      <c r="E55" s="8">
        <f t="shared" si="3"/>
        <v>365</v>
      </c>
      <c r="F55" s="9">
        <f t="shared" si="5"/>
        <v>3.0000000000000001E-3</v>
      </c>
      <c r="G55" s="10"/>
      <c r="H55" s="17">
        <f t="shared" si="6"/>
        <v>54</v>
      </c>
      <c r="I55" s="11"/>
    </row>
    <row r="56" spans="1:10" x14ac:dyDescent="0.3">
      <c r="A56" s="6">
        <v>55</v>
      </c>
      <c r="B56" s="6">
        <f t="shared" si="1"/>
        <v>502001</v>
      </c>
      <c r="C56" s="6">
        <f t="shared" si="2"/>
        <v>516800</v>
      </c>
      <c r="D56" s="6">
        <f t="shared" si="0"/>
        <v>14800</v>
      </c>
      <c r="E56" s="8">
        <f t="shared" si="3"/>
        <v>370</v>
      </c>
      <c r="F56" s="9">
        <f t="shared" si="5"/>
        <v>3.0000000000000001E-3</v>
      </c>
      <c r="G56" s="10"/>
      <c r="H56" s="17">
        <f t="shared" si="6"/>
        <v>55</v>
      </c>
      <c r="I56" s="11"/>
    </row>
    <row r="57" spans="1:10" x14ac:dyDescent="0.3">
      <c r="A57" s="6">
        <v>56</v>
      </c>
      <c r="B57" s="6">
        <f t="shared" si="1"/>
        <v>516801</v>
      </c>
      <c r="C57" s="6">
        <f t="shared" si="2"/>
        <v>531800</v>
      </c>
      <c r="D57" s="6">
        <f t="shared" si="0"/>
        <v>15000</v>
      </c>
      <c r="E57" s="8">
        <f t="shared" si="3"/>
        <v>375</v>
      </c>
      <c r="F57" s="9">
        <f t="shared" si="5"/>
        <v>3.0000000000000001E-3</v>
      </c>
      <c r="G57" s="10"/>
      <c r="H57" s="17">
        <f t="shared" si="6"/>
        <v>56</v>
      </c>
      <c r="I57" s="11"/>
    </row>
    <row r="58" spans="1:10" x14ac:dyDescent="0.3">
      <c r="A58" s="6">
        <v>57</v>
      </c>
      <c r="B58" s="6">
        <f t="shared" si="1"/>
        <v>531801</v>
      </c>
      <c r="C58" s="6">
        <f t="shared" si="2"/>
        <v>547000</v>
      </c>
      <c r="D58" s="6">
        <f t="shared" si="0"/>
        <v>15200</v>
      </c>
      <c r="E58" s="8">
        <f t="shared" si="3"/>
        <v>380</v>
      </c>
      <c r="F58" s="9">
        <f t="shared" si="5"/>
        <v>3.0000000000000001E-3</v>
      </c>
      <c r="G58" s="10"/>
      <c r="H58" s="17">
        <f t="shared" si="6"/>
        <v>57</v>
      </c>
      <c r="I58" s="11"/>
    </row>
    <row r="59" spans="1:10" x14ac:dyDescent="0.3">
      <c r="A59" s="6">
        <v>58</v>
      </c>
      <c r="B59" s="6">
        <f t="shared" si="1"/>
        <v>547001</v>
      </c>
      <c r="C59" s="6">
        <f t="shared" si="2"/>
        <v>562400</v>
      </c>
      <c r="D59" s="6">
        <f t="shared" si="0"/>
        <v>15400</v>
      </c>
      <c r="E59" s="8">
        <f t="shared" si="3"/>
        <v>385</v>
      </c>
      <c r="F59" s="9">
        <f t="shared" si="5"/>
        <v>3.0000000000000001E-3</v>
      </c>
      <c r="G59" s="10"/>
      <c r="H59" s="17">
        <f t="shared" si="6"/>
        <v>58</v>
      </c>
      <c r="I59" s="11"/>
    </row>
    <row r="60" spans="1:10" x14ac:dyDescent="0.3">
      <c r="A60" s="6">
        <v>59</v>
      </c>
      <c r="B60" s="6">
        <f t="shared" si="1"/>
        <v>562401</v>
      </c>
      <c r="C60" s="6">
        <f t="shared" si="2"/>
        <v>578000</v>
      </c>
      <c r="D60" s="6">
        <f t="shared" si="0"/>
        <v>15600</v>
      </c>
      <c r="E60" s="8">
        <f t="shared" si="3"/>
        <v>390</v>
      </c>
      <c r="F60" s="9">
        <f t="shared" si="5"/>
        <v>3.0000000000000001E-3</v>
      </c>
      <c r="G60" s="10"/>
      <c r="H60" s="17">
        <f t="shared" si="6"/>
        <v>59</v>
      </c>
      <c r="I60" s="11"/>
    </row>
    <row r="61" spans="1:10" x14ac:dyDescent="0.3">
      <c r="A61" s="6">
        <v>60</v>
      </c>
      <c r="B61" s="6">
        <f t="shared" si="1"/>
        <v>578001</v>
      </c>
      <c r="C61" s="6">
        <f t="shared" si="2"/>
        <v>593800</v>
      </c>
      <c r="D61" s="6">
        <f t="shared" si="0"/>
        <v>15800</v>
      </c>
      <c r="E61" s="8">
        <f t="shared" si="3"/>
        <v>395</v>
      </c>
      <c r="F61" s="9">
        <f t="shared" si="5"/>
        <v>6.0000000000000001E-3</v>
      </c>
      <c r="G61" s="10" t="s">
        <v>21</v>
      </c>
      <c r="H61" s="17">
        <f t="shared" si="6"/>
        <v>60</v>
      </c>
      <c r="I61" s="11" t="s">
        <v>20</v>
      </c>
      <c r="J61" s="4">
        <v>2</v>
      </c>
    </row>
    <row r="62" spans="1:10" x14ac:dyDescent="0.3">
      <c r="A62" s="6">
        <v>61</v>
      </c>
      <c r="B62" s="6">
        <f t="shared" si="1"/>
        <v>593801</v>
      </c>
      <c r="C62" s="6">
        <f t="shared" si="2"/>
        <v>609800</v>
      </c>
      <c r="D62" s="6">
        <f t="shared" si="0"/>
        <v>16000</v>
      </c>
      <c r="E62" s="8">
        <f t="shared" si="3"/>
        <v>400</v>
      </c>
      <c r="F62" s="9">
        <f t="shared" si="5"/>
        <v>6.0000000000000001E-3</v>
      </c>
      <c r="G62" s="10"/>
      <c r="H62" s="17">
        <f t="shared" si="6"/>
        <v>61</v>
      </c>
      <c r="I62" s="11"/>
    </row>
    <row r="63" spans="1:10" x14ac:dyDescent="0.3">
      <c r="A63" s="6">
        <v>62</v>
      </c>
      <c r="B63" s="6">
        <f t="shared" si="1"/>
        <v>609801</v>
      </c>
      <c r="C63" s="6">
        <f t="shared" si="2"/>
        <v>626000</v>
      </c>
      <c r="D63" s="6">
        <f t="shared" si="0"/>
        <v>16200</v>
      </c>
      <c r="E63" s="8">
        <f t="shared" si="3"/>
        <v>405</v>
      </c>
      <c r="F63" s="9">
        <f t="shared" si="5"/>
        <v>6.0000000000000001E-3</v>
      </c>
      <c r="G63" s="10"/>
      <c r="H63" s="17">
        <f t="shared" si="6"/>
        <v>62</v>
      </c>
      <c r="I63" s="11"/>
    </row>
    <row r="64" spans="1:10" x14ac:dyDescent="0.3">
      <c r="A64" s="6">
        <v>63</v>
      </c>
      <c r="B64" s="6">
        <f t="shared" si="1"/>
        <v>626001</v>
      </c>
      <c r="C64" s="6">
        <f t="shared" si="2"/>
        <v>642400</v>
      </c>
      <c r="D64" s="6">
        <f t="shared" si="0"/>
        <v>16400</v>
      </c>
      <c r="E64" s="8">
        <f t="shared" si="3"/>
        <v>410</v>
      </c>
      <c r="F64" s="9">
        <f t="shared" si="5"/>
        <v>6.0000000000000001E-3</v>
      </c>
      <c r="G64" s="10"/>
      <c r="H64" s="17">
        <f t="shared" si="6"/>
        <v>63</v>
      </c>
      <c r="I64" s="11"/>
    </row>
    <row r="65" spans="1:10" x14ac:dyDescent="0.3">
      <c r="A65" s="6">
        <v>64</v>
      </c>
      <c r="B65" s="6">
        <f t="shared" si="1"/>
        <v>642401</v>
      </c>
      <c r="C65" s="6">
        <f t="shared" si="2"/>
        <v>659000</v>
      </c>
      <c r="D65" s="6">
        <f t="shared" si="0"/>
        <v>16600</v>
      </c>
      <c r="E65" s="8">
        <f t="shared" si="3"/>
        <v>415</v>
      </c>
      <c r="F65" s="9">
        <f t="shared" si="5"/>
        <v>6.0000000000000001E-3</v>
      </c>
      <c r="G65" s="10"/>
      <c r="H65" s="17">
        <f t="shared" si="6"/>
        <v>64</v>
      </c>
      <c r="I65" s="11"/>
    </row>
    <row r="66" spans="1:10" x14ac:dyDescent="0.3">
      <c r="A66" s="6">
        <v>65</v>
      </c>
      <c r="B66" s="6">
        <f t="shared" si="1"/>
        <v>659001</v>
      </c>
      <c r="C66" s="6">
        <f t="shared" si="2"/>
        <v>675800</v>
      </c>
      <c r="D66" s="6">
        <f t="shared" ref="D66:D129" si="7">L$9*E66</f>
        <v>16800</v>
      </c>
      <c r="E66" s="8">
        <f t="shared" si="3"/>
        <v>420</v>
      </c>
      <c r="F66" s="9">
        <f t="shared" si="5"/>
        <v>6.0000000000000001E-3</v>
      </c>
      <c r="G66" s="10"/>
      <c r="H66" s="17">
        <f t="shared" si="6"/>
        <v>65</v>
      </c>
      <c r="I66" s="11"/>
    </row>
    <row r="67" spans="1:10" x14ac:dyDescent="0.3">
      <c r="A67" s="6">
        <v>66</v>
      </c>
      <c r="B67" s="6">
        <f t="shared" ref="B67:B130" si="8">C66+1</f>
        <v>675801</v>
      </c>
      <c r="C67" s="6">
        <f t="shared" ref="C67:C130" si="9">C66+D67</f>
        <v>692800</v>
      </c>
      <c r="D67" s="6">
        <f t="shared" si="7"/>
        <v>17000</v>
      </c>
      <c r="E67" s="8">
        <f t="shared" ref="E67:E130" si="10">(A67-1)*5 +100</f>
        <v>425</v>
      </c>
      <c r="F67" s="9">
        <f t="shared" si="5"/>
        <v>6.0000000000000001E-3</v>
      </c>
      <c r="G67" s="10"/>
      <c r="H67" s="17">
        <f t="shared" si="6"/>
        <v>66</v>
      </c>
      <c r="I67" s="11"/>
    </row>
    <row r="68" spans="1:10" x14ac:dyDescent="0.3">
      <c r="A68" s="6">
        <v>67</v>
      </c>
      <c r="B68" s="6">
        <f t="shared" si="8"/>
        <v>692801</v>
      </c>
      <c r="C68" s="6">
        <f t="shared" si="9"/>
        <v>710000</v>
      </c>
      <c r="D68" s="6">
        <f t="shared" si="7"/>
        <v>17200</v>
      </c>
      <c r="E68" s="8">
        <f t="shared" si="10"/>
        <v>430</v>
      </c>
      <c r="F68" s="9">
        <f t="shared" ref="F68:F131" si="11">INT(A68/30)*0.3/100</f>
        <v>6.0000000000000001E-3</v>
      </c>
      <c r="G68" s="10"/>
      <c r="H68" s="17">
        <f t="shared" si="6"/>
        <v>67</v>
      </c>
      <c r="I68" s="11"/>
    </row>
    <row r="69" spans="1:10" x14ac:dyDescent="0.3">
      <c r="A69" s="6">
        <v>68</v>
      </c>
      <c r="B69" s="6">
        <f t="shared" si="8"/>
        <v>710001</v>
      </c>
      <c r="C69" s="6">
        <f t="shared" si="9"/>
        <v>727400</v>
      </c>
      <c r="D69" s="6">
        <f t="shared" si="7"/>
        <v>17400</v>
      </c>
      <c r="E69" s="8">
        <f t="shared" si="10"/>
        <v>435</v>
      </c>
      <c r="F69" s="9">
        <f t="shared" si="11"/>
        <v>6.0000000000000001E-3</v>
      </c>
      <c r="G69" s="10"/>
      <c r="H69" s="17">
        <f t="shared" si="6"/>
        <v>68</v>
      </c>
      <c r="I69" s="11"/>
    </row>
    <row r="70" spans="1:10" x14ac:dyDescent="0.3">
      <c r="A70" s="6">
        <v>69</v>
      </c>
      <c r="B70" s="6">
        <f t="shared" si="8"/>
        <v>727401</v>
      </c>
      <c r="C70" s="6">
        <f t="shared" si="9"/>
        <v>745000</v>
      </c>
      <c r="D70" s="6">
        <f t="shared" si="7"/>
        <v>17600</v>
      </c>
      <c r="E70" s="8">
        <f t="shared" si="10"/>
        <v>440</v>
      </c>
      <c r="F70" s="9">
        <f t="shared" si="11"/>
        <v>6.0000000000000001E-3</v>
      </c>
      <c r="G70" s="10"/>
      <c r="H70" s="17">
        <f t="shared" si="6"/>
        <v>69</v>
      </c>
      <c r="I70" s="11"/>
    </row>
    <row r="71" spans="1:10" x14ac:dyDescent="0.3">
      <c r="A71" s="6">
        <v>70</v>
      </c>
      <c r="B71" s="6">
        <f t="shared" si="8"/>
        <v>745001</v>
      </c>
      <c r="C71" s="6">
        <f t="shared" si="9"/>
        <v>762800</v>
      </c>
      <c r="D71" s="6">
        <f t="shared" si="7"/>
        <v>17800</v>
      </c>
      <c r="E71" s="8">
        <f t="shared" si="10"/>
        <v>445</v>
      </c>
      <c r="F71" s="9">
        <f t="shared" si="11"/>
        <v>6.0000000000000001E-3</v>
      </c>
      <c r="G71" s="10" t="s">
        <v>22</v>
      </c>
      <c r="H71" s="17">
        <f t="shared" si="6"/>
        <v>70</v>
      </c>
      <c r="I71" s="11" t="s">
        <v>20</v>
      </c>
      <c r="J71" s="4">
        <v>3</v>
      </c>
    </row>
    <row r="72" spans="1:10" x14ac:dyDescent="0.3">
      <c r="A72" s="6">
        <v>71</v>
      </c>
      <c r="B72" s="6">
        <f t="shared" si="8"/>
        <v>762801</v>
      </c>
      <c r="C72" s="6">
        <f t="shared" si="9"/>
        <v>780800</v>
      </c>
      <c r="D72" s="6">
        <f t="shared" si="7"/>
        <v>18000</v>
      </c>
      <c r="E72" s="8">
        <f t="shared" si="10"/>
        <v>450</v>
      </c>
      <c r="F72" s="9">
        <f t="shared" si="11"/>
        <v>6.0000000000000001E-3</v>
      </c>
      <c r="G72" s="10"/>
      <c r="H72" s="17">
        <f t="shared" si="6"/>
        <v>71</v>
      </c>
      <c r="I72" s="11"/>
    </row>
    <row r="73" spans="1:10" x14ac:dyDescent="0.3">
      <c r="A73" s="6">
        <v>72</v>
      </c>
      <c r="B73" s="6">
        <f t="shared" si="8"/>
        <v>780801</v>
      </c>
      <c r="C73" s="6">
        <f t="shared" si="9"/>
        <v>799000</v>
      </c>
      <c r="D73" s="6">
        <f t="shared" si="7"/>
        <v>18200</v>
      </c>
      <c r="E73" s="8">
        <f t="shared" si="10"/>
        <v>455</v>
      </c>
      <c r="F73" s="9">
        <f t="shared" si="11"/>
        <v>6.0000000000000001E-3</v>
      </c>
      <c r="G73" s="10"/>
      <c r="H73" s="17">
        <f t="shared" si="6"/>
        <v>72</v>
      </c>
      <c r="I73" s="11"/>
    </row>
    <row r="74" spans="1:10" x14ac:dyDescent="0.3">
      <c r="A74" s="6">
        <v>73</v>
      </c>
      <c r="B74" s="6">
        <f t="shared" si="8"/>
        <v>799001</v>
      </c>
      <c r="C74" s="6">
        <f t="shared" si="9"/>
        <v>817400</v>
      </c>
      <c r="D74" s="6">
        <f t="shared" si="7"/>
        <v>18400</v>
      </c>
      <c r="E74" s="8">
        <f t="shared" si="10"/>
        <v>460</v>
      </c>
      <c r="F74" s="9">
        <f t="shared" si="11"/>
        <v>6.0000000000000001E-3</v>
      </c>
      <c r="G74" s="10"/>
      <c r="H74" s="17">
        <f t="shared" si="6"/>
        <v>73</v>
      </c>
      <c r="I74" s="11"/>
    </row>
    <row r="75" spans="1:10" x14ac:dyDescent="0.3">
      <c r="A75" s="6">
        <v>74</v>
      </c>
      <c r="B75" s="6">
        <f t="shared" si="8"/>
        <v>817401</v>
      </c>
      <c r="C75" s="6">
        <f t="shared" si="9"/>
        <v>836000</v>
      </c>
      <c r="D75" s="6">
        <f t="shared" si="7"/>
        <v>18600</v>
      </c>
      <c r="E75" s="8">
        <f t="shared" si="10"/>
        <v>465</v>
      </c>
      <c r="F75" s="9">
        <f t="shared" si="11"/>
        <v>6.0000000000000001E-3</v>
      </c>
      <c r="G75" s="10"/>
      <c r="H75" s="17">
        <f t="shared" si="6"/>
        <v>74</v>
      </c>
      <c r="I75" s="11"/>
    </row>
    <row r="76" spans="1:10" x14ac:dyDescent="0.3">
      <c r="A76" s="6">
        <v>75</v>
      </c>
      <c r="B76" s="6">
        <f t="shared" si="8"/>
        <v>836001</v>
      </c>
      <c r="C76" s="6">
        <f t="shared" si="9"/>
        <v>854800</v>
      </c>
      <c r="D76" s="6">
        <f t="shared" si="7"/>
        <v>18800</v>
      </c>
      <c r="E76" s="8">
        <f t="shared" si="10"/>
        <v>470</v>
      </c>
      <c r="F76" s="9">
        <f t="shared" si="11"/>
        <v>6.0000000000000001E-3</v>
      </c>
      <c r="G76" s="10"/>
      <c r="H76" s="17">
        <f t="shared" ref="H76:H139" si="12">A76</f>
        <v>75</v>
      </c>
      <c r="I76" s="11"/>
    </row>
    <row r="77" spans="1:10" x14ac:dyDescent="0.3">
      <c r="A77" s="6">
        <v>76</v>
      </c>
      <c r="B77" s="6">
        <f t="shared" si="8"/>
        <v>854801</v>
      </c>
      <c r="C77" s="6">
        <f t="shared" si="9"/>
        <v>873800</v>
      </c>
      <c r="D77" s="6">
        <f t="shared" si="7"/>
        <v>19000</v>
      </c>
      <c r="E77" s="8">
        <f t="shared" si="10"/>
        <v>475</v>
      </c>
      <c r="F77" s="9">
        <f t="shared" si="11"/>
        <v>6.0000000000000001E-3</v>
      </c>
      <c r="G77" s="10"/>
      <c r="H77" s="17">
        <f t="shared" si="12"/>
        <v>76</v>
      </c>
      <c r="I77" s="11"/>
    </row>
    <row r="78" spans="1:10" x14ac:dyDescent="0.3">
      <c r="A78" s="6">
        <v>77</v>
      </c>
      <c r="B78" s="6">
        <f t="shared" si="8"/>
        <v>873801</v>
      </c>
      <c r="C78" s="6">
        <f t="shared" si="9"/>
        <v>893000</v>
      </c>
      <c r="D78" s="6">
        <f t="shared" si="7"/>
        <v>19200</v>
      </c>
      <c r="E78" s="8">
        <f t="shared" si="10"/>
        <v>480</v>
      </c>
      <c r="F78" s="9">
        <f t="shared" si="11"/>
        <v>6.0000000000000001E-3</v>
      </c>
      <c r="G78" s="10"/>
      <c r="H78" s="17">
        <f t="shared" si="12"/>
        <v>77</v>
      </c>
      <c r="I78" s="11"/>
    </row>
    <row r="79" spans="1:10" x14ac:dyDescent="0.3">
      <c r="A79" s="6">
        <v>78</v>
      </c>
      <c r="B79" s="6">
        <f t="shared" si="8"/>
        <v>893001</v>
      </c>
      <c r="C79" s="6">
        <f t="shared" si="9"/>
        <v>912400</v>
      </c>
      <c r="D79" s="6">
        <f t="shared" si="7"/>
        <v>19400</v>
      </c>
      <c r="E79" s="8">
        <f t="shared" si="10"/>
        <v>485</v>
      </c>
      <c r="F79" s="9">
        <f t="shared" si="11"/>
        <v>6.0000000000000001E-3</v>
      </c>
      <c r="G79" s="10"/>
      <c r="H79" s="17">
        <f t="shared" si="12"/>
        <v>78</v>
      </c>
      <c r="I79" s="11"/>
    </row>
    <row r="80" spans="1:10" x14ac:dyDescent="0.3">
      <c r="A80" s="6">
        <v>79</v>
      </c>
      <c r="B80" s="6">
        <f t="shared" si="8"/>
        <v>912401</v>
      </c>
      <c r="C80" s="6">
        <f t="shared" si="9"/>
        <v>932000</v>
      </c>
      <c r="D80" s="6">
        <f t="shared" si="7"/>
        <v>19600</v>
      </c>
      <c r="E80" s="8">
        <f t="shared" si="10"/>
        <v>490</v>
      </c>
      <c r="F80" s="9">
        <f t="shared" si="11"/>
        <v>6.0000000000000001E-3</v>
      </c>
      <c r="G80" s="10"/>
      <c r="H80" s="17">
        <f t="shared" si="12"/>
        <v>79</v>
      </c>
      <c r="I80" s="11"/>
    </row>
    <row r="81" spans="1:10" x14ac:dyDescent="0.3">
      <c r="A81" s="6">
        <v>80</v>
      </c>
      <c r="B81" s="6">
        <f t="shared" si="8"/>
        <v>932001</v>
      </c>
      <c r="C81" s="6">
        <f t="shared" si="9"/>
        <v>951800</v>
      </c>
      <c r="D81" s="6">
        <f t="shared" si="7"/>
        <v>19800</v>
      </c>
      <c r="E81" s="8">
        <f t="shared" si="10"/>
        <v>495</v>
      </c>
      <c r="F81" s="9">
        <f t="shared" si="11"/>
        <v>6.0000000000000001E-3</v>
      </c>
      <c r="G81" s="10" t="s">
        <v>22</v>
      </c>
      <c r="H81" s="17">
        <f t="shared" si="12"/>
        <v>80</v>
      </c>
      <c r="I81" s="11" t="s">
        <v>23</v>
      </c>
      <c r="J81" s="4">
        <v>3</v>
      </c>
    </row>
    <row r="82" spans="1:10" x14ac:dyDescent="0.3">
      <c r="A82" s="6">
        <v>81</v>
      </c>
      <c r="B82" s="6">
        <f t="shared" si="8"/>
        <v>951801</v>
      </c>
      <c r="C82" s="6">
        <f t="shared" si="9"/>
        <v>971800</v>
      </c>
      <c r="D82" s="6">
        <f t="shared" si="7"/>
        <v>20000</v>
      </c>
      <c r="E82" s="8">
        <f t="shared" si="10"/>
        <v>500</v>
      </c>
      <c r="F82" s="9">
        <f t="shared" si="11"/>
        <v>6.0000000000000001E-3</v>
      </c>
      <c r="G82" s="10"/>
      <c r="H82" s="17">
        <f t="shared" si="12"/>
        <v>81</v>
      </c>
      <c r="I82" s="11"/>
    </row>
    <row r="83" spans="1:10" x14ac:dyDescent="0.3">
      <c r="A83" s="6">
        <v>82</v>
      </c>
      <c r="B83" s="6">
        <f t="shared" si="8"/>
        <v>971801</v>
      </c>
      <c r="C83" s="6">
        <f t="shared" si="9"/>
        <v>992000</v>
      </c>
      <c r="D83" s="6">
        <f t="shared" si="7"/>
        <v>20200</v>
      </c>
      <c r="E83" s="8">
        <f t="shared" si="10"/>
        <v>505</v>
      </c>
      <c r="F83" s="9">
        <f t="shared" si="11"/>
        <v>6.0000000000000001E-3</v>
      </c>
      <c r="G83" s="10"/>
      <c r="H83" s="17">
        <f t="shared" si="12"/>
        <v>82</v>
      </c>
      <c r="I83" s="11"/>
    </row>
    <row r="84" spans="1:10" x14ac:dyDescent="0.3">
      <c r="A84" s="6">
        <v>83</v>
      </c>
      <c r="B84" s="6">
        <f t="shared" si="8"/>
        <v>992001</v>
      </c>
      <c r="C84" s="6">
        <f t="shared" si="9"/>
        <v>1012400</v>
      </c>
      <c r="D84" s="6">
        <f t="shared" si="7"/>
        <v>20400</v>
      </c>
      <c r="E84" s="8">
        <f t="shared" si="10"/>
        <v>510</v>
      </c>
      <c r="F84" s="9">
        <f t="shared" si="11"/>
        <v>6.0000000000000001E-3</v>
      </c>
      <c r="G84" s="10"/>
      <c r="H84" s="17">
        <f t="shared" si="12"/>
        <v>83</v>
      </c>
      <c r="I84" s="11"/>
    </row>
    <row r="85" spans="1:10" x14ac:dyDescent="0.3">
      <c r="A85" s="6">
        <v>84</v>
      </c>
      <c r="B85" s="6">
        <f t="shared" si="8"/>
        <v>1012401</v>
      </c>
      <c r="C85" s="6">
        <f t="shared" si="9"/>
        <v>1033000</v>
      </c>
      <c r="D85" s="6">
        <f t="shared" si="7"/>
        <v>20600</v>
      </c>
      <c r="E85" s="8">
        <f t="shared" si="10"/>
        <v>515</v>
      </c>
      <c r="F85" s="9">
        <f t="shared" si="11"/>
        <v>6.0000000000000001E-3</v>
      </c>
      <c r="G85" s="10"/>
      <c r="H85" s="17">
        <f t="shared" si="12"/>
        <v>84</v>
      </c>
      <c r="I85" s="11"/>
    </row>
    <row r="86" spans="1:10" x14ac:dyDescent="0.3">
      <c r="A86" s="6">
        <v>85</v>
      </c>
      <c r="B86" s="6">
        <f t="shared" si="8"/>
        <v>1033001</v>
      </c>
      <c r="C86" s="6">
        <f t="shared" si="9"/>
        <v>1053800</v>
      </c>
      <c r="D86" s="6">
        <f t="shared" si="7"/>
        <v>20800</v>
      </c>
      <c r="E86" s="8">
        <f t="shared" si="10"/>
        <v>520</v>
      </c>
      <c r="F86" s="9">
        <f t="shared" si="11"/>
        <v>6.0000000000000001E-3</v>
      </c>
      <c r="G86" s="10"/>
      <c r="H86" s="17">
        <f t="shared" si="12"/>
        <v>85</v>
      </c>
      <c r="I86" s="11"/>
    </row>
    <row r="87" spans="1:10" x14ac:dyDescent="0.3">
      <c r="A87" s="6">
        <v>86</v>
      </c>
      <c r="B87" s="6">
        <f t="shared" si="8"/>
        <v>1053801</v>
      </c>
      <c r="C87" s="6">
        <f t="shared" si="9"/>
        <v>1074800</v>
      </c>
      <c r="D87" s="6">
        <f t="shared" si="7"/>
        <v>21000</v>
      </c>
      <c r="E87" s="8">
        <f t="shared" si="10"/>
        <v>525</v>
      </c>
      <c r="F87" s="9">
        <f t="shared" si="11"/>
        <v>6.0000000000000001E-3</v>
      </c>
      <c r="G87" s="10"/>
      <c r="H87" s="17">
        <f t="shared" si="12"/>
        <v>86</v>
      </c>
      <c r="I87" s="11"/>
    </row>
    <row r="88" spans="1:10" x14ac:dyDescent="0.3">
      <c r="A88" s="6">
        <v>87</v>
      </c>
      <c r="B88" s="6">
        <f t="shared" si="8"/>
        <v>1074801</v>
      </c>
      <c r="C88" s="6">
        <f t="shared" si="9"/>
        <v>1096000</v>
      </c>
      <c r="D88" s="6">
        <f t="shared" si="7"/>
        <v>21200</v>
      </c>
      <c r="E88" s="8">
        <f t="shared" si="10"/>
        <v>530</v>
      </c>
      <c r="F88" s="9">
        <f t="shared" si="11"/>
        <v>6.0000000000000001E-3</v>
      </c>
      <c r="G88" s="10"/>
      <c r="H88" s="17">
        <f t="shared" si="12"/>
        <v>87</v>
      </c>
      <c r="I88" s="11"/>
    </row>
    <row r="89" spans="1:10" x14ac:dyDescent="0.3">
      <c r="A89" s="6">
        <v>88</v>
      </c>
      <c r="B89" s="6">
        <f t="shared" si="8"/>
        <v>1096001</v>
      </c>
      <c r="C89" s="6">
        <f t="shared" si="9"/>
        <v>1117400</v>
      </c>
      <c r="D89" s="6">
        <f t="shared" si="7"/>
        <v>21400</v>
      </c>
      <c r="E89" s="8">
        <f t="shared" si="10"/>
        <v>535</v>
      </c>
      <c r="F89" s="9">
        <f t="shared" si="11"/>
        <v>6.0000000000000001E-3</v>
      </c>
      <c r="G89" s="10"/>
      <c r="H89" s="17">
        <f t="shared" si="12"/>
        <v>88</v>
      </c>
      <c r="I89" s="11"/>
    </row>
    <row r="90" spans="1:10" x14ac:dyDescent="0.3">
      <c r="A90" s="6">
        <v>89</v>
      </c>
      <c r="B90" s="6">
        <f t="shared" si="8"/>
        <v>1117401</v>
      </c>
      <c r="C90" s="6">
        <f t="shared" si="9"/>
        <v>1139000</v>
      </c>
      <c r="D90" s="6">
        <f t="shared" si="7"/>
        <v>21600</v>
      </c>
      <c r="E90" s="8">
        <f t="shared" si="10"/>
        <v>540</v>
      </c>
      <c r="F90" s="9">
        <f t="shared" si="11"/>
        <v>6.0000000000000001E-3</v>
      </c>
      <c r="G90" s="10"/>
      <c r="H90" s="17">
        <f t="shared" si="12"/>
        <v>89</v>
      </c>
      <c r="I90" s="11"/>
    </row>
    <row r="91" spans="1:10" x14ac:dyDescent="0.3">
      <c r="A91" s="6">
        <v>90</v>
      </c>
      <c r="B91" s="6">
        <f t="shared" si="8"/>
        <v>1139001</v>
      </c>
      <c r="C91" s="6">
        <f t="shared" si="9"/>
        <v>1160800</v>
      </c>
      <c r="D91" s="6">
        <f t="shared" si="7"/>
        <v>21800</v>
      </c>
      <c r="E91" s="8">
        <f t="shared" si="10"/>
        <v>545</v>
      </c>
      <c r="F91" s="9">
        <f t="shared" si="11"/>
        <v>8.9999999999999993E-3</v>
      </c>
      <c r="G91" s="10" t="s">
        <v>22</v>
      </c>
      <c r="H91" s="17">
        <f t="shared" si="12"/>
        <v>90</v>
      </c>
      <c r="I91" s="11" t="s">
        <v>20</v>
      </c>
      <c r="J91" s="4">
        <v>3</v>
      </c>
    </row>
    <row r="92" spans="1:10" x14ac:dyDescent="0.3">
      <c r="A92" s="6">
        <v>91</v>
      </c>
      <c r="B92" s="6">
        <f t="shared" si="8"/>
        <v>1160801</v>
      </c>
      <c r="C92" s="6">
        <f t="shared" si="9"/>
        <v>1182800</v>
      </c>
      <c r="D92" s="6">
        <f t="shared" si="7"/>
        <v>22000</v>
      </c>
      <c r="E92" s="8">
        <f t="shared" si="10"/>
        <v>550</v>
      </c>
      <c r="F92" s="9">
        <f t="shared" si="11"/>
        <v>8.9999999999999993E-3</v>
      </c>
      <c r="G92" s="10"/>
      <c r="H92" s="17">
        <f t="shared" si="12"/>
        <v>91</v>
      </c>
      <c r="I92" s="11"/>
    </row>
    <row r="93" spans="1:10" x14ac:dyDescent="0.3">
      <c r="A93" s="6">
        <v>92</v>
      </c>
      <c r="B93" s="6">
        <f t="shared" si="8"/>
        <v>1182801</v>
      </c>
      <c r="C93" s="6">
        <f t="shared" si="9"/>
        <v>1205000</v>
      </c>
      <c r="D93" s="6">
        <f t="shared" si="7"/>
        <v>22200</v>
      </c>
      <c r="E93" s="8">
        <f t="shared" si="10"/>
        <v>555</v>
      </c>
      <c r="F93" s="9">
        <f t="shared" si="11"/>
        <v>8.9999999999999993E-3</v>
      </c>
      <c r="G93" s="10"/>
      <c r="H93" s="17">
        <f t="shared" si="12"/>
        <v>92</v>
      </c>
      <c r="I93" s="11"/>
    </row>
    <row r="94" spans="1:10" x14ac:dyDescent="0.3">
      <c r="A94" s="6">
        <v>93</v>
      </c>
      <c r="B94" s="6">
        <f t="shared" si="8"/>
        <v>1205001</v>
      </c>
      <c r="C94" s="6">
        <f t="shared" si="9"/>
        <v>1227400</v>
      </c>
      <c r="D94" s="6">
        <f t="shared" si="7"/>
        <v>22400</v>
      </c>
      <c r="E94" s="8">
        <f t="shared" si="10"/>
        <v>560</v>
      </c>
      <c r="F94" s="9">
        <f t="shared" si="11"/>
        <v>8.9999999999999993E-3</v>
      </c>
      <c r="G94" s="10"/>
      <c r="H94" s="17">
        <f t="shared" si="12"/>
        <v>93</v>
      </c>
      <c r="I94" s="11"/>
    </row>
    <row r="95" spans="1:10" x14ac:dyDescent="0.3">
      <c r="A95" s="6">
        <v>94</v>
      </c>
      <c r="B95" s="6">
        <f t="shared" si="8"/>
        <v>1227401</v>
      </c>
      <c r="C95" s="6">
        <f t="shared" si="9"/>
        <v>1250000</v>
      </c>
      <c r="D95" s="6">
        <f t="shared" si="7"/>
        <v>22600</v>
      </c>
      <c r="E95" s="8">
        <f t="shared" si="10"/>
        <v>565</v>
      </c>
      <c r="F95" s="9">
        <f t="shared" si="11"/>
        <v>8.9999999999999993E-3</v>
      </c>
      <c r="G95" s="10"/>
      <c r="H95" s="17">
        <f t="shared" si="12"/>
        <v>94</v>
      </c>
      <c r="I95" s="11"/>
    </row>
    <row r="96" spans="1:10" x14ac:dyDescent="0.3">
      <c r="A96" s="6">
        <v>95</v>
      </c>
      <c r="B96" s="6">
        <f t="shared" si="8"/>
        <v>1250001</v>
      </c>
      <c r="C96" s="6">
        <f t="shared" si="9"/>
        <v>1272800</v>
      </c>
      <c r="D96" s="6">
        <f t="shared" si="7"/>
        <v>22800</v>
      </c>
      <c r="E96" s="8">
        <f t="shared" si="10"/>
        <v>570</v>
      </c>
      <c r="F96" s="9">
        <f t="shared" si="11"/>
        <v>8.9999999999999993E-3</v>
      </c>
      <c r="G96" s="10"/>
      <c r="H96" s="17">
        <f t="shared" si="12"/>
        <v>95</v>
      </c>
      <c r="I96" s="11"/>
    </row>
    <row r="97" spans="1:10" x14ac:dyDescent="0.3">
      <c r="A97" s="6">
        <v>96</v>
      </c>
      <c r="B97" s="6">
        <f t="shared" si="8"/>
        <v>1272801</v>
      </c>
      <c r="C97" s="6">
        <f t="shared" si="9"/>
        <v>1295800</v>
      </c>
      <c r="D97" s="6">
        <f t="shared" si="7"/>
        <v>23000</v>
      </c>
      <c r="E97" s="8">
        <f t="shared" si="10"/>
        <v>575</v>
      </c>
      <c r="F97" s="9">
        <f t="shared" si="11"/>
        <v>8.9999999999999993E-3</v>
      </c>
      <c r="G97" s="10"/>
      <c r="H97" s="17">
        <f t="shared" si="12"/>
        <v>96</v>
      </c>
      <c r="I97" s="11"/>
    </row>
    <row r="98" spans="1:10" x14ac:dyDescent="0.3">
      <c r="A98" s="6">
        <v>97</v>
      </c>
      <c r="B98" s="6">
        <f t="shared" si="8"/>
        <v>1295801</v>
      </c>
      <c r="C98" s="6">
        <f t="shared" si="9"/>
        <v>1319000</v>
      </c>
      <c r="D98" s="6">
        <f t="shared" si="7"/>
        <v>23200</v>
      </c>
      <c r="E98" s="8">
        <f t="shared" si="10"/>
        <v>580</v>
      </c>
      <c r="F98" s="9">
        <f t="shared" si="11"/>
        <v>8.9999999999999993E-3</v>
      </c>
      <c r="G98" s="10"/>
      <c r="H98" s="17">
        <f t="shared" si="12"/>
        <v>97</v>
      </c>
      <c r="I98" s="11"/>
    </row>
    <row r="99" spans="1:10" x14ac:dyDescent="0.3">
      <c r="A99" s="6">
        <v>98</v>
      </c>
      <c r="B99" s="6">
        <f t="shared" si="8"/>
        <v>1319001</v>
      </c>
      <c r="C99" s="6">
        <f t="shared" si="9"/>
        <v>1342400</v>
      </c>
      <c r="D99" s="6">
        <f t="shared" si="7"/>
        <v>23400</v>
      </c>
      <c r="E99" s="8">
        <f t="shared" si="10"/>
        <v>585</v>
      </c>
      <c r="F99" s="9">
        <f t="shared" si="11"/>
        <v>8.9999999999999993E-3</v>
      </c>
      <c r="G99" s="10"/>
      <c r="H99" s="17">
        <f t="shared" si="12"/>
        <v>98</v>
      </c>
      <c r="I99" s="11"/>
    </row>
    <row r="100" spans="1:10" x14ac:dyDescent="0.3">
      <c r="A100" s="6">
        <v>99</v>
      </c>
      <c r="B100" s="6">
        <f t="shared" si="8"/>
        <v>1342401</v>
      </c>
      <c r="C100" s="6">
        <f t="shared" si="9"/>
        <v>1366000</v>
      </c>
      <c r="D100" s="6">
        <f t="shared" si="7"/>
        <v>23600</v>
      </c>
      <c r="E100" s="8">
        <f t="shared" si="10"/>
        <v>590</v>
      </c>
      <c r="F100" s="9">
        <f t="shared" si="11"/>
        <v>8.9999999999999993E-3</v>
      </c>
      <c r="G100" s="10"/>
      <c r="H100" s="17">
        <f t="shared" si="12"/>
        <v>99</v>
      </c>
      <c r="I100" s="11"/>
    </row>
    <row r="101" spans="1:10" x14ac:dyDescent="0.3">
      <c r="A101" s="6">
        <v>100</v>
      </c>
      <c r="B101" s="6">
        <f t="shared" si="8"/>
        <v>1366001</v>
      </c>
      <c r="C101" s="6">
        <f t="shared" si="9"/>
        <v>1389800</v>
      </c>
      <c r="D101" s="6">
        <f t="shared" si="7"/>
        <v>23800</v>
      </c>
      <c r="E101" s="8">
        <f t="shared" si="10"/>
        <v>595</v>
      </c>
      <c r="F101" s="9">
        <f t="shared" si="11"/>
        <v>8.9999999999999993E-3</v>
      </c>
      <c r="G101" s="10" t="s">
        <v>24</v>
      </c>
      <c r="H101" s="17">
        <f t="shared" si="12"/>
        <v>100</v>
      </c>
      <c r="I101" s="11" t="s">
        <v>23</v>
      </c>
      <c r="J101" s="4">
        <v>4</v>
      </c>
    </row>
    <row r="102" spans="1:10" x14ac:dyDescent="0.3">
      <c r="A102" s="6">
        <v>101</v>
      </c>
      <c r="B102" s="6">
        <f t="shared" si="8"/>
        <v>1389801</v>
      </c>
      <c r="C102" s="6">
        <f t="shared" si="9"/>
        <v>1413800</v>
      </c>
      <c r="D102" s="6">
        <f t="shared" si="7"/>
        <v>24000</v>
      </c>
      <c r="E102" s="8">
        <f t="shared" si="10"/>
        <v>600</v>
      </c>
      <c r="F102" s="9">
        <f t="shared" si="11"/>
        <v>8.9999999999999993E-3</v>
      </c>
      <c r="G102" s="10"/>
      <c r="H102" s="17">
        <f t="shared" si="12"/>
        <v>101</v>
      </c>
      <c r="I102" s="11"/>
    </row>
    <row r="103" spans="1:10" x14ac:dyDescent="0.3">
      <c r="A103" s="6">
        <v>102</v>
      </c>
      <c r="B103" s="6">
        <f t="shared" si="8"/>
        <v>1413801</v>
      </c>
      <c r="C103" s="6">
        <f t="shared" si="9"/>
        <v>1438000</v>
      </c>
      <c r="D103" s="6">
        <f t="shared" si="7"/>
        <v>24200</v>
      </c>
      <c r="E103" s="8">
        <f t="shared" si="10"/>
        <v>605</v>
      </c>
      <c r="F103" s="9">
        <f t="shared" si="11"/>
        <v>8.9999999999999993E-3</v>
      </c>
      <c r="G103" s="10"/>
      <c r="H103" s="17">
        <f t="shared" si="12"/>
        <v>102</v>
      </c>
      <c r="I103" s="11"/>
    </row>
    <row r="104" spans="1:10" x14ac:dyDescent="0.3">
      <c r="A104" s="6">
        <v>103</v>
      </c>
      <c r="B104" s="6">
        <f t="shared" si="8"/>
        <v>1438001</v>
      </c>
      <c r="C104" s="6">
        <f t="shared" si="9"/>
        <v>1462400</v>
      </c>
      <c r="D104" s="6">
        <f t="shared" si="7"/>
        <v>24400</v>
      </c>
      <c r="E104" s="8">
        <f t="shared" si="10"/>
        <v>610</v>
      </c>
      <c r="F104" s="9">
        <f t="shared" si="11"/>
        <v>8.9999999999999993E-3</v>
      </c>
      <c r="G104" s="10"/>
      <c r="H104" s="17">
        <f t="shared" si="12"/>
        <v>103</v>
      </c>
      <c r="I104" s="11"/>
    </row>
    <row r="105" spans="1:10" x14ac:dyDescent="0.3">
      <c r="A105" s="6">
        <v>104</v>
      </c>
      <c r="B105" s="6">
        <f t="shared" si="8"/>
        <v>1462401</v>
      </c>
      <c r="C105" s="6">
        <f t="shared" si="9"/>
        <v>1487000</v>
      </c>
      <c r="D105" s="6">
        <f t="shared" si="7"/>
        <v>24600</v>
      </c>
      <c r="E105" s="8">
        <f t="shared" si="10"/>
        <v>615</v>
      </c>
      <c r="F105" s="9">
        <f t="shared" si="11"/>
        <v>8.9999999999999993E-3</v>
      </c>
      <c r="G105" s="10"/>
      <c r="H105" s="17">
        <f t="shared" si="12"/>
        <v>104</v>
      </c>
      <c r="I105" s="11"/>
    </row>
    <row r="106" spans="1:10" x14ac:dyDescent="0.3">
      <c r="A106" s="6">
        <v>105</v>
      </c>
      <c r="B106" s="6">
        <f t="shared" si="8"/>
        <v>1487001</v>
      </c>
      <c r="C106" s="6">
        <f t="shared" si="9"/>
        <v>1511800</v>
      </c>
      <c r="D106" s="6">
        <f t="shared" si="7"/>
        <v>24800</v>
      </c>
      <c r="E106" s="8">
        <f t="shared" si="10"/>
        <v>620</v>
      </c>
      <c r="F106" s="9">
        <f t="shared" si="11"/>
        <v>8.9999999999999993E-3</v>
      </c>
      <c r="G106" s="10"/>
      <c r="H106" s="17">
        <f t="shared" si="12"/>
        <v>105</v>
      </c>
      <c r="I106" s="11"/>
    </row>
    <row r="107" spans="1:10" x14ac:dyDescent="0.3">
      <c r="A107" s="6">
        <v>106</v>
      </c>
      <c r="B107" s="6">
        <f t="shared" si="8"/>
        <v>1511801</v>
      </c>
      <c r="C107" s="6">
        <f t="shared" si="9"/>
        <v>1536800</v>
      </c>
      <c r="D107" s="6">
        <f t="shared" si="7"/>
        <v>25000</v>
      </c>
      <c r="E107" s="8">
        <f t="shared" si="10"/>
        <v>625</v>
      </c>
      <c r="F107" s="9">
        <f t="shared" si="11"/>
        <v>8.9999999999999993E-3</v>
      </c>
      <c r="G107" s="10"/>
      <c r="H107" s="17">
        <f t="shared" si="12"/>
        <v>106</v>
      </c>
      <c r="I107" s="11"/>
    </row>
    <row r="108" spans="1:10" x14ac:dyDescent="0.3">
      <c r="A108" s="6">
        <v>107</v>
      </c>
      <c r="B108" s="6">
        <f t="shared" si="8"/>
        <v>1536801</v>
      </c>
      <c r="C108" s="6">
        <f t="shared" si="9"/>
        <v>1562000</v>
      </c>
      <c r="D108" s="6">
        <f t="shared" si="7"/>
        <v>25200</v>
      </c>
      <c r="E108" s="8">
        <f t="shared" si="10"/>
        <v>630</v>
      </c>
      <c r="F108" s="9">
        <f t="shared" si="11"/>
        <v>8.9999999999999993E-3</v>
      </c>
      <c r="G108" s="10"/>
      <c r="H108" s="17">
        <f t="shared" si="12"/>
        <v>107</v>
      </c>
      <c r="I108" s="11"/>
    </row>
    <row r="109" spans="1:10" x14ac:dyDescent="0.3">
      <c r="A109" s="6">
        <v>108</v>
      </c>
      <c r="B109" s="6">
        <f t="shared" si="8"/>
        <v>1562001</v>
      </c>
      <c r="C109" s="6">
        <f t="shared" si="9"/>
        <v>1587400</v>
      </c>
      <c r="D109" s="6">
        <f t="shared" si="7"/>
        <v>25400</v>
      </c>
      <c r="E109" s="8">
        <f t="shared" si="10"/>
        <v>635</v>
      </c>
      <c r="F109" s="9">
        <f t="shared" si="11"/>
        <v>8.9999999999999993E-3</v>
      </c>
      <c r="G109" s="10"/>
      <c r="H109" s="17">
        <f t="shared" si="12"/>
        <v>108</v>
      </c>
      <c r="I109" s="11"/>
    </row>
    <row r="110" spans="1:10" x14ac:dyDescent="0.3">
      <c r="A110" s="6">
        <v>109</v>
      </c>
      <c r="B110" s="6">
        <f t="shared" si="8"/>
        <v>1587401</v>
      </c>
      <c r="C110" s="6">
        <f t="shared" si="9"/>
        <v>1613000</v>
      </c>
      <c r="D110" s="6">
        <f t="shared" si="7"/>
        <v>25600</v>
      </c>
      <c r="E110" s="8">
        <f t="shared" si="10"/>
        <v>640</v>
      </c>
      <c r="F110" s="9">
        <f t="shared" si="11"/>
        <v>8.9999999999999993E-3</v>
      </c>
      <c r="G110" s="10"/>
      <c r="H110" s="17">
        <f t="shared" si="12"/>
        <v>109</v>
      </c>
      <c r="I110" s="11"/>
    </row>
    <row r="111" spans="1:10" x14ac:dyDescent="0.3">
      <c r="A111" s="6">
        <v>110</v>
      </c>
      <c r="B111" s="6">
        <f t="shared" si="8"/>
        <v>1613001</v>
      </c>
      <c r="C111" s="6">
        <f t="shared" si="9"/>
        <v>1638800</v>
      </c>
      <c r="D111" s="6">
        <f t="shared" si="7"/>
        <v>25800</v>
      </c>
      <c r="E111" s="8">
        <f t="shared" si="10"/>
        <v>645</v>
      </c>
      <c r="F111" s="9">
        <f t="shared" si="11"/>
        <v>8.9999999999999993E-3</v>
      </c>
      <c r="G111" s="10" t="s">
        <v>24</v>
      </c>
      <c r="H111" s="17">
        <f t="shared" si="12"/>
        <v>110</v>
      </c>
      <c r="I111" s="11" t="s">
        <v>23</v>
      </c>
      <c r="J111" s="4">
        <v>4</v>
      </c>
    </row>
    <row r="112" spans="1:10" x14ac:dyDescent="0.3">
      <c r="A112" s="6">
        <v>111</v>
      </c>
      <c r="B112" s="6">
        <f t="shared" si="8"/>
        <v>1638801</v>
      </c>
      <c r="C112" s="6">
        <f t="shared" si="9"/>
        <v>1664800</v>
      </c>
      <c r="D112" s="6">
        <f t="shared" si="7"/>
        <v>26000</v>
      </c>
      <c r="E112" s="8">
        <f t="shared" si="10"/>
        <v>650</v>
      </c>
      <c r="F112" s="9">
        <f t="shared" si="11"/>
        <v>8.9999999999999993E-3</v>
      </c>
      <c r="G112" s="10"/>
      <c r="H112" s="17">
        <f t="shared" si="12"/>
        <v>111</v>
      </c>
      <c r="I112" s="11"/>
    </row>
    <row r="113" spans="1:10" x14ac:dyDescent="0.3">
      <c r="A113" s="6">
        <v>112</v>
      </c>
      <c r="B113" s="6">
        <f t="shared" si="8"/>
        <v>1664801</v>
      </c>
      <c r="C113" s="6">
        <f t="shared" si="9"/>
        <v>1691000</v>
      </c>
      <c r="D113" s="6">
        <f t="shared" si="7"/>
        <v>26200</v>
      </c>
      <c r="E113" s="8">
        <f t="shared" si="10"/>
        <v>655</v>
      </c>
      <c r="F113" s="9">
        <f t="shared" si="11"/>
        <v>8.9999999999999993E-3</v>
      </c>
      <c r="G113" s="10"/>
      <c r="H113" s="17">
        <f t="shared" si="12"/>
        <v>112</v>
      </c>
      <c r="I113" s="11"/>
    </row>
    <row r="114" spans="1:10" x14ac:dyDescent="0.3">
      <c r="A114" s="6">
        <v>113</v>
      </c>
      <c r="B114" s="6">
        <f t="shared" si="8"/>
        <v>1691001</v>
      </c>
      <c r="C114" s="6">
        <f t="shared" si="9"/>
        <v>1717400</v>
      </c>
      <c r="D114" s="6">
        <f t="shared" si="7"/>
        <v>26400</v>
      </c>
      <c r="E114" s="8">
        <f t="shared" si="10"/>
        <v>660</v>
      </c>
      <c r="F114" s="9">
        <f t="shared" si="11"/>
        <v>8.9999999999999993E-3</v>
      </c>
      <c r="G114" s="10"/>
      <c r="H114" s="17">
        <f t="shared" si="12"/>
        <v>113</v>
      </c>
      <c r="I114" s="11"/>
    </row>
    <row r="115" spans="1:10" x14ac:dyDescent="0.3">
      <c r="A115" s="6">
        <v>114</v>
      </c>
      <c r="B115" s="6">
        <f t="shared" si="8"/>
        <v>1717401</v>
      </c>
      <c r="C115" s="6">
        <f t="shared" si="9"/>
        <v>1744000</v>
      </c>
      <c r="D115" s="6">
        <f t="shared" si="7"/>
        <v>26600</v>
      </c>
      <c r="E115" s="8">
        <f t="shared" si="10"/>
        <v>665</v>
      </c>
      <c r="F115" s="9">
        <f t="shared" si="11"/>
        <v>8.9999999999999993E-3</v>
      </c>
      <c r="G115" s="10"/>
      <c r="H115" s="17">
        <f t="shared" si="12"/>
        <v>114</v>
      </c>
      <c r="I115" s="11"/>
    </row>
    <row r="116" spans="1:10" x14ac:dyDescent="0.3">
      <c r="A116" s="6">
        <v>115</v>
      </c>
      <c r="B116" s="6">
        <f t="shared" si="8"/>
        <v>1744001</v>
      </c>
      <c r="C116" s="6">
        <f t="shared" si="9"/>
        <v>1770800</v>
      </c>
      <c r="D116" s="6">
        <f t="shared" si="7"/>
        <v>26800</v>
      </c>
      <c r="E116" s="8">
        <f t="shared" si="10"/>
        <v>670</v>
      </c>
      <c r="F116" s="9">
        <f t="shared" si="11"/>
        <v>8.9999999999999993E-3</v>
      </c>
      <c r="G116" s="10"/>
      <c r="H116" s="17">
        <f t="shared" si="12"/>
        <v>115</v>
      </c>
      <c r="I116" s="11"/>
    </row>
    <row r="117" spans="1:10" x14ac:dyDescent="0.3">
      <c r="A117" s="6">
        <v>116</v>
      </c>
      <c r="B117" s="6">
        <f t="shared" si="8"/>
        <v>1770801</v>
      </c>
      <c r="C117" s="6">
        <f t="shared" si="9"/>
        <v>1797800</v>
      </c>
      <c r="D117" s="6">
        <f t="shared" si="7"/>
        <v>27000</v>
      </c>
      <c r="E117" s="8">
        <f t="shared" si="10"/>
        <v>675</v>
      </c>
      <c r="F117" s="9">
        <f t="shared" si="11"/>
        <v>8.9999999999999993E-3</v>
      </c>
      <c r="G117" s="10"/>
      <c r="H117" s="17">
        <f t="shared" si="12"/>
        <v>116</v>
      </c>
      <c r="I117" s="11"/>
    </row>
    <row r="118" spans="1:10" x14ac:dyDescent="0.3">
      <c r="A118" s="6">
        <v>117</v>
      </c>
      <c r="B118" s="6">
        <f t="shared" si="8"/>
        <v>1797801</v>
      </c>
      <c r="C118" s="6">
        <f t="shared" si="9"/>
        <v>1825000</v>
      </c>
      <c r="D118" s="6">
        <f t="shared" si="7"/>
        <v>27200</v>
      </c>
      <c r="E118" s="8">
        <f t="shared" si="10"/>
        <v>680</v>
      </c>
      <c r="F118" s="9">
        <f t="shared" si="11"/>
        <v>8.9999999999999993E-3</v>
      </c>
      <c r="G118" s="10"/>
      <c r="H118" s="17">
        <f t="shared" si="12"/>
        <v>117</v>
      </c>
      <c r="I118" s="11"/>
    </row>
    <row r="119" spans="1:10" x14ac:dyDescent="0.3">
      <c r="A119" s="6">
        <v>118</v>
      </c>
      <c r="B119" s="6">
        <f t="shared" si="8"/>
        <v>1825001</v>
      </c>
      <c r="C119" s="6">
        <f t="shared" si="9"/>
        <v>1852400</v>
      </c>
      <c r="D119" s="6">
        <f t="shared" si="7"/>
        <v>27400</v>
      </c>
      <c r="E119" s="8">
        <f t="shared" si="10"/>
        <v>685</v>
      </c>
      <c r="F119" s="9">
        <f t="shared" si="11"/>
        <v>8.9999999999999993E-3</v>
      </c>
      <c r="G119" s="10"/>
      <c r="H119" s="17">
        <f t="shared" si="12"/>
        <v>118</v>
      </c>
      <c r="I119" s="11"/>
    </row>
    <row r="120" spans="1:10" x14ac:dyDescent="0.3">
      <c r="A120" s="6">
        <v>119</v>
      </c>
      <c r="B120" s="6">
        <f t="shared" si="8"/>
        <v>1852401</v>
      </c>
      <c r="C120" s="6">
        <f t="shared" si="9"/>
        <v>1880000</v>
      </c>
      <c r="D120" s="6">
        <f t="shared" si="7"/>
        <v>27600</v>
      </c>
      <c r="E120" s="8">
        <f t="shared" si="10"/>
        <v>690</v>
      </c>
      <c r="F120" s="9">
        <f t="shared" si="11"/>
        <v>8.9999999999999993E-3</v>
      </c>
      <c r="G120" s="10"/>
      <c r="H120" s="17">
        <f t="shared" si="12"/>
        <v>119</v>
      </c>
      <c r="I120" s="11"/>
    </row>
    <row r="121" spans="1:10" x14ac:dyDescent="0.3">
      <c r="A121" s="6">
        <v>120</v>
      </c>
      <c r="B121" s="6">
        <f t="shared" si="8"/>
        <v>1880001</v>
      </c>
      <c r="C121" s="6">
        <f t="shared" si="9"/>
        <v>1907800</v>
      </c>
      <c r="D121" s="6">
        <f t="shared" si="7"/>
        <v>27800</v>
      </c>
      <c r="E121" s="8">
        <f t="shared" si="10"/>
        <v>695</v>
      </c>
      <c r="F121" s="9">
        <f t="shared" si="11"/>
        <v>1.2E-2</v>
      </c>
      <c r="G121" s="10" t="s">
        <v>24</v>
      </c>
      <c r="H121" s="17">
        <f t="shared" si="12"/>
        <v>120</v>
      </c>
      <c r="I121" s="11" t="s">
        <v>23</v>
      </c>
      <c r="J121" s="4">
        <v>4</v>
      </c>
    </row>
    <row r="122" spans="1:10" x14ac:dyDescent="0.3">
      <c r="A122" s="6">
        <v>121</v>
      </c>
      <c r="B122" s="6">
        <f t="shared" si="8"/>
        <v>1907801</v>
      </c>
      <c r="C122" s="6">
        <f t="shared" si="9"/>
        <v>1935800</v>
      </c>
      <c r="D122" s="6">
        <f t="shared" si="7"/>
        <v>28000</v>
      </c>
      <c r="E122" s="8">
        <f t="shared" si="10"/>
        <v>700</v>
      </c>
      <c r="F122" s="9">
        <f t="shared" si="11"/>
        <v>1.2E-2</v>
      </c>
      <c r="G122" s="10"/>
      <c r="H122" s="17">
        <f t="shared" si="12"/>
        <v>121</v>
      </c>
      <c r="I122" s="11"/>
    </row>
    <row r="123" spans="1:10" x14ac:dyDescent="0.3">
      <c r="A123" s="6">
        <v>122</v>
      </c>
      <c r="B123" s="6">
        <f t="shared" si="8"/>
        <v>1935801</v>
      </c>
      <c r="C123" s="6">
        <f t="shared" si="9"/>
        <v>1964000</v>
      </c>
      <c r="D123" s="6">
        <f t="shared" si="7"/>
        <v>28200</v>
      </c>
      <c r="E123" s="8">
        <f t="shared" si="10"/>
        <v>705</v>
      </c>
      <c r="F123" s="9">
        <f t="shared" si="11"/>
        <v>1.2E-2</v>
      </c>
      <c r="G123" s="10"/>
      <c r="H123" s="17">
        <f t="shared" si="12"/>
        <v>122</v>
      </c>
      <c r="I123" s="11"/>
    </row>
    <row r="124" spans="1:10" x14ac:dyDescent="0.3">
      <c r="A124" s="6">
        <v>123</v>
      </c>
      <c r="B124" s="6">
        <f t="shared" si="8"/>
        <v>1964001</v>
      </c>
      <c r="C124" s="6">
        <f t="shared" si="9"/>
        <v>1992400</v>
      </c>
      <c r="D124" s="6">
        <f t="shared" si="7"/>
        <v>28400</v>
      </c>
      <c r="E124" s="8">
        <f t="shared" si="10"/>
        <v>710</v>
      </c>
      <c r="F124" s="9">
        <f t="shared" si="11"/>
        <v>1.2E-2</v>
      </c>
      <c r="G124" s="10"/>
      <c r="H124" s="17">
        <f t="shared" si="12"/>
        <v>123</v>
      </c>
      <c r="I124" s="11"/>
    </row>
    <row r="125" spans="1:10" x14ac:dyDescent="0.3">
      <c r="A125" s="6">
        <v>124</v>
      </c>
      <c r="B125" s="6">
        <f t="shared" si="8"/>
        <v>1992401</v>
      </c>
      <c r="C125" s="6">
        <f t="shared" si="9"/>
        <v>2021000</v>
      </c>
      <c r="D125" s="6">
        <f t="shared" si="7"/>
        <v>28600</v>
      </c>
      <c r="E125" s="8">
        <f t="shared" si="10"/>
        <v>715</v>
      </c>
      <c r="F125" s="9">
        <f t="shared" si="11"/>
        <v>1.2E-2</v>
      </c>
      <c r="G125" s="10"/>
      <c r="H125" s="17">
        <f t="shared" si="12"/>
        <v>124</v>
      </c>
      <c r="I125" s="11"/>
    </row>
    <row r="126" spans="1:10" x14ac:dyDescent="0.3">
      <c r="A126" s="6">
        <v>125</v>
      </c>
      <c r="B126" s="6">
        <f t="shared" si="8"/>
        <v>2021001</v>
      </c>
      <c r="C126" s="6">
        <f t="shared" si="9"/>
        <v>2049800</v>
      </c>
      <c r="D126" s="6">
        <f t="shared" si="7"/>
        <v>28800</v>
      </c>
      <c r="E126" s="8">
        <f t="shared" si="10"/>
        <v>720</v>
      </c>
      <c r="F126" s="9">
        <f t="shared" si="11"/>
        <v>1.2E-2</v>
      </c>
      <c r="G126" s="10"/>
      <c r="H126" s="17">
        <f t="shared" si="12"/>
        <v>125</v>
      </c>
      <c r="I126" s="11"/>
    </row>
    <row r="127" spans="1:10" x14ac:dyDescent="0.3">
      <c r="A127" s="6">
        <v>126</v>
      </c>
      <c r="B127" s="6">
        <f t="shared" si="8"/>
        <v>2049801</v>
      </c>
      <c r="C127" s="6">
        <f t="shared" si="9"/>
        <v>2078800</v>
      </c>
      <c r="D127" s="6">
        <f t="shared" si="7"/>
        <v>29000</v>
      </c>
      <c r="E127" s="8">
        <f t="shared" si="10"/>
        <v>725</v>
      </c>
      <c r="F127" s="9">
        <f t="shared" si="11"/>
        <v>1.2E-2</v>
      </c>
      <c r="G127" s="10"/>
      <c r="H127" s="17">
        <f t="shared" si="12"/>
        <v>126</v>
      </c>
      <c r="I127" s="11"/>
    </row>
    <row r="128" spans="1:10" x14ac:dyDescent="0.3">
      <c r="A128" s="6">
        <v>127</v>
      </c>
      <c r="B128" s="6">
        <f t="shared" si="8"/>
        <v>2078801</v>
      </c>
      <c r="C128" s="6">
        <f t="shared" si="9"/>
        <v>2108000</v>
      </c>
      <c r="D128" s="6">
        <f t="shared" si="7"/>
        <v>29200</v>
      </c>
      <c r="E128" s="8">
        <f t="shared" si="10"/>
        <v>730</v>
      </c>
      <c r="F128" s="9">
        <f t="shared" si="11"/>
        <v>1.2E-2</v>
      </c>
      <c r="G128" s="10"/>
      <c r="H128" s="17">
        <f t="shared" si="12"/>
        <v>127</v>
      </c>
      <c r="I128" s="11"/>
    </row>
    <row r="129" spans="1:10" x14ac:dyDescent="0.3">
      <c r="A129" s="6">
        <v>128</v>
      </c>
      <c r="B129" s="6">
        <f t="shared" si="8"/>
        <v>2108001</v>
      </c>
      <c r="C129" s="6">
        <f t="shared" si="9"/>
        <v>2137400</v>
      </c>
      <c r="D129" s="6">
        <f t="shared" si="7"/>
        <v>29400</v>
      </c>
      <c r="E129" s="8">
        <f t="shared" si="10"/>
        <v>735</v>
      </c>
      <c r="F129" s="9">
        <f t="shared" si="11"/>
        <v>1.2E-2</v>
      </c>
      <c r="G129" s="10"/>
      <c r="H129" s="17">
        <f t="shared" si="12"/>
        <v>128</v>
      </c>
      <c r="I129" s="11"/>
    </row>
    <row r="130" spans="1:10" x14ac:dyDescent="0.3">
      <c r="A130" s="6">
        <v>129</v>
      </c>
      <c r="B130" s="6">
        <f t="shared" si="8"/>
        <v>2137401</v>
      </c>
      <c r="C130" s="6">
        <f t="shared" si="9"/>
        <v>2167000</v>
      </c>
      <c r="D130" s="6">
        <f t="shared" ref="D130:D193" si="13">L$9*E130</f>
        <v>29600</v>
      </c>
      <c r="E130" s="8">
        <f t="shared" si="10"/>
        <v>740</v>
      </c>
      <c r="F130" s="9">
        <f t="shared" si="11"/>
        <v>1.2E-2</v>
      </c>
      <c r="G130" s="10"/>
      <c r="H130" s="17">
        <f t="shared" si="12"/>
        <v>129</v>
      </c>
      <c r="I130" s="11"/>
    </row>
    <row r="131" spans="1:10" x14ac:dyDescent="0.3">
      <c r="A131" s="6">
        <v>130</v>
      </c>
      <c r="B131" s="6">
        <f t="shared" ref="B131:B194" si="14">C130+1</f>
        <v>2167001</v>
      </c>
      <c r="C131" s="6">
        <f t="shared" ref="C131:C194" si="15">C130+D131</f>
        <v>2196800</v>
      </c>
      <c r="D131" s="6">
        <f t="shared" si="13"/>
        <v>29800</v>
      </c>
      <c r="E131" s="8">
        <f t="shared" ref="E131:E194" si="16">(A131-1)*5 +100</f>
        <v>745</v>
      </c>
      <c r="F131" s="9">
        <f t="shared" si="11"/>
        <v>1.2E-2</v>
      </c>
      <c r="G131" s="10" t="s">
        <v>25</v>
      </c>
      <c r="H131" s="17">
        <f t="shared" si="12"/>
        <v>130</v>
      </c>
      <c r="I131" s="11" t="s">
        <v>26</v>
      </c>
      <c r="J131" s="4">
        <v>1</v>
      </c>
    </row>
    <row r="132" spans="1:10" x14ac:dyDescent="0.3">
      <c r="A132" s="6">
        <v>131</v>
      </c>
      <c r="B132" s="6">
        <f t="shared" si="14"/>
        <v>2196801</v>
      </c>
      <c r="C132" s="6">
        <f t="shared" si="15"/>
        <v>2226800</v>
      </c>
      <c r="D132" s="6">
        <f t="shared" si="13"/>
        <v>30000</v>
      </c>
      <c r="E132" s="8">
        <f t="shared" si="16"/>
        <v>750</v>
      </c>
      <c r="F132" s="9">
        <f t="shared" ref="F132:F195" si="17">INT(A132/30)*0.3/100</f>
        <v>1.2E-2</v>
      </c>
      <c r="G132" s="10"/>
      <c r="H132" s="17">
        <f t="shared" si="12"/>
        <v>131</v>
      </c>
      <c r="I132" s="11"/>
    </row>
    <row r="133" spans="1:10" x14ac:dyDescent="0.3">
      <c r="A133" s="6">
        <v>132</v>
      </c>
      <c r="B133" s="6">
        <f t="shared" si="14"/>
        <v>2226801</v>
      </c>
      <c r="C133" s="6">
        <f t="shared" si="15"/>
        <v>2257000</v>
      </c>
      <c r="D133" s="6">
        <f t="shared" si="13"/>
        <v>30200</v>
      </c>
      <c r="E133" s="8">
        <f t="shared" si="16"/>
        <v>755</v>
      </c>
      <c r="F133" s="9">
        <f t="shared" si="17"/>
        <v>1.2E-2</v>
      </c>
      <c r="G133" s="10"/>
      <c r="H133" s="17">
        <f t="shared" si="12"/>
        <v>132</v>
      </c>
      <c r="I133" s="11"/>
    </row>
    <row r="134" spans="1:10" x14ac:dyDescent="0.3">
      <c r="A134" s="6">
        <v>133</v>
      </c>
      <c r="B134" s="6">
        <f t="shared" si="14"/>
        <v>2257001</v>
      </c>
      <c r="C134" s="6">
        <f t="shared" si="15"/>
        <v>2287400</v>
      </c>
      <c r="D134" s="6">
        <f t="shared" si="13"/>
        <v>30400</v>
      </c>
      <c r="E134" s="8">
        <f t="shared" si="16"/>
        <v>760</v>
      </c>
      <c r="F134" s="9">
        <f t="shared" si="17"/>
        <v>1.2E-2</v>
      </c>
      <c r="G134" s="10"/>
      <c r="H134" s="17">
        <f t="shared" si="12"/>
        <v>133</v>
      </c>
      <c r="I134" s="11"/>
    </row>
    <row r="135" spans="1:10" x14ac:dyDescent="0.3">
      <c r="A135" s="6">
        <v>134</v>
      </c>
      <c r="B135" s="6">
        <f t="shared" si="14"/>
        <v>2287401</v>
      </c>
      <c r="C135" s="6">
        <f t="shared" si="15"/>
        <v>2318000</v>
      </c>
      <c r="D135" s="6">
        <f t="shared" si="13"/>
        <v>30600</v>
      </c>
      <c r="E135" s="8">
        <f t="shared" si="16"/>
        <v>765</v>
      </c>
      <c r="F135" s="9">
        <f t="shared" si="17"/>
        <v>1.2E-2</v>
      </c>
      <c r="G135" s="10"/>
      <c r="H135" s="17">
        <f t="shared" si="12"/>
        <v>134</v>
      </c>
      <c r="I135" s="11"/>
    </row>
    <row r="136" spans="1:10" x14ac:dyDescent="0.3">
      <c r="A136" s="6">
        <v>135</v>
      </c>
      <c r="B136" s="6">
        <f t="shared" si="14"/>
        <v>2318001</v>
      </c>
      <c r="C136" s="6">
        <f t="shared" si="15"/>
        <v>2348800</v>
      </c>
      <c r="D136" s="6">
        <f t="shared" si="13"/>
        <v>30800</v>
      </c>
      <c r="E136" s="8">
        <f t="shared" si="16"/>
        <v>770</v>
      </c>
      <c r="F136" s="9">
        <f t="shared" si="17"/>
        <v>1.2E-2</v>
      </c>
      <c r="G136" s="10"/>
      <c r="H136" s="17">
        <f t="shared" si="12"/>
        <v>135</v>
      </c>
      <c r="I136" s="11"/>
    </row>
    <row r="137" spans="1:10" x14ac:dyDescent="0.3">
      <c r="A137" s="6">
        <v>136</v>
      </c>
      <c r="B137" s="6">
        <f t="shared" si="14"/>
        <v>2348801</v>
      </c>
      <c r="C137" s="6">
        <f t="shared" si="15"/>
        <v>2379800</v>
      </c>
      <c r="D137" s="6">
        <f t="shared" si="13"/>
        <v>31000</v>
      </c>
      <c r="E137" s="8">
        <f t="shared" si="16"/>
        <v>775</v>
      </c>
      <c r="F137" s="9">
        <f t="shared" si="17"/>
        <v>1.2E-2</v>
      </c>
      <c r="G137" s="10"/>
      <c r="H137" s="17">
        <f t="shared" si="12"/>
        <v>136</v>
      </c>
      <c r="I137" s="11"/>
    </row>
    <row r="138" spans="1:10" x14ac:dyDescent="0.3">
      <c r="A138" s="6">
        <v>137</v>
      </c>
      <c r="B138" s="6">
        <f t="shared" si="14"/>
        <v>2379801</v>
      </c>
      <c r="C138" s="6">
        <f t="shared" si="15"/>
        <v>2411000</v>
      </c>
      <c r="D138" s="6">
        <f t="shared" si="13"/>
        <v>31200</v>
      </c>
      <c r="E138" s="8">
        <f t="shared" si="16"/>
        <v>780</v>
      </c>
      <c r="F138" s="9">
        <f t="shared" si="17"/>
        <v>1.2E-2</v>
      </c>
      <c r="G138" s="10"/>
      <c r="H138" s="17">
        <f t="shared" si="12"/>
        <v>137</v>
      </c>
      <c r="I138" s="11"/>
    </row>
    <row r="139" spans="1:10" x14ac:dyDescent="0.3">
      <c r="A139" s="6">
        <v>138</v>
      </c>
      <c r="B139" s="6">
        <f t="shared" si="14"/>
        <v>2411001</v>
      </c>
      <c r="C139" s="6">
        <f t="shared" si="15"/>
        <v>2442400</v>
      </c>
      <c r="D139" s="6">
        <f t="shared" si="13"/>
        <v>31400</v>
      </c>
      <c r="E139" s="8">
        <f t="shared" si="16"/>
        <v>785</v>
      </c>
      <c r="F139" s="9">
        <f t="shared" si="17"/>
        <v>1.2E-2</v>
      </c>
      <c r="G139" s="10"/>
      <c r="H139" s="17">
        <f t="shared" si="12"/>
        <v>138</v>
      </c>
      <c r="I139" s="11"/>
    </row>
    <row r="140" spans="1:10" x14ac:dyDescent="0.3">
      <c r="A140" s="6">
        <v>139</v>
      </c>
      <c r="B140" s="6">
        <f t="shared" si="14"/>
        <v>2442401</v>
      </c>
      <c r="C140" s="6">
        <f t="shared" si="15"/>
        <v>2474000</v>
      </c>
      <c r="D140" s="6">
        <f t="shared" si="13"/>
        <v>31600</v>
      </c>
      <c r="E140" s="8">
        <f t="shared" si="16"/>
        <v>790</v>
      </c>
      <c r="F140" s="9">
        <f t="shared" si="17"/>
        <v>1.2E-2</v>
      </c>
      <c r="G140" s="10"/>
      <c r="H140" s="17">
        <f t="shared" ref="H140:H203" si="18">A140</f>
        <v>139</v>
      </c>
      <c r="I140" s="11"/>
    </row>
    <row r="141" spans="1:10" x14ac:dyDescent="0.3">
      <c r="A141" s="6">
        <v>140</v>
      </c>
      <c r="B141" s="6">
        <f t="shared" si="14"/>
        <v>2474001</v>
      </c>
      <c r="C141" s="6">
        <f t="shared" si="15"/>
        <v>2505800</v>
      </c>
      <c r="D141" s="6">
        <f t="shared" si="13"/>
        <v>31800</v>
      </c>
      <c r="E141" s="8">
        <f t="shared" si="16"/>
        <v>795</v>
      </c>
      <c r="F141" s="9">
        <f t="shared" si="17"/>
        <v>1.2E-2</v>
      </c>
      <c r="G141" s="10" t="s">
        <v>27</v>
      </c>
      <c r="H141" s="17">
        <f t="shared" si="18"/>
        <v>140</v>
      </c>
      <c r="I141" s="11" t="s">
        <v>28</v>
      </c>
      <c r="J141" s="4">
        <v>1</v>
      </c>
    </row>
    <row r="142" spans="1:10" x14ac:dyDescent="0.3">
      <c r="A142" s="6">
        <v>141</v>
      </c>
      <c r="B142" s="6">
        <f t="shared" si="14"/>
        <v>2505801</v>
      </c>
      <c r="C142" s="6">
        <f t="shared" si="15"/>
        <v>2537800</v>
      </c>
      <c r="D142" s="6">
        <f t="shared" si="13"/>
        <v>32000</v>
      </c>
      <c r="E142" s="8">
        <f t="shared" si="16"/>
        <v>800</v>
      </c>
      <c r="F142" s="9">
        <f t="shared" si="17"/>
        <v>1.2E-2</v>
      </c>
      <c r="G142" s="10"/>
      <c r="H142" s="17">
        <f t="shared" si="18"/>
        <v>141</v>
      </c>
      <c r="I142" s="11"/>
    </row>
    <row r="143" spans="1:10" x14ac:dyDescent="0.3">
      <c r="A143" s="6">
        <v>142</v>
      </c>
      <c r="B143" s="6">
        <f t="shared" si="14"/>
        <v>2537801</v>
      </c>
      <c r="C143" s="6">
        <f t="shared" si="15"/>
        <v>2570000</v>
      </c>
      <c r="D143" s="6">
        <f t="shared" si="13"/>
        <v>32200</v>
      </c>
      <c r="E143" s="8">
        <f t="shared" si="16"/>
        <v>805</v>
      </c>
      <c r="F143" s="9">
        <f t="shared" si="17"/>
        <v>1.2E-2</v>
      </c>
      <c r="G143" s="10"/>
      <c r="H143" s="17">
        <f t="shared" si="18"/>
        <v>142</v>
      </c>
      <c r="I143" s="11"/>
    </row>
    <row r="144" spans="1:10" x14ac:dyDescent="0.3">
      <c r="A144" s="6">
        <v>143</v>
      </c>
      <c r="B144" s="6">
        <f t="shared" si="14"/>
        <v>2570001</v>
      </c>
      <c r="C144" s="6">
        <f t="shared" si="15"/>
        <v>2602400</v>
      </c>
      <c r="D144" s="6">
        <f t="shared" si="13"/>
        <v>32400</v>
      </c>
      <c r="E144" s="8">
        <f t="shared" si="16"/>
        <v>810</v>
      </c>
      <c r="F144" s="9">
        <f t="shared" si="17"/>
        <v>1.2E-2</v>
      </c>
      <c r="G144" s="10"/>
      <c r="H144" s="17">
        <f t="shared" si="18"/>
        <v>143</v>
      </c>
      <c r="I144" s="11"/>
    </row>
    <row r="145" spans="1:10" x14ac:dyDescent="0.3">
      <c r="A145" s="6">
        <v>144</v>
      </c>
      <c r="B145" s="6">
        <f t="shared" si="14"/>
        <v>2602401</v>
      </c>
      <c r="C145" s="6">
        <f t="shared" si="15"/>
        <v>2635000</v>
      </c>
      <c r="D145" s="6">
        <f t="shared" si="13"/>
        <v>32600</v>
      </c>
      <c r="E145" s="8">
        <f t="shared" si="16"/>
        <v>815</v>
      </c>
      <c r="F145" s="9">
        <f t="shared" si="17"/>
        <v>1.2E-2</v>
      </c>
      <c r="G145" s="10"/>
      <c r="H145" s="17">
        <f t="shared" si="18"/>
        <v>144</v>
      </c>
      <c r="I145" s="11"/>
    </row>
    <row r="146" spans="1:10" x14ac:dyDescent="0.3">
      <c r="A146" s="6">
        <v>145</v>
      </c>
      <c r="B146" s="6">
        <f t="shared" si="14"/>
        <v>2635001</v>
      </c>
      <c r="C146" s="6">
        <f t="shared" si="15"/>
        <v>2667800</v>
      </c>
      <c r="D146" s="6">
        <f t="shared" si="13"/>
        <v>32800</v>
      </c>
      <c r="E146" s="8">
        <f t="shared" si="16"/>
        <v>820</v>
      </c>
      <c r="F146" s="9">
        <f t="shared" si="17"/>
        <v>1.2E-2</v>
      </c>
      <c r="G146" s="10"/>
      <c r="H146" s="17">
        <f t="shared" si="18"/>
        <v>145</v>
      </c>
      <c r="I146" s="11"/>
    </row>
    <row r="147" spans="1:10" x14ac:dyDescent="0.3">
      <c r="A147" s="6">
        <v>146</v>
      </c>
      <c r="B147" s="6">
        <f t="shared" si="14"/>
        <v>2667801</v>
      </c>
      <c r="C147" s="6">
        <f t="shared" si="15"/>
        <v>2700800</v>
      </c>
      <c r="D147" s="6">
        <f t="shared" si="13"/>
        <v>33000</v>
      </c>
      <c r="E147" s="8">
        <f t="shared" si="16"/>
        <v>825</v>
      </c>
      <c r="F147" s="9">
        <f t="shared" si="17"/>
        <v>1.2E-2</v>
      </c>
      <c r="G147" s="10"/>
      <c r="H147" s="17">
        <f t="shared" si="18"/>
        <v>146</v>
      </c>
      <c r="I147" s="11"/>
    </row>
    <row r="148" spans="1:10" x14ac:dyDescent="0.3">
      <c r="A148" s="6">
        <v>147</v>
      </c>
      <c r="B148" s="6">
        <f t="shared" si="14"/>
        <v>2700801</v>
      </c>
      <c r="C148" s="6">
        <f t="shared" si="15"/>
        <v>2734000</v>
      </c>
      <c r="D148" s="6">
        <f t="shared" si="13"/>
        <v>33200</v>
      </c>
      <c r="E148" s="8">
        <f t="shared" si="16"/>
        <v>830</v>
      </c>
      <c r="F148" s="9">
        <f t="shared" si="17"/>
        <v>1.2E-2</v>
      </c>
      <c r="G148" s="10"/>
      <c r="H148" s="17">
        <f t="shared" si="18"/>
        <v>147</v>
      </c>
      <c r="I148" s="11"/>
    </row>
    <row r="149" spans="1:10" x14ac:dyDescent="0.3">
      <c r="A149" s="6">
        <v>148</v>
      </c>
      <c r="B149" s="6">
        <f t="shared" si="14"/>
        <v>2734001</v>
      </c>
      <c r="C149" s="6">
        <f t="shared" si="15"/>
        <v>2767400</v>
      </c>
      <c r="D149" s="6">
        <f t="shared" si="13"/>
        <v>33400</v>
      </c>
      <c r="E149" s="8">
        <f t="shared" si="16"/>
        <v>835</v>
      </c>
      <c r="F149" s="9">
        <f t="shared" si="17"/>
        <v>1.2E-2</v>
      </c>
      <c r="G149" s="10"/>
      <c r="H149" s="17">
        <f t="shared" si="18"/>
        <v>148</v>
      </c>
      <c r="I149" s="11"/>
    </row>
    <row r="150" spans="1:10" x14ac:dyDescent="0.3">
      <c r="A150" s="6">
        <v>149</v>
      </c>
      <c r="B150" s="6">
        <f t="shared" si="14"/>
        <v>2767401</v>
      </c>
      <c r="C150" s="6">
        <f t="shared" si="15"/>
        <v>2801000</v>
      </c>
      <c r="D150" s="6">
        <f t="shared" si="13"/>
        <v>33600</v>
      </c>
      <c r="E150" s="8">
        <f t="shared" si="16"/>
        <v>840</v>
      </c>
      <c r="F150" s="9">
        <f t="shared" si="17"/>
        <v>1.2E-2</v>
      </c>
      <c r="G150" s="10"/>
      <c r="H150" s="17">
        <f t="shared" si="18"/>
        <v>149</v>
      </c>
      <c r="I150" s="11"/>
    </row>
    <row r="151" spans="1:10" x14ac:dyDescent="0.3">
      <c r="A151" s="6">
        <v>150</v>
      </c>
      <c r="B151" s="6">
        <f t="shared" si="14"/>
        <v>2801001</v>
      </c>
      <c r="C151" s="6">
        <f t="shared" si="15"/>
        <v>2834800</v>
      </c>
      <c r="D151" s="6">
        <f t="shared" si="13"/>
        <v>33800</v>
      </c>
      <c r="E151" s="8">
        <f t="shared" si="16"/>
        <v>845</v>
      </c>
      <c r="F151" s="9">
        <f t="shared" si="17"/>
        <v>1.4999999999999999E-2</v>
      </c>
      <c r="G151" s="10" t="s">
        <v>27</v>
      </c>
      <c r="H151" s="17">
        <f t="shared" si="18"/>
        <v>150</v>
      </c>
      <c r="I151" s="11" t="s">
        <v>28</v>
      </c>
      <c r="J151" s="4">
        <v>1</v>
      </c>
    </row>
    <row r="152" spans="1:10" x14ac:dyDescent="0.3">
      <c r="A152" s="6">
        <v>151</v>
      </c>
      <c r="B152" s="6">
        <f t="shared" si="14"/>
        <v>2834801</v>
      </c>
      <c r="C152" s="6">
        <f t="shared" si="15"/>
        <v>2868800</v>
      </c>
      <c r="D152" s="6">
        <f t="shared" si="13"/>
        <v>34000</v>
      </c>
      <c r="E152" s="8">
        <f t="shared" si="16"/>
        <v>850</v>
      </c>
      <c r="F152" s="9">
        <f t="shared" si="17"/>
        <v>1.4999999999999999E-2</v>
      </c>
      <c r="G152" s="10"/>
      <c r="H152" s="17">
        <f t="shared" si="18"/>
        <v>151</v>
      </c>
      <c r="I152" s="11"/>
    </row>
    <row r="153" spans="1:10" x14ac:dyDescent="0.3">
      <c r="A153" s="6">
        <v>152</v>
      </c>
      <c r="B153" s="6">
        <f t="shared" si="14"/>
        <v>2868801</v>
      </c>
      <c r="C153" s="6">
        <f t="shared" si="15"/>
        <v>2903000</v>
      </c>
      <c r="D153" s="6">
        <f t="shared" si="13"/>
        <v>34200</v>
      </c>
      <c r="E153" s="8">
        <f t="shared" si="16"/>
        <v>855</v>
      </c>
      <c r="F153" s="9">
        <f t="shared" si="17"/>
        <v>1.4999999999999999E-2</v>
      </c>
      <c r="G153" s="10"/>
      <c r="H153" s="17">
        <f t="shared" si="18"/>
        <v>152</v>
      </c>
      <c r="I153" s="11"/>
    </row>
    <row r="154" spans="1:10" x14ac:dyDescent="0.3">
      <c r="A154" s="6">
        <v>153</v>
      </c>
      <c r="B154" s="6">
        <f t="shared" si="14"/>
        <v>2903001</v>
      </c>
      <c r="C154" s="6">
        <f t="shared" si="15"/>
        <v>2937400</v>
      </c>
      <c r="D154" s="6">
        <f t="shared" si="13"/>
        <v>34400</v>
      </c>
      <c r="E154" s="8">
        <f t="shared" si="16"/>
        <v>860</v>
      </c>
      <c r="F154" s="9">
        <f t="shared" si="17"/>
        <v>1.4999999999999999E-2</v>
      </c>
      <c r="G154" s="10"/>
      <c r="H154" s="17">
        <f t="shared" si="18"/>
        <v>153</v>
      </c>
      <c r="I154" s="11"/>
    </row>
    <row r="155" spans="1:10" x14ac:dyDescent="0.3">
      <c r="A155" s="6">
        <v>154</v>
      </c>
      <c r="B155" s="6">
        <f t="shared" si="14"/>
        <v>2937401</v>
      </c>
      <c r="C155" s="6">
        <f t="shared" si="15"/>
        <v>2972000</v>
      </c>
      <c r="D155" s="6">
        <f t="shared" si="13"/>
        <v>34600</v>
      </c>
      <c r="E155" s="8">
        <f t="shared" si="16"/>
        <v>865</v>
      </c>
      <c r="F155" s="9">
        <f t="shared" si="17"/>
        <v>1.4999999999999999E-2</v>
      </c>
      <c r="G155" s="10"/>
      <c r="H155" s="17">
        <f t="shared" si="18"/>
        <v>154</v>
      </c>
      <c r="I155" s="11"/>
    </row>
    <row r="156" spans="1:10" x14ac:dyDescent="0.3">
      <c r="A156" s="6">
        <v>155</v>
      </c>
      <c r="B156" s="6">
        <f t="shared" si="14"/>
        <v>2972001</v>
      </c>
      <c r="C156" s="6">
        <f t="shared" si="15"/>
        <v>3006800</v>
      </c>
      <c r="D156" s="6">
        <f t="shared" si="13"/>
        <v>34800</v>
      </c>
      <c r="E156" s="8">
        <f t="shared" si="16"/>
        <v>870</v>
      </c>
      <c r="F156" s="9">
        <f t="shared" si="17"/>
        <v>1.4999999999999999E-2</v>
      </c>
      <c r="G156" s="10"/>
      <c r="H156" s="17">
        <f t="shared" si="18"/>
        <v>155</v>
      </c>
      <c r="I156" s="11"/>
    </row>
    <row r="157" spans="1:10" x14ac:dyDescent="0.3">
      <c r="A157" s="6">
        <v>156</v>
      </c>
      <c r="B157" s="6">
        <f t="shared" si="14"/>
        <v>3006801</v>
      </c>
      <c r="C157" s="6">
        <f t="shared" si="15"/>
        <v>3041800</v>
      </c>
      <c r="D157" s="6">
        <f t="shared" si="13"/>
        <v>35000</v>
      </c>
      <c r="E157" s="8">
        <f t="shared" si="16"/>
        <v>875</v>
      </c>
      <c r="F157" s="9">
        <f t="shared" si="17"/>
        <v>1.4999999999999999E-2</v>
      </c>
      <c r="G157" s="10"/>
      <c r="H157" s="17">
        <f t="shared" si="18"/>
        <v>156</v>
      </c>
      <c r="I157" s="11"/>
    </row>
    <row r="158" spans="1:10" x14ac:dyDescent="0.3">
      <c r="A158" s="6">
        <v>157</v>
      </c>
      <c r="B158" s="6">
        <f t="shared" si="14"/>
        <v>3041801</v>
      </c>
      <c r="C158" s="6">
        <f t="shared" si="15"/>
        <v>3077000</v>
      </c>
      <c r="D158" s="6">
        <f t="shared" si="13"/>
        <v>35200</v>
      </c>
      <c r="E158" s="8">
        <f t="shared" si="16"/>
        <v>880</v>
      </c>
      <c r="F158" s="9">
        <f t="shared" si="17"/>
        <v>1.4999999999999999E-2</v>
      </c>
      <c r="G158" s="10"/>
      <c r="H158" s="17">
        <f t="shared" si="18"/>
        <v>157</v>
      </c>
      <c r="I158" s="11"/>
    </row>
    <row r="159" spans="1:10" x14ac:dyDescent="0.3">
      <c r="A159" s="6">
        <v>158</v>
      </c>
      <c r="B159" s="6">
        <f t="shared" si="14"/>
        <v>3077001</v>
      </c>
      <c r="C159" s="6">
        <f t="shared" si="15"/>
        <v>3112400</v>
      </c>
      <c r="D159" s="6">
        <f t="shared" si="13"/>
        <v>35400</v>
      </c>
      <c r="E159" s="8">
        <f t="shared" si="16"/>
        <v>885</v>
      </c>
      <c r="F159" s="9">
        <f t="shared" si="17"/>
        <v>1.4999999999999999E-2</v>
      </c>
      <c r="G159" s="10"/>
      <c r="H159" s="17">
        <f t="shared" si="18"/>
        <v>158</v>
      </c>
      <c r="I159" s="11"/>
    </row>
    <row r="160" spans="1:10" x14ac:dyDescent="0.3">
      <c r="A160" s="6">
        <v>159</v>
      </c>
      <c r="B160" s="6">
        <f t="shared" si="14"/>
        <v>3112401</v>
      </c>
      <c r="C160" s="6">
        <f t="shared" si="15"/>
        <v>3148000</v>
      </c>
      <c r="D160" s="6">
        <f t="shared" si="13"/>
        <v>35600</v>
      </c>
      <c r="E160" s="8">
        <f t="shared" si="16"/>
        <v>890</v>
      </c>
      <c r="F160" s="9">
        <f t="shared" si="17"/>
        <v>1.4999999999999999E-2</v>
      </c>
      <c r="G160" s="10"/>
      <c r="H160" s="17">
        <f t="shared" si="18"/>
        <v>159</v>
      </c>
      <c r="I160" s="11"/>
    </row>
    <row r="161" spans="1:10" x14ac:dyDescent="0.3">
      <c r="A161" s="6">
        <v>160</v>
      </c>
      <c r="B161" s="6">
        <f t="shared" si="14"/>
        <v>3148001</v>
      </c>
      <c r="C161" s="6">
        <f t="shared" si="15"/>
        <v>3183800</v>
      </c>
      <c r="D161" s="6">
        <f t="shared" si="13"/>
        <v>35800</v>
      </c>
      <c r="E161" s="8">
        <f t="shared" si="16"/>
        <v>895</v>
      </c>
      <c r="F161" s="9">
        <f t="shared" si="17"/>
        <v>1.4999999999999999E-2</v>
      </c>
      <c r="G161" s="10" t="s">
        <v>27</v>
      </c>
      <c r="H161" s="17">
        <f t="shared" si="18"/>
        <v>160</v>
      </c>
      <c r="I161" s="11" t="s">
        <v>28</v>
      </c>
      <c r="J161" s="4">
        <v>1</v>
      </c>
    </row>
    <row r="162" spans="1:10" x14ac:dyDescent="0.3">
      <c r="A162" s="6">
        <v>161</v>
      </c>
      <c r="B162" s="6">
        <f t="shared" si="14"/>
        <v>3183801</v>
      </c>
      <c r="C162" s="6">
        <f t="shared" si="15"/>
        <v>3219800</v>
      </c>
      <c r="D162" s="6">
        <f t="shared" si="13"/>
        <v>36000</v>
      </c>
      <c r="E162" s="8">
        <f t="shared" si="16"/>
        <v>900</v>
      </c>
      <c r="F162" s="9">
        <f t="shared" si="17"/>
        <v>1.4999999999999999E-2</v>
      </c>
      <c r="G162" s="10"/>
      <c r="H162" s="17">
        <f t="shared" si="18"/>
        <v>161</v>
      </c>
      <c r="I162" s="11"/>
    </row>
    <row r="163" spans="1:10" x14ac:dyDescent="0.3">
      <c r="A163" s="6">
        <v>162</v>
      </c>
      <c r="B163" s="6">
        <f t="shared" si="14"/>
        <v>3219801</v>
      </c>
      <c r="C163" s="6">
        <f t="shared" si="15"/>
        <v>3256000</v>
      </c>
      <c r="D163" s="6">
        <f t="shared" si="13"/>
        <v>36200</v>
      </c>
      <c r="E163" s="8">
        <f t="shared" si="16"/>
        <v>905</v>
      </c>
      <c r="F163" s="9">
        <f t="shared" si="17"/>
        <v>1.4999999999999999E-2</v>
      </c>
      <c r="G163" s="10"/>
      <c r="H163" s="17">
        <f t="shared" si="18"/>
        <v>162</v>
      </c>
      <c r="I163" s="11"/>
    </row>
    <row r="164" spans="1:10" x14ac:dyDescent="0.3">
      <c r="A164" s="6">
        <v>163</v>
      </c>
      <c r="B164" s="6">
        <f t="shared" si="14"/>
        <v>3256001</v>
      </c>
      <c r="C164" s="6">
        <f t="shared" si="15"/>
        <v>3292400</v>
      </c>
      <c r="D164" s="6">
        <f t="shared" si="13"/>
        <v>36400</v>
      </c>
      <c r="E164" s="8">
        <f t="shared" si="16"/>
        <v>910</v>
      </c>
      <c r="F164" s="9">
        <f t="shared" si="17"/>
        <v>1.4999999999999999E-2</v>
      </c>
      <c r="G164" s="10"/>
      <c r="H164" s="17">
        <f t="shared" si="18"/>
        <v>163</v>
      </c>
      <c r="I164" s="11"/>
    </row>
    <row r="165" spans="1:10" x14ac:dyDescent="0.3">
      <c r="A165" s="6">
        <v>164</v>
      </c>
      <c r="B165" s="6">
        <f t="shared" si="14"/>
        <v>3292401</v>
      </c>
      <c r="C165" s="6">
        <f t="shared" si="15"/>
        <v>3329000</v>
      </c>
      <c r="D165" s="6">
        <f t="shared" si="13"/>
        <v>36600</v>
      </c>
      <c r="E165" s="8">
        <f t="shared" si="16"/>
        <v>915</v>
      </c>
      <c r="F165" s="9">
        <f t="shared" si="17"/>
        <v>1.4999999999999999E-2</v>
      </c>
      <c r="G165" s="10"/>
      <c r="H165" s="17">
        <f t="shared" si="18"/>
        <v>164</v>
      </c>
      <c r="I165" s="11"/>
    </row>
    <row r="166" spans="1:10" x14ac:dyDescent="0.3">
      <c r="A166" s="6">
        <v>165</v>
      </c>
      <c r="B166" s="6">
        <f t="shared" si="14"/>
        <v>3329001</v>
      </c>
      <c r="C166" s="6">
        <f t="shared" si="15"/>
        <v>3365800</v>
      </c>
      <c r="D166" s="6">
        <f t="shared" si="13"/>
        <v>36800</v>
      </c>
      <c r="E166" s="8">
        <f t="shared" si="16"/>
        <v>920</v>
      </c>
      <c r="F166" s="9">
        <f t="shared" si="17"/>
        <v>1.4999999999999999E-2</v>
      </c>
      <c r="G166" s="10"/>
      <c r="H166" s="17">
        <f t="shared" si="18"/>
        <v>165</v>
      </c>
      <c r="I166" s="11"/>
    </row>
    <row r="167" spans="1:10" x14ac:dyDescent="0.3">
      <c r="A167" s="6">
        <v>166</v>
      </c>
      <c r="B167" s="6">
        <f t="shared" si="14"/>
        <v>3365801</v>
      </c>
      <c r="C167" s="6">
        <f t="shared" si="15"/>
        <v>3402800</v>
      </c>
      <c r="D167" s="6">
        <f t="shared" si="13"/>
        <v>37000</v>
      </c>
      <c r="E167" s="8">
        <f t="shared" si="16"/>
        <v>925</v>
      </c>
      <c r="F167" s="9">
        <f t="shared" si="17"/>
        <v>1.4999999999999999E-2</v>
      </c>
      <c r="G167" s="10"/>
      <c r="H167" s="17">
        <f t="shared" si="18"/>
        <v>166</v>
      </c>
      <c r="I167" s="11"/>
    </row>
    <row r="168" spans="1:10" x14ac:dyDescent="0.3">
      <c r="A168" s="6">
        <v>167</v>
      </c>
      <c r="B168" s="6">
        <f t="shared" si="14"/>
        <v>3402801</v>
      </c>
      <c r="C168" s="6">
        <f t="shared" si="15"/>
        <v>3440000</v>
      </c>
      <c r="D168" s="6">
        <f t="shared" si="13"/>
        <v>37200</v>
      </c>
      <c r="E168" s="8">
        <f t="shared" si="16"/>
        <v>930</v>
      </c>
      <c r="F168" s="9">
        <f t="shared" si="17"/>
        <v>1.4999999999999999E-2</v>
      </c>
      <c r="G168" s="10"/>
      <c r="H168" s="17">
        <f t="shared" si="18"/>
        <v>167</v>
      </c>
      <c r="I168" s="11"/>
    </row>
    <row r="169" spans="1:10" x14ac:dyDescent="0.3">
      <c r="A169" s="6">
        <v>168</v>
      </c>
      <c r="B169" s="6">
        <f t="shared" si="14"/>
        <v>3440001</v>
      </c>
      <c r="C169" s="6">
        <f t="shared" si="15"/>
        <v>3477400</v>
      </c>
      <c r="D169" s="6">
        <f t="shared" si="13"/>
        <v>37400</v>
      </c>
      <c r="E169" s="8">
        <f t="shared" si="16"/>
        <v>935</v>
      </c>
      <c r="F169" s="9">
        <f t="shared" si="17"/>
        <v>1.4999999999999999E-2</v>
      </c>
      <c r="G169" s="10"/>
      <c r="H169" s="17">
        <f t="shared" si="18"/>
        <v>168</v>
      </c>
      <c r="I169" s="11"/>
    </row>
    <row r="170" spans="1:10" x14ac:dyDescent="0.3">
      <c r="A170" s="6">
        <v>169</v>
      </c>
      <c r="B170" s="6">
        <f t="shared" si="14"/>
        <v>3477401</v>
      </c>
      <c r="C170" s="6">
        <f t="shared" si="15"/>
        <v>3515000</v>
      </c>
      <c r="D170" s="6">
        <f t="shared" si="13"/>
        <v>37600</v>
      </c>
      <c r="E170" s="8">
        <f t="shared" si="16"/>
        <v>940</v>
      </c>
      <c r="F170" s="9">
        <f t="shared" si="17"/>
        <v>1.4999999999999999E-2</v>
      </c>
      <c r="G170" s="10"/>
      <c r="H170" s="17">
        <f t="shared" si="18"/>
        <v>169</v>
      </c>
      <c r="I170" s="11"/>
    </row>
    <row r="171" spans="1:10" x14ac:dyDescent="0.3">
      <c r="A171" s="6">
        <v>170</v>
      </c>
      <c r="B171" s="6">
        <f t="shared" si="14"/>
        <v>3515001</v>
      </c>
      <c r="C171" s="6">
        <f t="shared" si="15"/>
        <v>3552800</v>
      </c>
      <c r="D171" s="6">
        <f t="shared" si="13"/>
        <v>37800</v>
      </c>
      <c r="E171" s="8">
        <f t="shared" si="16"/>
        <v>945</v>
      </c>
      <c r="F171" s="9">
        <f t="shared" si="17"/>
        <v>1.4999999999999999E-2</v>
      </c>
      <c r="G171" s="10" t="s">
        <v>29</v>
      </c>
      <c r="H171" s="17">
        <f t="shared" si="18"/>
        <v>170</v>
      </c>
      <c r="I171" s="11" t="s">
        <v>28</v>
      </c>
      <c r="J171" s="4">
        <v>2</v>
      </c>
    </row>
    <row r="172" spans="1:10" x14ac:dyDescent="0.3">
      <c r="A172" s="6">
        <v>171</v>
      </c>
      <c r="B172" s="6">
        <f t="shared" si="14"/>
        <v>3552801</v>
      </c>
      <c r="C172" s="6">
        <f t="shared" si="15"/>
        <v>3590800</v>
      </c>
      <c r="D172" s="6">
        <f t="shared" si="13"/>
        <v>38000</v>
      </c>
      <c r="E172" s="8">
        <f t="shared" si="16"/>
        <v>950</v>
      </c>
      <c r="F172" s="9">
        <f t="shared" si="17"/>
        <v>1.4999999999999999E-2</v>
      </c>
      <c r="G172" s="10"/>
      <c r="H172" s="17">
        <f t="shared" si="18"/>
        <v>171</v>
      </c>
      <c r="I172" s="11"/>
    </row>
    <row r="173" spans="1:10" x14ac:dyDescent="0.3">
      <c r="A173" s="6">
        <v>172</v>
      </c>
      <c r="B173" s="6">
        <f t="shared" si="14"/>
        <v>3590801</v>
      </c>
      <c r="C173" s="6">
        <f t="shared" si="15"/>
        <v>3629000</v>
      </c>
      <c r="D173" s="6">
        <f t="shared" si="13"/>
        <v>38200</v>
      </c>
      <c r="E173" s="8">
        <f t="shared" si="16"/>
        <v>955</v>
      </c>
      <c r="F173" s="9">
        <f t="shared" si="17"/>
        <v>1.4999999999999999E-2</v>
      </c>
      <c r="G173" s="10"/>
      <c r="H173" s="17">
        <f t="shared" si="18"/>
        <v>172</v>
      </c>
      <c r="I173" s="11"/>
    </row>
    <row r="174" spans="1:10" x14ac:dyDescent="0.3">
      <c r="A174" s="6">
        <v>173</v>
      </c>
      <c r="B174" s="6">
        <f t="shared" si="14"/>
        <v>3629001</v>
      </c>
      <c r="C174" s="6">
        <f t="shared" si="15"/>
        <v>3667400</v>
      </c>
      <c r="D174" s="6">
        <f t="shared" si="13"/>
        <v>38400</v>
      </c>
      <c r="E174" s="8">
        <f t="shared" si="16"/>
        <v>960</v>
      </c>
      <c r="F174" s="9">
        <f t="shared" si="17"/>
        <v>1.4999999999999999E-2</v>
      </c>
      <c r="G174" s="10"/>
      <c r="H174" s="17">
        <f t="shared" si="18"/>
        <v>173</v>
      </c>
      <c r="I174" s="11"/>
    </row>
    <row r="175" spans="1:10" x14ac:dyDescent="0.3">
      <c r="A175" s="6">
        <v>174</v>
      </c>
      <c r="B175" s="6">
        <f t="shared" si="14"/>
        <v>3667401</v>
      </c>
      <c r="C175" s="6">
        <f t="shared" si="15"/>
        <v>3706000</v>
      </c>
      <c r="D175" s="6">
        <f t="shared" si="13"/>
        <v>38600</v>
      </c>
      <c r="E175" s="8">
        <f t="shared" si="16"/>
        <v>965</v>
      </c>
      <c r="F175" s="9">
        <f t="shared" si="17"/>
        <v>1.4999999999999999E-2</v>
      </c>
      <c r="G175" s="10"/>
      <c r="H175" s="17">
        <f t="shared" si="18"/>
        <v>174</v>
      </c>
      <c r="I175" s="11"/>
    </row>
    <row r="176" spans="1:10" x14ac:dyDescent="0.3">
      <c r="A176" s="6">
        <v>175</v>
      </c>
      <c r="B176" s="6">
        <f t="shared" si="14"/>
        <v>3706001</v>
      </c>
      <c r="C176" s="6">
        <f t="shared" si="15"/>
        <v>3744800</v>
      </c>
      <c r="D176" s="6">
        <f t="shared" si="13"/>
        <v>38800</v>
      </c>
      <c r="E176" s="8">
        <f t="shared" si="16"/>
        <v>970</v>
      </c>
      <c r="F176" s="9">
        <f t="shared" si="17"/>
        <v>1.4999999999999999E-2</v>
      </c>
      <c r="G176" s="10"/>
      <c r="H176" s="17">
        <f t="shared" si="18"/>
        <v>175</v>
      </c>
      <c r="I176" s="11"/>
    </row>
    <row r="177" spans="1:10" x14ac:dyDescent="0.3">
      <c r="A177" s="6">
        <v>176</v>
      </c>
      <c r="B177" s="6">
        <f t="shared" si="14"/>
        <v>3744801</v>
      </c>
      <c r="C177" s="6">
        <f t="shared" si="15"/>
        <v>3783800</v>
      </c>
      <c r="D177" s="6">
        <f t="shared" si="13"/>
        <v>39000</v>
      </c>
      <c r="E177" s="8">
        <f t="shared" si="16"/>
        <v>975</v>
      </c>
      <c r="F177" s="9">
        <f t="shared" si="17"/>
        <v>1.4999999999999999E-2</v>
      </c>
      <c r="G177" s="10"/>
      <c r="H177" s="17">
        <f t="shared" si="18"/>
        <v>176</v>
      </c>
      <c r="I177" s="11"/>
    </row>
    <row r="178" spans="1:10" x14ac:dyDescent="0.3">
      <c r="A178" s="6">
        <v>177</v>
      </c>
      <c r="B178" s="6">
        <f t="shared" si="14"/>
        <v>3783801</v>
      </c>
      <c r="C178" s="6">
        <f t="shared" si="15"/>
        <v>3823000</v>
      </c>
      <c r="D178" s="6">
        <f t="shared" si="13"/>
        <v>39200</v>
      </c>
      <c r="E178" s="8">
        <f t="shared" si="16"/>
        <v>980</v>
      </c>
      <c r="F178" s="9">
        <f t="shared" si="17"/>
        <v>1.4999999999999999E-2</v>
      </c>
      <c r="G178" s="10"/>
      <c r="H178" s="17">
        <f t="shared" si="18"/>
        <v>177</v>
      </c>
      <c r="I178" s="11"/>
    </row>
    <row r="179" spans="1:10" x14ac:dyDescent="0.3">
      <c r="A179" s="6">
        <v>178</v>
      </c>
      <c r="B179" s="6">
        <f t="shared" si="14"/>
        <v>3823001</v>
      </c>
      <c r="C179" s="6">
        <f t="shared" si="15"/>
        <v>3862400</v>
      </c>
      <c r="D179" s="6">
        <f t="shared" si="13"/>
        <v>39400</v>
      </c>
      <c r="E179" s="8">
        <f t="shared" si="16"/>
        <v>985</v>
      </c>
      <c r="F179" s="9">
        <f t="shared" si="17"/>
        <v>1.4999999999999999E-2</v>
      </c>
      <c r="G179" s="10"/>
      <c r="H179" s="17">
        <f t="shared" si="18"/>
        <v>178</v>
      </c>
      <c r="I179" s="11"/>
    </row>
    <row r="180" spans="1:10" x14ac:dyDescent="0.3">
      <c r="A180" s="6">
        <v>179</v>
      </c>
      <c r="B180" s="6">
        <f t="shared" si="14"/>
        <v>3862401</v>
      </c>
      <c r="C180" s="6">
        <f t="shared" si="15"/>
        <v>3902000</v>
      </c>
      <c r="D180" s="6">
        <f t="shared" si="13"/>
        <v>39600</v>
      </c>
      <c r="E180" s="8">
        <f t="shared" si="16"/>
        <v>990</v>
      </c>
      <c r="F180" s="9">
        <f t="shared" si="17"/>
        <v>1.4999999999999999E-2</v>
      </c>
      <c r="G180" s="10"/>
      <c r="H180" s="17">
        <f t="shared" si="18"/>
        <v>179</v>
      </c>
      <c r="I180" s="11"/>
    </row>
    <row r="181" spans="1:10" x14ac:dyDescent="0.3">
      <c r="A181" s="6">
        <v>180</v>
      </c>
      <c r="B181" s="6">
        <f t="shared" si="14"/>
        <v>3902001</v>
      </c>
      <c r="C181" s="6">
        <f t="shared" si="15"/>
        <v>3941800</v>
      </c>
      <c r="D181" s="6">
        <f t="shared" si="13"/>
        <v>39800</v>
      </c>
      <c r="E181" s="8">
        <f t="shared" si="16"/>
        <v>995</v>
      </c>
      <c r="F181" s="9">
        <f t="shared" si="17"/>
        <v>1.7999999999999999E-2</v>
      </c>
      <c r="G181" s="10" t="s">
        <v>29</v>
      </c>
      <c r="H181" s="17">
        <f t="shared" si="18"/>
        <v>180</v>
      </c>
      <c r="I181" s="11" t="s">
        <v>28</v>
      </c>
      <c r="J181" s="4">
        <v>2</v>
      </c>
    </row>
    <row r="182" spans="1:10" x14ac:dyDescent="0.3">
      <c r="A182" s="6">
        <v>181</v>
      </c>
      <c r="B182" s="6">
        <f t="shared" si="14"/>
        <v>3941801</v>
      </c>
      <c r="C182" s="6">
        <f t="shared" si="15"/>
        <v>3981800</v>
      </c>
      <c r="D182" s="6">
        <f t="shared" si="13"/>
        <v>40000</v>
      </c>
      <c r="E182" s="8">
        <f t="shared" si="16"/>
        <v>1000</v>
      </c>
      <c r="F182" s="9">
        <f t="shared" si="17"/>
        <v>1.7999999999999999E-2</v>
      </c>
      <c r="G182" s="10"/>
      <c r="H182" s="17">
        <f t="shared" si="18"/>
        <v>181</v>
      </c>
      <c r="I182" s="11"/>
    </row>
    <row r="183" spans="1:10" x14ac:dyDescent="0.3">
      <c r="A183" s="6">
        <v>182</v>
      </c>
      <c r="B183" s="6">
        <f t="shared" si="14"/>
        <v>3981801</v>
      </c>
      <c r="C183" s="6">
        <f t="shared" si="15"/>
        <v>4022000</v>
      </c>
      <c r="D183" s="6">
        <f t="shared" si="13"/>
        <v>40200</v>
      </c>
      <c r="E183" s="8">
        <f t="shared" si="16"/>
        <v>1005</v>
      </c>
      <c r="F183" s="9">
        <f t="shared" si="17"/>
        <v>1.7999999999999999E-2</v>
      </c>
      <c r="G183" s="10"/>
      <c r="H183" s="17">
        <f t="shared" si="18"/>
        <v>182</v>
      </c>
      <c r="I183" s="11"/>
    </row>
    <row r="184" spans="1:10" x14ac:dyDescent="0.3">
      <c r="A184" s="6">
        <v>183</v>
      </c>
      <c r="B184" s="6">
        <f t="shared" si="14"/>
        <v>4022001</v>
      </c>
      <c r="C184" s="6">
        <f t="shared" si="15"/>
        <v>4062400</v>
      </c>
      <c r="D184" s="6">
        <f t="shared" si="13"/>
        <v>40400</v>
      </c>
      <c r="E184" s="8">
        <f t="shared" si="16"/>
        <v>1010</v>
      </c>
      <c r="F184" s="9">
        <f t="shared" si="17"/>
        <v>1.7999999999999999E-2</v>
      </c>
      <c r="G184" s="10"/>
      <c r="H184" s="17">
        <f t="shared" si="18"/>
        <v>183</v>
      </c>
      <c r="I184" s="11"/>
    </row>
    <row r="185" spans="1:10" x14ac:dyDescent="0.3">
      <c r="A185" s="6">
        <v>184</v>
      </c>
      <c r="B185" s="6">
        <f t="shared" si="14"/>
        <v>4062401</v>
      </c>
      <c r="C185" s="6">
        <f t="shared" si="15"/>
        <v>4103000</v>
      </c>
      <c r="D185" s="6">
        <f t="shared" si="13"/>
        <v>40600</v>
      </c>
      <c r="E185" s="8">
        <f t="shared" si="16"/>
        <v>1015</v>
      </c>
      <c r="F185" s="9">
        <f t="shared" si="17"/>
        <v>1.7999999999999999E-2</v>
      </c>
      <c r="G185" s="10"/>
      <c r="H185" s="17">
        <f t="shared" si="18"/>
        <v>184</v>
      </c>
      <c r="I185" s="11"/>
    </row>
    <row r="186" spans="1:10" x14ac:dyDescent="0.3">
      <c r="A186" s="6">
        <v>185</v>
      </c>
      <c r="B186" s="6">
        <f t="shared" si="14"/>
        <v>4103001</v>
      </c>
      <c r="C186" s="6">
        <f t="shared" si="15"/>
        <v>4143800</v>
      </c>
      <c r="D186" s="6">
        <f t="shared" si="13"/>
        <v>40800</v>
      </c>
      <c r="E186" s="8">
        <f t="shared" si="16"/>
        <v>1020</v>
      </c>
      <c r="F186" s="9">
        <f t="shared" si="17"/>
        <v>1.7999999999999999E-2</v>
      </c>
      <c r="G186" s="10"/>
      <c r="H186" s="17">
        <f t="shared" si="18"/>
        <v>185</v>
      </c>
      <c r="I186" s="11"/>
    </row>
    <row r="187" spans="1:10" x14ac:dyDescent="0.3">
      <c r="A187" s="6">
        <v>186</v>
      </c>
      <c r="B187" s="6">
        <f t="shared" si="14"/>
        <v>4143801</v>
      </c>
      <c r="C187" s="6">
        <f t="shared" si="15"/>
        <v>4184800</v>
      </c>
      <c r="D187" s="6">
        <f t="shared" si="13"/>
        <v>41000</v>
      </c>
      <c r="E187" s="8">
        <f t="shared" si="16"/>
        <v>1025</v>
      </c>
      <c r="F187" s="9">
        <f t="shared" si="17"/>
        <v>1.7999999999999999E-2</v>
      </c>
      <c r="G187" s="10"/>
      <c r="H187" s="17">
        <f t="shared" si="18"/>
        <v>186</v>
      </c>
      <c r="I187" s="11"/>
    </row>
    <row r="188" spans="1:10" x14ac:dyDescent="0.3">
      <c r="A188" s="6">
        <v>187</v>
      </c>
      <c r="B188" s="6">
        <f t="shared" si="14"/>
        <v>4184801</v>
      </c>
      <c r="C188" s="6">
        <f t="shared" si="15"/>
        <v>4226000</v>
      </c>
      <c r="D188" s="6">
        <f t="shared" si="13"/>
        <v>41200</v>
      </c>
      <c r="E188" s="8">
        <f t="shared" si="16"/>
        <v>1030</v>
      </c>
      <c r="F188" s="9">
        <f t="shared" si="17"/>
        <v>1.7999999999999999E-2</v>
      </c>
      <c r="G188" s="10"/>
      <c r="H188" s="17">
        <f t="shared" si="18"/>
        <v>187</v>
      </c>
      <c r="I188" s="11"/>
    </row>
    <row r="189" spans="1:10" x14ac:dyDescent="0.3">
      <c r="A189" s="6">
        <v>188</v>
      </c>
      <c r="B189" s="6">
        <f t="shared" si="14"/>
        <v>4226001</v>
      </c>
      <c r="C189" s="6">
        <f t="shared" si="15"/>
        <v>4267400</v>
      </c>
      <c r="D189" s="6">
        <f t="shared" si="13"/>
        <v>41400</v>
      </c>
      <c r="E189" s="8">
        <f t="shared" si="16"/>
        <v>1035</v>
      </c>
      <c r="F189" s="9">
        <f t="shared" si="17"/>
        <v>1.7999999999999999E-2</v>
      </c>
      <c r="G189" s="10"/>
      <c r="H189" s="17">
        <f t="shared" si="18"/>
        <v>188</v>
      </c>
      <c r="I189" s="11"/>
    </row>
    <row r="190" spans="1:10" x14ac:dyDescent="0.3">
      <c r="A190" s="6">
        <v>189</v>
      </c>
      <c r="B190" s="6">
        <f t="shared" si="14"/>
        <v>4267401</v>
      </c>
      <c r="C190" s="6">
        <f t="shared" si="15"/>
        <v>4309000</v>
      </c>
      <c r="D190" s="6">
        <f t="shared" si="13"/>
        <v>41600</v>
      </c>
      <c r="E190" s="8">
        <f t="shared" si="16"/>
        <v>1040</v>
      </c>
      <c r="F190" s="9">
        <f t="shared" si="17"/>
        <v>1.7999999999999999E-2</v>
      </c>
      <c r="G190" s="10"/>
      <c r="H190" s="17">
        <f t="shared" si="18"/>
        <v>189</v>
      </c>
      <c r="I190" s="11"/>
    </row>
    <row r="191" spans="1:10" x14ac:dyDescent="0.3">
      <c r="A191" s="6">
        <v>190</v>
      </c>
      <c r="B191" s="6">
        <f t="shared" si="14"/>
        <v>4309001</v>
      </c>
      <c r="C191" s="6">
        <f t="shared" si="15"/>
        <v>4350800</v>
      </c>
      <c r="D191" s="6">
        <f t="shared" si="13"/>
        <v>41800</v>
      </c>
      <c r="E191" s="8">
        <f t="shared" si="16"/>
        <v>1045</v>
      </c>
      <c r="F191" s="9">
        <f t="shared" si="17"/>
        <v>1.7999999999999999E-2</v>
      </c>
      <c r="G191" s="10" t="s">
        <v>30</v>
      </c>
      <c r="H191" s="17">
        <f t="shared" si="18"/>
        <v>190</v>
      </c>
      <c r="I191" s="11" t="s">
        <v>28</v>
      </c>
      <c r="J191" s="4">
        <v>2</v>
      </c>
    </row>
    <row r="192" spans="1:10" x14ac:dyDescent="0.3">
      <c r="A192" s="6">
        <v>191</v>
      </c>
      <c r="B192" s="6">
        <f t="shared" si="14"/>
        <v>4350801</v>
      </c>
      <c r="C192" s="6">
        <f t="shared" si="15"/>
        <v>4392800</v>
      </c>
      <c r="D192" s="6">
        <f t="shared" si="13"/>
        <v>42000</v>
      </c>
      <c r="E192" s="8">
        <f t="shared" si="16"/>
        <v>1050</v>
      </c>
      <c r="F192" s="9">
        <f t="shared" si="17"/>
        <v>1.7999999999999999E-2</v>
      </c>
      <c r="G192" s="10"/>
      <c r="H192" s="17">
        <f t="shared" si="18"/>
        <v>191</v>
      </c>
      <c r="I192" s="11"/>
    </row>
    <row r="193" spans="1:10" x14ac:dyDescent="0.3">
      <c r="A193" s="6">
        <v>192</v>
      </c>
      <c r="B193" s="6">
        <f t="shared" si="14"/>
        <v>4392801</v>
      </c>
      <c r="C193" s="6">
        <f t="shared" si="15"/>
        <v>4435000</v>
      </c>
      <c r="D193" s="6">
        <f t="shared" si="13"/>
        <v>42200</v>
      </c>
      <c r="E193" s="8">
        <f t="shared" si="16"/>
        <v>1055</v>
      </c>
      <c r="F193" s="9">
        <f t="shared" si="17"/>
        <v>1.7999999999999999E-2</v>
      </c>
      <c r="G193" s="10"/>
      <c r="H193" s="17">
        <f t="shared" si="18"/>
        <v>192</v>
      </c>
      <c r="I193" s="11"/>
    </row>
    <row r="194" spans="1:10" x14ac:dyDescent="0.3">
      <c r="A194" s="6">
        <v>193</v>
      </c>
      <c r="B194" s="6">
        <f t="shared" si="14"/>
        <v>4435001</v>
      </c>
      <c r="C194" s="6">
        <f t="shared" si="15"/>
        <v>4477400</v>
      </c>
      <c r="D194" s="6">
        <f t="shared" ref="D194:D257" si="19">L$9*E194</f>
        <v>42400</v>
      </c>
      <c r="E194" s="8">
        <f t="shared" si="16"/>
        <v>1060</v>
      </c>
      <c r="F194" s="9">
        <f t="shared" si="17"/>
        <v>1.7999999999999999E-2</v>
      </c>
      <c r="G194" s="10"/>
      <c r="H194" s="17">
        <f t="shared" si="18"/>
        <v>193</v>
      </c>
      <c r="I194" s="11"/>
    </row>
    <row r="195" spans="1:10" x14ac:dyDescent="0.3">
      <c r="A195" s="6">
        <v>194</v>
      </c>
      <c r="B195" s="6">
        <f t="shared" ref="B195:B258" si="20">C194+1</f>
        <v>4477401</v>
      </c>
      <c r="C195" s="6">
        <f t="shared" ref="C195:C258" si="21">C194+D195</f>
        <v>4520000</v>
      </c>
      <c r="D195" s="6">
        <f t="shared" si="19"/>
        <v>42600</v>
      </c>
      <c r="E195" s="8">
        <f t="shared" ref="E195:E258" si="22">(A195-1)*5 +100</f>
        <v>1065</v>
      </c>
      <c r="F195" s="9">
        <f t="shared" si="17"/>
        <v>1.7999999999999999E-2</v>
      </c>
      <c r="G195" s="10"/>
      <c r="H195" s="17">
        <f t="shared" si="18"/>
        <v>194</v>
      </c>
      <c r="I195" s="11"/>
    </row>
    <row r="196" spans="1:10" x14ac:dyDescent="0.3">
      <c r="A196" s="6">
        <v>195</v>
      </c>
      <c r="B196" s="6">
        <f t="shared" si="20"/>
        <v>4520001</v>
      </c>
      <c r="C196" s="6">
        <f t="shared" si="21"/>
        <v>4562800</v>
      </c>
      <c r="D196" s="6">
        <f t="shared" si="19"/>
        <v>42800</v>
      </c>
      <c r="E196" s="8">
        <f t="shared" si="22"/>
        <v>1070</v>
      </c>
      <c r="F196" s="9">
        <f t="shared" ref="F196:F259" si="23">INT(A196/30)*0.3/100</f>
        <v>1.7999999999999999E-2</v>
      </c>
      <c r="G196" s="10"/>
      <c r="H196" s="17">
        <f t="shared" si="18"/>
        <v>195</v>
      </c>
      <c r="I196" s="11"/>
    </row>
    <row r="197" spans="1:10" x14ac:dyDescent="0.3">
      <c r="A197" s="6">
        <v>196</v>
      </c>
      <c r="B197" s="6">
        <f t="shared" si="20"/>
        <v>4562801</v>
      </c>
      <c r="C197" s="6">
        <f t="shared" si="21"/>
        <v>4605800</v>
      </c>
      <c r="D197" s="6">
        <f t="shared" si="19"/>
        <v>43000</v>
      </c>
      <c r="E197" s="8">
        <f t="shared" si="22"/>
        <v>1075</v>
      </c>
      <c r="F197" s="9">
        <f t="shared" si="23"/>
        <v>1.7999999999999999E-2</v>
      </c>
      <c r="G197" s="10"/>
      <c r="H197" s="17">
        <f t="shared" si="18"/>
        <v>196</v>
      </c>
      <c r="I197" s="11"/>
    </row>
    <row r="198" spans="1:10" x14ac:dyDescent="0.3">
      <c r="A198" s="6">
        <v>197</v>
      </c>
      <c r="B198" s="6">
        <f t="shared" si="20"/>
        <v>4605801</v>
      </c>
      <c r="C198" s="6">
        <f t="shared" si="21"/>
        <v>4649000</v>
      </c>
      <c r="D198" s="6">
        <f t="shared" si="19"/>
        <v>43200</v>
      </c>
      <c r="E198" s="8">
        <f t="shared" si="22"/>
        <v>1080</v>
      </c>
      <c r="F198" s="9">
        <f t="shared" si="23"/>
        <v>1.7999999999999999E-2</v>
      </c>
      <c r="G198" s="10"/>
      <c r="H198" s="17">
        <f t="shared" si="18"/>
        <v>197</v>
      </c>
      <c r="I198" s="11"/>
    </row>
    <row r="199" spans="1:10" x14ac:dyDescent="0.3">
      <c r="A199" s="6">
        <v>198</v>
      </c>
      <c r="B199" s="6">
        <f t="shared" si="20"/>
        <v>4649001</v>
      </c>
      <c r="C199" s="6">
        <f t="shared" si="21"/>
        <v>4692400</v>
      </c>
      <c r="D199" s="6">
        <f t="shared" si="19"/>
        <v>43400</v>
      </c>
      <c r="E199" s="8">
        <f t="shared" si="22"/>
        <v>1085</v>
      </c>
      <c r="F199" s="9">
        <f t="shared" si="23"/>
        <v>1.7999999999999999E-2</v>
      </c>
      <c r="G199" s="10"/>
      <c r="H199" s="17">
        <f t="shared" si="18"/>
        <v>198</v>
      </c>
      <c r="I199" s="11"/>
    </row>
    <row r="200" spans="1:10" x14ac:dyDescent="0.3">
      <c r="A200" s="6">
        <v>199</v>
      </c>
      <c r="B200" s="6">
        <f t="shared" si="20"/>
        <v>4692401</v>
      </c>
      <c r="C200" s="6">
        <f t="shared" si="21"/>
        <v>4736000</v>
      </c>
      <c r="D200" s="6">
        <f t="shared" si="19"/>
        <v>43600</v>
      </c>
      <c r="E200" s="8">
        <f t="shared" si="22"/>
        <v>1090</v>
      </c>
      <c r="F200" s="9">
        <f t="shared" si="23"/>
        <v>1.7999999999999999E-2</v>
      </c>
      <c r="G200" s="10"/>
      <c r="H200" s="17">
        <f t="shared" si="18"/>
        <v>199</v>
      </c>
      <c r="I200" s="11"/>
    </row>
    <row r="201" spans="1:10" x14ac:dyDescent="0.3">
      <c r="A201" s="6">
        <v>200</v>
      </c>
      <c r="B201" s="6">
        <f t="shared" si="20"/>
        <v>4736001</v>
      </c>
      <c r="C201" s="6">
        <f t="shared" si="21"/>
        <v>4779800</v>
      </c>
      <c r="D201" s="6">
        <f t="shared" si="19"/>
        <v>43800</v>
      </c>
      <c r="E201" s="8">
        <f t="shared" si="22"/>
        <v>1095</v>
      </c>
      <c r="F201" s="9">
        <f t="shared" si="23"/>
        <v>1.7999999999999999E-2</v>
      </c>
      <c r="G201" s="10" t="s">
        <v>31</v>
      </c>
      <c r="H201" s="17">
        <f t="shared" si="18"/>
        <v>200</v>
      </c>
      <c r="I201" s="11" t="s">
        <v>28</v>
      </c>
      <c r="J201" s="4">
        <v>3</v>
      </c>
    </row>
    <row r="202" spans="1:10" x14ac:dyDescent="0.3">
      <c r="A202" s="6">
        <v>201</v>
      </c>
      <c r="B202" s="6">
        <f t="shared" si="20"/>
        <v>4779801</v>
      </c>
      <c r="C202" s="6">
        <f t="shared" si="21"/>
        <v>4823800</v>
      </c>
      <c r="D202" s="6">
        <f t="shared" si="19"/>
        <v>44000</v>
      </c>
      <c r="E202" s="8">
        <f t="shared" si="22"/>
        <v>1100</v>
      </c>
      <c r="F202" s="9">
        <f t="shared" si="23"/>
        <v>1.7999999999999999E-2</v>
      </c>
      <c r="G202" s="10"/>
      <c r="H202" s="17">
        <f t="shared" si="18"/>
        <v>201</v>
      </c>
      <c r="I202" s="11"/>
    </row>
    <row r="203" spans="1:10" x14ac:dyDescent="0.3">
      <c r="A203" s="6">
        <v>202</v>
      </c>
      <c r="B203" s="6">
        <f t="shared" si="20"/>
        <v>4823801</v>
      </c>
      <c r="C203" s="6">
        <f t="shared" si="21"/>
        <v>4868000</v>
      </c>
      <c r="D203" s="6">
        <f t="shared" si="19"/>
        <v>44200</v>
      </c>
      <c r="E203" s="8">
        <f t="shared" si="22"/>
        <v>1105</v>
      </c>
      <c r="F203" s="9">
        <f t="shared" si="23"/>
        <v>1.7999999999999999E-2</v>
      </c>
      <c r="G203" s="10"/>
      <c r="H203" s="17">
        <f t="shared" si="18"/>
        <v>202</v>
      </c>
      <c r="I203" s="11"/>
    </row>
    <row r="204" spans="1:10" x14ac:dyDescent="0.3">
      <c r="A204" s="6">
        <v>203</v>
      </c>
      <c r="B204" s="6">
        <f t="shared" si="20"/>
        <v>4868001</v>
      </c>
      <c r="C204" s="6">
        <f t="shared" si="21"/>
        <v>4912400</v>
      </c>
      <c r="D204" s="6">
        <f t="shared" si="19"/>
        <v>44400</v>
      </c>
      <c r="E204" s="8">
        <f t="shared" si="22"/>
        <v>1110</v>
      </c>
      <c r="F204" s="9">
        <f t="shared" si="23"/>
        <v>1.7999999999999999E-2</v>
      </c>
      <c r="G204" s="10"/>
      <c r="H204" s="17">
        <f t="shared" ref="H204:H267" si="24">A204</f>
        <v>203</v>
      </c>
      <c r="I204" s="11"/>
    </row>
    <row r="205" spans="1:10" x14ac:dyDescent="0.3">
      <c r="A205" s="6">
        <v>204</v>
      </c>
      <c r="B205" s="6">
        <f t="shared" si="20"/>
        <v>4912401</v>
      </c>
      <c r="C205" s="6">
        <f t="shared" si="21"/>
        <v>4957000</v>
      </c>
      <c r="D205" s="6">
        <f t="shared" si="19"/>
        <v>44600</v>
      </c>
      <c r="E205" s="8">
        <f t="shared" si="22"/>
        <v>1115</v>
      </c>
      <c r="F205" s="9">
        <f t="shared" si="23"/>
        <v>1.7999999999999999E-2</v>
      </c>
      <c r="G205" s="10"/>
      <c r="H205" s="17">
        <f t="shared" si="24"/>
        <v>204</v>
      </c>
      <c r="I205" s="11"/>
    </row>
    <row r="206" spans="1:10" x14ac:dyDescent="0.3">
      <c r="A206" s="6">
        <v>205</v>
      </c>
      <c r="B206" s="6">
        <f t="shared" si="20"/>
        <v>4957001</v>
      </c>
      <c r="C206" s="6">
        <f t="shared" si="21"/>
        <v>5001800</v>
      </c>
      <c r="D206" s="6">
        <f t="shared" si="19"/>
        <v>44800</v>
      </c>
      <c r="E206" s="8">
        <f t="shared" si="22"/>
        <v>1120</v>
      </c>
      <c r="F206" s="9">
        <f t="shared" si="23"/>
        <v>1.7999999999999999E-2</v>
      </c>
      <c r="G206" s="10"/>
      <c r="H206" s="17">
        <f t="shared" si="24"/>
        <v>205</v>
      </c>
      <c r="I206" s="11"/>
    </row>
    <row r="207" spans="1:10" x14ac:dyDescent="0.3">
      <c r="A207" s="6">
        <v>206</v>
      </c>
      <c r="B207" s="6">
        <f t="shared" si="20"/>
        <v>5001801</v>
      </c>
      <c r="C207" s="6">
        <f t="shared" si="21"/>
        <v>5046800</v>
      </c>
      <c r="D207" s="6">
        <f t="shared" si="19"/>
        <v>45000</v>
      </c>
      <c r="E207" s="8">
        <f t="shared" si="22"/>
        <v>1125</v>
      </c>
      <c r="F207" s="9">
        <f t="shared" si="23"/>
        <v>1.7999999999999999E-2</v>
      </c>
      <c r="G207" s="10"/>
      <c r="H207" s="17">
        <f t="shared" si="24"/>
        <v>206</v>
      </c>
      <c r="I207" s="11"/>
    </row>
    <row r="208" spans="1:10" x14ac:dyDescent="0.3">
      <c r="A208" s="6">
        <v>207</v>
      </c>
      <c r="B208" s="6">
        <f t="shared" si="20"/>
        <v>5046801</v>
      </c>
      <c r="C208" s="6">
        <f t="shared" si="21"/>
        <v>5092000</v>
      </c>
      <c r="D208" s="6">
        <f t="shared" si="19"/>
        <v>45200</v>
      </c>
      <c r="E208" s="8">
        <f t="shared" si="22"/>
        <v>1130</v>
      </c>
      <c r="F208" s="9">
        <f t="shared" si="23"/>
        <v>1.7999999999999999E-2</v>
      </c>
      <c r="G208" s="10"/>
      <c r="H208" s="17">
        <f t="shared" si="24"/>
        <v>207</v>
      </c>
      <c r="I208" s="11"/>
    </row>
    <row r="209" spans="1:10" x14ac:dyDescent="0.3">
      <c r="A209" s="6">
        <v>208</v>
      </c>
      <c r="B209" s="6">
        <f t="shared" si="20"/>
        <v>5092001</v>
      </c>
      <c r="C209" s="6">
        <f t="shared" si="21"/>
        <v>5137400</v>
      </c>
      <c r="D209" s="6">
        <f t="shared" si="19"/>
        <v>45400</v>
      </c>
      <c r="E209" s="8">
        <f t="shared" si="22"/>
        <v>1135</v>
      </c>
      <c r="F209" s="9">
        <f t="shared" si="23"/>
        <v>1.7999999999999999E-2</v>
      </c>
      <c r="G209" s="10"/>
      <c r="H209" s="17">
        <f t="shared" si="24"/>
        <v>208</v>
      </c>
      <c r="I209" s="11"/>
    </row>
    <row r="210" spans="1:10" x14ac:dyDescent="0.3">
      <c r="A210" s="6">
        <v>209</v>
      </c>
      <c r="B210" s="6">
        <f t="shared" si="20"/>
        <v>5137401</v>
      </c>
      <c r="C210" s="6">
        <f t="shared" si="21"/>
        <v>5183000</v>
      </c>
      <c r="D210" s="6">
        <f t="shared" si="19"/>
        <v>45600</v>
      </c>
      <c r="E210" s="8">
        <f t="shared" si="22"/>
        <v>1140</v>
      </c>
      <c r="F210" s="9">
        <f t="shared" si="23"/>
        <v>1.7999999999999999E-2</v>
      </c>
      <c r="G210" s="10"/>
      <c r="H210" s="17">
        <f t="shared" si="24"/>
        <v>209</v>
      </c>
      <c r="I210" s="11"/>
    </row>
    <row r="211" spans="1:10" x14ac:dyDescent="0.3">
      <c r="A211" s="6">
        <v>210</v>
      </c>
      <c r="B211" s="6">
        <f t="shared" si="20"/>
        <v>5183001</v>
      </c>
      <c r="C211" s="6">
        <f t="shared" si="21"/>
        <v>5228800</v>
      </c>
      <c r="D211" s="6">
        <f t="shared" si="19"/>
        <v>45800</v>
      </c>
      <c r="E211" s="8">
        <f t="shared" si="22"/>
        <v>1145</v>
      </c>
      <c r="F211" s="9">
        <f t="shared" si="23"/>
        <v>2.1000000000000001E-2</v>
      </c>
      <c r="G211" s="10" t="s">
        <v>32</v>
      </c>
      <c r="H211" s="17">
        <f t="shared" si="24"/>
        <v>210</v>
      </c>
      <c r="I211" s="11" t="s">
        <v>28</v>
      </c>
      <c r="J211" s="4">
        <v>3</v>
      </c>
    </row>
    <row r="212" spans="1:10" x14ac:dyDescent="0.3">
      <c r="A212" s="6">
        <v>211</v>
      </c>
      <c r="B212" s="6">
        <f t="shared" si="20"/>
        <v>5228801</v>
      </c>
      <c r="C212" s="6">
        <f t="shared" si="21"/>
        <v>5274800</v>
      </c>
      <c r="D212" s="6">
        <f t="shared" si="19"/>
        <v>46000</v>
      </c>
      <c r="E212" s="8">
        <f t="shared" si="22"/>
        <v>1150</v>
      </c>
      <c r="F212" s="9">
        <f t="shared" si="23"/>
        <v>2.1000000000000001E-2</v>
      </c>
      <c r="G212" s="10"/>
      <c r="H212" s="17">
        <f t="shared" si="24"/>
        <v>211</v>
      </c>
      <c r="I212" s="11"/>
    </row>
    <row r="213" spans="1:10" x14ac:dyDescent="0.3">
      <c r="A213" s="6">
        <v>212</v>
      </c>
      <c r="B213" s="6">
        <f t="shared" si="20"/>
        <v>5274801</v>
      </c>
      <c r="C213" s="6">
        <f t="shared" si="21"/>
        <v>5321000</v>
      </c>
      <c r="D213" s="6">
        <f t="shared" si="19"/>
        <v>46200</v>
      </c>
      <c r="E213" s="8">
        <f t="shared" si="22"/>
        <v>1155</v>
      </c>
      <c r="F213" s="9">
        <f t="shared" si="23"/>
        <v>2.1000000000000001E-2</v>
      </c>
      <c r="G213" s="10"/>
      <c r="H213" s="17">
        <f t="shared" si="24"/>
        <v>212</v>
      </c>
      <c r="I213" s="11"/>
    </row>
    <row r="214" spans="1:10" x14ac:dyDescent="0.3">
      <c r="A214" s="6">
        <v>213</v>
      </c>
      <c r="B214" s="6">
        <f t="shared" si="20"/>
        <v>5321001</v>
      </c>
      <c r="C214" s="6">
        <f t="shared" si="21"/>
        <v>5367400</v>
      </c>
      <c r="D214" s="6">
        <f t="shared" si="19"/>
        <v>46400</v>
      </c>
      <c r="E214" s="8">
        <f t="shared" si="22"/>
        <v>1160</v>
      </c>
      <c r="F214" s="9">
        <f t="shared" si="23"/>
        <v>2.1000000000000001E-2</v>
      </c>
      <c r="G214" s="10"/>
      <c r="H214" s="17">
        <f t="shared" si="24"/>
        <v>213</v>
      </c>
      <c r="I214" s="11"/>
    </row>
    <row r="215" spans="1:10" x14ac:dyDescent="0.3">
      <c r="A215" s="6">
        <v>214</v>
      </c>
      <c r="B215" s="6">
        <f t="shared" si="20"/>
        <v>5367401</v>
      </c>
      <c r="C215" s="6">
        <f t="shared" si="21"/>
        <v>5414000</v>
      </c>
      <c r="D215" s="6">
        <f t="shared" si="19"/>
        <v>46600</v>
      </c>
      <c r="E215" s="8">
        <f t="shared" si="22"/>
        <v>1165</v>
      </c>
      <c r="F215" s="9">
        <f t="shared" si="23"/>
        <v>2.1000000000000001E-2</v>
      </c>
      <c r="G215" s="10"/>
      <c r="H215" s="17">
        <f t="shared" si="24"/>
        <v>214</v>
      </c>
      <c r="I215" s="11"/>
    </row>
    <row r="216" spans="1:10" x14ac:dyDescent="0.3">
      <c r="A216" s="6">
        <v>215</v>
      </c>
      <c r="B216" s="6">
        <f t="shared" si="20"/>
        <v>5414001</v>
      </c>
      <c r="C216" s="6">
        <f t="shared" si="21"/>
        <v>5460800</v>
      </c>
      <c r="D216" s="6">
        <f t="shared" si="19"/>
        <v>46800</v>
      </c>
      <c r="E216" s="8">
        <f t="shared" si="22"/>
        <v>1170</v>
      </c>
      <c r="F216" s="9">
        <f t="shared" si="23"/>
        <v>2.1000000000000001E-2</v>
      </c>
      <c r="G216" s="10"/>
      <c r="H216" s="17">
        <f t="shared" si="24"/>
        <v>215</v>
      </c>
      <c r="I216" s="11"/>
    </row>
    <row r="217" spans="1:10" x14ac:dyDescent="0.3">
      <c r="A217" s="6">
        <v>216</v>
      </c>
      <c r="B217" s="6">
        <f t="shared" si="20"/>
        <v>5460801</v>
      </c>
      <c r="C217" s="6">
        <f t="shared" si="21"/>
        <v>5507800</v>
      </c>
      <c r="D217" s="6">
        <f t="shared" si="19"/>
        <v>47000</v>
      </c>
      <c r="E217" s="8">
        <f t="shared" si="22"/>
        <v>1175</v>
      </c>
      <c r="F217" s="9">
        <f t="shared" si="23"/>
        <v>2.1000000000000001E-2</v>
      </c>
      <c r="G217" s="10"/>
      <c r="H217" s="17">
        <f t="shared" si="24"/>
        <v>216</v>
      </c>
      <c r="I217" s="11"/>
    </row>
    <row r="218" spans="1:10" x14ac:dyDescent="0.3">
      <c r="A218" s="6">
        <v>217</v>
      </c>
      <c r="B218" s="6">
        <f t="shared" si="20"/>
        <v>5507801</v>
      </c>
      <c r="C218" s="6">
        <f t="shared" si="21"/>
        <v>5555000</v>
      </c>
      <c r="D218" s="6">
        <f t="shared" si="19"/>
        <v>47200</v>
      </c>
      <c r="E218" s="8">
        <f t="shared" si="22"/>
        <v>1180</v>
      </c>
      <c r="F218" s="9">
        <f t="shared" si="23"/>
        <v>2.1000000000000001E-2</v>
      </c>
      <c r="G218" s="10"/>
      <c r="H218" s="17">
        <f t="shared" si="24"/>
        <v>217</v>
      </c>
      <c r="I218" s="11"/>
    </row>
    <row r="219" spans="1:10" x14ac:dyDescent="0.3">
      <c r="A219" s="6">
        <v>218</v>
      </c>
      <c r="B219" s="6">
        <f t="shared" si="20"/>
        <v>5555001</v>
      </c>
      <c r="C219" s="6">
        <f t="shared" si="21"/>
        <v>5602400</v>
      </c>
      <c r="D219" s="6">
        <f t="shared" si="19"/>
        <v>47400</v>
      </c>
      <c r="E219" s="8">
        <f t="shared" si="22"/>
        <v>1185</v>
      </c>
      <c r="F219" s="9">
        <f t="shared" si="23"/>
        <v>2.1000000000000001E-2</v>
      </c>
      <c r="G219" s="10"/>
      <c r="H219" s="17">
        <f t="shared" si="24"/>
        <v>218</v>
      </c>
      <c r="I219" s="11"/>
    </row>
    <row r="220" spans="1:10" x14ac:dyDescent="0.3">
      <c r="A220" s="6">
        <v>219</v>
      </c>
      <c r="B220" s="6">
        <f t="shared" si="20"/>
        <v>5602401</v>
      </c>
      <c r="C220" s="6">
        <f t="shared" si="21"/>
        <v>5650000</v>
      </c>
      <c r="D220" s="6">
        <f t="shared" si="19"/>
        <v>47600</v>
      </c>
      <c r="E220" s="8">
        <f t="shared" si="22"/>
        <v>1190</v>
      </c>
      <c r="F220" s="9">
        <f t="shared" si="23"/>
        <v>2.1000000000000001E-2</v>
      </c>
      <c r="G220" s="10"/>
      <c r="H220" s="17">
        <f t="shared" si="24"/>
        <v>219</v>
      </c>
      <c r="I220" s="11"/>
    </row>
    <row r="221" spans="1:10" x14ac:dyDescent="0.3">
      <c r="A221" s="6">
        <v>220</v>
      </c>
      <c r="B221" s="6">
        <f t="shared" si="20"/>
        <v>5650001</v>
      </c>
      <c r="C221" s="6">
        <f t="shared" si="21"/>
        <v>5697800</v>
      </c>
      <c r="D221" s="6">
        <f t="shared" si="19"/>
        <v>47800</v>
      </c>
      <c r="E221" s="8">
        <f t="shared" si="22"/>
        <v>1195</v>
      </c>
      <c r="F221" s="9">
        <f t="shared" si="23"/>
        <v>2.1000000000000001E-2</v>
      </c>
      <c r="G221" s="10" t="s">
        <v>32</v>
      </c>
      <c r="H221" s="17">
        <f t="shared" si="24"/>
        <v>220</v>
      </c>
      <c r="I221" s="11" t="s">
        <v>28</v>
      </c>
      <c r="J221" s="4">
        <v>3</v>
      </c>
    </row>
    <row r="222" spans="1:10" x14ac:dyDescent="0.3">
      <c r="A222" s="6">
        <v>221</v>
      </c>
      <c r="B222" s="6">
        <f t="shared" si="20"/>
        <v>5697801</v>
      </c>
      <c r="C222" s="6">
        <f t="shared" si="21"/>
        <v>5745800</v>
      </c>
      <c r="D222" s="6">
        <f t="shared" si="19"/>
        <v>48000</v>
      </c>
      <c r="E222" s="8">
        <f t="shared" si="22"/>
        <v>1200</v>
      </c>
      <c r="F222" s="9">
        <f t="shared" si="23"/>
        <v>2.1000000000000001E-2</v>
      </c>
      <c r="G222" s="10"/>
      <c r="H222" s="17">
        <f t="shared" si="24"/>
        <v>221</v>
      </c>
      <c r="I222" s="11"/>
    </row>
    <row r="223" spans="1:10" x14ac:dyDescent="0.3">
      <c r="A223" s="6">
        <v>222</v>
      </c>
      <c r="B223" s="6">
        <f t="shared" si="20"/>
        <v>5745801</v>
      </c>
      <c r="C223" s="6">
        <f t="shared" si="21"/>
        <v>5794000</v>
      </c>
      <c r="D223" s="6">
        <f t="shared" si="19"/>
        <v>48200</v>
      </c>
      <c r="E223" s="8">
        <f t="shared" si="22"/>
        <v>1205</v>
      </c>
      <c r="F223" s="9">
        <f t="shared" si="23"/>
        <v>2.1000000000000001E-2</v>
      </c>
      <c r="G223" s="10"/>
      <c r="H223" s="17">
        <f t="shared" si="24"/>
        <v>222</v>
      </c>
      <c r="I223" s="11"/>
    </row>
    <row r="224" spans="1:10" x14ac:dyDescent="0.3">
      <c r="A224" s="6">
        <v>223</v>
      </c>
      <c r="B224" s="6">
        <f t="shared" si="20"/>
        <v>5794001</v>
      </c>
      <c r="C224" s="6">
        <f t="shared" si="21"/>
        <v>5842400</v>
      </c>
      <c r="D224" s="6">
        <f t="shared" si="19"/>
        <v>48400</v>
      </c>
      <c r="E224" s="8">
        <f t="shared" si="22"/>
        <v>1210</v>
      </c>
      <c r="F224" s="9">
        <f t="shared" si="23"/>
        <v>2.1000000000000001E-2</v>
      </c>
      <c r="G224" s="10"/>
      <c r="H224" s="17">
        <f t="shared" si="24"/>
        <v>223</v>
      </c>
      <c r="I224" s="11"/>
    </row>
    <row r="225" spans="1:10" x14ac:dyDescent="0.3">
      <c r="A225" s="6">
        <v>224</v>
      </c>
      <c r="B225" s="6">
        <f t="shared" si="20"/>
        <v>5842401</v>
      </c>
      <c r="C225" s="6">
        <f t="shared" si="21"/>
        <v>5891000</v>
      </c>
      <c r="D225" s="6">
        <f t="shared" si="19"/>
        <v>48600</v>
      </c>
      <c r="E225" s="8">
        <f t="shared" si="22"/>
        <v>1215</v>
      </c>
      <c r="F225" s="9">
        <f t="shared" si="23"/>
        <v>2.1000000000000001E-2</v>
      </c>
      <c r="G225" s="10"/>
      <c r="H225" s="17">
        <f t="shared" si="24"/>
        <v>224</v>
      </c>
      <c r="I225" s="11"/>
    </row>
    <row r="226" spans="1:10" x14ac:dyDescent="0.3">
      <c r="A226" s="6">
        <v>225</v>
      </c>
      <c r="B226" s="6">
        <f t="shared" si="20"/>
        <v>5891001</v>
      </c>
      <c r="C226" s="6">
        <f t="shared" si="21"/>
        <v>5939800</v>
      </c>
      <c r="D226" s="6">
        <f t="shared" si="19"/>
        <v>48800</v>
      </c>
      <c r="E226" s="8">
        <f t="shared" si="22"/>
        <v>1220</v>
      </c>
      <c r="F226" s="9">
        <f t="shared" si="23"/>
        <v>2.1000000000000001E-2</v>
      </c>
      <c r="G226" s="10"/>
      <c r="H226" s="17">
        <f t="shared" si="24"/>
        <v>225</v>
      </c>
      <c r="I226" s="11"/>
    </row>
    <row r="227" spans="1:10" x14ac:dyDescent="0.3">
      <c r="A227" s="6">
        <v>226</v>
      </c>
      <c r="B227" s="6">
        <f t="shared" si="20"/>
        <v>5939801</v>
      </c>
      <c r="C227" s="6">
        <f t="shared" si="21"/>
        <v>5988800</v>
      </c>
      <c r="D227" s="6">
        <f t="shared" si="19"/>
        <v>49000</v>
      </c>
      <c r="E227" s="8">
        <f t="shared" si="22"/>
        <v>1225</v>
      </c>
      <c r="F227" s="9">
        <f t="shared" si="23"/>
        <v>2.1000000000000001E-2</v>
      </c>
      <c r="G227" s="10"/>
      <c r="H227" s="17">
        <f t="shared" si="24"/>
        <v>226</v>
      </c>
      <c r="I227" s="11"/>
    </row>
    <row r="228" spans="1:10" x14ac:dyDescent="0.3">
      <c r="A228" s="6">
        <v>227</v>
      </c>
      <c r="B228" s="6">
        <f t="shared" si="20"/>
        <v>5988801</v>
      </c>
      <c r="C228" s="6">
        <f t="shared" si="21"/>
        <v>6038000</v>
      </c>
      <c r="D228" s="6">
        <f t="shared" si="19"/>
        <v>49200</v>
      </c>
      <c r="E228" s="8">
        <f t="shared" si="22"/>
        <v>1230</v>
      </c>
      <c r="F228" s="9">
        <f t="shared" si="23"/>
        <v>2.1000000000000001E-2</v>
      </c>
      <c r="G228" s="10"/>
      <c r="H228" s="17">
        <f t="shared" si="24"/>
        <v>227</v>
      </c>
      <c r="I228" s="11"/>
    </row>
    <row r="229" spans="1:10" x14ac:dyDescent="0.3">
      <c r="A229" s="6">
        <v>228</v>
      </c>
      <c r="B229" s="6">
        <f t="shared" si="20"/>
        <v>6038001</v>
      </c>
      <c r="C229" s="6">
        <f t="shared" si="21"/>
        <v>6087400</v>
      </c>
      <c r="D229" s="6">
        <f t="shared" si="19"/>
        <v>49400</v>
      </c>
      <c r="E229" s="8">
        <f t="shared" si="22"/>
        <v>1235</v>
      </c>
      <c r="F229" s="9">
        <f t="shared" si="23"/>
        <v>2.1000000000000001E-2</v>
      </c>
      <c r="G229" s="10"/>
      <c r="H229" s="17">
        <f t="shared" si="24"/>
        <v>228</v>
      </c>
      <c r="I229" s="11"/>
    </row>
    <row r="230" spans="1:10" x14ac:dyDescent="0.3">
      <c r="A230" s="6">
        <v>229</v>
      </c>
      <c r="B230" s="6">
        <f t="shared" si="20"/>
        <v>6087401</v>
      </c>
      <c r="C230" s="6">
        <f t="shared" si="21"/>
        <v>6137000</v>
      </c>
      <c r="D230" s="6">
        <f t="shared" si="19"/>
        <v>49600</v>
      </c>
      <c r="E230" s="8">
        <f t="shared" si="22"/>
        <v>1240</v>
      </c>
      <c r="F230" s="9">
        <f t="shared" si="23"/>
        <v>2.1000000000000001E-2</v>
      </c>
      <c r="G230" s="10"/>
      <c r="H230" s="17">
        <f t="shared" si="24"/>
        <v>229</v>
      </c>
      <c r="I230" s="11"/>
    </row>
    <row r="231" spans="1:10" x14ac:dyDescent="0.3">
      <c r="A231" s="6">
        <v>230</v>
      </c>
      <c r="B231" s="6">
        <f t="shared" si="20"/>
        <v>6137001</v>
      </c>
      <c r="C231" s="6">
        <f t="shared" si="21"/>
        <v>6186800</v>
      </c>
      <c r="D231" s="6">
        <f t="shared" si="19"/>
        <v>49800</v>
      </c>
      <c r="E231" s="8">
        <f t="shared" si="22"/>
        <v>1245</v>
      </c>
      <c r="F231" s="9">
        <f t="shared" si="23"/>
        <v>2.1000000000000001E-2</v>
      </c>
      <c r="G231" s="10" t="s">
        <v>33</v>
      </c>
      <c r="H231" s="17">
        <f t="shared" si="24"/>
        <v>230</v>
      </c>
      <c r="I231" s="11" t="s">
        <v>28</v>
      </c>
      <c r="J231" s="4">
        <v>4</v>
      </c>
    </row>
    <row r="232" spans="1:10" x14ac:dyDescent="0.3">
      <c r="A232" s="6">
        <v>231</v>
      </c>
      <c r="B232" s="6">
        <f t="shared" si="20"/>
        <v>6186801</v>
      </c>
      <c r="C232" s="6">
        <f t="shared" si="21"/>
        <v>6236800</v>
      </c>
      <c r="D232" s="6">
        <f t="shared" si="19"/>
        <v>50000</v>
      </c>
      <c r="E232" s="8">
        <f t="shared" si="22"/>
        <v>1250</v>
      </c>
      <c r="F232" s="9">
        <f t="shared" si="23"/>
        <v>2.1000000000000001E-2</v>
      </c>
      <c r="G232" s="10"/>
      <c r="H232" s="17">
        <f t="shared" si="24"/>
        <v>231</v>
      </c>
      <c r="I232" s="11"/>
    </row>
    <row r="233" spans="1:10" x14ac:dyDescent="0.3">
      <c r="A233" s="6">
        <v>232</v>
      </c>
      <c r="B233" s="6">
        <f t="shared" si="20"/>
        <v>6236801</v>
      </c>
      <c r="C233" s="6">
        <f t="shared" si="21"/>
        <v>6287000</v>
      </c>
      <c r="D233" s="6">
        <f t="shared" si="19"/>
        <v>50200</v>
      </c>
      <c r="E233" s="8">
        <f t="shared" si="22"/>
        <v>1255</v>
      </c>
      <c r="F233" s="9">
        <f t="shared" si="23"/>
        <v>2.1000000000000001E-2</v>
      </c>
      <c r="G233" s="10"/>
      <c r="H233" s="17">
        <f t="shared" si="24"/>
        <v>232</v>
      </c>
      <c r="I233" s="11"/>
    </row>
    <row r="234" spans="1:10" x14ac:dyDescent="0.3">
      <c r="A234" s="6">
        <v>233</v>
      </c>
      <c r="B234" s="6">
        <f t="shared" si="20"/>
        <v>6287001</v>
      </c>
      <c r="C234" s="6">
        <f t="shared" si="21"/>
        <v>6337400</v>
      </c>
      <c r="D234" s="6">
        <f t="shared" si="19"/>
        <v>50400</v>
      </c>
      <c r="E234" s="8">
        <f t="shared" si="22"/>
        <v>1260</v>
      </c>
      <c r="F234" s="9">
        <f t="shared" si="23"/>
        <v>2.1000000000000001E-2</v>
      </c>
      <c r="G234" s="10"/>
      <c r="H234" s="17">
        <f t="shared" si="24"/>
        <v>233</v>
      </c>
      <c r="I234" s="11"/>
    </row>
    <row r="235" spans="1:10" x14ac:dyDescent="0.3">
      <c r="A235" s="6">
        <v>234</v>
      </c>
      <c r="B235" s="6">
        <f t="shared" si="20"/>
        <v>6337401</v>
      </c>
      <c r="C235" s="6">
        <f t="shared" si="21"/>
        <v>6388000</v>
      </c>
      <c r="D235" s="6">
        <f t="shared" si="19"/>
        <v>50600</v>
      </c>
      <c r="E235" s="8">
        <f t="shared" si="22"/>
        <v>1265</v>
      </c>
      <c r="F235" s="9">
        <f t="shared" si="23"/>
        <v>2.1000000000000001E-2</v>
      </c>
      <c r="G235" s="10"/>
      <c r="H235" s="17">
        <f t="shared" si="24"/>
        <v>234</v>
      </c>
      <c r="I235" s="11"/>
    </row>
    <row r="236" spans="1:10" x14ac:dyDescent="0.3">
      <c r="A236" s="6">
        <v>235</v>
      </c>
      <c r="B236" s="6">
        <f t="shared" si="20"/>
        <v>6388001</v>
      </c>
      <c r="C236" s="6">
        <f t="shared" si="21"/>
        <v>6438800</v>
      </c>
      <c r="D236" s="6">
        <f t="shared" si="19"/>
        <v>50800</v>
      </c>
      <c r="E236" s="8">
        <f t="shared" si="22"/>
        <v>1270</v>
      </c>
      <c r="F236" s="9">
        <f t="shared" si="23"/>
        <v>2.1000000000000001E-2</v>
      </c>
      <c r="G236" s="10"/>
      <c r="H236" s="17">
        <f t="shared" si="24"/>
        <v>235</v>
      </c>
      <c r="I236" s="11"/>
    </row>
    <row r="237" spans="1:10" x14ac:dyDescent="0.3">
      <c r="A237" s="6">
        <v>236</v>
      </c>
      <c r="B237" s="6">
        <f t="shared" si="20"/>
        <v>6438801</v>
      </c>
      <c r="C237" s="6">
        <f t="shared" si="21"/>
        <v>6489800</v>
      </c>
      <c r="D237" s="6">
        <f t="shared" si="19"/>
        <v>51000</v>
      </c>
      <c r="E237" s="8">
        <f t="shared" si="22"/>
        <v>1275</v>
      </c>
      <c r="F237" s="9">
        <f t="shared" si="23"/>
        <v>2.1000000000000001E-2</v>
      </c>
      <c r="G237" s="10"/>
      <c r="H237" s="17">
        <f t="shared" si="24"/>
        <v>236</v>
      </c>
      <c r="I237" s="11"/>
    </row>
    <row r="238" spans="1:10" x14ac:dyDescent="0.3">
      <c r="A238" s="6">
        <v>237</v>
      </c>
      <c r="B238" s="6">
        <f t="shared" si="20"/>
        <v>6489801</v>
      </c>
      <c r="C238" s="6">
        <f t="shared" si="21"/>
        <v>6541000</v>
      </c>
      <c r="D238" s="6">
        <f t="shared" si="19"/>
        <v>51200</v>
      </c>
      <c r="E238" s="8">
        <f t="shared" si="22"/>
        <v>1280</v>
      </c>
      <c r="F238" s="9">
        <f t="shared" si="23"/>
        <v>2.1000000000000001E-2</v>
      </c>
      <c r="G238" s="10"/>
      <c r="H238" s="17">
        <f t="shared" si="24"/>
        <v>237</v>
      </c>
      <c r="I238" s="11"/>
    </row>
    <row r="239" spans="1:10" x14ac:dyDescent="0.3">
      <c r="A239" s="6">
        <v>238</v>
      </c>
      <c r="B239" s="6">
        <f t="shared" si="20"/>
        <v>6541001</v>
      </c>
      <c r="C239" s="6">
        <f t="shared" si="21"/>
        <v>6592400</v>
      </c>
      <c r="D239" s="6">
        <f t="shared" si="19"/>
        <v>51400</v>
      </c>
      <c r="E239" s="8">
        <f t="shared" si="22"/>
        <v>1285</v>
      </c>
      <c r="F239" s="9">
        <f t="shared" si="23"/>
        <v>2.1000000000000001E-2</v>
      </c>
      <c r="G239" s="10"/>
      <c r="H239" s="17">
        <f t="shared" si="24"/>
        <v>238</v>
      </c>
      <c r="I239" s="11"/>
    </row>
    <row r="240" spans="1:10" x14ac:dyDescent="0.3">
      <c r="A240" s="6">
        <v>239</v>
      </c>
      <c r="B240" s="6">
        <f t="shared" si="20"/>
        <v>6592401</v>
      </c>
      <c r="C240" s="6">
        <f t="shared" si="21"/>
        <v>6644000</v>
      </c>
      <c r="D240" s="6">
        <f t="shared" si="19"/>
        <v>51600</v>
      </c>
      <c r="E240" s="8">
        <f t="shared" si="22"/>
        <v>1290</v>
      </c>
      <c r="F240" s="9">
        <f t="shared" si="23"/>
        <v>2.1000000000000001E-2</v>
      </c>
      <c r="G240" s="10"/>
      <c r="H240" s="17">
        <f t="shared" si="24"/>
        <v>239</v>
      </c>
      <c r="I240" s="11"/>
    </row>
    <row r="241" spans="1:10" x14ac:dyDescent="0.3">
      <c r="A241" s="6">
        <v>240</v>
      </c>
      <c r="B241" s="6">
        <f t="shared" si="20"/>
        <v>6644001</v>
      </c>
      <c r="C241" s="6">
        <f t="shared" si="21"/>
        <v>6695800</v>
      </c>
      <c r="D241" s="6">
        <f t="shared" si="19"/>
        <v>51800</v>
      </c>
      <c r="E241" s="8">
        <f t="shared" si="22"/>
        <v>1295</v>
      </c>
      <c r="F241" s="9">
        <f t="shared" si="23"/>
        <v>2.4E-2</v>
      </c>
      <c r="G241" s="10" t="s">
        <v>33</v>
      </c>
      <c r="H241" s="17">
        <f t="shared" si="24"/>
        <v>240</v>
      </c>
      <c r="I241" s="11" t="s">
        <v>28</v>
      </c>
      <c r="J241" s="4">
        <v>4</v>
      </c>
    </row>
    <row r="242" spans="1:10" x14ac:dyDescent="0.3">
      <c r="A242" s="6">
        <v>241</v>
      </c>
      <c r="B242" s="6">
        <f t="shared" si="20"/>
        <v>6695801</v>
      </c>
      <c r="C242" s="6">
        <f t="shared" si="21"/>
        <v>6747800</v>
      </c>
      <c r="D242" s="6">
        <f t="shared" si="19"/>
        <v>52000</v>
      </c>
      <c r="E242" s="8">
        <f t="shared" si="22"/>
        <v>1300</v>
      </c>
      <c r="F242" s="9">
        <f t="shared" si="23"/>
        <v>2.4E-2</v>
      </c>
      <c r="G242" s="10"/>
      <c r="H242" s="17">
        <f t="shared" si="24"/>
        <v>241</v>
      </c>
      <c r="I242" s="11"/>
    </row>
    <row r="243" spans="1:10" x14ac:dyDescent="0.3">
      <c r="A243" s="6">
        <v>242</v>
      </c>
      <c r="B243" s="6">
        <f t="shared" si="20"/>
        <v>6747801</v>
      </c>
      <c r="C243" s="6">
        <f t="shared" si="21"/>
        <v>6800000</v>
      </c>
      <c r="D243" s="6">
        <f t="shared" si="19"/>
        <v>52200</v>
      </c>
      <c r="E243" s="8">
        <f t="shared" si="22"/>
        <v>1305</v>
      </c>
      <c r="F243" s="9">
        <f t="shared" si="23"/>
        <v>2.4E-2</v>
      </c>
      <c r="G243" s="10"/>
      <c r="H243" s="17">
        <f t="shared" si="24"/>
        <v>242</v>
      </c>
      <c r="I243" s="11"/>
    </row>
    <row r="244" spans="1:10" x14ac:dyDescent="0.3">
      <c r="A244" s="6">
        <v>243</v>
      </c>
      <c r="B244" s="6">
        <f t="shared" si="20"/>
        <v>6800001</v>
      </c>
      <c r="C244" s="6">
        <f t="shared" si="21"/>
        <v>6852400</v>
      </c>
      <c r="D244" s="6">
        <f t="shared" si="19"/>
        <v>52400</v>
      </c>
      <c r="E244" s="8">
        <f t="shared" si="22"/>
        <v>1310</v>
      </c>
      <c r="F244" s="9">
        <f t="shared" si="23"/>
        <v>2.4E-2</v>
      </c>
      <c r="G244" s="10"/>
      <c r="H244" s="17">
        <f t="shared" si="24"/>
        <v>243</v>
      </c>
      <c r="I244" s="11"/>
    </row>
    <row r="245" spans="1:10" x14ac:dyDescent="0.3">
      <c r="A245" s="6">
        <v>244</v>
      </c>
      <c r="B245" s="6">
        <f t="shared" si="20"/>
        <v>6852401</v>
      </c>
      <c r="C245" s="6">
        <f t="shared" si="21"/>
        <v>6905000</v>
      </c>
      <c r="D245" s="6">
        <f t="shared" si="19"/>
        <v>52600</v>
      </c>
      <c r="E245" s="8">
        <f t="shared" si="22"/>
        <v>1315</v>
      </c>
      <c r="F245" s="9">
        <f t="shared" si="23"/>
        <v>2.4E-2</v>
      </c>
      <c r="G245" s="10"/>
      <c r="H245" s="17">
        <f t="shared" si="24"/>
        <v>244</v>
      </c>
      <c r="I245" s="11"/>
    </row>
    <row r="246" spans="1:10" x14ac:dyDescent="0.3">
      <c r="A246" s="6">
        <v>245</v>
      </c>
      <c r="B246" s="6">
        <f t="shared" si="20"/>
        <v>6905001</v>
      </c>
      <c r="C246" s="6">
        <f t="shared" si="21"/>
        <v>6957800</v>
      </c>
      <c r="D246" s="6">
        <f t="shared" si="19"/>
        <v>52800</v>
      </c>
      <c r="E246" s="8">
        <f t="shared" si="22"/>
        <v>1320</v>
      </c>
      <c r="F246" s="9">
        <f t="shared" si="23"/>
        <v>2.4E-2</v>
      </c>
      <c r="G246" s="10"/>
      <c r="H246" s="17">
        <f t="shared" si="24"/>
        <v>245</v>
      </c>
      <c r="I246" s="11"/>
    </row>
    <row r="247" spans="1:10" x14ac:dyDescent="0.3">
      <c r="A247" s="6">
        <v>246</v>
      </c>
      <c r="B247" s="6">
        <f t="shared" si="20"/>
        <v>6957801</v>
      </c>
      <c r="C247" s="6">
        <f t="shared" si="21"/>
        <v>7010800</v>
      </c>
      <c r="D247" s="6">
        <f t="shared" si="19"/>
        <v>53000</v>
      </c>
      <c r="E247" s="8">
        <f t="shared" si="22"/>
        <v>1325</v>
      </c>
      <c r="F247" s="9">
        <f t="shared" si="23"/>
        <v>2.4E-2</v>
      </c>
      <c r="G247" s="10"/>
      <c r="H247" s="17">
        <f t="shared" si="24"/>
        <v>246</v>
      </c>
      <c r="I247" s="11"/>
    </row>
    <row r="248" spans="1:10" x14ac:dyDescent="0.3">
      <c r="A248" s="6">
        <v>247</v>
      </c>
      <c r="B248" s="6">
        <f t="shared" si="20"/>
        <v>7010801</v>
      </c>
      <c r="C248" s="6">
        <f t="shared" si="21"/>
        <v>7064000</v>
      </c>
      <c r="D248" s="6">
        <f t="shared" si="19"/>
        <v>53200</v>
      </c>
      <c r="E248" s="8">
        <f t="shared" si="22"/>
        <v>1330</v>
      </c>
      <c r="F248" s="9">
        <f t="shared" si="23"/>
        <v>2.4E-2</v>
      </c>
      <c r="G248" s="10"/>
      <c r="H248" s="17">
        <f t="shared" si="24"/>
        <v>247</v>
      </c>
      <c r="I248" s="11"/>
    </row>
    <row r="249" spans="1:10" x14ac:dyDescent="0.3">
      <c r="A249" s="6">
        <v>248</v>
      </c>
      <c r="B249" s="6">
        <f t="shared" si="20"/>
        <v>7064001</v>
      </c>
      <c r="C249" s="6">
        <f t="shared" si="21"/>
        <v>7117400</v>
      </c>
      <c r="D249" s="6">
        <f t="shared" si="19"/>
        <v>53400</v>
      </c>
      <c r="E249" s="8">
        <f t="shared" si="22"/>
        <v>1335</v>
      </c>
      <c r="F249" s="9">
        <f t="shared" si="23"/>
        <v>2.4E-2</v>
      </c>
      <c r="G249" s="10"/>
      <c r="H249" s="17">
        <f t="shared" si="24"/>
        <v>248</v>
      </c>
      <c r="I249" s="11"/>
    </row>
    <row r="250" spans="1:10" x14ac:dyDescent="0.3">
      <c r="A250" s="6">
        <v>249</v>
      </c>
      <c r="B250" s="6">
        <f t="shared" si="20"/>
        <v>7117401</v>
      </c>
      <c r="C250" s="6">
        <f t="shared" si="21"/>
        <v>7171000</v>
      </c>
      <c r="D250" s="6">
        <f t="shared" si="19"/>
        <v>53600</v>
      </c>
      <c r="E250" s="8">
        <f t="shared" si="22"/>
        <v>1340</v>
      </c>
      <c r="F250" s="9">
        <f t="shared" si="23"/>
        <v>2.4E-2</v>
      </c>
      <c r="G250" s="10"/>
      <c r="H250" s="17">
        <f t="shared" si="24"/>
        <v>249</v>
      </c>
      <c r="I250" s="11"/>
    </row>
    <row r="251" spans="1:10" x14ac:dyDescent="0.3">
      <c r="A251" s="6">
        <v>250</v>
      </c>
      <c r="B251" s="6">
        <f t="shared" si="20"/>
        <v>7171001</v>
      </c>
      <c r="C251" s="6">
        <f t="shared" si="21"/>
        <v>7224800</v>
      </c>
      <c r="D251" s="6">
        <f t="shared" si="19"/>
        <v>53800</v>
      </c>
      <c r="E251" s="8">
        <f t="shared" si="22"/>
        <v>1345</v>
      </c>
      <c r="F251" s="9">
        <f t="shared" si="23"/>
        <v>2.4E-2</v>
      </c>
      <c r="G251" s="10" t="s">
        <v>33</v>
      </c>
      <c r="H251" s="17">
        <f t="shared" si="24"/>
        <v>250</v>
      </c>
      <c r="I251" s="11" t="s">
        <v>28</v>
      </c>
      <c r="J251" s="4">
        <v>4</v>
      </c>
    </row>
    <row r="252" spans="1:10" x14ac:dyDescent="0.3">
      <c r="A252" s="6">
        <v>251</v>
      </c>
      <c r="B252" s="6">
        <f t="shared" si="20"/>
        <v>7224801</v>
      </c>
      <c r="C252" s="6">
        <f t="shared" si="21"/>
        <v>7278800</v>
      </c>
      <c r="D252" s="6">
        <f t="shared" si="19"/>
        <v>54000</v>
      </c>
      <c r="E252" s="8">
        <f t="shared" si="22"/>
        <v>1350</v>
      </c>
      <c r="F252" s="9">
        <f t="shared" si="23"/>
        <v>2.4E-2</v>
      </c>
      <c r="G252" s="10"/>
      <c r="H252" s="17">
        <f t="shared" si="24"/>
        <v>251</v>
      </c>
      <c r="I252" s="11"/>
    </row>
    <row r="253" spans="1:10" x14ac:dyDescent="0.3">
      <c r="A253" s="6">
        <v>252</v>
      </c>
      <c r="B253" s="6">
        <f t="shared" si="20"/>
        <v>7278801</v>
      </c>
      <c r="C253" s="6">
        <f t="shared" si="21"/>
        <v>7333000</v>
      </c>
      <c r="D253" s="6">
        <f t="shared" si="19"/>
        <v>54200</v>
      </c>
      <c r="E253" s="8">
        <f t="shared" si="22"/>
        <v>1355</v>
      </c>
      <c r="F253" s="9">
        <f t="shared" si="23"/>
        <v>2.4E-2</v>
      </c>
      <c r="G253" s="10"/>
      <c r="H253" s="17">
        <f t="shared" si="24"/>
        <v>252</v>
      </c>
      <c r="I253" s="11"/>
    </row>
    <row r="254" spans="1:10" x14ac:dyDescent="0.3">
      <c r="A254" s="6">
        <v>253</v>
      </c>
      <c r="B254" s="6">
        <f t="shared" si="20"/>
        <v>7333001</v>
      </c>
      <c r="C254" s="6">
        <f t="shared" si="21"/>
        <v>7387400</v>
      </c>
      <c r="D254" s="6">
        <f t="shared" si="19"/>
        <v>54400</v>
      </c>
      <c r="E254" s="8">
        <f t="shared" si="22"/>
        <v>1360</v>
      </c>
      <c r="F254" s="9">
        <f t="shared" si="23"/>
        <v>2.4E-2</v>
      </c>
      <c r="G254" s="10"/>
      <c r="H254" s="17">
        <f t="shared" si="24"/>
        <v>253</v>
      </c>
      <c r="I254" s="11"/>
    </row>
    <row r="255" spans="1:10" x14ac:dyDescent="0.3">
      <c r="A255" s="6">
        <v>254</v>
      </c>
      <c r="B255" s="6">
        <f t="shared" si="20"/>
        <v>7387401</v>
      </c>
      <c r="C255" s="6">
        <f t="shared" si="21"/>
        <v>7442000</v>
      </c>
      <c r="D255" s="6">
        <f t="shared" si="19"/>
        <v>54600</v>
      </c>
      <c r="E255" s="8">
        <f t="shared" si="22"/>
        <v>1365</v>
      </c>
      <c r="F255" s="9">
        <f t="shared" si="23"/>
        <v>2.4E-2</v>
      </c>
      <c r="G255" s="10"/>
      <c r="H255" s="17">
        <f t="shared" si="24"/>
        <v>254</v>
      </c>
      <c r="I255" s="11"/>
    </row>
    <row r="256" spans="1:10" x14ac:dyDescent="0.3">
      <c r="A256" s="6">
        <v>255</v>
      </c>
      <c r="B256" s="6">
        <f t="shared" si="20"/>
        <v>7442001</v>
      </c>
      <c r="C256" s="6">
        <f t="shared" si="21"/>
        <v>7496800</v>
      </c>
      <c r="D256" s="6">
        <f t="shared" si="19"/>
        <v>54800</v>
      </c>
      <c r="E256" s="8">
        <f t="shared" si="22"/>
        <v>1370</v>
      </c>
      <c r="F256" s="9">
        <f t="shared" si="23"/>
        <v>2.4E-2</v>
      </c>
      <c r="G256" s="10"/>
      <c r="H256" s="17">
        <f t="shared" si="24"/>
        <v>255</v>
      </c>
      <c r="I256" s="11"/>
    </row>
    <row r="257" spans="1:10" x14ac:dyDescent="0.3">
      <c r="A257" s="6">
        <v>256</v>
      </c>
      <c r="B257" s="6">
        <f t="shared" si="20"/>
        <v>7496801</v>
      </c>
      <c r="C257" s="6">
        <f t="shared" si="21"/>
        <v>7551800</v>
      </c>
      <c r="D257" s="6">
        <f t="shared" si="19"/>
        <v>55000</v>
      </c>
      <c r="E257" s="8">
        <f t="shared" si="22"/>
        <v>1375</v>
      </c>
      <c r="F257" s="9">
        <f t="shared" si="23"/>
        <v>2.4E-2</v>
      </c>
      <c r="G257" s="10"/>
      <c r="H257" s="17">
        <f t="shared" si="24"/>
        <v>256</v>
      </c>
      <c r="I257" s="11"/>
    </row>
    <row r="258" spans="1:10" x14ac:dyDescent="0.3">
      <c r="A258" s="6">
        <v>257</v>
      </c>
      <c r="B258" s="6">
        <f t="shared" si="20"/>
        <v>7551801</v>
      </c>
      <c r="C258" s="6">
        <f t="shared" si="21"/>
        <v>7607000</v>
      </c>
      <c r="D258" s="6">
        <f t="shared" ref="D258:D321" si="25">L$9*E258</f>
        <v>55200</v>
      </c>
      <c r="E258" s="8">
        <f t="shared" si="22"/>
        <v>1380</v>
      </c>
      <c r="F258" s="9">
        <f t="shared" si="23"/>
        <v>2.4E-2</v>
      </c>
      <c r="G258" s="10"/>
      <c r="H258" s="17">
        <f t="shared" si="24"/>
        <v>257</v>
      </c>
      <c r="I258" s="11"/>
    </row>
    <row r="259" spans="1:10" x14ac:dyDescent="0.3">
      <c r="A259" s="6">
        <v>258</v>
      </c>
      <c r="B259" s="6">
        <f t="shared" ref="B259:B322" si="26">C258+1</f>
        <v>7607001</v>
      </c>
      <c r="C259" s="6">
        <f t="shared" ref="C259:C322" si="27">C258+D259</f>
        <v>7662400</v>
      </c>
      <c r="D259" s="6">
        <f t="shared" si="25"/>
        <v>55400</v>
      </c>
      <c r="E259" s="8">
        <f t="shared" ref="E259:E322" si="28">(A259-1)*5 +100</f>
        <v>1385</v>
      </c>
      <c r="F259" s="9">
        <f t="shared" si="23"/>
        <v>2.4E-2</v>
      </c>
      <c r="G259" s="10"/>
      <c r="H259" s="17">
        <f t="shared" si="24"/>
        <v>258</v>
      </c>
      <c r="I259" s="11"/>
    </row>
    <row r="260" spans="1:10" x14ac:dyDescent="0.3">
      <c r="A260" s="6">
        <v>259</v>
      </c>
      <c r="B260" s="6">
        <f t="shared" si="26"/>
        <v>7662401</v>
      </c>
      <c r="C260" s="6">
        <f t="shared" si="27"/>
        <v>7718000</v>
      </c>
      <c r="D260" s="6">
        <f t="shared" si="25"/>
        <v>55600</v>
      </c>
      <c r="E260" s="8">
        <f t="shared" si="28"/>
        <v>1390</v>
      </c>
      <c r="F260" s="9">
        <f t="shared" ref="F260:F323" si="29">INT(A260/30)*0.3/100</f>
        <v>2.4E-2</v>
      </c>
      <c r="G260" s="10"/>
      <c r="H260" s="17">
        <f t="shared" si="24"/>
        <v>259</v>
      </c>
      <c r="I260" s="11"/>
    </row>
    <row r="261" spans="1:10" x14ac:dyDescent="0.3">
      <c r="A261" s="6">
        <v>260</v>
      </c>
      <c r="B261" s="6">
        <f t="shared" si="26"/>
        <v>7718001</v>
      </c>
      <c r="C261" s="6">
        <f t="shared" si="27"/>
        <v>7773800</v>
      </c>
      <c r="D261" s="6">
        <f t="shared" si="25"/>
        <v>55800</v>
      </c>
      <c r="E261" s="8">
        <f t="shared" si="28"/>
        <v>1395</v>
      </c>
      <c r="F261" s="9">
        <f t="shared" si="29"/>
        <v>2.4E-2</v>
      </c>
      <c r="G261" s="10" t="s">
        <v>34</v>
      </c>
      <c r="H261" s="17">
        <f t="shared" si="24"/>
        <v>260</v>
      </c>
      <c r="I261" s="11" t="s">
        <v>35</v>
      </c>
      <c r="J261" s="4">
        <v>1</v>
      </c>
    </row>
    <row r="262" spans="1:10" x14ac:dyDescent="0.3">
      <c r="A262" s="6">
        <v>261</v>
      </c>
      <c r="B262" s="6">
        <f t="shared" si="26"/>
        <v>7773801</v>
      </c>
      <c r="C262" s="6">
        <f t="shared" si="27"/>
        <v>7829800</v>
      </c>
      <c r="D262" s="6">
        <f t="shared" si="25"/>
        <v>56000</v>
      </c>
      <c r="E262" s="8">
        <f t="shared" si="28"/>
        <v>1400</v>
      </c>
      <c r="F262" s="9">
        <f t="shared" si="29"/>
        <v>2.4E-2</v>
      </c>
      <c r="G262" s="10"/>
      <c r="H262" s="17">
        <f t="shared" si="24"/>
        <v>261</v>
      </c>
      <c r="I262" s="11"/>
    </row>
    <row r="263" spans="1:10" x14ac:dyDescent="0.3">
      <c r="A263" s="6">
        <v>262</v>
      </c>
      <c r="B263" s="6">
        <f t="shared" si="26"/>
        <v>7829801</v>
      </c>
      <c r="C263" s="6">
        <f t="shared" si="27"/>
        <v>7886000</v>
      </c>
      <c r="D263" s="6">
        <f t="shared" si="25"/>
        <v>56200</v>
      </c>
      <c r="E263" s="8">
        <f t="shared" si="28"/>
        <v>1405</v>
      </c>
      <c r="F263" s="9">
        <f t="shared" si="29"/>
        <v>2.4E-2</v>
      </c>
      <c r="G263" s="10"/>
      <c r="H263" s="17">
        <f t="shared" si="24"/>
        <v>262</v>
      </c>
      <c r="I263" s="11"/>
    </row>
    <row r="264" spans="1:10" x14ac:dyDescent="0.3">
      <c r="A264" s="6">
        <v>263</v>
      </c>
      <c r="B264" s="6">
        <f t="shared" si="26"/>
        <v>7886001</v>
      </c>
      <c r="C264" s="6">
        <f t="shared" si="27"/>
        <v>7942400</v>
      </c>
      <c r="D264" s="6">
        <f t="shared" si="25"/>
        <v>56400</v>
      </c>
      <c r="E264" s="8">
        <f t="shared" si="28"/>
        <v>1410</v>
      </c>
      <c r="F264" s="9">
        <f t="shared" si="29"/>
        <v>2.4E-2</v>
      </c>
      <c r="G264" s="10"/>
      <c r="H264" s="17">
        <f t="shared" si="24"/>
        <v>263</v>
      </c>
      <c r="I264" s="11"/>
    </row>
    <row r="265" spans="1:10" x14ac:dyDescent="0.3">
      <c r="A265" s="6">
        <v>264</v>
      </c>
      <c r="B265" s="6">
        <f t="shared" si="26"/>
        <v>7942401</v>
      </c>
      <c r="C265" s="6">
        <f t="shared" si="27"/>
        <v>7999000</v>
      </c>
      <c r="D265" s="6">
        <f t="shared" si="25"/>
        <v>56600</v>
      </c>
      <c r="E265" s="8">
        <f t="shared" si="28"/>
        <v>1415</v>
      </c>
      <c r="F265" s="9">
        <f t="shared" si="29"/>
        <v>2.4E-2</v>
      </c>
      <c r="G265" s="10"/>
      <c r="H265" s="17">
        <f t="shared" si="24"/>
        <v>264</v>
      </c>
      <c r="I265" s="11"/>
    </row>
    <row r="266" spans="1:10" x14ac:dyDescent="0.3">
      <c r="A266" s="6">
        <v>265</v>
      </c>
      <c r="B266" s="6">
        <f t="shared" si="26"/>
        <v>7999001</v>
      </c>
      <c r="C266" s="6">
        <f t="shared" si="27"/>
        <v>8055800</v>
      </c>
      <c r="D266" s="6">
        <f t="shared" si="25"/>
        <v>56800</v>
      </c>
      <c r="E266" s="8">
        <f t="shared" si="28"/>
        <v>1420</v>
      </c>
      <c r="F266" s="9">
        <f t="shared" si="29"/>
        <v>2.4E-2</v>
      </c>
      <c r="G266" s="10"/>
      <c r="H266" s="17">
        <f t="shared" si="24"/>
        <v>265</v>
      </c>
      <c r="I266" s="11"/>
    </row>
    <row r="267" spans="1:10" x14ac:dyDescent="0.3">
      <c r="A267" s="6">
        <v>266</v>
      </c>
      <c r="B267" s="6">
        <f t="shared" si="26"/>
        <v>8055801</v>
      </c>
      <c r="C267" s="6">
        <f t="shared" si="27"/>
        <v>8112800</v>
      </c>
      <c r="D267" s="6">
        <f t="shared" si="25"/>
        <v>57000</v>
      </c>
      <c r="E267" s="8">
        <f t="shared" si="28"/>
        <v>1425</v>
      </c>
      <c r="F267" s="9">
        <f t="shared" si="29"/>
        <v>2.4E-2</v>
      </c>
      <c r="G267" s="10"/>
      <c r="H267" s="17">
        <f t="shared" si="24"/>
        <v>266</v>
      </c>
      <c r="I267" s="11"/>
    </row>
    <row r="268" spans="1:10" x14ac:dyDescent="0.3">
      <c r="A268" s="6">
        <v>267</v>
      </c>
      <c r="B268" s="6">
        <f t="shared" si="26"/>
        <v>8112801</v>
      </c>
      <c r="C268" s="6">
        <f t="shared" si="27"/>
        <v>8170000</v>
      </c>
      <c r="D268" s="6">
        <f t="shared" si="25"/>
        <v>57200</v>
      </c>
      <c r="E268" s="8">
        <f t="shared" si="28"/>
        <v>1430</v>
      </c>
      <c r="F268" s="9">
        <f t="shared" si="29"/>
        <v>2.4E-2</v>
      </c>
      <c r="G268" s="10"/>
      <c r="H268" s="17">
        <f t="shared" ref="H268:H331" si="30">A268</f>
        <v>267</v>
      </c>
      <c r="I268" s="11"/>
    </row>
    <row r="269" spans="1:10" x14ac:dyDescent="0.3">
      <c r="A269" s="6">
        <v>268</v>
      </c>
      <c r="B269" s="6">
        <f t="shared" si="26"/>
        <v>8170001</v>
      </c>
      <c r="C269" s="6">
        <f t="shared" si="27"/>
        <v>8227400</v>
      </c>
      <c r="D269" s="6">
        <f t="shared" si="25"/>
        <v>57400</v>
      </c>
      <c r="E269" s="8">
        <f t="shared" si="28"/>
        <v>1435</v>
      </c>
      <c r="F269" s="9">
        <f t="shared" si="29"/>
        <v>2.4E-2</v>
      </c>
      <c r="G269" s="10"/>
      <c r="H269" s="17">
        <f t="shared" si="30"/>
        <v>268</v>
      </c>
      <c r="I269" s="11"/>
    </row>
    <row r="270" spans="1:10" x14ac:dyDescent="0.3">
      <c r="A270" s="6">
        <v>269</v>
      </c>
      <c r="B270" s="6">
        <f t="shared" si="26"/>
        <v>8227401</v>
      </c>
      <c r="C270" s="6">
        <f t="shared" si="27"/>
        <v>8285000</v>
      </c>
      <c r="D270" s="6">
        <f t="shared" si="25"/>
        <v>57600</v>
      </c>
      <c r="E270" s="8">
        <f t="shared" si="28"/>
        <v>1440</v>
      </c>
      <c r="F270" s="9">
        <f t="shared" si="29"/>
        <v>2.4E-2</v>
      </c>
      <c r="G270" s="10"/>
      <c r="H270" s="17">
        <f t="shared" si="30"/>
        <v>269</v>
      </c>
      <c r="I270" s="11"/>
    </row>
    <row r="271" spans="1:10" x14ac:dyDescent="0.3">
      <c r="A271" s="6">
        <v>270</v>
      </c>
      <c r="B271" s="6">
        <f t="shared" si="26"/>
        <v>8285001</v>
      </c>
      <c r="C271" s="6">
        <f t="shared" si="27"/>
        <v>8342800</v>
      </c>
      <c r="D271" s="6">
        <f t="shared" si="25"/>
        <v>57800</v>
      </c>
      <c r="E271" s="8">
        <f t="shared" si="28"/>
        <v>1445</v>
      </c>
      <c r="F271" s="9">
        <f t="shared" si="29"/>
        <v>2.6999999999999996E-2</v>
      </c>
      <c r="G271" s="10" t="s">
        <v>36</v>
      </c>
      <c r="H271" s="17">
        <f t="shared" si="30"/>
        <v>270</v>
      </c>
      <c r="I271" s="11" t="s">
        <v>37</v>
      </c>
      <c r="J271" s="4">
        <v>1</v>
      </c>
    </row>
    <row r="272" spans="1:10" x14ac:dyDescent="0.3">
      <c r="A272" s="6">
        <v>271</v>
      </c>
      <c r="B272" s="6">
        <f t="shared" si="26"/>
        <v>8342801</v>
      </c>
      <c r="C272" s="6">
        <f t="shared" si="27"/>
        <v>8400800</v>
      </c>
      <c r="D272" s="6">
        <f t="shared" si="25"/>
        <v>58000</v>
      </c>
      <c r="E272" s="8">
        <f t="shared" si="28"/>
        <v>1450</v>
      </c>
      <c r="F272" s="9">
        <f t="shared" si="29"/>
        <v>2.6999999999999996E-2</v>
      </c>
      <c r="G272" s="10"/>
      <c r="H272" s="17">
        <f t="shared" si="30"/>
        <v>271</v>
      </c>
      <c r="I272" s="11"/>
    </row>
    <row r="273" spans="1:10" x14ac:dyDescent="0.3">
      <c r="A273" s="6">
        <v>272</v>
      </c>
      <c r="B273" s="6">
        <f t="shared" si="26"/>
        <v>8400801</v>
      </c>
      <c r="C273" s="6">
        <f t="shared" si="27"/>
        <v>8459000</v>
      </c>
      <c r="D273" s="6">
        <f t="shared" si="25"/>
        <v>58200</v>
      </c>
      <c r="E273" s="8">
        <f t="shared" si="28"/>
        <v>1455</v>
      </c>
      <c r="F273" s="9">
        <f t="shared" si="29"/>
        <v>2.6999999999999996E-2</v>
      </c>
      <c r="G273" s="10"/>
      <c r="H273" s="17">
        <f t="shared" si="30"/>
        <v>272</v>
      </c>
      <c r="I273" s="11"/>
    </row>
    <row r="274" spans="1:10" x14ac:dyDescent="0.3">
      <c r="A274" s="6">
        <v>273</v>
      </c>
      <c r="B274" s="6">
        <f t="shared" si="26"/>
        <v>8459001</v>
      </c>
      <c r="C274" s="6">
        <f t="shared" si="27"/>
        <v>8517400</v>
      </c>
      <c r="D274" s="6">
        <f t="shared" si="25"/>
        <v>58400</v>
      </c>
      <c r="E274" s="8">
        <f t="shared" si="28"/>
        <v>1460</v>
      </c>
      <c r="F274" s="9">
        <f t="shared" si="29"/>
        <v>2.6999999999999996E-2</v>
      </c>
      <c r="G274" s="10"/>
      <c r="H274" s="17">
        <f t="shared" si="30"/>
        <v>273</v>
      </c>
      <c r="I274" s="11"/>
    </row>
    <row r="275" spans="1:10" x14ac:dyDescent="0.3">
      <c r="A275" s="6">
        <v>274</v>
      </c>
      <c r="B275" s="6">
        <f t="shared" si="26"/>
        <v>8517401</v>
      </c>
      <c r="C275" s="6">
        <f t="shared" si="27"/>
        <v>8576000</v>
      </c>
      <c r="D275" s="6">
        <f t="shared" si="25"/>
        <v>58600</v>
      </c>
      <c r="E275" s="8">
        <f t="shared" si="28"/>
        <v>1465</v>
      </c>
      <c r="F275" s="9">
        <f t="shared" si="29"/>
        <v>2.6999999999999996E-2</v>
      </c>
      <c r="G275" s="10"/>
      <c r="H275" s="17">
        <f t="shared" si="30"/>
        <v>274</v>
      </c>
      <c r="I275" s="11"/>
    </row>
    <row r="276" spans="1:10" x14ac:dyDescent="0.3">
      <c r="A276" s="6">
        <v>275</v>
      </c>
      <c r="B276" s="6">
        <f t="shared" si="26"/>
        <v>8576001</v>
      </c>
      <c r="C276" s="6">
        <f t="shared" si="27"/>
        <v>8634800</v>
      </c>
      <c r="D276" s="6">
        <f t="shared" si="25"/>
        <v>58800</v>
      </c>
      <c r="E276" s="8">
        <f t="shared" si="28"/>
        <v>1470</v>
      </c>
      <c r="F276" s="9">
        <f t="shared" si="29"/>
        <v>2.6999999999999996E-2</v>
      </c>
      <c r="G276" s="10"/>
      <c r="H276" s="17">
        <f t="shared" si="30"/>
        <v>275</v>
      </c>
      <c r="I276" s="11"/>
    </row>
    <row r="277" spans="1:10" x14ac:dyDescent="0.3">
      <c r="A277" s="6">
        <v>276</v>
      </c>
      <c r="B277" s="6">
        <f t="shared" si="26"/>
        <v>8634801</v>
      </c>
      <c r="C277" s="6">
        <f t="shared" si="27"/>
        <v>8693800</v>
      </c>
      <c r="D277" s="6">
        <f t="shared" si="25"/>
        <v>59000</v>
      </c>
      <c r="E277" s="8">
        <f t="shared" si="28"/>
        <v>1475</v>
      </c>
      <c r="F277" s="9">
        <f t="shared" si="29"/>
        <v>2.6999999999999996E-2</v>
      </c>
      <c r="G277" s="10"/>
      <c r="H277" s="17">
        <f t="shared" si="30"/>
        <v>276</v>
      </c>
      <c r="I277" s="11"/>
    </row>
    <row r="278" spans="1:10" x14ac:dyDescent="0.3">
      <c r="A278" s="6">
        <v>277</v>
      </c>
      <c r="B278" s="6">
        <f t="shared" si="26"/>
        <v>8693801</v>
      </c>
      <c r="C278" s="6">
        <f t="shared" si="27"/>
        <v>8753000</v>
      </c>
      <c r="D278" s="6">
        <f t="shared" si="25"/>
        <v>59200</v>
      </c>
      <c r="E278" s="8">
        <f t="shared" si="28"/>
        <v>1480</v>
      </c>
      <c r="F278" s="9">
        <f t="shared" si="29"/>
        <v>2.6999999999999996E-2</v>
      </c>
      <c r="G278" s="10"/>
      <c r="H278" s="17">
        <f t="shared" si="30"/>
        <v>277</v>
      </c>
      <c r="I278" s="11"/>
    </row>
    <row r="279" spans="1:10" x14ac:dyDescent="0.3">
      <c r="A279" s="6">
        <v>278</v>
      </c>
      <c r="B279" s="6">
        <f t="shared" si="26"/>
        <v>8753001</v>
      </c>
      <c r="C279" s="6">
        <f t="shared" si="27"/>
        <v>8812400</v>
      </c>
      <c r="D279" s="6">
        <f t="shared" si="25"/>
        <v>59400</v>
      </c>
      <c r="E279" s="8">
        <f t="shared" si="28"/>
        <v>1485</v>
      </c>
      <c r="F279" s="9">
        <f t="shared" si="29"/>
        <v>2.6999999999999996E-2</v>
      </c>
      <c r="G279" s="10"/>
      <c r="H279" s="17">
        <f t="shared" si="30"/>
        <v>278</v>
      </c>
      <c r="I279" s="11"/>
    </row>
    <row r="280" spans="1:10" x14ac:dyDescent="0.3">
      <c r="A280" s="6">
        <v>279</v>
      </c>
      <c r="B280" s="6">
        <f t="shared" si="26"/>
        <v>8812401</v>
      </c>
      <c r="C280" s="6">
        <f t="shared" si="27"/>
        <v>8872000</v>
      </c>
      <c r="D280" s="6">
        <f t="shared" si="25"/>
        <v>59600</v>
      </c>
      <c r="E280" s="8">
        <f t="shared" si="28"/>
        <v>1490</v>
      </c>
      <c r="F280" s="9">
        <f t="shared" si="29"/>
        <v>2.6999999999999996E-2</v>
      </c>
      <c r="G280" s="10"/>
      <c r="H280" s="17">
        <f t="shared" si="30"/>
        <v>279</v>
      </c>
      <c r="I280" s="11"/>
    </row>
    <row r="281" spans="1:10" x14ac:dyDescent="0.3">
      <c r="A281" s="6">
        <v>280</v>
      </c>
      <c r="B281" s="6">
        <f t="shared" si="26"/>
        <v>8872001</v>
      </c>
      <c r="C281" s="6">
        <f t="shared" si="27"/>
        <v>8931800</v>
      </c>
      <c r="D281" s="6">
        <f t="shared" si="25"/>
        <v>59800</v>
      </c>
      <c r="E281" s="8">
        <f t="shared" si="28"/>
        <v>1495</v>
      </c>
      <c r="F281" s="9">
        <f t="shared" si="29"/>
        <v>2.6999999999999996E-2</v>
      </c>
      <c r="G281" s="10" t="s">
        <v>36</v>
      </c>
      <c r="H281" s="17">
        <f t="shared" si="30"/>
        <v>280</v>
      </c>
      <c r="I281" s="11" t="s">
        <v>37</v>
      </c>
      <c r="J281" s="4">
        <v>1</v>
      </c>
    </row>
    <row r="282" spans="1:10" x14ac:dyDescent="0.3">
      <c r="A282" s="6">
        <v>281</v>
      </c>
      <c r="B282" s="6">
        <f t="shared" si="26"/>
        <v>8931801</v>
      </c>
      <c r="C282" s="6">
        <f t="shared" si="27"/>
        <v>8991800</v>
      </c>
      <c r="D282" s="6">
        <f t="shared" si="25"/>
        <v>60000</v>
      </c>
      <c r="E282" s="8">
        <f t="shared" si="28"/>
        <v>1500</v>
      </c>
      <c r="F282" s="9">
        <f t="shared" si="29"/>
        <v>2.6999999999999996E-2</v>
      </c>
      <c r="G282" s="10"/>
      <c r="H282" s="17">
        <f t="shared" si="30"/>
        <v>281</v>
      </c>
      <c r="I282" s="11"/>
    </row>
    <row r="283" spans="1:10" x14ac:dyDescent="0.3">
      <c r="A283" s="6">
        <v>282</v>
      </c>
      <c r="B283" s="6">
        <f t="shared" si="26"/>
        <v>8991801</v>
      </c>
      <c r="C283" s="6">
        <f t="shared" si="27"/>
        <v>9052000</v>
      </c>
      <c r="D283" s="6">
        <f t="shared" si="25"/>
        <v>60200</v>
      </c>
      <c r="E283" s="8">
        <f t="shared" si="28"/>
        <v>1505</v>
      </c>
      <c r="F283" s="9">
        <f t="shared" si="29"/>
        <v>2.6999999999999996E-2</v>
      </c>
      <c r="G283" s="10"/>
      <c r="H283" s="17">
        <f t="shared" si="30"/>
        <v>282</v>
      </c>
      <c r="I283" s="11"/>
    </row>
    <row r="284" spans="1:10" x14ac:dyDescent="0.3">
      <c r="A284" s="6">
        <v>283</v>
      </c>
      <c r="B284" s="6">
        <f t="shared" si="26"/>
        <v>9052001</v>
      </c>
      <c r="C284" s="6">
        <f t="shared" si="27"/>
        <v>9112400</v>
      </c>
      <c r="D284" s="6">
        <f t="shared" si="25"/>
        <v>60400</v>
      </c>
      <c r="E284" s="8">
        <f t="shared" si="28"/>
        <v>1510</v>
      </c>
      <c r="F284" s="9">
        <f t="shared" si="29"/>
        <v>2.6999999999999996E-2</v>
      </c>
      <c r="G284" s="10"/>
      <c r="H284" s="17">
        <f t="shared" si="30"/>
        <v>283</v>
      </c>
      <c r="I284" s="11"/>
    </row>
    <row r="285" spans="1:10" x14ac:dyDescent="0.3">
      <c r="A285" s="6">
        <v>284</v>
      </c>
      <c r="B285" s="6">
        <f t="shared" si="26"/>
        <v>9112401</v>
      </c>
      <c r="C285" s="6">
        <f t="shared" si="27"/>
        <v>9173000</v>
      </c>
      <c r="D285" s="6">
        <f t="shared" si="25"/>
        <v>60600</v>
      </c>
      <c r="E285" s="8">
        <f t="shared" si="28"/>
        <v>1515</v>
      </c>
      <c r="F285" s="9">
        <f t="shared" si="29"/>
        <v>2.6999999999999996E-2</v>
      </c>
      <c r="G285" s="10"/>
      <c r="H285" s="17">
        <f t="shared" si="30"/>
        <v>284</v>
      </c>
      <c r="I285" s="11"/>
    </row>
    <row r="286" spans="1:10" x14ac:dyDescent="0.3">
      <c r="A286" s="6">
        <v>285</v>
      </c>
      <c r="B286" s="6">
        <f t="shared" si="26"/>
        <v>9173001</v>
      </c>
      <c r="C286" s="6">
        <f t="shared" si="27"/>
        <v>9233800</v>
      </c>
      <c r="D286" s="6">
        <f t="shared" si="25"/>
        <v>60800</v>
      </c>
      <c r="E286" s="8">
        <f t="shared" si="28"/>
        <v>1520</v>
      </c>
      <c r="F286" s="9">
        <f t="shared" si="29"/>
        <v>2.6999999999999996E-2</v>
      </c>
      <c r="G286" s="10"/>
      <c r="H286" s="17">
        <f t="shared" si="30"/>
        <v>285</v>
      </c>
      <c r="I286" s="11"/>
    </row>
    <row r="287" spans="1:10" x14ac:dyDescent="0.3">
      <c r="A287" s="6">
        <v>286</v>
      </c>
      <c r="B287" s="6">
        <f t="shared" si="26"/>
        <v>9233801</v>
      </c>
      <c r="C287" s="6">
        <f t="shared" si="27"/>
        <v>9294800</v>
      </c>
      <c r="D287" s="6">
        <f t="shared" si="25"/>
        <v>61000</v>
      </c>
      <c r="E287" s="8">
        <f t="shared" si="28"/>
        <v>1525</v>
      </c>
      <c r="F287" s="9">
        <f t="shared" si="29"/>
        <v>2.6999999999999996E-2</v>
      </c>
      <c r="G287" s="10"/>
      <c r="H287" s="17">
        <f t="shared" si="30"/>
        <v>286</v>
      </c>
      <c r="I287" s="11"/>
    </row>
    <row r="288" spans="1:10" x14ac:dyDescent="0.3">
      <c r="A288" s="6">
        <v>287</v>
      </c>
      <c r="B288" s="6">
        <f t="shared" si="26"/>
        <v>9294801</v>
      </c>
      <c r="C288" s="6">
        <f t="shared" si="27"/>
        <v>9356000</v>
      </c>
      <c r="D288" s="6">
        <f t="shared" si="25"/>
        <v>61200</v>
      </c>
      <c r="E288" s="8">
        <f t="shared" si="28"/>
        <v>1530</v>
      </c>
      <c r="F288" s="9">
        <f t="shared" si="29"/>
        <v>2.6999999999999996E-2</v>
      </c>
      <c r="G288" s="10"/>
      <c r="H288" s="17">
        <f t="shared" si="30"/>
        <v>287</v>
      </c>
      <c r="I288" s="11"/>
    </row>
    <row r="289" spans="1:10" x14ac:dyDescent="0.3">
      <c r="A289" s="6">
        <v>288</v>
      </c>
      <c r="B289" s="6">
        <f t="shared" si="26"/>
        <v>9356001</v>
      </c>
      <c r="C289" s="6">
        <f t="shared" si="27"/>
        <v>9417400</v>
      </c>
      <c r="D289" s="6">
        <f t="shared" si="25"/>
        <v>61400</v>
      </c>
      <c r="E289" s="8">
        <f t="shared" si="28"/>
        <v>1535</v>
      </c>
      <c r="F289" s="9">
        <f t="shared" si="29"/>
        <v>2.6999999999999996E-2</v>
      </c>
      <c r="G289" s="10"/>
      <c r="H289" s="17">
        <f t="shared" si="30"/>
        <v>288</v>
      </c>
      <c r="I289" s="11"/>
    </row>
    <row r="290" spans="1:10" x14ac:dyDescent="0.3">
      <c r="A290" s="6">
        <v>289</v>
      </c>
      <c r="B290" s="6">
        <f t="shared" si="26"/>
        <v>9417401</v>
      </c>
      <c r="C290" s="6">
        <f t="shared" si="27"/>
        <v>9479000</v>
      </c>
      <c r="D290" s="6">
        <f t="shared" si="25"/>
        <v>61600</v>
      </c>
      <c r="E290" s="8">
        <f t="shared" si="28"/>
        <v>1540</v>
      </c>
      <c r="F290" s="9">
        <f t="shared" si="29"/>
        <v>2.6999999999999996E-2</v>
      </c>
      <c r="G290" s="10"/>
      <c r="H290" s="17">
        <f t="shared" si="30"/>
        <v>289</v>
      </c>
      <c r="I290" s="11"/>
    </row>
    <row r="291" spans="1:10" x14ac:dyDescent="0.3">
      <c r="A291" s="6">
        <v>290</v>
      </c>
      <c r="B291" s="6">
        <f t="shared" si="26"/>
        <v>9479001</v>
      </c>
      <c r="C291" s="6">
        <f t="shared" si="27"/>
        <v>9540800</v>
      </c>
      <c r="D291" s="6">
        <f t="shared" si="25"/>
        <v>61800</v>
      </c>
      <c r="E291" s="8">
        <f t="shared" si="28"/>
        <v>1545</v>
      </c>
      <c r="F291" s="9">
        <f t="shared" si="29"/>
        <v>2.6999999999999996E-2</v>
      </c>
      <c r="G291" s="10" t="s">
        <v>36</v>
      </c>
      <c r="H291" s="17">
        <f t="shared" si="30"/>
        <v>290</v>
      </c>
      <c r="I291" s="11" t="s">
        <v>37</v>
      </c>
      <c r="J291" s="4">
        <v>1</v>
      </c>
    </row>
    <row r="292" spans="1:10" x14ac:dyDescent="0.3">
      <c r="A292" s="6">
        <v>291</v>
      </c>
      <c r="B292" s="6">
        <f t="shared" si="26"/>
        <v>9540801</v>
      </c>
      <c r="C292" s="6">
        <f t="shared" si="27"/>
        <v>9602800</v>
      </c>
      <c r="D292" s="6">
        <f t="shared" si="25"/>
        <v>62000</v>
      </c>
      <c r="E292" s="8">
        <f t="shared" si="28"/>
        <v>1550</v>
      </c>
      <c r="F292" s="9">
        <f t="shared" si="29"/>
        <v>2.6999999999999996E-2</v>
      </c>
      <c r="G292" s="10"/>
      <c r="H292" s="17">
        <f t="shared" si="30"/>
        <v>291</v>
      </c>
      <c r="I292" s="11"/>
    </row>
    <row r="293" spans="1:10" x14ac:dyDescent="0.3">
      <c r="A293" s="6">
        <v>292</v>
      </c>
      <c r="B293" s="6">
        <f t="shared" si="26"/>
        <v>9602801</v>
      </c>
      <c r="C293" s="6">
        <f t="shared" si="27"/>
        <v>9665000</v>
      </c>
      <c r="D293" s="6">
        <f t="shared" si="25"/>
        <v>62200</v>
      </c>
      <c r="E293" s="8">
        <f t="shared" si="28"/>
        <v>1555</v>
      </c>
      <c r="F293" s="9">
        <f t="shared" si="29"/>
        <v>2.6999999999999996E-2</v>
      </c>
      <c r="G293" s="10"/>
      <c r="H293" s="17">
        <f t="shared" si="30"/>
        <v>292</v>
      </c>
      <c r="I293" s="11"/>
    </row>
    <row r="294" spans="1:10" x14ac:dyDescent="0.3">
      <c r="A294" s="6">
        <v>293</v>
      </c>
      <c r="B294" s="6">
        <f t="shared" si="26"/>
        <v>9665001</v>
      </c>
      <c r="C294" s="6">
        <f t="shared" si="27"/>
        <v>9727400</v>
      </c>
      <c r="D294" s="6">
        <f t="shared" si="25"/>
        <v>62400</v>
      </c>
      <c r="E294" s="8">
        <f t="shared" si="28"/>
        <v>1560</v>
      </c>
      <c r="F294" s="9">
        <f t="shared" si="29"/>
        <v>2.6999999999999996E-2</v>
      </c>
      <c r="G294" s="10"/>
      <c r="H294" s="17">
        <f t="shared" si="30"/>
        <v>293</v>
      </c>
      <c r="I294" s="11"/>
    </row>
    <row r="295" spans="1:10" x14ac:dyDescent="0.3">
      <c r="A295" s="6">
        <v>294</v>
      </c>
      <c r="B295" s="6">
        <f t="shared" si="26"/>
        <v>9727401</v>
      </c>
      <c r="C295" s="6">
        <f t="shared" si="27"/>
        <v>9790000</v>
      </c>
      <c r="D295" s="6">
        <f t="shared" si="25"/>
        <v>62600</v>
      </c>
      <c r="E295" s="8">
        <f t="shared" si="28"/>
        <v>1565</v>
      </c>
      <c r="F295" s="9">
        <f t="shared" si="29"/>
        <v>2.6999999999999996E-2</v>
      </c>
      <c r="G295" s="10"/>
      <c r="H295" s="17">
        <f t="shared" si="30"/>
        <v>294</v>
      </c>
      <c r="I295" s="11"/>
    </row>
    <row r="296" spans="1:10" x14ac:dyDescent="0.3">
      <c r="A296" s="6">
        <v>295</v>
      </c>
      <c r="B296" s="6">
        <f t="shared" si="26"/>
        <v>9790001</v>
      </c>
      <c r="C296" s="6">
        <f t="shared" si="27"/>
        <v>9852800</v>
      </c>
      <c r="D296" s="6">
        <f t="shared" si="25"/>
        <v>62800</v>
      </c>
      <c r="E296" s="8">
        <f t="shared" si="28"/>
        <v>1570</v>
      </c>
      <c r="F296" s="9">
        <f t="shared" si="29"/>
        <v>2.6999999999999996E-2</v>
      </c>
      <c r="G296" s="10"/>
      <c r="H296" s="17">
        <f t="shared" si="30"/>
        <v>295</v>
      </c>
      <c r="I296" s="11"/>
    </row>
    <row r="297" spans="1:10" x14ac:dyDescent="0.3">
      <c r="A297" s="6">
        <v>296</v>
      </c>
      <c r="B297" s="6">
        <f t="shared" si="26"/>
        <v>9852801</v>
      </c>
      <c r="C297" s="6">
        <f t="shared" si="27"/>
        <v>9915800</v>
      </c>
      <c r="D297" s="6">
        <f t="shared" si="25"/>
        <v>63000</v>
      </c>
      <c r="E297" s="8">
        <f t="shared" si="28"/>
        <v>1575</v>
      </c>
      <c r="F297" s="9">
        <f t="shared" si="29"/>
        <v>2.6999999999999996E-2</v>
      </c>
      <c r="G297" s="10"/>
      <c r="H297" s="17">
        <f t="shared" si="30"/>
        <v>296</v>
      </c>
      <c r="I297" s="11"/>
    </row>
    <row r="298" spans="1:10" x14ac:dyDescent="0.3">
      <c r="A298" s="6">
        <v>297</v>
      </c>
      <c r="B298" s="6">
        <f t="shared" si="26"/>
        <v>9915801</v>
      </c>
      <c r="C298" s="6">
        <f t="shared" si="27"/>
        <v>9979000</v>
      </c>
      <c r="D298" s="6">
        <f t="shared" si="25"/>
        <v>63200</v>
      </c>
      <c r="E298" s="8">
        <f t="shared" si="28"/>
        <v>1580</v>
      </c>
      <c r="F298" s="9">
        <f t="shared" si="29"/>
        <v>2.6999999999999996E-2</v>
      </c>
      <c r="G298" s="10"/>
      <c r="H298" s="17">
        <f t="shared" si="30"/>
        <v>297</v>
      </c>
      <c r="I298" s="11"/>
    </row>
    <row r="299" spans="1:10" x14ac:dyDescent="0.3">
      <c r="A299" s="6">
        <v>298</v>
      </c>
      <c r="B299" s="6">
        <f t="shared" si="26"/>
        <v>9979001</v>
      </c>
      <c r="C299" s="6">
        <f t="shared" si="27"/>
        <v>10042400</v>
      </c>
      <c r="D299" s="6">
        <f t="shared" si="25"/>
        <v>63400</v>
      </c>
      <c r="E299" s="8">
        <f t="shared" si="28"/>
        <v>1585</v>
      </c>
      <c r="F299" s="9">
        <f t="shared" si="29"/>
        <v>2.6999999999999996E-2</v>
      </c>
      <c r="G299" s="10"/>
      <c r="H299" s="17">
        <f t="shared" si="30"/>
        <v>298</v>
      </c>
      <c r="I299" s="11"/>
    </row>
    <row r="300" spans="1:10" x14ac:dyDescent="0.3">
      <c r="A300" s="6">
        <v>299</v>
      </c>
      <c r="B300" s="6">
        <f t="shared" si="26"/>
        <v>10042401</v>
      </c>
      <c r="C300" s="6">
        <f t="shared" si="27"/>
        <v>10106000</v>
      </c>
      <c r="D300" s="6">
        <f t="shared" si="25"/>
        <v>63600</v>
      </c>
      <c r="E300" s="8">
        <f t="shared" si="28"/>
        <v>1590</v>
      </c>
      <c r="F300" s="9">
        <f t="shared" si="29"/>
        <v>2.6999999999999996E-2</v>
      </c>
      <c r="G300" s="10"/>
      <c r="H300" s="17">
        <f t="shared" si="30"/>
        <v>299</v>
      </c>
      <c r="I300" s="11"/>
    </row>
    <row r="301" spans="1:10" x14ac:dyDescent="0.3">
      <c r="A301" s="6">
        <v>300</v>
      </c>
      <c r="B301" s="6">
        <f t="shared" si="26"/>
        <v>10106001</v>
      </c>
      <c r="C301" s="6">
        <f t="shared" si="27"/>
        <v>10169800</v>
      </c>
      <c r="D301" s="6">
        <f t="shared" si="25"/>
        <v>63800</v>
      </c>
      <c r="E301" s="8">
        <f t="shared" si="28"/>
        <v>1595</v>
      </c>
      <c r="F301" s="9">
        <f t="shared" si="29"/>
        <v>0.03</v>
      </c>
      <c r="G301" s="10" t="s">
        <v>38</v>
      </c>
      <c r="H301" s="17">
        <f t="shared" si="30"/>
        <v>300</v>
      </c>
      <c r="I301" s="11" t="s">
        <v>37</v>
      </c>
      <c r="J301" s="4">
        <v>2</v>
      </c>
    </row>
    <row r="302" spans="1:10" x14ac:dyDescent="0.3">
      <c r="A302" s="6">
        <v>301</v>
      </c>
      <c r="B302" s="6">
        <f t="shared" si="26"/>
        <v>10169801</v>
      </c>
      <c r="C302" s="6">
        <f t="shared" si="27"/>
        <v>10233800</v>
      </c>
      <c r="D302" s="6">
        <f t="shared" si="25"/>
        <v>64000</v>
      </c>
      <c r="E302" s="8">
        <f t="shared" si="28"/>
        <v>1600</v>
      </c>
      <c r="F302" s="9">
        <f t="shared" si="29"/>
        <v>0.03</v>
      </c>
      <c r="G302" s="10"/>
      <c r="H302" s="17">
        <f t="shared" si="30"/>
        <v>301</v>
      </c>
      <c r="I302" s="11"/>
    </row>
    <row r="303" spans="1:10" x14ac:dyDescent="0.3">
      <c r="A303" s="6">
        <v>302</v>
      </c>
      <c r="B303" s="6">
        <f t="shared" si="26"/>
        <v>10233801</v>
      </c>
      <c r="C303" s="6">
        <f t="shared" si="27"/>
        <v>10298000</v>
      </c>
      <c r="D303" s="6">
        <f t="shared" si="25"/>
        <v>64200</v>
      </c>
      <c r="E303" s="8">
        <f t="shared" si="28"/>
        <v>1605</v>
      </c>
      <c r="F303" s="9">
        <f t="shared" si="29"/>
        <v>0.03</v>
      </c>
      <c r="G303" s="10"/>
      <c r="H303" s="17">
        <f t="shared" si="30"/>
        <v>302</v>
      </c>
      <c r="I303" s="11"/>
    </row>
    <row r="304" spans="1:10" x14ac:dyDescent="0.3">
      <c r="A304" s="6">
        <v>303</v>
      </c>
      <c r="B304" s="6">
        <f t="shared" si="26"/>
        <v>10298001</v>
      </c>
      <c r="C304" s="6">
        <f t="shared" si="27"/>
        <v>10362400</v>
      </c>
      <c r="D304" s="6">
        <f t="shared" si="25"/>
        <v>64400</v>
      </c>
      <c r="E304" s="8">
        <f t="shared" si="28"/>
        <v>1610</v>
      </c>
      <c r="F304" s="9">
        <f t="shared" si="29"/>
        <v>0.03</v>
      </c>
      <c r="G304" s="10"/>
      <c r="H304" s="17">
        <f t="shared" si="30"/>
        <v>303</v>
      </c>
      <c r="I304" s="11"/>
    </row>
    <row r="305" spans="1:10" x14ac:dyDescent="0.3">
      <c r="A305" s="6">
        <v>304</v>
      </c>
      <c r="B305" s="6">
        <f t="shared" si="26"/>
        <v>10362401</v>
      </c>
      <c r="C305" s="6">
        <f t="shared" si="27"/>
        <v>10427000</v>
      </c>
      <c r="D305" s="6">
        <f t="shared" si="25"/>
        <v>64600</v>
      </c>
      <c r="E305" s="8">
        <f t="shared" si="28"/>
        <v>1615</v>
      </c>
      <c r="F305" s="9">
        <f t="shared" si="29"/>
        <v>0.03</v>
      </c>
      <c r="G305" s="10"/>
      <c r="H305" s="17">
        <f t="shared" si="30"/>
        <v>304</v>
      </c>
      <c r="I305" s="11"/>
    </row>
    <row r="306" spans="1:10" x14ac:dyDescent="0.3">
      <c r="A306" s="6">
        <v>305</v>
      </c>
      <c r="B306" s="6">
        <f t="shared" si="26"/>
        <v>10427001</v>
      </c>
      <c r="C306" s="6">
        <f t="shared" si="27"/>
        <v>10491800</v>
      </c>
      <c r="D306" s="6">
        <f t="shared" si="25"/>
        <v>64800</v>
      </c>
      <c r="E306" s="8">
        <f t="shared" si="28"/>
        <v>1620</v>
      </c>
      <c r="F306" s="9">
        <f t="shared" si="29"/>
        <v>0.03</v>
      </c>
      <c r="G306" s="10"/>
      <c r="H306" s="17">
        <f t="shared" si="30"/>
        <v>305</v>
      </c>
      <c r="I306" s="11"/>
    </row>
    <row r="307" spans="1:10" x14ac:dyDescent="0.3">
      <c r="A307" s="6">
        <v>306</v>
      </c>
      <c r="B307" s="6">
        <f t="shared" si="26"/>
        <v>10491801</v>
      </c>
      <c r="C307" s="6">
        <f t="shared" si="27"/>
        <v>10556800</v>
      </c>
      <c r="D307" s="6">
        <f t="shared" si="25"/>
        <v>65000</v>
      </c>
      <c r="E307" s="8">
        <f t="shared" si="28"/>
        <v>1625</v>
      </c>
      <c r="F307" s="9">
        <f t="shared" si="29"/>
        <v>0.03</v>
      </c>
      <c r="G307" s="10"/>
      <c r="H307" s="17">
        <f t="shared" si="30"/>
        <v>306</v>
      </c>
      <c r="I307" s="11"/>
    </row>
    <row r="308" spans="1:10" x14ac:dyDescent="0.3">
      <c r="A308" s="6">
        <v>307</v>
      </c>
      <c r="B308" s="6">
        <f t="shared" si="26"/>
        <v>10556801</v>
      </c>
      <c r="C308" s="6">
        <f t="shared" si="27"/>
        <v>10622000</v>
      </c>
      <c r="D308" s="6">
        <f t="shared" si="25"/>
        <v>65200</v>
      </c>
      <c r="E308" s="8">
        <f t="shared" si="28"/>
        <v>1630</v>
      </c>
      <c r="F308" s="9">
        <f t="shared" si="29"/>
        <v>0.03</v>
      </c>
      <c r="G308" s="10"/>
      <c r="H308" s="17">
        <f t="shared" si="30"/>
        <v>307</v>
      </c>
      <c r="I308" s="11"/>
    </row>
    <row r="309" spans="1:10" x14ac:dyDescent="0.3">
      <c r="A309" s="6">
        <v>308</v>
      </c>
      <c r="B309" s="6">
        <f t="shared" si="26"/>
        <v>10622001</v>
      </c>
      <c r="C309" s="6">
        <f t="shared" si="27"/>
        <v>10687400</v>
      </c>
      <c r="D309" s="6">
        <f t="shared" si="25"/>
        <v>65400</v>
      </c>
      <c r="E309" s="8">
        <f t="shared" si="28"/>
        <v>1635</v>
      </c>
      <c r="F309" s="9">
        <f t="shared" si="29"/>
        <v>0.03</v>
      </c>
      <c r="G309" s="10"/>
      <c r="H309" s="17">
        <f t="shared" si="30"/>
        <v>308</v>
      </c>
      <c r="I309" s="11"/>
    </row>
    <row r="310" spans="1:10" x14ac:dyDescent="0.3">
      <c r="A310" s="6">
        <v>309</v>
      </c>
      <c r="B310" s="6">
        <f t="shared" si="26"/>
        <v>10687401</v>
      </c>
      <c r="C310" s="6">
        <f t="shared" si="27"/>
        <v>10753000</v>
      </c>
      <c r="D310" s="6">
        <f t="shared" si="25"/>
        <v>65600</v>
      </c>
      <c r="E310" s="8">
        <f t="shared" si="28"/>
        <v>1640</v>
      </c>
      <c r="F310" s="9">
        <f t="shared" si="29"/>
        <v>0.03</v>
      </c>
      <c r="G310" s="10"/>
      <c r="H310" s="17">
        <f t="shared" si="30"/>
        <v>309</v>
      </c>
      <c r="I310" s="11"/>
    </row>
    <row r="311" spans="1:10" x14ac:dyDescent="0.3">
      <c r="A311" s="6">
        <v>310</v>
      </c>
      <c r="B311" s="6">
        <f t="shared" si="26"/>
        <v>10753001</v>
      </c>
      <c r="C311" s="6">
        <f t="shared" si="27"/>
        <v>10818800</v>
      </c>
      <c r="D311" s="6">
        <f t="shared" si="25"/>
        <v>65800</v>
      </c>
      <c r="E311" s="8">
        <f t="shared" si="28"/>
        <v>1645</v>
      </c>
      <c r="F311" s="9">
        <f t="shared" si="29"/>
        <v>0.03</v>
      </c>
      <c r="G311" s="10" t="s">
        <v>38</v>
      </c>
      <c r="H311" s="17">
        <f t="shared" si="30"/>
        <v>310</v>
      </c>
      <c r="I311" s="11" t="s">
        <v>37</v>
      </c>
      <c r="J311" s="4">
        <v>2</v>
      </c>
    </row>
    <row r="312" spans="1:10" x14ac:dyDescent="0.3">
      <c r="A312" s="6">
        <v>311</v>
      </c>
      <c r="B312" s="6">
        <f t="shared" si="26"/>
        <v>10818801</v>
      </c>
      <c r="C312" s="6">
        <f t="shared" si="27"/>
        <v>10884800</v>
      </c>
      <c r="D312" s="6">
        <f t="shared" si="25"/>
        <v>66000</v>
      </c>
      <c r="E312" s="8">
        <f t="shared" si="28"/>
        <v>1650</v>
      </c>
      <c r="F312" s="9">
        <f t="shared" si="29"/>
        <v>0.03</v>
      </c>
      <c r="G312" s="10"/>
      <c r="H312" s="17">
        <f t="shared" si="30"/>
        <v>311</v>
      </c>
      <c r="I312" s="11"/>
    </row>
    <row r="313" spans="1:10" x14ac:dyDescent="0.3">
      <c r="A313" s="6">
        <v>312</v>
      </c>
      <c r="B313" s="6">
        <f t="shared" si="26"/>
        <v>10884801</v>
      </c>
      <c r="C313" s="6">
        <f t="shared" si="27"/>
        <v>10951000</v>
      </c>
      <c r="D313" s="6">
        <f t="shared" si="25"/>
        <v>66200</v>
      </c>
      <c r="E313" s="8">
        <f t="shared" si="28"/>
        <v>1655</v>
      </c>
      <c r="F313" s="9">
        <f t="shared" si="29"/>
        <v>0.03</v>
      </c>
      <c r="G313" s="10"/>
      <c r="H313" s="17">
        <f t="shared" si="30"/>
        <v>312</v>
      </c>
      <c r="I313" s="11"/>
    </row>
    <row r="314" spans="1:10" x14ac:dyDescent="0.3">
      <c r="A314" s="6">
        <v>313</v>
      </c>
      <c r="B314" s="6">
        <f t="shared" si="26"/>
        <v>10951001</v>
      </c>
      <c r="C314" s="6">
        <f t="shared" si="27"/>
        <v>11017400</v>
      </c>
      <c r="D314" s="6">
        <f t="shared" si="25"/>
        <v>66400</v>
      </c>
      <c r="E314" s="8">
        <f t="shared" si="28"/>
        <v>1660</v>
      </c>
      <c r="F314" s="9">
        <f t="shared" si="29"/>
        <v>0.03</v>
      </c>
      <c r="G314" s="10"/>
      <c r="H314" s="17">
        <f t="shared" si="30"/>
        <v>313</v>
      </c>
      <c r="I314" s="11"/>
    </row>
    <row r="315" spans="1:10" x14ac:dyDescent="0.3">
      <c r="A315" s="6">
        <v>314</v>
      </c>
      <c r="B315" s="6">
        <f t="shared" si="26"/>
        <v>11017401</v>
      </c>
      <c r="C315" s="6">
        <f t="shared" si="27"/>
        <v>11084000</v>
      </c>
      <c r="D315" s="6">
        <f t="shared" si="25"/>
        <v>66600</v>
      </c>
      <c r="E315" s="8">
        <f t="shared" si="28"/>
        <v>1665</v>
      </c>
      <c r="F315" s="9">
        <f t="shared" si="29"/>
        <v>0.03</v>
      </c>
      <c r="G315" s="10"/>
      <c r="H315" s="17">
        <f t="shared" si="30"/>
        <v>314</v>
      </c>
      <c r="I315" s="11"/>
    </row>
    <row r="316" spans="1:10" x14ac:dyDescent="0.3">
      <c r="A316" s="6">
        <v>315</v>
      </c>
      <c r="B316" s="6">
        <f t="shared" si="26"/>
        <v>11084001</v>
      </c>
      <c r="C316" s="6">
        <f t="shared" si="27"/>
        <v>11150800</v>
      </c>
      <c r="D316" s="6">
        <f t="shared" si="25"/>
        <v>66800</v>
      </c>
      <c r="E316" s="8">
        <f t="shared" si="28"/>
        <v>1670</v>
      </c>
      <c r="F316" s="9">
        <f t="shared" si="29"/>
        <v>0.03</v>
      </c>
      <c r="G316" s="10"/>
      <c r="H316" s="17">
        <f t="shared" si="30"/>
        <v>315</v>
      </c>
      <c r="I316" s="11"/>
    </row>
    <row r="317" spans="1:10" x14ac:dyDescent="0.3">
      <c r="A317" s="6">
        <v>316</v>
      </c>
      <c r="B317" s="6">
        <f t="shared" si="26"/>
        <v>11150801</v>
      </c>
      <c r="C317" s="6">
        <f t="shared" si="27"/>
        <v>11217800</v>
      </c>
      <c r="D317" s="6">
        <f t="shared" si="25"/>
        <v>67000</v>
      </c>
      <c r="E317" s="8">
        <f t="shared" si="28"/>
        <v>1675</v>
      </c>
      <c r="F317" s="9">
        <f t="shared" si="29"/>
        <v>0.03</v>
      </c>
      <c r="G317" s="10"/>
      <c r="H317" s="17">
        <f t="shared" si="30"/>
        <v>316</v>
      </c>
      <c r="I317" s="11"/>
    </row>
    <row r="318" spans="1:10" x14ac:dyDescent="0.3">
      <c r="A318" s="6">
        <v>317</v>
      </c>
      <c r="B318" s="6">
        <f t="shared" si="26"/>
        <v>11217801</v>
      </c>
      <c r="C318" s="6">
        <f t="shared" si="27"/>
        <v>11285000</v>
      </c>
      <c r="D318" s="6">
        <f t="shared" si="25"/>
        <v>67200</v>
      </c>
      <c r="E318" s="8">
        <f t="shared" si="28"/>
        <v>1680</v>
      </c>
      <c r="F318" s="9">
        <f t="shared" si="29"/>
        <v>0.03</v>
      </c>
      <c r="G318" s="10"/>
      <c r="H318" s="17">
        <f t="shared" si="30"/>
        <v>317</v>
      </c>
      <c r="I318" s="11"/>
    </row>
    <row r="319" spans="1:10" x14ac:dyDescent="0.3">
      <c r="A319" s="6">
        <v>318</v>
      </c>
      <c r="B319" s="6">
        <f t="shared" si="26"/>
        <v>11285001</v>
      </c>
      <c r="C319" s="6">
        <f t="shared" si="27"/>
        <v>11352400</v>
      </c>
      <c r="D319" s="6">
        <f t="shared" si="25"/>
        <v>67400</v>
      </c>
      <c r="E319" s="8">
        <f t="shared" si="28"/>
        <v>1685</v>
      </c>
      <c r="F319" s="9">
        <f t="shared" si="29"/>
        <v>0.03</v>
      </c>
      <c r="G319" s="10"/>
      <c r="H319" s="17">
        <f t="shared" si="30"/>
        <v>318</v>
      </c>
      <c r="I319" s="11"/>
    </row>
    <row r="320" spans="1:10" x14ac:dyDescent="0.3">
      <c r="A320" s="6">
        <v>319</v>
      </c>
      <c r="B320" s="6">
        <f t="shared" si="26"/>
        <v>11352401</v>
      </c>
      <c r="C320" s="6">
        <f t="shared" si="27"/>
        <v>11420000</v>
      </c>
      <c r="D320" s="6">
        <f t="shared" si="25"/>
        <v>67600</v>
      </c>
      <c r="E320" s="8">
        <f t="shared" si="28"/>
        <v>1690</v>
      </c>
      <c r="F320" s="9">
        <f t="shared" si="29"/>
        <v>0.03</v>
      </c>
      <c r="G320" s="10"/>
      <c r="H320" s="17">
        <f t="shared" si="30"/>
        <v>319</v>
      </c>
      <c r="I320" s="11"/>
    </row>
    <row r="321" spans="1:10" x14ac:dyDescent="0.3">
      <c r="A321" s="6">
        <v>320</v>
      </c>
      <c r="B321" s="6">
        <f t="shared" si="26"/>
        <v>11420001</v>
      </c>
      <c r="C321" s="6">
        <f t="shared" si="27"/>
        <v>11487800</v>
      </c>
      <c r="D321" s="6">
        <f t="shared" si="25"/>
        <v>67800</v>
      </c>
      <c r="E321" s="8">
        <f t="shared" si="28"/>
        <v>1695</v>
      </c>
      <c r="F321" s="9">
        <f t="shared" si="29"/>
        <v>0.03</v>
      </c>
      <c r="G321" s="10" t="s">
        <v>38</v>
      </c>
      <c r="H321" s="17">
        <f t="shared" si="30"/>
        <v>320</v>
      </c>
      <c r="I321" s="11" t="s">
        <v>37</v>
      </c>
      <c r="J321" s="4">
        <v>2</v>
      </c>
    </row>
    <row r="322" spans="1:10" x14ac:dyDescent="0.3">
      <c r="A322" s="6">
        <v>321</v>
      </c>
      <c r="B322" s="6">
        <f t="shared" si="26"/>
        <v>11487801</v>
      </c>
      <c r="C322" s="6">
        <f t="shared" si="27"/>
        <v>11555800</v>
      </c>
      <c r="D322" s="6">
        <f t="shared" ref="D322:D385" si="31">L$9*E322</f>
        <v>68000</v>
      </c>
      <c r="E322" s="8">
        <f t="shared" si="28"/>
        <v>1700</v>
      </c>
      <c r="F322" s="9">
        <f t="shared" si="29"/>
        <v>0.03</v>
      </c>
      <c r="G322" s="10"/>
      <c r="H322" s="17">
        <f t="shared" si="30"/>
        <v>321</v>
      </c>
      <c r="I322" s="11"/>
    </row>
    <row r="323" spans="1:10" x14ac:dyDescent="0.3">
      <c r="A323" s="6">
        <v>322</v>
      </c>
      <c r="B323" s="6">
        <f t="shared" ref="B323:B386" si="32">C322+1</f>
        <v>11555801</v>
      </c>
      <c r="C323" s="6">
        <f t="shared" ref="C323:C386" si="33">C322+D323</f>
        <v>11624000</v>
      </c>
      <c r="D323" s="6">
        <f t="shared" si="31"/>
        <v>68200</v>
      </c>
      <c r="E323" s="8">
        <f t="shared" ref="E323:E386" si="34">(A323-1)*5 +100</f>
        <v>1705</v>
      </c>
      <c r="F323" s="9">
        <f t="shared" si="29"/>
        <v>0.03</v>
      </c>
      <c r="G323" s="10"/>
      <c r="H323" s="17">
        <f t="shared" si="30"/>
        <v>322</v>
      </c>
      <c r="I323" s="11"/>
    </row>
    <row r="324" spans="1:10" x14ac:dyDescent="0.3">
      <c r="A324" s="6">
        <v>323</v>
      </c>
      <c r="B324" s="6">
        <f t="shared" si="32"/>
        <v>11624001</v>
      </c>
      <c r="C324" s="6">
        <f t="shared" si="33"/>
        <v>11692400</v>
      </c>
      <c r="D324" s="6">
        <f t="shared" si="31"/>
        <v>68400</v>
      </c>
      <c r="E324" s="8">
        <f t="shared" si="34"/>
        <v>1710</v>
      </c>
      <c r="F324" s="9">
        <f t="shared" ref="F324:F387" si="35">INT(A324/30)*0.3/100</f>
        <v>0.03</v>
      </c>
      <c r="G324" s="10"/>
      <c r="H324" s="17">
        <f t="shared" si="30"/>
        <v>323</v>
      </c>
      <c r="I324" s="11"/>
    </row>
    <row r="325" spans="1:10" x14ac:dyDescent="0.3">
      <c r="A325" s="6">
        <v>324</v>
      </c>
      <c r="B325" s="6">
        <f t="shared" si="32"/>
        <v>11692401</v>
      </c>
      <c r="C325" s="6">
        <f t="shared" si="33"/>
        <v>11761000</v>
      </c>
      <c r="D325" s="6">
        <f t="shared" si="31"/>
        <v>68600</v>
      </c>
      <c r="E325" s="8">
        <f t="shared" si="34"/>
        <v>1715</v>
      </c>
      <c r="F325" s="9">
        <f t="shared" si="35"/>
        <v>0.03</v>
      </c>
      <c r="G325" s="10"/>
      <c r="H325" s="17">
        <f t="shared" si="30"/>
        <v>324</v>
      </c>
      <c r="I325" s="11"/>
    </row>
    <row r="326" spans="1:10" x14ac:dyDescent="0.3">
      <c r="A326" s="6">
        <v>325</v>
      </c>
      <c r="B326" s="6">
        <f t="shared" si="32"/>
        <v>11761001</v>
      </c>
      <c r="C326" s="6">
        <f t="shared" si="33"/>
        <v>11829800</v>
      </c>
      <c r="D326" s="6">
        <f t="shared" si="31"/>
        <v>68800</v>
      </c>
      <c r="E326" s="8">
        <f t="shared" si="34"/>
        <v>1720</v>
      </c>
      <c r="F326" s="9">
        <f t="shared" si="35"/>
        <v>0.03</v>
      </c>
      <c r="G326" s="10"/>
      <c r="H326" s="17">
        <f t="shared" si="30"/>
        <v>325</v>
      </c>
      <c r="I326" s="11"/>
    </row>
    <row r="327" spans="1:10" x14ac:dyDescent="0.3">
      <c r="A327" s="6">
        <v>326</v>
      </c>
      <c r="B327" s="6">
        <f t="shared" si="32"/>
        <v>11829801</v>
      </c>
      <c r="C327" s="6">
        <f t="shared" si="33"/>
        <v>11898800</v>
      </c>
      <c r="D327" s="6">
        <f t="shared" si="31"/>
        <v>69000</v>
      </c>
      <c r="E327" s="8">
        <f t="shared" si="34"/>
        <v>1725</v>
      </c>
      <c r="F327" s="9">
        <f t="shared" si="35"/>
        <v>0.03</v>
      </c>
      <c r="G327" s="10"/>
      <c r="H327" s="17">
        <f t="shared" si="30"/>
        <v>326</v>
      </c>
      <c r="I327" s="11"/>
    </row>
    <row r="328" spans="1:10" x14ac:dyDescent="0.3">
      <c r="A328" s="6">
        <v>327</v>
      </c>
      <c r="B328" s="6">
        <f t="shared" si="32"/>
        <v>11898801</v>
      </c>
      <c r="C328" s="6">
        <f t="shared" si="33"/>
        <v>11968000</v>
      </c>
      <c r="D328" s="6">
        <f t="shared" si="31"/>
        <v>69200</v>
      </c>
      <c r="E328" s="8">
        <f t="shared" si="34"/>
        <v>1730</v>
      </c>
      <c r="F328" s="9">
        <f t="shared" si="35"/>
        <v>0.03</v>
      </c>
      <c r="G328" s="10"/>
      <c r="H328" s="17">
        <f t="shared" si="30"/>
        <v>327</v>
      </c>
      <c r="I328" s="11"/>
    </row>
    <row r="329" spans="1:10" x14ac:dyDescent="0.3">
      <c r="A329" s="6">
        <v>328</v>
      </c>
      <c r="B329" s="6">
        <f t="shared" si="32"/>
        <v>11968001</v>
      </c>
      <c r="C329" s="6">
        <f t="shared" si="33"/>
        <v>12037400</v>
      </c>
      <c r="D329" s="6">
        <f t="shared" si="31"/>
        <v>69400</v>
      </c>
      <c r="E329" s="8">
        <f t="shared" si="34"/>
        <v>1735</v>
      </c>
      <c r="F329" s="9">
        <f t="shared" si="35"/>
        <v>0.03</v>
      </c>
      <c r="G329" s="10"/>
      <c r="H329" s="17">
        <f t="shared" si="30"/>
        <v>328</v>
      </c>
      <c r="I329" s="11"/>
    </row>
    <row r="330" spans="1:10" x14ac:dyDescent="0.3">
      <c r="A330" s="6">
        <v>329</v>
      </c>
      <c r="B330" s="6">
        <f t="shared" si="32"/>
        <v>12037401</v>
      </c>
      <c r="C330" s="6">
        <f t="shared" si="33"/>
        <v>12107000</v>
      </c>
      <c r="D330" s="6">
        <f t="shared" si="31"/>
        <v>69600</v>
      </c>
      <c r="E330" s="8">
        <f t="shared" si="34"/>
        <v>1740</v>
      </c>
      <c r="F330" s="9">
        <f t="shared" si="35"/>
        <v>0.03</v>
      </c>
      <c r="G330" s="10"/>
      <c r="H330" s="17">
        <f t="shared" si="30"/>
        <v>329</v>
      </c>
      <c r="I330" s="11"/>
    </row>
    <row r="331" spans="1:10" x14ac:dyDescent="0.3">
      <c r="A331" s="6">
        <v>330</v>
      </c>
      <c r="B331" s="6">
        <f t="shared" si="32"/>
        <v>12107001</v>
      </c>
      <c r="C331" s="6">
        <f t="shared" si="33"/>
        <v>12176800</v>
      </c>
      <c r="D331" s="6">
        <f t="shared" si="31"/>
        <v>69800</v>
      </c>
      <c r="E331" s="8">
        <f t="shared" si="34"/>
        <v>1745</v>
      </c>
      <c r="F331" s="9">
        <f t="shared" si="35"/>
        <v>3.3000000000000002E-2</v>
      </c>
      <c r="G331" s="10" t="s">
        <v>39</v>
      </c>
      <c r="H331" s="17">
        <f t="shared" si="30"/>
        <v>330</v>
      </c>
      <c r="I331" s="11" t="s">
        <v>37</v>
      </c>
      <c r="J331" s="4">
        <v>3</v>
      </c>
    </row>
    <row r="332" spans="1:10" x14ac:dyDescent="0.3">
      <c r="A332" s="6">
        <v>331</v>
      </c>
      <c r="B332" s="6">
        <f t="shared" si="32"/>
        <v>12176801</v>
      </c>
      <c r="C332" s="6">
        <f t="shared" si="33"/>
        <v>12246800</v>
      </c>
      <c r="D332" s="6">
        <f t="shared" si="31"/>
        <v>70000</v>
      </c>
      <c r="E332" s="8">
        <f t="shared" si="34"/>
        <v>1750</v>
      </c>
      <c r="F332" s="9">
        <f t="shared" si="35"/>
        <v>3.3000000000000002E-2</v>
      </c>
      <c r="G332" s="10"/>
      <c r="H332" s="17">
        <f t="shared" ref="H332:H395" si="36">A332</f>
        <v>331</v>
      </c>
      <c r="I332" s="11"/>
    </row>
    <row r="333" spans="1:10" x14ac:dyDescent="0.3">
      <c r="A333" s="6">
        <v>332</v>
      </c>
      <c r="B333" s="6">
        <f t="shared" si="32"/>
        <v>12246801</v>
      </c>
      <c r="C333" s="6">
        <f t="shared" si="33"/>
        <v>12317000</v>
      </c>
      <c r="D333" s="6">
        <f t="shared" si="31"/>
        <v>70200</v>
      </c>
      <c r="E333" s="8">
        <f t="shared" si="34"/>
        <v>1755</v>
      </c>
      <c r="F333" s="9">
        <f t="shared" si="35"/>
        <v>3.3000000000000002E-2</v>
      </c>
      <c r="G333" s="10"/>
      <c r="H333" s="17">
        <f t="shared" si="36"/>
        <v>332</v>
      </c>
      <c r="I333" s="11"/>
    </row>
    <row r="334" spans="1:10" x14ac:dyDescent="0.3">
      <c r="A334" s="6">
        <v>333</v>
      </c>
      <c r="B334" s="6">
        <f t="shared" si="32"/>
        <v>12317001</v>
      </c>
      <c r="C334" s="6">
        <f t="shared" si="33"/>
        <v>12387400</v>
      </c>
      <c r="D334" s="6">
        <f t="shared" si="31"/>
        <v>70400</v>
      </c>
      <c r="E334" s="8">
        <f t="shared" si="34"/>
        <v>1760</v>
      </c>
      <c r="F334" s="9">
        <f t="shared" si="35"/>
        <v>3.3000000000000002E-2</v>
      </c>
      <c r="G334" s="10"/>
      <c r="H334" s="17">
        <f t="shared" si="36"/>
        <v>333</v>
      </c>
      <c r="I334" s="11"/>
    </row>
    <row r="335" spans="1:10" x14ac:dyDescent="0.3">
      <c r="A335" s="6">
        <v>334</v>
      </c>
      <c r="B335" s="6">
        <f t="shared" si="32"/>
        <v>12387401</v>
      </c>
      <c r="C335" s="6">
        <f t="shared" si="33"/>
        <v>12458000</v>
      </c>
      <c r="D335" s="6">
        <f t="shared" si="31"/>
        <v>70600</v>
      </c>
      <c r="E335" s="8">
        <f t="shared" si="34"/>
        <v>1765</v>
      </c>
      <c r="F335" s="9">
        <f t="shared" si="35"/>
        <v>3.3000000000000002E-2</v>
      </c>
      <c r="G335" s="10"/>
      <c r="H335" s="17">
        <f t="shared" si="36"/>
        <v>334</v>
      </c>
      <c r="I335" s="11"/>
    </row>
    <row r="336" spans="1:10" x14ac:dyDescent="0.3">
      <c r="A336" s="6">
        <v>335</v>
      </c>
      <c r="B336" s="6">
        <f t="shared" si="32"/>
        <v>12458001</v>
      </c>
      <c r="C336" s="6">
        <f t="shared" si="33"/>
        <v>12528800</v>
      </c>
      <c r="D336" s="6">
        <f t="shared" si="31"/>
        <v>70800</v>
      </c>
      <c r="E336" s="8">
        <f t="shared" si="34"/>
        <v>1770</v>
      </c>
      <c r="F336" s="9">
        <f t="shared" si="35"/>
        <v>3.3000000000000002E-2</v>
      </c>
      <c r="G336" s="10"/>
      <c r="H336" s="17">
        <f t="shared" si="36"/>
        <v>335</v>
      </c>
      <c r="I336" s="11"/>
    </row>
    <row r="337" spans="1:10" x14ac:dyDescent="0.3">
      <c r="A337" s="6">
        <v>336</v>
      </c>
      <c r="B337" s="6">
        <f t="shared" si="32"/>
        <v>12528801</v>
      </c>
      <c r="C337" s="6">
        <f t="shared" si="33"/>
        <v>12599800</v>
      </c>
      <c r="D337" s="6">
        <f t="shared" si="31"/>
        <v>71000</v>
      </c>
      <c r="E337" s="8">
        <f t="shared" si="34"/>
        <v>1775</v>
      </c>
      <c r="F337" s="9">
        <f t="shared" si="35"/>
        <v>3.3000000000000002E-2</v>
      </c>
      <c r="G337" s="10"/>
      <c r="H337" s="17">
        <f t="shared" si="36"/>
        <v>336</v>
      </c>
      <c r="I337" s="11"/>
    </row>
    <row r="338" spans="1:10" x14ac:dyDescent="0.3">
      <c r="A338" s="6">
        <v>337</v>
      </c>
      <c r="B338" s="6">
        <f t="shared" si="32"/>
        <v>12599801</v>
      </c>
      <c r="C338" s="6">
        <f t="shared" si="33"/>
        <v>12671000</v>
      </c>
      <c r="D338" s="6">
        <f t="shared" si="31"/>
        <v>71200</v>
      </c>
      <c r="E338" s="8">
        <f t="shared" si="34"/>
        <v>1780</v>
      </c>
      <c r="F338" s="9">
        <f t="shared" si="35"/>
        <v>3.3000000000000002E-2</v>
      </c>
      <c r="G338" s="10"/>
      <c r="H338" s="17">
        <f t="shared" si="36"/>
        <v>337</v>
      </c>
      <c r="I338" s="11"/>
    </row>
    <row r="339" spans="1:10" x14ac:dyDescent="0.3">
      <c r="A339" s="6">
        <v>338</v>
      </c>
      <c r="B339" s="6">
        <f t="shared" si="32"/>
        <v>12671001</v>
      </c>
      <c r="C339" s="6">
        <f t="shared" si="33"/>
        <v>12742400</v>
      </c>
      <c r="D339" s="6">
        <f t="shared" si="31"/>
        <v>71400</v>
      </c>
      <c r="E339" s="8">
        <f t="shared" si="34"/>
        <v>1785</v>
      </c>
      <c r="F339" s="9">
        <f t="shared" si="35"/>
        <v>3.3000000000000002E-2</v>
      </c>
      <c r="G339" s="10"/>
      <c r="H339" s="17">
        <f t="shared" si="36"/>
        <v>338</v>
      </c>
      <c r="I339" s="11"/>
    </row>
    <row r="340" spans="1:10" x14ac:dyDescent="0.3">
      <c r="A340" s="6">
        <v>339</v>
      </c>
      <c r="B340" s="6">
        <f t="shared" si="32"/>
        <v>12742401</v>
      </c>
      <c r="C340" s="6">
        <f t="shared" si="33"/>
        <v>12814000</v>
      </c>
      <c r="D340" s="6">
        <f t="shared" si="31"/>
        <v>71600</v>
      </c>
      <c r="E340" s="8">
        <f t="shared" si="34"/>
        <v>1790</v>
      </c>
      <c r="F340" s="9">
        <f t="shared" si="35"/>
        <v>3.3000000000000002E-2</v>
      </c>
      <c r="G340" s="10"/>
      <c r="H340" s="17">
        <f t="shared" si="36"/>
        <v>339</v>
      </c>
      <c r="I340" s="11"/>
    </row>
    <row r="341" spans="1:10" x14ac:dyDescent="0.3">
      <c r="A341" s="6">
        <v>340</v>
      </c>
      <c r="B341" s="6">
        <f t="shared" si="32"/>
        <v>12814001</v>
      </c>
      <c r="C341" s="6">
        <f t="shared" si="33"/>
        <v>12885800</v>
      </c>
      <c r="D341" s="6">
        <f t="shared" si="31"/>
        <v>71800</v>
      </c>
      <c r="E341" s="8">
        <f t="shared" si="34"/>
        <v>1795</v>
      </c>
      <c r="F341" s="9">
        <f t="shared" si="35"/>
        <v>3.3000000000000002E-2</v>
      </c>
      <c r="G341" s="10" t="s">
        <v>39</v>
      </c>
      <c r="H341" s="17">
        <f t="shared" si="36"/>
        <v>340</v>
      </c>
      <c r="I341" s="11" t="s">
        <v>37</v>
      </c>
      <c r="J341" s="4">
        <v>3</v>
      </c>
    </row>
    <row r="342" spans="1:10" x14ac:dyDescent="0.3">
      <c r="A342" s="6">
        <v>341</v>
      </c>
      <c r="B342" s="6">
        <f t="shared" si="32"/>
        <v>12885801</v>
      </c>
      <c r="C342" s="6">
        <f t="shared" si="33"/>
        <v>12957800</v>
      </c>
      <c r="D342" s="6">
        <f t="shared" si="31"/>
        <v>72000</v>
      </c>
      <c r="E342" s="8">
        <f t="shared" si="34"/>
        <v>1800</v>
      </c>
      <c r="F342" s="9">
        <f t="shared" si="35"/>
        <v>3.3000000000000002E-2</v>
      </c>
      <c r="G342" s="10"/>
      <c r="H342" s="17">
        <f t="shared" si="36"/>
        <v>341</v>
      </c>
      <c r="I342" s="11"/>
    </row>
    <row r="343" spans="1:10" x14ac:dyDescent="0.3">
      <c r="A343" s="6">
        <v>342</v>
      </c>
      <c r="B343" s="6">
        <f t="shared" si="32"/>
        <v>12957801</v>
      </c>
      <c r="C343" s="6">
        <f t="shared" si="33"/>
        <v>13030000</v>
      </c>
      <c r="D343" s="6">
        <f t="shared" si="31"/>
        <v>72200</v>
      </c>
      <c r="E343" s="8">
        <f t="shared" si="34"/>
        <v>1805</v>
      </c>
      <c r="F343" s="9">
        <f t="shared" si="35"/>
        <v>3.3000000000000002E-2</v>
      </c>
      <c r="G343" s="10"/>
      <c r="H343" s="17">
        <f t="shared" si="36"/>
        <v>342</v>
      </c>
      <c r="I343" s="11"/>
    </row>
    <row r="344" spans="1:10" x14ac:dyDescent="0.3">
      <c r="A344" s="6">
        <v>343</v>
      </c>
      <c r="B344" s="6">
        <f t="shared" si="32"/>
        <v>13030001</v>
      </c>
      <c r="C344" s="6">
        <f t="shared" si="33"/>
        <v>13102400</v>
      </c>
      <c r="D344" s="6">
        <f t="shared" si="31"/>
        <v>72400</v>
      </c>
      <c r="E344" s="8">
        <f t="shared" si="34"/>
        <v>1810</v>
      </c>
      <c r="F344" s="9">
        <f t="shared" si="35"/>
        <v>3.3000000000000002E-2</v>
      </c>
      <c r="G344" s="10"/>
      <c r="H344" s="17">
        <f t="shared" si="36"/>
        <v>343</v>
      </c>
      <c r="I344" s="11"/>
    </row>
    <row r="345" spans="1:10" x14ac:dyDescent="0.3">
      <c r="A345" s="6">
        <v>344</v>
      </c>
      <c r="B345" s="6">
        <f t="shared" si="32"/>
        <v>13102401</v>
      </c>
      <c r="C345" s="6">
        <f t="shared" si="33"/>
        <v>13175000</v>
      </c>
      <c r="D345" s="6">
        <f t="shared" si="31"/>
        <v>72600</v>
      </c>
      <c r="E345" s="8">
        <f t="shared" si="34"/>
        <v>1815</v>
      </c>
      <c r="F345" s="9">
        <f t="shared" si="35"/>
        <v>3.3000000000000002E-2</v>
      </c>
      <c r="G345" s="10"/>
      <c r="H345" s="17">
        <f t="shared" si="36"/>
        <v>344</v>
      </c>
      <c r="I345" s="11"/>
    </row>
    <row r="346" spans="1:10" x14ac:dyDescent="0.3">
      <c r="A346" s="6">
        <v>345</v>
      </c>
      <c r="B346" s="6">
        <f t="shared" si="32"/>
        <v>13175001</v>
      </c>
      <c r="C346" s="6">
        <f t="shared" si="33"/>
        <v>13247800</v>
      </c>
      <c r="D346" s="6">
        <f t="shared" si="31"/>
        <v>72800</v>
      </c>
      <c r="E346" s="8">
        <f t="shared" si="34"/>
        <v>1820</v>
      </c>
      <c r="F346" s="9">
        <f t="shared" si="35"/>
        <v>3.3000000000000002E-2</v>
      </c>
      <c r="G346" s="10"/>
      <c r="H346" s="17">
        <f t="shared" si="36"/>
        <v>345</v>
      </c>
      <c r="I346" s="11"/>
    </row>
    <row r="347" spans="1:10" x14ac:dyDescent="0.3">
      <c r="A347" s="6">
        <v>346</v>
      </c>
      <c r="B347" s="6">
        <f t="shared" si="32"/>
        <v>13247801</v>
      </c>
      <c r="C347" s="6">
        <f t="shared" si="33"/>
        <v>13320800</v>
      </c>
      <c r="D347" s="6">
        <f t="shared" si="31"/>
        <v>73000</v>
      </c>
      <c r="E347" s="8">
        <f t="shared" si="34"/>
        <v>1825</v>
      </c>
      <c r="F347" s="9">
        <f t="shared" si="35"/>
        <v>3.3000000000000002E-2</v>
      </c>
      <c r="G347" s="10"/>
      <c r="H347" s="17">
        <f t="shared" si="36"/>
        <v>346</v>
      </c>
      <c r="I347" s="11"/>
    </row>
    <row r="348" spans="1:10" x14ac:dyDescent="0.3">
      <c r="A348" s="6">
        <v>347</v>
      </c>
      <c r="B348" s="6">
        <f t="shared" si="32"/>
        <v>13320801</v>
      </c>
      <c r="C348" s="6">
        <f t="shared" si="33"/>
        <v>13394000</v>
      </c>
      <c r="D348" s="6">
        <f t="shared" si="31"/>
        <v>73200</v>
      </c>
      <c r="E348" s="8">
        <f t="shared" si="34"/>
        <v>1830</v>
      </c>
      <c r="F348" s="9">
        <f t="shared" si="35"/>
        <v>3.3000000000000002E-2</v>
      </c>
      <c r="G348" s="10"/>
      <c r="H348" s="17">
        <f t="shared" si="36"/>
        <v>347</v>
      </c>
      <c r="I348" s="11"/>
    </row>
    <row r="349" spans="1:10" x14ac:dyDescent="0.3">
      <c r="A349" s="6">
        <v>348</v>
      </c>
      <c r="B349" s="6">
        <f t="shared" si="32"/>
        <v>13394001</v>
      </c>
      <c r="C349" s="6">
        <f t="shared" si="33"/>
        <v>13467400</v>
      </c>
      <c r="D349" s="6">
        <f t="shared" si="31"/>
        <v>73400</v>
      </c>
      <c r="E349" s="8">
        <f t="shared" si="34"/>
        <v>1835</v>
      </c>
      <c r="F349" s="9">
        <f t="shared" si="35"/>
        <v>3.3000000000000002E-2</v>
      </c>
      <c r="G349" s="10"/>
      <c r="H349" s="17">
        <f t="shared" si="36"/>
        <v>348</v>
      </c>
      <c r="I349" s="11"/>
    </row>
    <row r="350" spans="1:10" x14ac:dyDescent="0.3">
      <c r="A350" s="6">
        <v>349</v>
      </c>
      <c r="B350" s="6">
        <f t="shared" si="32"/>
        <v>13467401</v>
      </c>
      <c r="C350" s="6">
        <f t="shared" si="33"/>
        <v>13541000</v>
      </c>
      <c r="D350" s="6">
        <f t="shared" si="31"/>
        <v>73600</v>
      </c>
      <c r="E350" s="8">
        <f t="shared" si="34"/>
        <v>1840</v>
      </c>
      <c r="F350" s="9">
        <f t="shared" si="35"/>
        <v>3.3000000000000002E-2</v>
      </c>
      <c r="G350" s="10"/>
      <c r="H350" s="17">
        <f t="shared" si="36"/>
        <v>349</v>
      </c>
      <c r="I350" s="11"/>
    </row>
    <row r="351" spans="1:10" x14ac:dyDescent="0.3">
      <c r="A351" s="6">
        <v>350</v>
      </c>
      <c r="B351" s="6">
        <f t="shared" si="32"/>
        <v>13541001</v>
      </c>
      <c r="C351" s="6">
        <f t="shared" si="33"/>
        <v>13614800</v>
      </c>
      <c r="D351" s="6">
        <f t="shared" si="31"/>
        <v>73800</v>
      </c>
      <c r="E351" s="8">
        <f t="shared" si="34"/>
        <v>1845</v>
      </c>
      <c r="F351" s="9">
        <f t="shared" si="35"/>
        <v>3.3000000000000002E-2</v>
      </c>
      <c r="G351" s="10" t="s">
        <v>39</v>
      </c>
      <c r="H351" s="17">
        <f t="shared" si="36"/>
        <v>350</v>
      </c>
      <c r="I351" s="11" t="s">
        <v>37</v>
      </c>
      <c r="J351" s="4">
        <v>3</v>
      </c>
    </row>
    <row r="352" spans="1:10" x14ac:dyDescent="0.3">
      <c r="A352" s="6">
        <v>351</v>
      </c>
      <c r="B352" s="6">
        <f t="shared" si="32"/>
        <v>13614801</v>
      </c>
      <c r="C352" s="6">
        <f t="shared" si="33"/>
        <v>13688800</v>
      </c>
      <c r="D352" s="6">
        <f t="shared" si="31"/>
        <v>74000</v>
      </c>
      <c r="E352" s="8">
        <f t="shared" si="34"/>
        <v>1850</v>
      </c>
      <c r="F352" s="9">
        <f t="shared" si="35"/>
        <v>3.3000000000000002E-2</v>
      </c>
      <c r="G352" s="10"/>
      <c r="H352" s="17">
        <f t="shared" si="36"/>
        <v>351</v>
      </c>
      <c r="I352" s="11"/>
    </row>
    <row r="353" spans="1:10" x14ac:dyDescent="0.3">
      <c r="A353" s="6">
        <v>352</v>
      </c>
      <c r="B353" s="6">
        <f t="shared" si="32"/>
        <v>13688801</v>
      </c>
      <c r="C353" s="6">
        <f t="shared" si="33"/>
        <v>13763000</v>
      </c>
      <c r="D353" s="6">
        <f t="shared" si="31"/>
        <v>74200</v>
      </c>
      <c r="E353" s="8">
        <f t="shared" si="34"/>
        <v>1855</v>
      </c>
      <c r="F353" s="9">
        <f t="shared" si="35"/>
        <v>3.3000000000000002E-2</v>
      </c>
      <c r="G353" s="10"/>
      <c r="H353" s="17">
        <f t="shared" si="36"/>
        <v>352</v>
      </c>
      <c r="I353" s="11"/>
    </row>
    <row r="354" spans="1:10" x14ac:dyDescent="0.3">
      <c r="A354" s="6">
        <v>353</v>
      </c>
      <c r="B354" s="6">
        <f t="shared" si="32"/>
        <v>13763001</v>
      </c>
      <c r="C354" s="6">
        <f t="shared" si="33"/>
        <v>13837400</v>
      </c>
      <c r="D354" s="6">
        <f t="shared" si="31"/>
        <v>74400</v>
      </c>
      <c r="E354" s="8">
        <f t="shared" si="34"/>
        <v>1860</v>
      </c>
      <c r="F354" s="9">
        <f t="shared" si="35"/>
        <v>3.3000000000000002E-2</v>
      </c>
      <c r="G354" s="10"/>
      <c r="H354" s="17">
        <f t="shared" si="36"/>
        <v>353</v>
      </c>
      <c r="I354" s="11"/>
    </row>
    <row r="355" spans="1:10" x14ac:dyDescent="0.3">
      <c r="A355" s="6">
        <v>354</v>
      </c>
      <c r="B355" s="6">
        <f t="shared" si="32"/>
        <v>13837401</v>
      </c>
      <c r="C355" s="6">
        <f t="shared" si="33"/>
        <v>13912000</v>
      </c>
      <c r="D355" s="6">
        <f t="shared" si="31"/>
        <v>74600</v>
      </c>
      <c r="E355" s="8">
        <f t="shared" si="34"/>
        <v>1865</v>
      </c>
      <c r="F355" s="9">
        <f t="shared" si="35"/>
        <v>3.3000000000000002E-2</v>
      </c>
      <c r="G355" s="10"/>
      <c r="H355" s="17">
        <f t="shared" si="36"/>
        <v>354</v>
      </c>
      <c r="I355" s="11"/>
    </row>
    <row r="356" spans="1:10" x14ac:dyDescent="0.3">
      <c r="A356" s="6">
        <v>355</v>
      </c>
      <c r="B356" s="6">
        <f t="shared" si="32"/>
        <v>13912001</v>
      </c>
      <c r="C356" s="6">
        <f t="shared" si="33"/>
        <v>13986800</v>
      </c>
      <c r="D356" s="6">
        <f t="shared" si="31"/>
        <v>74800</v>
      </c>
      <c r="E356" s="8">
        <f t="shared" si="34"/>
        <v>1870</v>
      </c>
      <c r="F356" s="9">
        <f t="shared" si="35"/>
        <v>3.3000000000000002E-2</v>
      </c>
      <c r="G356" s="10"/>
      <c r="H356" s="17">
        <f t="shared" si="36"/>
        <v>355</v>
      </c>
      <c r="I356" s="11"/>
    </row>
    <row r="357" spans="1:10" x14ac:dyDescent="0.3">
      <c r="A357" s="6">
        <v>356</v>
      </c>
      <c r="B357" s="6">
        <f t="shared" si="32"/>
        <v>13986801</v>
      </c>
      <c r="C357" s="6">
        <f t="shared" si="33"/>
        <v>14061800</v>
      </c>
      <c r="D357" s="6">
        <f t="shared" si="31"/>
        <v>75000</v>
      </c>
      <c r="E357" s="8">
        <f t="shared" si="34"/>
        <v>1875</v>
      </c>
      <c r="F357" s="9">
        <f t="shared" si="35"/>
        <v>3.3000000000000002E-2</v>
      </c>
      <c r="G357" s="10"/>
      <c r="H357" s="17">
        <f t="shared" si="36"/>
        <v>356</v>
      </c>
      <c r="I357" s="11"/>
    </row>
    <row r="358" spans="1:10" x14ac:dyDescent="0.3">
      <c r="A358" s="6">
        <v>357</v>
      </c>
      <c r="B358" s="6">
        <f t="shared" si="32"/>
        <v>14061801</v>
      </c>
      <c r="C358" s="6">
        <f t="shared" si="33"/>
        <v>14137000</v>
      </c>
      <c r="D358" s="6">
        <f t="shared" si="31"/>
        <v>75200</v>
      </c>
      <c r="E358" s="8">
        <f t="shared" si="34"/>
        <v>1880</v>
      </c>
      <c r="F358" s="9">
        <f t="shared" si="35"/>
        <v>3.3000000000000002E-2</v>
      </c>
      <c r="G358" s="10"/>
      <c r="H358" s="17">
        <f t="shared" si="36"/>
        <v>357</v>
      </c>
      <c r="I358" s="11"/>
    </row>
    <row r="359" spans="1:10" x14ac:dyDescent="0.3">
      <c r="A359" s="6">
        <v>358</v>
      </c>
      <c r="B359" s="6">
        <f t="shared" si="32"/>
        <v>14137001</v>
      </c>
      <c r="C359" s="6">
        <f t="shared" si="33"/>
        <v>14212400</v>
      </c>
      <c r="D359" s="6">
        <f t="shared" si="31"/>
        <v>75400</v>
      </c>
      <c r="E359" s="8">
        <f t="shared" si="34"/>
        <v>1885</v>
      </c>
      <c r="F359" s="9">
        <f t="shared" si="35"/>
        <v>3.3000000000000002E-2</v>
      </c>
      <c r="G359" s="10"/>
      <c r="H359" s="17">
        <f t="shared" si="36"/>
        <v>358</v>
      </c>
      <c r="I359" s="11"/>
    </row>
    <row r="360" spans="1:10" x14ac:dyDescent="0.3">
      <c r="A360" s="6">
        <v>359</v>
      </c>
      <c r="B360" s="6">
        <f t="shared" si="32"/>
        <v>14212401</v>
      </c>
      <c r="C360" s="6">
        <f t="shared" si="33"/>
        <v>14288000</v>
      </c>
      <c r="D360" s="6">
        <f t="shared" si="31"/>
        <v>75600</v>
      </c>
      <c r="E360" s="8">
        <f t="shared" si="34"/>
        <v>1890</v>
      </c>
      <c r="F360" s="9">
        <f t="shared" si="35"/>
        <v>3.3000000000000002E-2</v>
      </c>
      <c r="G360" s="10"/>
      <c r="H360" s="17">
        <f t="shared" si="36"/>
        <v>359</v>
      </c>
      <c r="I360" s="11"/>
    </row>
    <row r="361" spans="1:10" x14ac:dyDescent="0.3">
      <c r="A361" s="6">
        <v>360</v>
      </c>
      <c r="B361" s="6">
        <f t="shared" si="32"/>
        <v>14288001</v>
      </c>
      <c r="C361" s="6">
        <f t="shared" si="33"/>
        <v>14363800</v>
      </c>
      <c r="D361" s="6">
        <f t="shared" si="31"/>
        <v>75800</v>
      </c>
      <c r="E361" s="8">
        <f t="shared" si="34"/>
        <v>1895</v>
      </c>
      <c r="F361" s="9">
        <f t="shared" si="35"/>
        <v>3.5999999999999997E-2</v>
      </c>
      <c r="G361" s="10" t="s">
        <v>40</v>
      </c>
      <c r="H361" s="17">
        <f t="shared" si="36"/>
        <v>360</v>
      </c>
      <c r="I361" s="11" t="s">
        <v>37</v>
      </c>
      <c r="J361" s="4">
        <v>4</v>
      </c>
    </row>
    <row r="362" spans="1:10" x14ac:dyDescent="0.3">
      <c r="A362" s="6">
        <v>361</v>
      </c>
      <c r="B362" s="6">
        <f t="shared" si="32"/>
        <v>14363801</v>
      </c>
      <c r="C362" s="6">
        <f t="shared" si="33"/>
        <v>14439800</v>
      </c>
      <c r="D362" s="6">
        <f t="shared" si="31"/>
        <v>76000</v>
      </c>
      <c r="E362" s="8">
        <f t="shared" si="34"/>
        <v>1900</v>
      </c>
      <c r="F362" s="9">
        <f t="shared" si="35"/>
        <v>3.5999999999999997E-2</v>
      </c>
      <c r="G362" s="10"/>
      <c r="H362" s="17">
        <f t="shared" si="36"/>
        <v>361</v>
      </c>
      <c r="I362" s="11"/>
    </row>
    <row r="363" spans="1:10" x14ac:dyDescent="0.3">
      <c r="A363" s="6">
        <v>362</v>
      </c>
      <c r="B363" s="6">
        <f t="shared" si="32"/>
        <v>14439801</v>
      </c>
      <c r="C363" s="6">
        <f t="shared" si="33"/>
        <v>14516000</v>
      </c>
      <c r="D363" s="6">
        <f t="shared" si="31"/>
        <v>76200</v>
      </c>
      <c r="E363" s="8">
        <f t="shared" si="34"/>
        <v>1905</v>
      </c>
      <c r="F363" s="9">
        <f t="shared" si="35"/>
        <v>3.5999999999999997E-2</v>
      </c>
      <c r="G363" s="10"/>
      <c r="H363" s="17">
        <f t="shared" si="36"/>
        <v>362</v>
      </c>
      <c r="I363" s="11"/>
    </row>
    <row r="364" spans="1:10" x14ac:dyDescent="0.3">
      <c r="A364" s="6">
        <v>363</v>
      </c>
      <c r="B364" s="6">
        <f t="shared" si="32"/>
        <v>14516001</v>
      </c>
      <c r="C364" s="6">
        <f t="shared" si="33"/>
        <v>14592400</v>
      </c>
      <c r="D364" s="6">
        <f t="shared" si="31"/>
        <v>76400</v>
      </c>
      <c r="E364" s="8">
        <f t="shared" si="34"/>
        <v>1910</v>
      </c>
      <c r="F364" s="9">
        <f t="shared" si="35"/>
        <v>3.5999999999999997E-2</v>
      </c>
      <c r="G364" s="10"/>
      <c r="H364" s="17">
        <f t="shared" si="36"/>
        <v>363</v>
      </c>
      <c r="I364" s="11"/>
    </row>
    <row r="365" spans="1:10" x14ac:dyDescent="0.3">
      <c r="A365" s="6">
        <v>364</v>
      </c>
      <c r="B365" s="6">
        <f t="shared" si="32"/>
        <v>14592401</v>
      </c>
      <c r="C365" s="6">
        <f t="shared" si="33"/>
        <v>14669000</v>
      </c>
      <c r="D365" s="6">
        <f t="shared" si="31"/>
        <v>76600</v>
      </c>
      <c r="E365" s="8">
        <f t="shared" si="34"/>
        <v>1915</v>
      </c>
      <c r="F365" s="9">
        <f t="shared" si="35"/>
        <v>3.5999999999999997E-2</v>
      </c>
      <c r="G365" s="10"/>
      <c r="H365" s="17">
        <f t="shared" si="36"/>
        <v>364</v>
      </c>
      <c r="I365" s="11"/>
    </row>
    <row r="366" spans="1:10" x14ac:dyDescent="0.3">
      <c r="A366" s="6">
        <v>365</v>
      </c>
      <c r="B366" s="6">
        <f t="shared" si="32"/>
        <v>14669001</v>
      </c>
      <c r="C366" s="6">
        <f t="shared" si="33"/>
        <v>14745800</v>
      </c>
      <c r="D366" s="6">
        <f t="shared" si="31"/>
        <v>76800</v>
      </c>
      <c r="E366" s="8">
        <f t="shared" si="34"/>
        <v>1920</v>
      </c>
      <c r="F366" s="9">
        <f t="shared" si="35"/>
        <v>3.5999999999999997E-2</v>
      </c>
      <c r="G366" s="10"/>
      <c r="H366" s="17">
        <f t="shared" si="36"/>
        <v>365</v>
      </c>
      <c r="I366" s="11"/>
    </row>
    <row r="367" spans="1:10" x14ac:dyDescent="0.3">
      <c r="A367" s="6">
        <v>366</v>
      </c>
      <c r="B367" s="6">
        <f t="shared" si="32"/>
        <v>14745801</v>
      </c>
      <c r="C367" s="6">
        <f t="shared" si="33"/>
        <v>14822800</v>
      </c>
      <c r="D367" s="6">
        <f t="shared" si="31"/>
        <v>77000</v>
      </c>
      <c r="E367" s="8">
        <f t="shared" si="34"/>
        <v>1925</v>
      </c>
      <c r="F367" s="9">
        <f t="shared" si="35"/>
        <v>3.5999999999999997E-2</v>
      </c>
      <c r="G367" s="10"/>
      <c r="H367" s="17">
        <f t="shared" si="36"/>
        <v>366</v>
      </c>
      <c r="I367" s="11"/>
    </row>
    <row r="368" spans="1:10" x14ac:dyDescent="0.3">
      <c r="A368" s="6">
        <v>367</v>
      </c>
      <c r="B368" s="6">
        <f t="shared" si="32"/>
        <v>14822801</v>
      </c>
      <c r="C368" s="6">
        <f t="shared" si="33"/>
        <v>14900000</v>
      </c>
      <c r="D368" s="6">
        <f t="shared" si="31"/>
        <v>77200</v>
      </c>
      <c r="E368" s="8">
        <f t="shared" si="34"/>
        <v>1930</v>
      </c>
      <c r="F368" s="9">
        <f t="shared" si="35"/>
        <v>3.5999999999999997E-2</v>
      </c>
      <c r="G368" s="10"/>
      <c r="H368" s="17">
        <f t="shared" si="36"/>
        <v>367</v>
      </c>
      <c r="I368" s="11"/>
    </row>
    <row r="369" spans="1:10" x14ac:dyDescent="0.3">
      <c r="A369" s="6">
        <v>368</v>
      </c>
      <c r="B369" s="6">
        <f t="shared" si="32"/>
        <v>14900001</v>
      </c>
      <c r="C369" s="6">
        <f t="shared" si="33"/>
        <v>14977400</v>
      </c>
      <c r="D369" s="6">
        <f t="shared" si="31"/>
        <v>77400</v>
      </c>
      <c r="E369" s="8">
        <f t="shared" si="34"/>
        <v>1935</v>
      </c>
      <c r="F369" s="9">
        <f t="shared" si="35"/>
        <v>3.5999999999999997E-2</v>
      </c>
      <c r="G369" s="10"/>
      <c r="H369" s="17">
        <f t="shared" si="36"/>
        <v>368</v>
      </c>
      <c r="I369" s="11"/>
    </row>
    <row r="370" spans="1:10" x14ac:dyDescent="0.3">
      <c r="A370" s="6">
        <v>369</v>
      </c>
      <c r="B370" s="6">
        <f t="shared" si="32"/>
        <v>14977401</v>
      </c>
      <c r="C370" s="6">
        <f t="shared" si="33"/>
        <v>15055000</v>
      </c>
      <c r="D370" s="6">
        <f t="shared" si="31"/>
        <v>77600</v>
      </c>
      <c r="E370" s="8">
        <f t="shared" si="34"/>
        <v>1940</v>
      </c>
      <c r="F370" s="9">
        <f t="shared" si="35"/>
        <v>3.5999999999999997E-2</v>
      </c>
      <c r="G370" s="10"/>
      <c r="H370" s="17">
        <f t="shared" si="36"/>
        <v>369</v>
      </c>
      <c r="I370" s="11"/>
    </row>
    <row r="371" spans="1:10" x14ac:dyDescent="0.3">
      <c r="A371" s="6">
        <v>370</v>
      </c>
      <c r="B371" s="6">
        <f t="shared" si="32"/>
        <v>15055001</v>
      </c>
      <c r="C371" s="6">
        <f t="shared" si="33"/>
        <v>15132800</v>
      </c>
      <c r="D371" s="6">
        <f t="shared" si="31"/>
        <v>77800</v>
      </c>
      <c r="E371" s="8">
        <f t="shared" si="34"/>
        <v>1945</v>
      </c>
      <c r="F371" s="9">
        <f t="shared" si="35"/>
        <v>3.5999999999999997E-2</v>
      </c>
      <c r="G371" s="10" t="s">
        <v>41</v>
      </c>
      <c r="H371" s="17">
        <f t="shared" si="36"/>
        <v>370</v>
      </c>
      <c r="I371" s="11" t="s">
        <v>37</v>
      </c>
      <c r="J371" s="4">
        <v>4</v>
      </c>
    </row>
    <row r="372" spans="1:10" x14ac:dyDescent="0.3">
      <c r="A372" s="6">
        <v>371</v>
      </c>
      <c r="B372" s="6">
        <f t="shared" si="32"/>
        <v>15132801</v>
      </c>
      <c r="C372" s="6">
        <f t="shared" si="33"/>
        <v>15210800</v>
      </c>
      <c r="D372" s="6">
        <f t="shared" si="31"/>
        <v>78000</v>
      </c>
      <c r="E372" s="8">
        <f t="shared" si="34"/>
        <v>1950</v>
      </c>
      <c r="F372" s="9">
        <f t="shared" si="35"/>
        <v>3.5999999999999997E-2</v>
      </c>
      <c r="G372" s="10"/>
      <c r="H372" s="17">
        <f t="shared" si="36"/>
        <v>371</v>
      </c>
      <c r="I372" s="11"/>
    </row>
    <row r="373" spans="1:10" x14ac:dyDescent="0.3">
      <c r="A373" s="6">
        <v>372</v>
      </c>
      <c r="B373" s="6">
        <f t="shared" si="32"/>
        <v>15210801</v>
      </c>
      <c r="C373" s="6">
        <f t="shared" si="33"/>
        <v>15289000</v>
      </c>
      <c r="D373" s="6">
        <f t="shared" si="31"/>
        <v>78200</v>
      </c>
      <c r="E373" s="8">
        <f t="shared" si="34"/>
        <v>1955</v>
      </c>
      <c r="F373" s="9">
        <f t="shared" si="35"/>
        <v>3.5999999999999997E-2</v>
      </c>
      <c r="G373" s="10"/>
      <c r="H373" s="17">
        <f t="shared" si="36"/>
        <v>372</v>
      </c>
      <c r="I373" s="11"/>
    </row>
    <row r="374" spans="1:10" x14ac:dyDescent="0.3">
      <c r="A374" s="6">
        <v>373</v>
      </c>
      <c r="B374" s="6">
        <f t="shared" si="32"/>
        <v>15289001</v>
      </c>
      <c r="C374" s="6">
        <f t="shared" si="33"/>
        <v>15367400</v>
      </c>
      <c r="D374" s="6">
        <f t="shared" si="31"/>
        <v>78400</v>
      </c>
      <c r="E374" s="8">
        <f t="shared" si="34"/>
        <v>1960</v>
      </c>
      <c r="F374" s="9">
        <f t="shared" si="35"/>
        <v>3.5999999999999997E-2</v>
      </c>
      <c r="G374" s="10"/>
      <c r="H374" s="17">
        <f t="shared" si="36"/>
        <v>373</v>
      </c>
      <c r="I374" s="11"/>
    </row>
    <row r="375" spans="1:10" x14ac:dyDescent="0.3">
      <c r="A375" s="6">
        <v>374</v>
      </c>
      <c r="B375" s="6">
        <f t="shared" si="32"/>
        <v>15367401</v>
      </c>
      <c r="C375" s="6">
        <f t="shared" si="33"/>
        <v>15446000</v>
      </c>
      <c r="D375" s="6">
        <f t="shared" si="31"/>
        <v>78600</v>
      </c>
      <c r="E375" s="8">
        <f t="shared" si="34"/>
        <v>1965</v>
      </c>
      <c r="F375" s="9">
        <f t="shared" si="35"/>
        <v>3.5999999999999997E-2</v>
      </c>
      <c r="G375" s="10"/>
      <c r="H375" s="17">
        <f t="shared" si="36"/>
        <v>374</v>
      </c>
      <c r="I375" s="11"/>
    </row>
    <row r="376" spans="1:10" x14ac:dyDescent="0.3">
      <c r="A376" s="6">
        <v>375</v>
      </c>
      <c r="B376" s="6">
        <f t="shared" si="32"/>
        <v>15446001</v>
      </c>
      <c r="C376" s="6">
        <f t="shared" si="33"/>
        <v>15524800</v>
      </c>
      <c r="D376" s="6">
        <f t="shared" si="31"/>
        <v>78800</v>
      </c>
      <c r="E376" s="8">
        <f t="shared" si="34"/>
        <v>1970</v>
      </c>
      <c r="F376" s="9">
        <f t="shared" si="35"/>
        <v>3.5999999999999997E-2</v>
      </c>
      <c r="G376" s="10"/>
      <c r="H376" s="17">
        <f t="shared" si="36"/>
        <v>375</v>
      </c>
      <c r="I376" s="11"/>
    </row>
    <row r="377" spans="1:10" x14ac:dyDescent="0.3">
      <c r="A377" s="6">
        <v>376</v>
      </c>
      <c r="B377" s="6">
        <f t="shared" si="32"/>
        <v>15524801</v>
      </c>
      <c r="C377" s="6">
        <f t="shared" si="33"/>
        <v>15603800</v>
      </c>
      <c r="D377" s="6">
        <f t="shared" si="31"/>
        <v>79000</v>
      </c>
      <c r="E377" s="8">
        <f t="shared" si="34"/>
        <v>1975</v>
      </c>
      <c r="F377" s="9">
        <f t="shared" si="35"/>
        <v>3.5999999999999997E-2</v>
      </c>
      <c r="G377" s="10"/>
      <c r="H377" s="17">
        <f t="shared" si="36"/>
        <v>376</v>
      </c>
      <c r="I377" s="11"/>
    </row>
    <row r="378" spans="1:10" x14ac:dyDescent="0.3">
      <c r="A378" s="6">
        <v>377</v>
      </c>
      <c r="B378" s="6">
        <f t="shared" si="32"/>
        <v>15603801</v>
      </c>
      <c r="C378" s="6">
        <f t="shared" si="33"/>
        <v>15683000</v>
      </c>
      <c r="D378" s="6">
        <f t="shared" si="31"/>
        <v>79200</v>
      </c>
      <c r="E378" s="8">
        <f t="shared" si="34"/>
        <v>1980</v>
      </c>
      <c r="F378" s="9">
        <f t="shared" si="35"/>
        <v>3.5999999999999997E-2</v>
      </c>
      <c r="G378" s="10"/>
      <c r="H378" s="17">
        <f t="shared" si="36"/>
        <v>377</v>
      </c>
      <c r="I378" s="11"/>
    </row>
    <row r="379" spans="1:10" x14ac:dyDescent="0.3">
      <c r="A379" s="6">
        <v>378</v>
      </c>
      <c r="B379" s="6">
        <f t="shared" si="32"/>
        <v>15683001</v>
      </c>
      <c r="C379" s="6">
        <f t="shared" si="33"/>
        <v>15762400</v>
      </c>
      <c r="D379" s="6">
        <f t="shared" si="31"/>
        <v>79400</v>
      </c>
      <c r="E379" s="8">
        <f t="shared" si="34"/>
        <v>1985</v>
      </c>
      <c r="F379" s="9">
        <f t="shared" si="35"/>
        <v>3.5999999999999997E-2</v>
      </c>
      <c r="G379" s="10"/>
      <c r="H379" s="17">
        <f t="shared" si="36"/>
        <v>378</v>
      </c>
      <c r="I379" s="11"/>
    </row>
    <row r="380" spans="1:10" x14ac:dyDescent="0.3">
      <c r="A380" s="6">
        <v>379</v>
      </c>
      <c r="B380" s="6">
        <f t="shared" si="32"/>
        <v>15762401</v>
      </c>
      <c r="C380" s="6">
        <f t="shared" si="33"/>
        <v>15842000</v>
      </c>
      <c r="D380" s="6">
        <f t="shared" si="31"/>
        <v>79600</v>
      </c>
      <c r="E380" s="8">
        <f t="shared" si="34"/>
        <v>1990</v>
      </c>
      <c r="F380" s="9">
        <f t="shared" si="35"/>
        <v>3.5999999999999997E-2</v>
      </c>
      <c r="G380" s="10"/>
      <c r="H380" s="17">
        <f t="shared" si="36"/>
        <v>379</v>
      </c>
      <c r="I380" s="11"/>
    </row>
    <row r="381" spans="1:10" x14ac:dyDescent="0.3">
      <c r="A381" s="6">
        <v>380</v>
      </c>
      <c r="B381" s="6">
        <f t="shared" si="32"/>
        <v>15842001</v>
      </c>
      <c r="C381" s="6">
        <f t="shared" si="33"/>
        <v>15921800</v>
      </c>
      <c r="D381" s="6">
        <f t="shared" si="31"/>
        <v>79800</v>
      </c>
      <c r="E381" s="8">
        <f t="shared" si="34"/>
        <v>1995</v>
      </c>
      <c r="F381" s="9">
        <f t="shared" si="35"/>
        <v>3.5999999999999997E-2</v>
      </c>
      <c r="G381" s="10" t="s">
        <v>40</v>
      </c>
      <c r="H381" s="17">
        <f t="shared" si="36"/>
        <v>380</v>
      </c>
      <c r="I381" s="11" t="s">
        <v>37</v>
      </c>
      <c r="J381" s="4">
        <v>4</v>
      </c>
    </row>
    <row r="382" spans="1:10" x14ac:dyDescent="0.3">
      <c r="A382" s="6">
        <v>381</v>
      </c>
      <c r="B382" s="6">
        <f t="shared" si="32"/>
        <v>15921801</v>
      </c>
      <c r="C382" s="6">
        <f t="shared" si="33"/>
        <v>16001800</v>
      </c>
      <c r="D382" s="6">
        <f t="shared" si="31"/>
        <v>80000</v>
      </c>
      <c r="E382" s="8">
        <f t="shared" si="34"/>
        <v>2000</v>
      </c>
      <c r="F382" s="9">
        <f t="shared" si="35"/>
        <v>3.5999999999999997E-2</v>
      </c>
      <c r="G382" s="10"/>
      <c r="H382" s="17">
        <f t="shared" si="36"/>
        <v>381</v>
      </c>
      <c r="I382" s="11"/>
    </row>
    <row r="383" spans="1:10" x14ac:dyDescent="0.3">
      <c r="A383" s="6">
        <v>382</v>
      </c>
      <c r="B383" s="6">
        <f t="shared" si="32"/>
        <v>16001801</v>
      </c>
      <c r="C383" s="6">
        <f t="shared" si="33"/>
        <v>16082000</v>
      </c>
      <c r="D383" s="6">
        <f t="shared" si="31"/>
        <v>80200</v>
      </c>
      <c r="E383" s="8">
        <f t="shared" si="34"/>
        <v>2005</v>
      </c>
      <c r="F383" s="9">
        <f t="shared" si="35"/>
        <v>3.5999999999999997E-2</v>
      </c>
      <c r="G383" s="10"/>
      <c r="H383" s="17">
        <f t="shared" si="36"/>
        <v>382</v>
      </c>
      <c r="I383" s="11"/>
    </row>
    <row r="384" spans="1:10" x14ac:dyDescent="0.3">
      <c r="A384" s="6">
        <v>383</v>
      </c>
      <c r="B384" s="6">
        <f t="shared" si="32"/>
        <v>16082001</v>
      </c>
      <c r="C384" s="6">
        <f t="shared" si="33"/>
        <v>16162400</v>
      </c>
      <c r="D384" s="6">
        <f t="shared" si="31"/>
        <v>80400</v>
      </c>
      <c r="E384" s="8">
        <f t="shared" si="34"/>
        <v>2010</v>
      </c>
      <c r="F384" s="9">
        <f t="shared" si="35"/>
        <v>3.5999999999999997E-2</v>
      </c>
      <c r="G384" s="10"/>
      <c r="H384" s="17">
        <f t="shared" si="36"/>
        <v>383</v>
      </c>
      <c r="I384" s="11"/>
    </row>
    <row r="385" spans="1:10" x14ac:dyDescent="0.3">
      <c r="A385" s="6">
        <v>384</v>
      </c>
      <c r="B385" s="6">
        <f t="shared" si="32"/>
        <v>16162401</v>
      </c>
      <c r="C385" s="6">
        <f t="shared" si="33"/>
        <v>16243000</v>
      </c>
      <c r="D385" s="6">
        <f t="shared" si="31"/>
        <v>80600</v>
      </c>
      <c r="E385" s="8">
        <f t="shared" si="34"/>
        <v>2015</v>
      </c>
      <c r="F385" s="9">
        <f t="shared" si="35"/>
        <v>3.5999999999999997E-2</v>
      </c>
      <c r="G385" s="10"/>
      <c r="H385" s="17">
        <f t="shared" si="36"/>
        <v>384</v>
      </c>
      <c r="I385" s="11"/>
    </row>
    <row r="386" spans="1:10" x14ac:dyDescent="0.3">
      <c r="A386" s="6">
        <v>385</v>
      </c>
      <c r="B386" s="6">
        <f t="shared" si="32"/>
        <v>16243001</v>
      </c>
      <c r="C386" s="6">
        <f t="shared" si="33"/>
        <v>16323800</v>
      </c>
      <c r="D386" s="6">
        <f t="shared" ref="D386:D449" si="37">L$9*E386</f>
        <v>80800</v>
      </c>
      <c r="E386" s="8">
        <f t="shared" si="34"/>
        <v>2020</v>
      </c>
      <c r="F386" s="9">
        <f t="shared" si="35"/>
        <v>3.5999999999999997E-2</v>
      </c>
      <c r="G386" s="10"/>
      <c r="H386" s="17">
        <f t="shared" si="36"/>
        <v>385</v>
      </c>
      <c r="I386" s="11"/>
    </row>
    <row r="387" spans="1:10" x14ac:dyDescent="0.3">
      <c r="A387" s="6">
        <v>386</v>
      </c>
      <c r="B387" s="6">
        <f t="shared" ref="B387:B450" si="38">C386+1</f>
        <v>16323801</v>
      </c>
      <c r="C387" s="6">
        <f t="shared" ref="C387:C450" si="39">C386+D387</f>
        <v>16404800</v>
      </c>
      <c r="D387" s="6">
        <f t="shared" si="37"/>
        <v>81000</v>
      </c>
      <c r="E387" s="8">
        <f t="shared" ref="E387:E450" si="40">(A387-1)*5 +100</f>
        <v>2025</v>
      </c>
      <c r="F387" s="9">
        <f t="shared" si="35"/>
        <v>3.5999999999999997E-2</v>
      </c>
      <c r="G387" s="10"/>
      <c r="H387" s="17">
        <f t="shared" si="36"/>
        <v>386</v>
      </c>
      <c r="I387" s="11"/>
    </row>
    <row r="388" spans="1:10" x14ac:dyDescent="0.3">
      <c r="A388" s="6">
        <v>387</v>
      </c>
      <c r="B388" s="6">
        <f t="shared" si="38"/>
        <v>16404801</v>
      </c>
      <c r="C388" s="6">
        <f t="shared" si="39"/>
        <v>16486000</v>
      </c>
      <c r="D388" s="6">
        <f t="shared" si="37"/>
        <v>81200</v>
      </c>
      <c r="E388" s="8">
        <f t="shared" si="40"/>
        <v>2030</v>
      </c>
      <c r="F388" s="9">
        <f t="shared" ref="F388:F451" si="41">INT(A388/30)*0.3/100</f>
        <v>3.5999999999999997E-2</v>
      </c>
      <c r="G388" s="10"/>
      <c r="H388" s="17">
        <f t="shared" si="36"/>
        <v>387</v>
      </c>
      <c r="I388" s="11"/>
    </row>
    <row r="389" spans="1:10" x14ac:dyDescent="0.3">
      <c r="A389" s="6">
        <v>388</v>
      </c>
      <c r="B389" s="6">
        <f t="shared" si="38"/>
        <v>16486001</v>
      </c>
      <c r="C389" s="6">
        <f t="shared" si="39"/>
        <v>16567400</v>
      </c>
      <c r="D389" s="6">
        <f t="shared" si="37"/>
        <v>81400</v>
      </c>
      <c r="E389" s="8">
        <f t="shared" si="40"/>
        <v>2035</v>
      </c>
      <c r="F389" s="9">
        <f t="shared" si="41"/>
        <v>3.5999999999999997E-2</v>
      </c>
      <c r="G389" s="10"/>
      <c r="H389" s="17">
        <f t="shared" si="36"/>
        <v>388</v>
      </c>
      <c r="I389" s="11"/>
    </row>
    <row r="390" spans="1:10" x14ac:dyDescent="0.3">
      <c r="A390" s="6">
        <v>389</v>
      </c>
      <c r="B390" s="6">
        <f t="shared" si="38"/>
        <v>16567401</v>
      </c>
      <c r="C390" s="6">
        <f t="shared" si="39"/>
        <v>16649000</v>
      </c>
      <c r="D390" s="6">
        <f t="shared" si="37"/>
        <v>81600</v>
      </c>
      <c r="E390" s="8">
        <f t="shared" si="40"/>
        <v>2040</v>
      </c>
      <c r="F390" s="9">
        <f t="shared" si="41"/>
        <v>3.5999999999999997E-2</v>
      </c>
      <c r="G390" s="10"/>
      <c r="H390" s="17">
        <f t="shared" si="36"/>
        <v>389</v>
      </c>
      <c r="I390" s="11"/>
    </row>
    <row r="391" spans="1:10" x14ac:dyDescent="0.3">
      <c r="A391" s="6">
        <v>390</v>
      </c>
      <c r="B391" s="6">
        <f t="shared" si="38"/>
        <v>16649001</v>
      </c>
      <c r="C391" s="6">
        <f t="shared" si="39"/>
        <v>16730800</v>
      </c>
      <c r="D391" s="6">
        <f t="shared" si="37"/>
        <v>81800</v>
      </c>
      <c r="E391" s="8">
        <f t="shared" si="40"/>
        <v>2045</v>
      </c>
      <c r="F391" s="9">
        <f t="shared" si="41"/>
        <v>3.9E-2</v>
      </c>
      <c r="G391" s="10" t="s">
        <v>42</v>
      </c>
      <c r="H391" s="17">
        <f t="shared" si="36"/>
        <v>390</v>
      </c>
      <c r="I391" s="11" t="s">
        <v>43</v>
      </c>
      <c r="J391" s="4">
        <v>1</v>
      </c>
    </row>
    <row r="392" spans="1:10" x14ac:dyDescent="0.3">
      <c r="A392" s="6">
        <v>391</v>
      </c>
      <c r="B392" s="6">
        <f t="shared" si="38"/>
        <v>16730801</v>
      </c>
      <c r="C392" s="6">
        <f t="shared" si="39"/>
        <v>16812800</v>
      </c>
      <c r="D392" s="6">
        <f t="shared" si="37"/>
        <v>82000</v>
      </c>
      <c r="E392" s="8">
        <f t="shared" si="40"/>
        <v>2050</v>
      </c>
      <c r="F392" s="9">
        <f t="shared" si="41"/>
        <v>3.9E-2</v>
      </c>
      <c r="G392" s="10"/>
      <c r="H392" s="17">
        <f t="shared" si="36"/>
        <v>391</v>
      </c>
      <c r="I392" s="11"/>
    </row>
    <row r="393" spans="1:10" x14ac:dyDescent="0.3">
      <c r="A393" s="6">
        <v>392</v>
      </c>
      <c r="B393" s="6">
        <f t="shared" si="38"/>
        <v>16812801</v>
      </c>
      <c r="C393" s="6">
        <f t="shared" si="39"/>
        <v>16895000</v>
      </c>
      <c r="D393" s="6">
        <f t="shared" si="37"/>
        <v>82200</v>
      </c>
      <c r="E393" s="8">
        <f t="shared" si="40"/>
        <v>2055</v>
      </c>
      <c r="F393" s="9">
        <f t="shared" si="41"/>
        <v>3.9E-2</v>
      </c>
      <c r="G393" s="10"/>
      <c r="H393" s="17">
        <f t="shared" si="36"/>
        <v>392</v>
      </c>
      <c r="I393" s="11"/>
    </row>
    <row r="394" spans="1:10" x14ac:dyDescent="0.3">
      <c r="A394" s="6">
        <v>393</v>
      </c>
      <c r="B394" s="6">
        <f t="shared" si="38"/>
        <v>16895001</v>
      </c>
      <c r="C394" s="6">
        <f t="shared" si="39"/>
        <v>16977400</v>
      </c>
      <c r="D394" s="6">
        <f t="shared" si="37"/>
        <v>82400</v>
      </c>
      <c r="E394" s="8">
        <f t="shared" si="40"/>
        <v>2060</v>
      </c>
      <c r="F394" s="9">
        <f t="shared" si="41"/>
        <v>3.9E-2</v>
      </c>
      <c r="G394" s="10"/>
      <c r="H394" s="17">
        <f t="shared" si="36"/>
        <v>393</v>
      </c>
      <c r="I394" s="11"/>
    </row>
    <row r="395" spans="1:10" x14ac:dyDescent="0.3">
      <c r="A395" s="6">
        <v>394</v>
      </c>
      <c r="B395" s="6">
        <f t="shared" si="38"/>
        <v>16977401</v>
      </c>
      <c r="C395" s="6">
        <f t="shared" si="39"/>
        <v>17060000</v>
      </c>
      <c r="D395" s="6">
        <f t="shared" si="37"/>
        <v>82600</v>
      </c>
      <c r="E395" s="8">
        <f t="shared" si="40"/>
        <v>2065</v>
      </c>
      <c r="F395" s="9">
        <f t="shared" si="41"/>
        <v>3.9E-2</v>
      </c>
      <c r="G395" s="10"/>
      <c r="H395" s="17">
        <f t="shared" si="36"/>
        <v>394</v>
      </c>
      <c r="I395" s="11"/>
    </row>
    <row r="396" spans="1:10" x14ac:dyDescent="0.3">
      <c r="A396" s="6">
        <v>395</v>
      </c>
      <c r="B396" s="6">
        <f t="shared" si="38"/>
        <v>17060001</v>
      </c>
      <c r="C396" s="6">
        <f t="shared" si="39"/>
        <v>17142800</v>
      </c>
      <c r="D396" s="6">
        <f t="shared" si="37"/>
        <v>82800</v>
      </c>
      <c r="E396" s="8">
        <f t="shared" si="40"/>
        <v>2070</v>
      </c>
      <c r="F396" s="9">
        <f t="shared" si="41"/>
        <v>3.9E-2</v>
      </c>
      <c r="G396" s="10"/>
      <c r="H396" s="17">
        <f t="shared" ref="H396:H459" si="42">A396</f>
        <v>395</v>
      </c>
      <c r="I396" s="11"/>
    </row>
    <row r="397" spans="1:10" x14ac:dyDescent="0.3">
      <c r="A397" s="6">
        <v>396</v>
      </c>
      <c r="B397" s="6">
        <f t="shared" si="38"/>
        <v>17142801</v>
      </c>
      <c r="C397" s="6">
        <f t="shared" si="39"/>
        <v>17225800</v>
      </c>
      <c r="D397" s="6">
        <f t="shared" si="37"/>
        <v>83000</v>
      </c>
      <c r="E397" s="8">
        <f t="shared" si="40"/>
        <v>2075</v>
      </c>
      <c r="F397" s="9">
        <f t="shared" si="41"/>
        <v>3.9E-2</v>
      </c>
      <c r="G397" s="10"/>
      <c r="H397" s="17">
        <f t="shared" si="42"/>
        <v>396</v>
      </c>
      <c r="I397" s="11"/>
    </row>
    <row r="398" spans="1:10" x14ac:dyDescent="0.3">
      <c r="A398" s="6">
        <v>397</v>
      </c>
      <c r="B398" s="6">
        <f t="shared" si="38"/>
        <v>17225801</v>
      </c>
      <c r="C398" s="6">
        <f t="shared" si="39"/>
        <v>17309000</v>
      </c>
      <c r="D398" s="6">
        <f t="shared" si="37"/>
        <v>83200</v>
      </c>
      <c r="E398" s="8">
        <f t="shared" si="40"/>
        <v>2080</v>
      </c>
      <c r="F398" s="9">
        <f t="shared" si="41"/>
        <v>3.9E-2</v>
      </c>
      <c r="G398" s="10"/>
      <c r="H398" s="17">
        <f t="shared" si="42"/>
        <v>397</v>
      </c>
      <c r="I398" s="11"/>
    </row>
    <row r="399" spans="1:10" x14ac:dyDescent="0.3">
      <c r="A399" s="6">
        <v>398</v>
      </c>
      <c r="B399" s="6">
        <f t="shared" si="38"/>
        <v>17309001</v>
      </c>
      <c r="C399" s="6">
        <f t="shared" si="39"/>
        <v>17392400</v>
      </c>
      <c r="D399" s="6">
        <f t="shared" si="37"/>
        <v>83400</v>
      </c>
      <c r="E399" s="8">
        <f t="shared" si="40"/>
        <v>2085</v>
      </c>
      <c r="F399" s="9">
        <f t="shared" si="41"/>
        <v>3.9E-2</v>
      </c>
      <c r="G399" s="10"/>
      <c r="H399" s="17">
        <f t="shared" si="42"/>
        <v>398</v>
      </c>
      <c r="I399" s="11"/>
    </row>
    <row r="400" spans="1:10" x14ac:dyDescent="0.3">
      <c r="A400" s="6">
        <v>399</v>
      </c>
      <c r="B400" s="6">
        <f t="shared" si="38"/>
        <v>17392401</v>
      </c>
      <c r="C400" s="6">
        <f t="shared" si="39"/>
        <v>17476000</v>
      </c>
      <c r="D400" s="6">
        <f t="shared" si="37"/>
        <v>83600</v>
      </c>
      <c r="E400" s="8">
        <f t="shared" si="40"/>
        <v>2090</v>
      </c>
      <c r="F400" s="9">
        <f t="shared" si="41"/>
        <v>3.9E-2</v>
      </c>
      <c r="G400" s="10"/>
      <c r="H400" s="17">
        <f t="shared" si="42"/>
        <v>399</v>
      </c>
      <c r="I400" s="11"/>
    </row>
    <row r="401" spans="1:10" x14ac:dyDescent="0.3">
      <c r="A401" s="6">
        <v>400</v>
      </c>
      <c r="B401" s="6">
        <f t="shared" si="38"/>
        <v>17476001</v>
      </c>
      <c r="C401" s="6">
        <f t="shared" si="39"/>
        <v>17559800</v>
      </c>
      <c r="D401" s="6">
        <f t="shared" si="37"/>
        <v>83800</v>
      </c>
      <c r="E401" s="8">
        <f t="shared" si="40"/>
        <v>2095</v>
      </c>
      <c r="F401" s="9">
        <f t="shared" si="41"/>
        <v>3.9E-2</v>
      </c>
      <c r="G401" s="10" t="s">
        <v>44</v>
      </c>
      <c r="H401" s="17">
        <f t="shared" si="42"/>
        <v>400</v>
      </c>
      <c r="I401" s="11" t="s">
        <v>45</v>
      </c>
      <c r="J401" s="4">
        <v>1</v>
      </c>
    </row>
    <row r="402" spans="1:10" x14ac:dyDescent="0.3">
      <c r="A402" s="6">
        <v>401</v>
      </c>
      <c r="B402" s="6">
        <f t="shared" si="38"/>
        <v>17559801</v>
      </c>
      <c r="C402" s="6">
        <f t="shared" si="39"/>
        <v>17643800</v>
      </c>
      <c r="D402" s="6">
        <f t="shared" si="37"/>
        <v>84000</v>
      </c>
      <c r="E402" s="8">
        <f t="shared" si="40"/>
        <v>2100</v>
      </c>
      <c r="F402" s="9">
        <f t="shared" si="41"/>
        <v>3.9E-2</v>
      </c>
      <c r="G402" s="10"/>
      <c r="H402" s="17">
        <f t="shared" si="42"/>
        <v>401</v>
      </c>
      <c r="I402" s="11"/>
    </row>
    <row r="403" spans="1:10" x14ac:dyDescent="0.3">
      <c r="A403" s="6">
        <v>402</v>
      </c>
      <c r="B403" s="6">
        <f t="shared" si="38"/>
        <v>17643801</v>
      </c>
      <c r="C403" s="6">
        <f t="shared" si="39"/>
        <v>17728000</v>
      </c>
      <c r="D403" s="6">
        <f t="shared" si="37"/>
        <v>84200</v>
      </c>
      <c r="E403" s="8">
        <f t="shared" si="40"/>
        <v>2105</v>
      </c>
      <c r="F403" s="9">
        <f t="shared" si="41"/>
        <v>3.9E-2</v>
      </c>
      <c r="G403" s="10"/>
      <c r="H403" s="17">
        <f t="shared" si="42"/>
        <v>402</v>
      </c>
      <c r="I403" s="11"/>
    </row>
    <row r="404" spans="1:10" x14ac:dyDescent="0.3">
      <c r="A404" s="6">
        <v>403</v>
      </c>
      <c r="B404" s="6">
        <f t="shared" si="38"/>
        <v>17728001</v>
      </c>
      <c r="C404" s="6">
        <f t="shared" si="39"/>
        <v>17812400</v>
      </c>
      <c r="D404" s="6">
        <f t="shared" si="37"/>
        <v>84400</v>
      </c>
      <c r="E404" s="8">
        <f t="shared" si="40"/>
        <v>2110</v>
      </c>
      <c r="F404" s="9">
        <f t="shared" si="41"/>
        <v>3.9E-2</v>
      </c>
      <c r="G404" s="10"/>
      <c r="H404" s="17">
        <f t="shared" si="42"/>
        <v>403</v>
      </c>
      <c r="I404" s="11"/>
    </row>
    <row r="405" spans="1:10" x14ac:dyDescent="0.3">
      <c r="A405" s="6">
        <v>404</v>
      </c>
      <c r="B405" s="6">
        <f t="shared" si="38"/>
        <v>17812401</v>
      </c>
      <c r="C405" s="6">
        <f t="shared" si="39"/>
        <v>17897000</v>
      </c>
      <c r="D405" s="6">
        <f t="shared" si="37"/>
        <v>84600</v>
      </c>
      <c r="E405" s="8">
        <f t="shared" si="40"/>
        <v>2115</v>
      </c>
      <c r="F405" s="9">
        <f t="shared" si="41"/>
        <v>3.9E-2</v>
      </c>
      <c r="G405" s="10"/>
      <c r="H405" s="17">
        <f t="shared" si="42"/>
        <v>404</v>
      </c>
      <c r="I405" s="11"/>
    </row>
    <row r="406" spans="1:10" x14ac:dyDescent="0.3">
      <c r="A406" s="6">
        <v>405</v>
      </c>
      <c r="B406" s="6">
        <f t="shared" si="38"/>
        <v>17897001</v>
      </c>
      <c r="C406" s="6">
        <f t="shared" si="39"/>
        <v>17981800</v>
      </c>
      <c r="D406" s="6">
        <f t="shared" si="37"/>
        <v>84800</v>
      </c>
      <c r="E406" s="8">
        <f t="shared" si="40"/>
        <v>2120</v>
      </c>
      <c r="F406" s="9">
        <f t="shared" si="41"/>
        <v>3.9E-2</v>
      </c>
      <c r="G406" s="10"/>
      <c r="H406" s="17">
        <f t="shared" si="42"/>
        <v>405</v>
      </c>
      <c r="I406" s="11"/>
    </row>
    <row r="407" spans="1:10" x14ac:dyDescent="0.3">
      <c r="A407" s="6">
        <v>406</v>
      </c>
      <c r="B407" s="6">
        <f t="shared" si="38"/>
        <v>17981801</v>
      </c>
      <c r="C407" s="6">
        <f t="shared" si="39"/>
        <v>18066800</v>
      </c>
      <c r="D407" s="6">
        <f t="shared" si="37"/>
        <v>85000</v>
      </c>
      <c r="E407" s="8">
        <f t="shared" si="40"/>
        <v>2125</v>
      </c>
      <c r="F407" s="9">
        <f t="shared" si="41"/>
        <v>3.9E-2</v>
      </c>
      <c r="G407" s="10"/>
      <c r="H407" s="17">
        <f t="shared" si="42"/>
        <v>406</v>
      </c>
      <c r="I407" s="11"/>
    </row>
    <row r="408" spans="1:10" x14ac:dyDescent="0.3">
      <c r="A408" s="6">
        <v>407</v>
      </c>
      <c r="B408" s="6">
        <f t="shared" si="38"/>
        <v>18066801</v>
      </c>
      <c r="C408" s="6">
        <f t="shared" si="39"/>
        <v>18152000</v>
      </c>
      <c r="D408" s="6">
        <f t="shared" si="37"/>
        <v>85200</v>
      </c>
      <c r="E408" s="8">
        <f t="shared" si="40"/>
        <v>2130</v>
      </c>
      <c r="F408" s="9">
        <f t="shared" si="41"/>
        <v>3.9E-2</v>
      </c>
      <c r="G408" s="10"/>
      <c r="H408" s="17">
        <f t="shared" si="42"/>
        <v>407</v>
      </c>
      <c r="I408" s="11"/>
    </row>
    <row r="409" spans="1:10" x14ac:dyDescent="0.3">
      <c r="A409" s="6">
        <v>408</v>
      </c>
      <c r="B409" s="6">
        <f t="shared" si="38"/>
        <v>18152001</v>
      </c>
      <c r="C409" s="6">
        <f t="shared" si="39"/>
        <v>18237400</v>
      </c>
      <c r="D409" s="6">
        <f t="shared" si="37"/>
        <v>85400</v>
      </c>
      <c r="E409" s="8">
        <f t="shared" si="40"/>
        <v>2135</v>
      </c>
      <c r="F409" s="9">
        <f t="shared" si="41"/>
        <v>3.9E-2</v>
      </c>
      <c r="G409" s="10"/>
      <c r="H409" s="17">
        <f t="shared" si="42"/>
        <v>408</v>
      </c>
      <c r="I409" s="11"/>
    </row>
    <row r="410" spans="1:10" x14ac:dyDescent="0.3">
      <c r="A410" s="6">
        <v>409</v>
      </c>
      <c r="B410" s="6">
        <f t="shared" si="38"/>
        <v>18237401</v>
      </c>
      <c r="C410" s="6">
        <f t="shared" si="39"/>
        <v>18323000</v>
      </c>
      <c r="D410" s="6">
        <f t="shared" si="37"/>
        <v>85600</v>
      </c>
      <c r="E410" s="8">
        <f t="shared" si="40"/>
        <v>2140</v>
      </c>
      <c r="F410" s="9">
        <f t="shared" si="41"/>
        <v>3.9E-2</v>
      </c>
      <c r="G410" s="10"/>
      <c r="H410" s="17">
        <f t="shared" si="42"/>
        <v>409</v>
      </c>
      <c r="I410" s="11"/>
    </row>
    <row r="411" spans="1:10" x14ac:dyDescent="0.3">
      <c r="A411" s="6">
        <v>410</v>
      </c>
      <c r="B411" s="6">
        <f t="shared" si="38"/>
        <v>18323001</v>
      </c>
      <c r="C411" s="6">
        <f t="shared" si="39"/>
        <v>18408800</v>
      </c>
      <c r="D411" s="6">
        <f t="shared" si="37"/>
        <v>85800</v>
      </c>
      <c r="E411" s="8">
        <f t="shared" si="40"/>
        <v>2145</v>
      </c>
      <c r="F411" s="9">
        <f t="shared" si="41"/>
        <v>3.9E-2</v>
      </c>
      <c r="G411" s="10" t="s">
        <v>44</v>
      </c>
      <c r="H411" s="17">
        <f t="shared" si="42"/>
        <v>410</v>
      </c>
      <c r="I411" s="11" t="s">
        <v>45</v>
      </c>
      <c r="J411" s="4">
        <v>1</v>
      </c>
    </row>
    <row r="412" spans="1:10" x14ac:dyDescent="0.3">
      <c r="A412" s="6">
        <v>411</v>
      </c>
      <c r="B412" s="6">
        <f t="shared" si="38"/>
        <v>18408801</v>
      </c>
      <c r="C412" s="6">
        <f t="shared" si="39"/>
        <v>18494800</v>
      </c>
      <c r="D412" s="6">
        <f t="shared" si="37"/>
        <v>86000</v>
      </c>
      <c r="E412" s="8">
        <f t="shared" si="40"/>
        <v>2150</v>
      </c>
      <c r="F412" s="9">
        <f t="shared" si="41"/>
        <v>3.9E-2</v>
      </c>
      <c r="G412" s="10"/>
      <c r="H412" s="17">
        <f t="shared" si="42"/>
        <v>411</v>
      </c>
      <c r="I412" s="11"/>
    </row>
    <row r="413" spans="1:10" x14ac:dyDescent="0.3">
      <c r="A413" s="6">
        <v>412</v>
      </c>
      <c r="B413" s="6">
        <f t="shared" si="38"/>
        <v>18494801</v>
      </c>
      <c r="C413" s="6">
        <f t="shared" si="39"/>
        <v>18581000</v>
      </c>
      <c r="D413" s="6">
        <f t="shared" si="37"/>
        <v>86200</v>
      </c>
      <c r="E413" s="8">
        <f t="shared" si="40"/>
        <v>2155</v>
      </c>
      <c r="F413" s="9">
        <f t="shared" si="41"/>
        <v>3.9E-2</v>
      </c>
      <c r="G413" s="10"/>
      <c r="H413" s="17">
        <f t="shared" si="42"/>
        <v>412</v>
      </c>
      <c r="I413" s="11"/>
    </row>
    <row r="414" spans="1:10" x14ac:dyDescent="0.3">
      <c r="A414" s="6">
        <v>413</v>
      </c>
      <c r="B414" s="6">
        <f t="shared" si="38"/>
        <v>18581001</v>
      </c>
      <c r="C414" s="6">
        <f t="shared" si="39"/>
        <v>18667400</v>
      </c>
      <c r="D414" s="6">
        <f t="shared" si="37"/>
        <v>86400</v>
      </c>
      <c r="E414" s="8">
        <f t="shared" si="40"/>
        <v>2160</v>
      </c>
      <c r="F414" s="9">
        <f t="shared" si="41"/>
        <v>3.9E-2</v>
      </c>
      <c r="G414" s="10"/>
      <c r="H414" s="17">
        <f t="shared" si="42"/>
        <v>413</v>
      </c>
      <c r="I414" s="11"/>
    </row>
    <row r="415" spans="1:10" x14ac:dyDescent="0.3">
      <c r="A415" s="6">
        <v>414</v>
      </c>
      <c r="B415" s="6">
        <f t="shared" si="38"/>
        <v>18667401</v>
      </c>
      <c r="C415" s="6">
        <f t="shared" si="39"/>
        <v>18754000</v>
      </c>
      <c r="D415" s="6">
        <f t="shared" si="37"/>
        <v>86600</v>
      </c>
      <c r="E415" s="8">
        <f t="shared" si="40"/>
        <v>2165</v>
      </c>
      <c r="F415" s="9">
        <f t="shared" si="41"/>
        <v>3.9E-2</v>
      </c>
      <c r="G415" s="10"/>
      <c r="H415" s="17">
        <f t="shared" si="42"/>
        <v>414</v>
      </c>
      <c r="I415" s="11"/>
    </row>
    <row r="416" spans="1:10" x14ac:dyDescent="0.3">
      <c r="A416" s="6">
        <v>415</v>
      </c>
      <c r="B416" s="6">
        <f t="shared" si="38"/>
        <v>18754001</v>
      </c>
      <c r="C416" s="6">
        <f t="shared" si="39"/>
        <v>18840800</v>
      </c>
      <c r="D416" s="6">
        <f t="shared" si="37"/>
        <v>86800</v>
      </c>
      <c r="E416" s="8">
        <f t="shared" si="40"/>
        <v>2170</v>
      </c>
      <c r="F416" s="9">
        <f t="shared" si="41"/>
        <v>3.9E-2</v>
      </c>
      <c r="G416" s="10"/>
      <c r="H416" s="17">
        <f t="shared" si="42"/>
        <v>415</v>
      </c>
      <c r="I416" s="11"/>
    </row>
    <row r="417" spans="1:10" x14ac:dyDescent="0.3">
      <c r="A417" s="6">
        <v>416</v>
      </c>
      <c r="B417" s="6">
        <f t="shared" si="38"/>
        <v>18840801</v>
      </c>
      <c r="C417" s="6">
        <f t="shared" si="39"/>
        <v>18927800</v>
      </c>
      <c r="D417" s="6">
        <f t="shared" si="37"/>
        <v>87000</v>
      </c>
      <c r="E417" s="8">
        <f t="shared" si="40"/>
        <v>2175</v>
      </c>
      <c r="F417" s="9">
        <f t="shared" si="41"/>
        <v>3.9E-2</v>
      </c>
      <c r="G417" s="10"/>
      <c r="H417" s="17">
        <f t="shared" si="42"/>
        <v>416</v>
      </c>
      <c r="I417" s="11"/>
    </row>
    <row r="418" spans="1:10" x14ac:dyDescent="0.3">
      <c r="A418" s="6">
        <v>417</v>
      </c>
      <c r="B418" s="6">
        <f t="shared" si="38"/>
        <v>18927801</v>
      </c>
      <c r="C418" s="6">
        <f t="shared" si="39"/>
        <v>19015000</v>
      </c>
      <c r="D418" s="6">
        <f t="shared" si="37"/>
        <v>87200</v>
      </c>
      <c r="E418" s="8">
        <f t="shared" si="40"/>
        <v>2180</v>
      </c>
      <c r="F418" s="9">
        <f t="shared" si="41"/>
        <v>3.9E-2</v>
      </c>
      <c r="G418" s="10"/>
      <c r="H418" s="17">
        <f t="shared" si="42"/>
        <v>417</v>
      </c>
      <c r="I418" s="11"/>
    </row>
    <row r="419" spans="1:10" x14ac:dyDescent="0.3">
      <c r="A419" s="6">
        <v>418</v>
      </c>
      <c r="B419" s="6">
        <f t="shared" si="38"/>
        <v>19015001</v>
      </c>
      <c r="C419" s="6">
        <f t="shared" si="39"/>
        <v>19102400</v>
      </c>
      <c r="D419" s="6">
        <f t="shared" si="37"/>
        <v>87400</v>
      </c>
      <c r="E419" s="8">
        <f t="shared" si="40"/>
        <v>2185</v>
      </c>
      <c r="F419" s="9">
        <f t="shared" si="41"/>
        <v>3.9E-2</v>
      </c>
      <c r="G419" s="10"/>
      <c r="H419" s="17">
        <f t="shared" si="42"/>
        <v>418</v>
      </c>
      <c r="I419" s="11"/>
    </row>
    <row r="420" spans="1:10" x14ac:dyDescent="0.3">
      <c r="A420" s="6">
        <v>419</v>
      </c>
      <c r="B420" s="6">
        <f t="shared" si="38"/>
        <v>19102401</v>
      </c>
      <c r="C420" s="6">
        <f t="shared" si="39"/>
        <v>19190000</v>
      </c>
      <c r="D420" s="6">
        <f t="shared" si="37"/>
        <v>87600</v>
      </c>
      <c r="E420" s="8">
        <f t="shared" si="40"/>
        <v>2190</v>
      </c>
      <c r="F420" s="9">
        <f t="shared" si="41"/>
        <v>3.9E-2</v>
      </c>
      <c r="G420" s="10"/>
      <c r="H420" s="17">
        <f t="shared" si="42"/>
        <v>419</v>
      </c>
      <c r="I420" s="11"/>
    </row>
    <row r="421" spans="1:10" x14ac:dyDescent="0.3">
      <c r="A421" s="6">
        <v>420</v>
      </c>
      <c r="B421" s="6">
        <f t="shared" si="38"/>
        <v>19190001</v>
      </c>
      <c r="C421" s="6">
        <f t="shared" si="39"/>
        <v>19277800</v>
      </c>
      <c r="D421" s="6">
        <f t="shared" si="37"/>
        <v>87800</v>
      </c>
      <c r="E421" s="8">
        <f t="shared" si="40"/>
        <v>2195</v>
      </c>
      <c r="F421" s="9">
        <f t="shared" si="41"/>
        <v>4.2000000000000003E-2</v>
      </c>
      <c r="G421" s="10" t="s">
        <v>44</v>
      </c>
      <c r="H421" s="17">
        <f t="shared" si="42"/>
        <v>420</v>
      </c>
      <c r="I421" s="11" t="s">
        <v>45</v>
      </c>
      <c r="J421" s="4">
        <v>1</v>
      </c>
    </row>
    <row r="422" spans="1:10" x14ac:dyDescent="0.3">
      <c r="A422" s="6">
        <v>421</v>
      </c>
      <c r="B422" s="6">
        <f t="shared" si="38"/>
        <v>19277801</v>
      </c>
      <c r="C422" s="6">
        <f t="shared" si="39"/>
        <v>19365800</v>
      </c>
      <c r="D422" s="6">
        <f t="shared" si="37"/>
        <v>88000</v>
      </c>
      <c r="E422" s="8">
        <f t="shared" si="40"/>
        <v>2200</v>
      </c>
      <c r="F422" s="9">
        <f t="shared" si="41"/>
        <v>4.2000000000000003E-2</v>
      </c>
      <c r="G422" s="10"/>
      <c r="H422" s="17">
        <f t="shared" si="42"/>
        <v>421</v>
      </c>
      <c r="I422" s="11"/>
    </row>
    <row r="423" spans="1:10" x14ac:dyDescent="0.3">
      <c r="A423" s="6">
        <v>422</v>
      </c>
      <c r="B423" s="6">
        <f t="shared" si="38"/>
        <v>19365801</v>
      </c>
      <c r="C423" s="6">
        <f t="shared" si="39"/>
        <v>19454000</v>
      </c>
      <c r="D423" s="6">
        <f t="shared" si="37"/>
        <v>88200</v>
      </c>
      <c r="E423" s="8">
        <f t="shared" si="40"/>
        <v>2205</v>
      </c>
      <c r="F423" s="9">
        <f t="shared" si="41"/>
        <v>4.2000000000000003E-2</v>
      </c>
      <c r="G423" s="10"/>
      <c r="H423" s="17">
        <f t="shared" si="42"/>
        <v>422</v>
      </c>
      <c r="I423" s="11"/>
    </row>
    <row r="424" spans="1:10" x14ac:dyDescent="0.3">
      <c r="A424" s="6">
        <v>423</v>
      </c>
      <c r="B424" s="6">
        <f t="shared" si="38"/>
        <v>19454001</v>
      </c>
      <c r="C424" s="6">
        <f t="shared" si="39"/>
        <v>19542400</v>
      </c>
      <c r="D424" s="6">
        <f t="shared" si="37"/>
        <v>88400</v>
      </c>
      <c r="E424" s="8">
        <f t="shared" si="40"/>
        <v>2210</v>
      </c>
      <c r="F424" s="9">
        <f t="shared" si="41"/>
        <v>4.2000000000000003E-2</v>
      </c>
      <c r="G424" s="10"/>
      <c r="H424" s="17">
        <f t="shared" si="42"/>
        <v>423</v>
      </c>
      <c r="I424" s="11"/>
    </row>
    <row r="425" spans="1:10" x14ac:dyDescent="0.3">
      <c r="A425" s="6">
        <v>424</v>
      </c>
      <c r="B425" s="6">
        <f t="shared" si="38"/>
        <v>19542401</v>
      </c>
      <c r="C425" s="6">
        <f t="shared" si="39"/>
        <v>19631000</v>
      </c>
      <c r="D425" s="6">
        <f t="shared" si="37"/>
        <v>88600</v>
      </c>
      <c r="E425" s="8">
        <f t="shared" si="40"/>
        <v>2215</v>
      </c>
      <c r="F425" s="9">
        <f t="shared" si="41"/>
        <v>4.2000000000000003E-2</v>
      </c>
      <c r="G425" s="10"/>
      <c r="H425" s="17">
        <f t="shared" si="42"/>
        <v>424</v>
      </c>
      <c r="I425" s="11"/>
    </row>
    <row r="426" spans="1:10" x14ac:dyDescent="0.3">
      <c r="A426" s="6">
        <v>425</v>
      </c>
      <c r="B426" s="6">
        <f t="shared" si="38"/>
        <v>19631001</v>
      </c>
      <c r="C426" s="6">
        <f t="shared" si="39"/>
        <v>19719800</v>
      </c>
      <c r="D426" s="6">
        <f t="shared" si="37"/>
        <v>88800</v>
      </c>
      <c r="E426" s="8">
        <f t="shared" si="40"/>
        <v>2220</v>
      </c>
      <c r="F426" s="9">
        <f t="shared" si="41"/>
        <v>4.2000000000000003E-2</v>
      </c>
      <c r="G426" s="10"/>
      <c r="H426" s="17">
        <f t="shared" si="42"/>
        <v>425</v>
      </c>
      <c r="I426" s="11"/>
    </row>
    <row r="427" spans="1:10" x14ac:dyDescent="0.3">
      <c r="A427" s="6">
        <v>426</v>
      </c>
      <c r="B427" s="6">
        <f t="shared" si="38"/>
        <v>19719801</v>
      </c>
      <c r="C427" s="6">
        <f t="shared" si="39"/>
        <v>19808800</v>
      </c>
      <c r="D427" s="6">
        <f t="shared" si="37"/>
        <v>89000</v>
      </c>
      <c r="E427" s="8">
        <f t="shared" si="40"/>
        <v>2225</v>
      </c>
      <c r="F427" s="9">
        <f t="shared" si="41"/>
        <v>4.2000000000000003E-2</v>
      </c>
      <c r="G427" s="10"/>
      <c r="H427" s="17">
        <f t="shared" si="42"/>
        <v>426</v>
      </c>
      <c r="I427" s="11"/>
    </row>
    <row r="428" spans="1:10" x14ac:dyDescent="0.3">
      <c r="A428" s="6">
        <v>427</v>
      </c>
      <c r="B428" s="6">
        <f t="shared" si="38"/>
        <v>19808801</v>
      </c>
      <c r="C428" s="6">
        <f t="shared" si="39"/>
        <v>19898000</v>
      </c>
      <c r="D428" s="6">
        <f t="shared" si="37"/>
        <v>89200</v>
      </c>
      <c r="E428" s="8">
        <f t="shared" si="40"/>
        <v>2230</v>
      </c>
      <c r="F428" s="9">
        <f t="shared" si="41"/>
        <v>4.2000000000000003E-2</v>
      </c>
      <c r="G428" s="10"/>
      <c r="H428" s="17">
        <f t="shared" si="42"/>
        <v>427</v>
      </c>
      <c r="I428" s="11"/>
    </row>
    <row r="429" spans="1:10" x14ac:dyDescent="0.3">
      <c r="A429" s="6">
        <v>428</v>
      </c>
      <c r="B429" s="6">
        <f t="shared" si="38"/>
        <v>19898001</v>
      </c>
      <c r="C429" s="6">
        <f t="shared" si="39"/>
        <v>19987400</v>
      </c>
      <c r="D429" s="6">
        <f t="shared" si="37"/>
        <v>89400</v>
      </c>
      <c r="E429" s="8">
        <f t="shared" si="40"/>
        <v>2235</v>
      </c>
      <c r="F429" s="9">
        <f t="shared" si="41"/>
        <v>4.2000000000000003E-2</v>
      </c>
      <c r="G429" s="10"/>
      <c r="H429" s="17">
        <f t="shared" si="42"/>
        <v>428</v>
      </c>
      <c r="I429" s="11"/>
    </row>
    <row r="430" spans="1:10" x14ac:dyDescent="0.3">
      <c r="A430" s="6">
        <v>429</v>
      </c>
      <c r="B430" s="6">
        <f t="shared" si="38"/>
        <v>19987401</v>
      </c>
      <c r="C430" s="6">
        <f t="shared" si="39"/>
        <v>20077000</v>
      </c>
      <c r="D430" s="6">
        <f t="shared" si="37"/>
        <v>89600</v>
      </c>
      <c r="E430" s="8">
        <f t="shared" si="40"/>
        <v>2240</v>
      </c>
      <c r="F430" s="9">
        <f t="shared" si="41"/>
        <v>4.2000000000000003E-2</v>
      </c>
      <c r="G430" s="10"/>
      <c r="H430" s="17">
        <f t="shared" si="42"/>
        <v>429</v>
      </c>
      <c r="I430" s="11"/>
    </row>
    <row r="431" spans="1:10" x14ac:dyDescent="0.3">
      <c r="A431" s="6">
        <v>430</v>
      </c>
      <c r="B431" s="6">
        <f t="shared" si="38"/>
        <v>20077001</v>
      </c>
      <c r="C431" s="6">
        <f t="shared" si="39"/>
        <v>20166800</v>
      </c>
      <c r="D431" s="6">
        <f t="shared" si="37"/>
        <v>89800</v>
      </c>
      <c r="E431" s="8">
        <f t="shared" si="40"/>
        <v>2245</v>
      </c>
      <c r="F431" s="9">
        <f t="shared" si="41"/>
        <v>4.2000000000000003E-2</v>
      </c>
      <c r="G431" s="10" t="s">
        <v>46</v>
      </c>
      <c r="H431" s="17">
        <f t="shared" si="42"/>
        <v>430</v>
      </c>
      <c r="I431" s="11" t="s">
        <v>45</v>
      </c>
      <c r="J431" s="4">
        <v>2</v>
      </c>
    </row>
    <row r="432" spans="1:10" x14ac:dyDescent="0.3">
      <c r="A432" s="6">
        <v>431</v>
      </c>
      <c r="B432" s="6">
        <f t="shared" si="38"/>
        <v>20166801</v>
      </c>
      <c r="C432" s="6">
        <f t="shared" si="39"/>
        <v>20256800</v>
      </c>
      <c r="D432" s="6">
        <f t="shared" si="37"/>
        <v>90000</v>
      </c>
      <c r="E432" s="8">
        <f t="shared" si="40"/>
        <v>2250</v>
      </c>
      <c r="F432" s="9">
        <f t="shared" si="41"/>
        <v>4.2000000000000003E-2</v>
      </c>
      <c r="G432" s="10"/>
      <c r="H432" s="17">
        <f t="shared" si="42"/>
        <v>431</v>
      </c>
      <c r="I432" s="11"/>
    </row>
    <row r="433" spans="1:10" x14ac:dyDescent="0.3">
      <c r="A433" s="6">
        <v>432</v>
      </c>
      <c r="B433" s="6">
        <f t="shared" si="38"/>
        <v>20256801</v>
      </c>
      <c r="C433" s="6">
        <f t="shared" si="39"/>
        <v>20347000</v>
      </c>
      <c r="D433" s="6">
        <f t="shared" si="37"/>
        <v>90200</v>
      </c>
      <c r="E433" s="8">
        <f t="shared" si="40"/>
        <v>2255</v>
      </c>
      <c r="F433" s="9">
        <f t="shared" si="41"/>
        <v>4.2000000000000003E-2</v>
      </c>
      <c r="G433" s="10"/>
      <c r="H433" s="17">
        <f t="shared" si="42"/>
        <v>432</v>
      </c>
      <c r="I433" s="11"/>
    </row>
    <row r="434" spans="1:10" x14ac:dyDescent="0.3">
      <c r="A434" s="6">
        <v>433</v>
      </c>
      <c r="B434" s="6">
        <f t="shared" si="38"/>
        <v>20347001</v>
      </c>
      <c r="C434" s="6">
        <f t="shared" si="39"/>
        <v>20437400</v>
      </c>
      <c r="D434" s="6">
        <f t="shared" si="37"/>
        <v>90400</v>
      </c>
      <c r="E434" s="8">
        <f t="shared" si="40"/>
        <v>2260</v>
      </c>
      <c r="F434" s="9">
        <f t="shared" si="41"/>
        <v>4.2000000000000003E-2</v>
      </c>
      <c r="G434" s="10"/>
      <c r="H434" s="17">
        <f t="shared" si="42"/>
        <v>433</v>
      </c>
      <c r="I434" s="11"/>
    </row>
    <row r="435" spans="1:10" x14ac:dyDescent="0.3">
      <c r="A435" s="6">
        <v>434</v>
      </c>
      <c r="B435" s="6">
        <f t="shared" si="38"/>
        <v>20437401</v>
      </c>
      <c r="C435" s="6">
        <f t="shared" si="39"/>
        <v>20528000</v>
      </c>
      <c r="D435" s="6">
        <f t="shared" si="37"/>
        <v>90600</v>
      </c>
      <c r="E435" s="8">
        <f t="shared" si="40"/>
        <v>2265</v>
      </c>
      <c r="F435" s="9">
        <f t="shared" si="41"/>
        <v>4.2000000000000003E-2</v>
      </c>
      <c r="G435" s="10"/>
      <c r="H435" s="17">
        <f t="shared" si="42"/>
        <v>434</v>
      </c>
      <c r="I435" s="11"/>
    </row>
    <row r="436" spans="1:10" x14ac:dyDescent="0.3">
      <c r="A436" s="6">
        <v>435</v>
      </c>
      <c r="B436" s="6">
        <f t="shared" si="38"/>
        <v>20528001</v>
      </c>
      <c r="C436" s="6">
        <f t="shared" si="39"/>
        <v>20618800</v>
      </c>
      <c r="D436" s="6">
        <f t="shared" si="37"/>
        <v>90800</v>
      </c>
      <c r="E436" s="8">
        <f t="shared" si="40"/>
        <v>2270</v>
      </c>
      <c r="F436" s="9">
        <f t="shared" si="41"/>
        <v>4.2000000000000003E-2</v>
      </c>
      <c r="G436" s="10"/>
      <c r="H436" s="17">
        <f t="shared" si="42"/>
        <v>435</v>
      </c>
      <c r="I436" s="11"/>
    </row>
    <row r="437" spans="1:10" x14ac:dyDescent="0.3">
      <c r="A437" s="6">
        <v>436</v>
      </c>
      <c r="B437" s="6">
        <f t="shared" si="38"/>
        <v>20618801</v>
      </c>
      <c r="C437" s="6">
        <f t="shared" si="39"/>
        <v>20709800</v>
      </c>
      <c r="D437" s="6">
        <f t="shared" si="37"/>
        <v>91000</v>
      </c>
      <c r="E437" s="8">
        <f t="shared" si="40"/>
        <v>2275</v>
      </c>
      <c r="F437" s="9">
        <f t="shared" si="41"/>
        <v>4.2000000000000003E-2</v>
      </c>
      <c r="G437" s="10"/>
      <c r="H437" s="17">
        <f t="shared" si="42"/>
        <v>436</v>
      </c>
      <c r="I437" s="11"/>
    </row>
    <row r="438" spans="1:10" x14ac:dyDescent="0.3">
      <c r="A438" s="6">
        <v>437</v>
      </c>
      <c r="B438" s="6">
        <f t="shared" si="38"/>
        <v>20709801</v>
      </c>
      <c r="C438" s="6">
        <f t="shared" si="39"/>
        <v>20801000</v>
      </c>
      <c r="D438" s="6">
        <f t="shared" si="37"/>
        <v>91200</v>
      </c>
      <c r="E438" s="8">
        <f t="shared" si="40"/>
        <v>2280</v>
      </c>
      <c r="F438" s="9">
        <f t="shared" si="41"/>
        <v>4.2000000000000003E-2</v>
      </c>
      <c r="G438" s="10"/>
      <c r="H438" s="17">
        <f t="shared" si="42"/>
        <v>437</v>
      </c>
      <c r="I438" s="11"/>
    </row>
    <row r="439" spans="1:10" x14ac:dyDescent="0.3">
      <c r="A439" s="6">
        <v>438</v>
      </c>
      <c r="B439" s="6">
        <f t="shared" si="38"/>
        <v>20801001</v>
      </c>
      <c r="C439" s="6">
        <f t="shared" si="39"/>
        <v>20892400</v>
      </c>
      <c r="D439" s="6">
        <f t="shared" si="37"/>
        <v>91400</v>
      </c>
      <c r="E439" s="8">
        <f t="shared" si="40"/>
        <v>2285</v>
      </c>
      <c r="F439" s="9">
        <f t="shared" si="41"/>
        <v>4.2000000000000003E-2</v>
      </c>
      <c r="G439" s="10"/>
      <c r="H439" s="17">
        <f t="shared" si="42"/>
        <v>438</v>
      </c>
      <c r="I439" s="11"/>
    </row>
    <row r="440" spans="1:10" x14ac:dyDescent="0.3">
      <c r="A440" s="6">
        <v>439</v>
      </c>
      <c r="B440" s="6">
        <f t="shared" si="38"/>
        <v>20892401</v>
      </c>
      <c r="C440" s="6">
        <f t="shared" si="39"/>
        <v>20984000</v>
      </c>
      <c r="D440" s="6">
        <f t="shared" si="37"/>
        <v>91600</v>
      </c>
      <c r="E440" s="8">
        <f t="shared" si="40"/>
        <v>2290</v>
      </c>
      <c r="F440" s="9">
        <f t="shared" si="41"/>
        <v>4.2000000000000003E-2</v>
      </c>
      <c r="G440" s="10"/>
      <c r="H440" s="17">
        <f t="shared" si="42"/>
        <v>439</v>
      </c>
      <c r="I440" s="11"/>
    </row>
    <row r="441" spans="1:10" x14ac:dyDescent="0.3">
      <c r="A441" s="6">
        <v>440</v>
      </c>
      <c r="B441" s="6">
        <f t="shared" si="38"/>
        <v>20984001</v>
      </c>
      <c r="C441" s="6">
        <f t="shared" si="39"/>
        <v>21075800</v>
      </c>
      <c r="D441" s="6">
        <f t="shared" si="37"/>
        <v>91800</v>
      </c>
      <c r="E441" s="8">
        <f t="shared" si="40"/>
        <v>2295</v>
      </c>
      <c r="F441" s="9">
        <f t="shared" si="41"/>
        <v>4.2000000000000003E-2</v>
      </c>
      <c r="G441" s="10" t="s">
        <v>46</v>
      </c>
      <c r="H441" s="17">
        <f t="shared" si="42"/>
        <v>440</v>
      </c>
      <c r="I441" s="11" t="s">
        <v>45</v>
      </c>
      <c r="J441" s="4">
        <v>2</v>
      </c>
    </row>
    <row r="442" spans="1:10" x14ac:dyDescent="0.3">
      <c r="A442" s="6">
        <v>441</v>
      </c>
      <c r="B442" s="6">
        <f t="shared" si="38"/>
        <v>21075801</v>
      </c>
      <c r="C442" s="6">
        <f t="shared" si="39"/>
        <v>21167800</v>
      </c>
      <c r="D442" s="6">
        <f t="shared" si="37"/>
        <v>92000</v>
      </c>
      <c r="E442" s="8">
        <f t="shared" si="40"/>
        <v>2300</v>
      </c>
      <c r="F442" s="9">
        <f t="shared" si="41"/>
        <v>4.2000000000000003E-2</v>
      </c>
      <c r="G442" s="10"/>
      <c r="H442" s="17">
        <f t="shared" si="42"/>
        <v>441</v>
      </c>
      <c r="I442" s="11"/>
    </row>
    <row r="443" spans="1:10" x14ac:dyDescent="0.3">
      <c r="A443" s="6">
        <v>442</v>
      </c>
      <c r="B443" s="6">
        <f t="shared" si="38"/>
        <v>21167801</v>
      </c>
      <c r="C443" s="6">
        <f t="shared" si="39"/>
        <v>21260000</v>
      </c>
      <c r="D443" s="6">
        <f t="shared" si="37"/>
        <v>92200</v>
      </c>
      <c r="E443" s="8">
        <f t="shared" si="40"/>
        <v>2305</v>
      </c>
      <c r="F443" s="9">
        <f t="shared" si="41"/>
        <v>4.2000000000000003E-2</v>
      </c>
      <c r="G443" s="10"/>
      <c r="H443" s="17">
        <f t="shared" si="42"/>
        <v>442</v>
      </c>
      <c r="I443" s="11"/>
    </row>
    <row r="444" spans="1:10" x14ac:dyDescent="0.3">
      <c r="A444" s="6">
        <v>443</v>
      </c>
      <c r="B444" s="6">
        <f t="shared" si="38"/>
        <v>21260001</v>
      </c>
      <c r="C444" s="6">
        <f t="shared" si="39"/>
        <v>21352400</v>
      </c>
      <c r="D444" s="6">
        <f t="shared" si="37"/>
        <v>92400</v>
      </c>
      <c r="E444" s="8">
        <f t="shared" si="40"/>
        <v>2310</v>
      </c>
      <c r="F444" s="9">
        <f t="shared" si="41"/>
        <v>4.2000000000000003E-2</v>
      </c>
      <c r="G444" s="10"/>
      <c r="H444" s="17">
        <f t="shared" si="42"/>
        <v>443</v>
      </c>
      <c r="I444" s="11"/>
    </row>
    <row r="445" spans="1:10" x14ac:dyDescent="0.3">
      <c r="A445" s="6">
        <v>444</v>
      </c>
      <c r="B445" s="6">
        <f t="shared" si="38"/>
        <v>21352401</v>
      </c>
      <c r="C445" s="6">
        <f t="shared" si="39"/>
        <v>21445000</v>
      </c>
      <c r="D445" s="6">
        <f t="shared" si="37"/>
        <v>92600</v>
      </c>
      <c r="E445" s="8">
        <f t="shared" si="40"/>
        <v>2315</v>
      </c>
      <c r="F445" s="9">
        <f t="shared" si="41"/>
        <v>4.2000000000000003E-2</v>
      </c>
      <c r="G445" s="10"/>
      <c r="H445" s="17">
        <f t="shared" si="42"/>
        <v>444</v>
      </c>
      <c r="I445" s="11"/>
    </row>
    <row r="446" spans="1:10" x14ac:dyDescent="0.3">
      <c r="A446" s="6">
        <v>445</v>
      </c>
      <c r="B446" s="6">
        <f t="shared" si="38"/>
        <v>21445001</v>
      </c>
      <c r="C446" s="6">
        <f t="shared" si="39"/>
        <v>21537800</v>
      </c>
      <c r="D446" s="6">
        <f t="shared" si="37"/>
        <v>92800</v>
      </c>
      <c r="E446" s="8">
        <f t="shared" si="40"/>
        <v>2320</v>
      </c>
      <c r="F446" s="9">
        <f t="shared" si="41"/>
        <v>4.2000000000000003E-2</v>
      </c>
      <c r="G446" s="10"/>
      <c r="H446" s="17">
        <f t="shared" si="42"/>
        <v>445</v>
      </c>
      <c r="I446" s="11"/>
    </row>
    <row r="447" spans="1:10" x14ac:dyDescent="0.3">
      <c r="A447" s="6">
        <v>446</v>
      </c>
      <c r="B447" s="6">
        <f t="shared" si="38"/>
        <v>21537801</v>
      </c>
      <c r="C447" s="6">
        <f t="shared" si="39"/>
        <v>21630800</v>
      </c>
      <c r="D447" s="6">
        <f t="shared" si="37"/>
        <v>93000</v>
      </c>
      <c r="E447" s="8">
        <f t="shared" si="40"/>
        <v>2325</v>
      </c>
      <c r="F447" s="9">
        <f t="shared" si="41"/>
        <v>4.2000000000000003E-2</v>
      </c>
      <c r="G447" s="10"/>
      <c r="H447" s="17">
        <f t="shared" si="42"/>
        <v>446</v>
      </c>
      <c r="I447" s="11"/>
    </row>
    <row r="448" spans="1:10" x14ac:dyDescent="0.3">
      <c r="A448" s="6">
        <v>447</v>
      </c>
      <c r="B448" s="6">
        <f t="shared" si="38"/>
        <v>21630801</v>
      </c>
      <c r="C448" s="6">
        <f t="shared" si="39"/>
        <v>21724000</v>
      </c>
      <c r="D448" s="6">
        <f t="shared" si="37"/>
        <v>93200</v>
      </c>
      <c r="E448" s="8">
        <f t="shared" si="40"/>
        <v>2330</v>
      </c>
      <c r="F448" s="9">
        <f t="shared" si="41"/>
        <v>4.2000000000000003E-2</v>
      </c>
      <c r="G448" s="10"/>
      <c r="H448" s="17">
        <f t="shared" si="42"/>
        <v>447</v>
      </c>
      <c r="I448" s="11"/>
    </row>
    <row r="449" spans="1:10" x14ac:dyDescent="0.3">
      <c r="A449" s="6">
        <v>448</v>
      </c>
      <c r="B449" s="6">
        <f t="shared" si="38"/>
        <v>21724001</v>
      </c>
      <c r="C449" s="6">
        <f t="shared" si="39"/>
        <v>21817400</v>
      </c>
      <c r="D449" s="6">
        <f t="shared" si="37"/>
        <v>93400</v>
      </c>
      <c r="E449" s="8">
        <f t="shared" si="40"/>
        <v>2335</v>
      </c>
      <c r="F449" s="9">
        <f t="shared" si="41"/>
        <v>4.2000000000000003E-2</v>
      </c>
      <c r="G449" s="10"/>
      <c r="H449" s="17">
        <f t="shared" si="42"/>
        <v>448</v>
      </c>
      <c r="I449" s="11"/>
    </row>
    <row r="450" spans="1:10" x14ac:dyDescent="0.3">
      <c r="A450" s="6">
        <v>449</v>
      </c>
      <c r="B450" s="6">
        <f t="shared" si="38"/>
        <v>21817401</v>
      </c>
      <c r="C450" s="6">
        <f t="shared" si="39"/>
        <v>21911000</v>
      </c>
      <c r="D450" s="6">
        <f t="shared" ref="D450:D513" si="43">L$9*E450</f>
        <v>93600</v>
      </c>
      <c r="E450" s="8">
        <f t="shared" si="40"/>
        <v>2340</v>
      </c>
      <c r="F450" s="9">
        <f t="shared" si="41"/>
        <v>4.2000000000000003E-2</v>
      </c>
      <c r="G450" s="10"/>
      <c r="H450" s="17">
        <f t="shared" si="42"/>
        <v>449</v>
      </c>
      <c r="I450" s="11"/>
    </row>
    <row r="451" spans="1:10" x14ac:dyDescent="0.3">
      <c r="A451" s="6">
        <v>450</v>
      </c>
      <c r="B451" s="6">
        <f t="shared" ref="B451:B514" si="44">C450+1</f>
        <v>21911001</v>
      </c>
      <c r="C451" s="6">
        <f t="shared" ref="C451:C514" si="45">C450+D451</f>
        <v>22004800</v>
      </c>
      <c r="D451" s="6">
        <f t="shared" si="43"/>
        <v>93800</v>
      </c>
      <c r="E451" s="8">
        <f t="shared" ref="E451:E514" si="46">(A451-1)*5 +100</f>
        <v>2345</v>
      </c>
      <c r="F451" s="9">
        <f t="shared" si="41"/>
        <v>4.4999999999999998E-2</v>
      </c>
      <c r="G451" s="10" t="s">
        <v>46</v>
      </c>
      <c r="H451" s="17">
        <f t="shared" si="42"/>
        <v>450</v>
      </c>
      <c r="I451" s="11" t="s">
        <v>45</v>
      </c>
      <c r="J451" s="4">
        <v>2</v>
      </c>
    </row>
    <row r="452" spans="1:10" x14ac:dyDescent="0.3">
      <c r="A452" s="6">
        <v>451</v>
      </c>
      <c r="B452" s="6">
        <f t="shared" si="44"/>
        <v>22004801</v>
      </c>
      <c r="C452" s="6">
        <f t="shared" si="45"/>
        <v>22098800</v>
      </c>
      <c r="D452" s="6">
        <f t="shared" si="43"/>
        <v>94000</v>
      </c>
      <c r="E452" s="8">
        <f t="shared" si="46"/>
        <v>2350</v>
      </c>
      <c r="F452" s="9">
        <f t="shared" ref="F452:F515" si="47">INT(A452/30)*0.3/100</f>
        <v>4.4999999999999998E-2</v>
      </c>
      <c r="G452" s="10"/>
      <c r="H452" s="17">
        <f t="shared" si="42"/>
        <v>451</v>
      </c>
      <c r="I452" s="11"/>
    </row>
    <row r="453" spans="1:10" x14ac:dyDescent="0.3">
      <c r="A453" s="6">
        <v>452</v>
      </c>
      <c r="B453" s="6">
        <f t="shared" si="44"/>
        <v>22098801</v>
      </c>
      <c r="C453" s="6">
        <f t="shared" si="45"/>
        <v>22193000</v>
      </c>
      <c r="D453" s="6">
        <f t="shared" si="43"/>
        <v>94200</v>
      </c>
      <c r="E453" s="8">
        <f t="shared" si="46"/>
        <v>2355</v>
      </c>
      <c r="F453" s="9">
        <f t="shared" si="47"/>
        <v>4.4999999999999998E-2</v>
      </c>
      <c r="G453" s="10"/>
      <c r="H453" s="17">
        <f t="shared" si="42"/>
        <v>452</v>
      </c>
      <c r="I453" s="11"/>
    </row>
    <row r="454" spans="1:10" x14ac:dyDescent="0.3">
      <c r="A454" s="6">
        <v>453</v>
      </c>
      <c r="B454" s="6">
        <f t="shared" si="44"/>
        <v>22193001</v>
      </c>
      <c r="C454" s="6">
        <f t="shared" si="45"/>
        <v>22287400</v>
      </c>
      <c r="D454" s="6">
        <f t="shared" si="43"/>
        <v>94400</v>
      </c>
      <c r="E454" s="8">
        <f t="shared" si="46"/>
        <v>2360</v>
      </c>
      <c r="F454" s="9">
        <f t="shared" si="47"/>
        <v>4.4999999999999998E-2</v>
      </c>
      <c r="G454" s="10"/>
      <c r="H454" s="17">
        <f t="shared" si="42"/>
        <v>453</v>
      </c>
      <c r="I454" s="11"/>
    </row>
    <row r="455" spans="1:10" x14ac:dyDescent="0.3">
      <c r="A455" s="6">
        <v>454</v>
      </c>
      <c r="B455" s="6">
        <f t="shared" si="44"/>
        <v>22287401</v>
      </c>
      <c r="C455" s="6">
        <f t="shared" si="45"/>
        <v>22382000</v>
      </c>
      <c r="D455" s="6">
        <f t="shared" si="43"/>
        <v>94600</v>
      </c>
      <c r="E455" s="8">
        <f t="shared" si="46"/>
        <v>2365</v>
      </c>
      <c r="F455" s="9">
        <f t="shared" si="47"/>
        <v>4.4999999999999998E-2</v>
      </c>
      <c r="G455" s="10"/>
      <c r="H455" s="17">
        <f t="shared" si="42"/>
        <v>454</v>
      </c>
      <c r="I455" s="11"/>
    </row>
    <row r="456" spans="1:10" x14ac:dyDescent="0.3">
      <c r="A456" s="6">
        <v>455</v>
      </c>
      <c r="B456" s="6">
        <f t="shared" si="44"/>
        <v>22382001</v>
      </c>
      <c r="C456" s="6">
        <f t="shared" si="45"/>
        <v>22476800</v>
      </c>
      <c r="D456" s="6">
        <f t="shared" si="43"/>
        <v>94800</v>
      </c>
      <c r="E456" s="8">
        <f t="shared" si="46"/>
        <v>2370</v>
      </c>
      <c r="F456" s="9">
        <f t="shared" si="47"/>
        <v>4.4999999999999998E-2</v>
      </c>
      <c r="G456" s="10"/>
      <c r="H456" s="17">
        <f t="shared" si="42"/>
        <v>455</v>
      </c>
      <c r="I456" s="11"/>
    </row>
    <row r="457" spans="1:10" x14ac:dyDescent="0.3">
      <c r="A457" s="6">
        <v>456</v>
      </c>
      <c r="B457" s="6">
        <f t="shared" si="44"/>
        <v>22476801</v>
      </c>
      <c r="C457" s="6">
        <f t="shared" si="45"/>
        <v>22571800</v>
      </c>
      <c r="D457" s="6">
        <f t="shared" si="43"/>
        <v>95000</v>
      </c>
      <c r="E457" s="8">
        <f t="shared" si="46"/>
        <v>2375</v>
      </c>
      <c r="F457" s="9">
        <f t="shared" si="47"/>
        <v>4.4999999999999998E-2</v>
      </c>
      <c r="G457" s="10"/>
      <c r="H457" s="17">
        <f t="shared" si="42"/>
        <v>456</v>
      </c>
      <c r="I457" s="11"/>
    </row>
    <row r="458" spans="1:10" x14ac:dyDescent="0.3">
      <c r="A458" s="6">
        <v>457</v>
      </c>
      <c r="B458" s="6">
        <f t="shared" si="44"/>
        <v>22571801</v>
      </c>
      <c r="C458" s="6">
        <f t="shared" si="45"/>
        <v>22667000</v>
      </c>
      <c r="D458" s="6">
        <f t="shared" si="43"/>
        <v>95200</v>
      </c>
      <c r="E458" s="8">
        <f t="shared" si="46"/>
        <v>2380</v>
      </c>
      <c r="F458" s="9">
        <f t="shared" si="47"/>
        <v>4.4999999999999998E-2</v>
      </c>
      <c r="G458" s="10"/>
      <c r="H458" s="17">
        <f t="shared" si="42"/>
        <v>457</v>
      </c>
      <c r="I458" s="11"/>
    </row>
    <row r="459" spans="1:10" x14ac:dyDescent="0.3">
      <c r="A459" s="6">
        <v>458</v>
      </c>
      <c r="B459" s="6">
        <f t="shared" si="44"/>
        <v>22667001</v>
      </c>
      <c r="C459" s="6">
        <f t="shared" si="45"/>
        <v>22762400</v>
      </c>
      <c r="D459" s="6">
        <f t="shared" si="43"/>
        <v>95400</v>
      </c>
      <c r="E459" s="8">
        <f t="shared" si="46"/>
        <v>2385</v>
      </c>
      <c r="F459" s="9">
        <f t="shared" si="47"/>
        <v>4.4999999999999998E-2</v>
      </c>
      <c r="G459" s="10"/>
      <c r="H459" s="17">
        <f t="shared" si="42"/>
        <v>458</v>
      </c>
      <c r="I459" s="11"/>
    </row>
    <row r="460" spans="1:10" x14ac:dyDescent="0.3">
      <c r="A460" s="6">
        <v>459</v>
      </c>
      <c r="B460" s="6">
        <f t="shared" si="44"/>
        <v>22762401</v>
      </c>
      <c r="C460" s="6">
        <f t="shared" si="45"/>
        <v>22858000</v>
      </c>
      <c r="D460" s="6">
        <f t="shared" si="43"/>
        <v>95600</v>
      </c>
      <c r="E460" s="8">
        <f t="shared" si="46"/>
        <v>2390</v>
      </c>
      <c r="F460" s="9">
        <f t="shared" si="47"/>
        <v>4.4999999999999998E-2</v>
      </c>
      <c r="G460" s="10"/>
      <c r="H460" s="17">
        <f t="shared" ref="H460:H523" si="48">A460</f>
        <v>459</v>
      </c>
      <c r="I460" s="11"/>
    </row>
    <row r="461" spans="1:10" x14ac:dyDescent="0.3">
      <c r="A461" s="6">
        <v>460</v>
      </c>
      <c r="B461" s="6">
        <f t="shared" si="44"/>
        <v>22858001</v>
      </c>
      <c r="C461" s="6">
        <f t="shared" si="45"/>
        <v>22953800</v>
      </c>
      <c r="D461" s="6">
        <f t="shared" si="43"/>
        <v>95800</v>
      </c>
      <c r="E461" s="8">
        <f t="shared" si="46"/>
        <v>2395</v>
      </c>
      <c r="F461" s="9">
        <f t="shared" si="47"/>
        <v>4.4999999999999998E-2</v>
      </c>
      <c r="G461" s="10" t="s">
        <v>47</v>
      </c>
      <c r="H461" s="17">
        <f t="shared" si="48"/>
        <v>460</v>
      </c>
      <c r="I461" s="11" t="s">
        <v>45</v>
      </c>
      <c r="J461" s="4">
        <v>3</v>
      </c>
    </row>
    <row r="462" spans="1:10" x14ac:dyDescent="0.3">
      <c r="A462" s="6">
        <v>461</v>
      </c>
      <c r="B462" s="6">
        <f t="shared" si="44"/>
        <v>22953801</v>
      </c>
      <c r="C462" s="6">
        <f t="shared" si="45"/>
        <v>23049800</v>
      </c>
      <c r="D462" s="6">
        <f t="shared" si="43"/>
        <v>96000</v>
      </c>
      <c r="E462" s="8">
        <f t="shared" si="46"/>
        <v>2400</v>
      </c>
      <c r="F462" s="9">
        <f t="shared" si="47"/>
        <v>4.4999999999999998E-2</v>
      </c>
      <c r="G462" s="10"/>
      <c r="H462" s="17">
        <f t="shared" si="48"/>
        <v>461</v>
      </c>
      <c r="I462" s="11"/>
    </row>
    <row r="463" spans="1:10" x14ac:dyDescent="0.3">
      <c r="A463" s="6">
        <v>462</v>
      </c>
      <c r="B463" s="6">
        <f t="shared" si="44"/>
        <v>23049801</v>
      </c>
      <c r="C463" s="6">
        <f t="shared" si="45"/>
        <v>23146000</v>
      </c>
      <c r="D463" s="6">
        <f t="shared" si="43"/>
        <v>96200</v>
      </c>
      <c r="E463" s="8">
        <f t="shared" si="46"/>
        <v>2405</v>
      </c>
      <c r="F463" s="9">
        <f t="shared" si="47"/>
        <v>4.4999999999999998E-2</v>
      </c>
      <c r="G463" s="10"/>
      <c r="H463" s="17">
        <f t="shared" si="48"/>
        <v>462</v>
      </c>
      <c r="I463" s="11"/>
    </row>
    <row r="464" spans="1:10" x14ac:dyDescent="0.3">
      <c r="A464" s="6">
        <v>463</v>
      </c>
      <c r="B464" s="6">
        <f t="shared" si="44"/>
        <v>23146001</v>
      </c>
      <c r="C464" s="6">
        <f t="shared" si="45"/>
        <v>23242400</v>
      </c>
      <c r="D464" s="6">
        <f t="shared" si="43"/>
        <v>96400</v>
      </c>
      <c r="E464" s="8">
        <f t="shared" si="46"/>
        <v>2410</v>
      </c>
      <c r="F464" s="9">
        <f t="shared" si="47"/>
        <v>4.4999999999999998E-2</v>
      </c>
      <c r="G464" s="10"/>
      <c r="H464" s="17">
        <f t="shared" si="48"/>
        <v>463</v>
      </c>
      <c r="I464" s="11"/>
    </row>
    <row r="465" spans="1:10" x14ac:dyDescent="0.3">
      <c r="A465" s="6">
        <v>464</v>
      </c>
      <c r="B465" s="6">
        <f t="shared" si="44"/>
        <v>23242401</v>
      </c>
      <c r="C465" s="6">
        <f t="shared" si="45"/>
        <v>23339000</v>
      </c>
      <c r="D465" s="6">
        <f t="shared" si="43"/>
        <v>96600</v>
      </c>
      <c r="E465" s="8">
        <f t="shared" si="46"/>
        <v>2415</v>
      </c>
      <c r="F465" s="9">
        <f t="shared" si="47"/>
        <v>4.4999999999999998E-2</v>
      </c>
      <c r="G465" s="10"/>
      <c r="H465" s="17">
        <f t="shared" si="48"/>
        <v>464</v>
      </c>
      <c r="I465" s="11"/>
    </row>
    <row r="466" spans="1:10" x14ac:dyDescent="0.3">
      <c r="A466" s="6">
        <v>465</v>
      </c>
      <c r="B466" s="6">
        <f t="shared" si="44"/>
        <v>23339001</v>
      </c>
      <c r="C466" s="6">
        <f t="shared" si="45"/>
        <v>23435800</v>
      </c>
      <c r="D466" s="6">
        <f t="shared" si="43"/>
        <v>96800</v>
      </c>
      <c r="E466" s="8">
        <f t="shared" si="46"/>
        <v>2420</v>
      </c>
      <c r="F466" s="9">
        <f t="shared" si="47"/>
        <v>4.4999999999999998E-2</v>
      </c>
      <c r="G466" s="10"/>
      <c r="H466" s="17">
        <f t="shared" si="48"/>
        <v>465</v>
      </c>
      <c r="I466" s="11"/>
    </row>
    <row r="467" spans="1:10" x14ac:dyDescent="0.3">
      <c r="A467" s="6">
        <v>466</v>
      </c>
      <c r="B467" s="6">
        <f t="shared" si="44"/>
        <v>23435801</v>
      </c>
      <c r="C467" s="6">
        <f t="shared" si="45"/>
        <v>23532800</v>
      </c>
      <c r="D467" s="6">
        <f t="shared" si="43"/>
        <v>97000</v>
      </c>
      <c r="E467" s="8">
        <f t="shared" si="46"/>
        <v>2425</v>
      </c>
      <c r="F467" s="9">
        <f t="shared" si="47"/>
        <v>4.4999999999999998E-2</v>
      </c>
      <c r="G467" s="10"/>
      <c r="H467" s="17">
        <f t="shared" si="48"/>
        <v>466</v>
      </c>
      <c r="I467" s="11"/>
    </row>
    <row r="468" spans="1:10" x14ac:dyDescent="0.3">
      <c r="A468" s="6">
        <v>467</v>
      </c>
      <c r="B468" s="6">
        <f t="shared" si="44"/>
        <v>23532801</v>
      </c>
      <c r="C468" s="6">
        <f t="shared" si="45"/>
        <v>23630000</v>
      </c>
      <c r="D468" s="6">
        <f t="shared" si="43"/>
        <v>97200</v>
      </c>
      <c r="E468" s="8">
        <f t="shared" si="46"/>
        <v>2430</v>
      </c>
      <c r="F468" s="9">
        <f t="shared" si="47"/>
        <v>4.4999999999999998E-2</v>
      </c>
      <c r="G468" s="10"/>
      <c r="H468" s="17">
        <f t="shared" si="48"/>
        <v>467</v>
      </c>
      <c r="I468" s="11"/>
    </row>
    <row r="469" spans="1:10" x14ac:dyDescent="0.3">
      <c r="A469" s="6">
        <v>468</v>
      </c>
      <c r="B469" s="6">
        <f t="shared" si="44"/>
        <v>23630001</v>
      </c>
      <c r="C469" s="6">
        <f t="shared" si="45"/>
        <v>23727400</v>
      </c>
      <c r="D469" s="6">
        <f t="shared" si="43"/>
        <v>97400</v>
      </c>
      <c r="E469" s="8">
        <f t="shared" si="46"/>
        <v>2435</v>
      </c>
      <c r="F469" s="9">
        <f t="shared" si="47"/>
        <v>4.4999999999999998E-2</v>
      </c>
      <c r="G469" s="10"/>
      <c r="H469" s="17">
        <f t="shared" si="48"/>
        <v>468</v>
      </c>
      <c r="I469" s="11"/>
    </row>
    <row r="470" spans="1:10" x14ac:dyDescent="0.3">
      <c r="A470" s="6">
        <v>469</v>
      </c>
      <c r="B470" s="6">
        <f t="shared" si="44"/>
        <v>23727401</v>
      </c>
      <c r="C470" s="6">
        <f t="shared" si="45"/>
        <v>23825000</v>
      </c>
      <c r="D470" s="6">
        <f t="shared" si="43"/>
        <v>97600</v>
      </c>
      <c r="E470" s="8">
        <f t="shared" si="46"/>
        <v>2440</v>
      </c>
      <c r="F470" s="9">
        <f t="shared" si="47"/>
        <v>4.4999999999999998E-2</v>
      </c>
      <c r="G470" s="10"/>
      <c r="H470" s="17">
        <f t="shared" si="48"/>
        <v>469</v>
      </c>
      <c r="I470" s="11"/>
    </row>
    <row r="471" spans="1:10" x14ac:dyDescent="0.3">
      <c r="A471" s="6">
        <v>470</v>
      </c>
      <c r="B471" s="6">
        <f t="shared" si="44"/>
        <v>23825001</v>
      </c>
      <c r="C471" s="6">
        <f t="shared" si="45"/>
        <v>23922800</v>
      </c>
      <c r="D471" s="6">
        <f t="shared" si="43"/>
        <v>97800</v>
      </c>
      <c r="E471" s="8">
        <f t="shared" si="46"/>
        <v>2445</v>
      </c>
      <c r="F471" s="9">
        <f t="shared" si="47"/>
        <v>4.4999999999999998E-2</v>
      </c>
      <c r="G471" s="10" t="s">
        <v>48</v>
      </c>
      <c r="H471" s="17">
        <f t="shared" si="48"/>
        <v>470</v>
      </c>
      <c r="I471" s="11" t="s">
        <v>45</v>
      </c>
      <c r="J471" s="4">
        <v>3</v>
      </c>
    </row>
    <row r="472" spans="1:10" x14ac:dyDescent="0.3">
      <c r="A472" s="6">
        <v>471</v>
      </c>
      <c r="B472" s="6">
        <f t="shared" si="44"/>
        <v>23922801</v>
      </c>
      <c r="C472" s="6">
        <f t="shared" si="45"/>
        <v>24020800</v>
      </c>
      <c r="D472" s="6">
        <f t="shared" si="43"/>
        <v>98000</v>
      </c>
      <c r="E472" s="8">
        <f t="shared" si="46"/>
        <v>2450</v>
      </c>
      <c r="F472" s="9">
        <f t="shared" si="47"/>
        <v>4.4999999999999998E-2</v>
      </c>
      <c r="G472" s="10"/>
      <c r="H472" s="17">
        <f t="shared" si="48"/>
        <v>471</v>
      </c>
      <c r="I472" s="11"/>
    </row>
    <row r="473" spans="1:10" x14ac:dyDescent="0.3">
      <c r="A473" s="6">
        <v>472</v>
      </c>
      <c r="B473" s="6">
        <f t="shared" si="44"/>
        <v>24020801</v>
      </c>
      <c r="C473" s="6">
        <f t="shared" si="45"/>
        <v>24119000</v>
      </c>
      <c r="D473" s="6">
        <f t="shared" si="43"/>
        <v>98200</v>
      </c>
      <c r="E473" s="8">
        <f t="shared" si="46"/>
        <v>2455</v>
      </c>
      <c r="F473" s="9">
        <f t="shared" si="47"/>
        <v>4.4999999999999998E-2</v>
      </c>
      <c r="G473" s="10"/>
      <c r="H473" s="17">
        <f t="shared" si="48"/>
        <v>472</v>
      </c>
      <c r="I473" s="11"/>
    </row>
    <row r="474" spans="1:10" x14ac:dyDescent="0.3">
      <c r="A474" s="6">
        <v>473</v>
      </c>
      <c r="B474" s="6">
        <f t="shared" si="44"/>
        <v>24119001</v>
      </c>
      <c r="C474" s="6">
        <f t="shared" si="45"/>
        <v>24217400</v>
      </c>
      <c r="D474" s="6">
        <f t="shared" si="43"/>
        <v>98400</v>
      </c>
      <c r="E474" s="8">
        <f t="shared" si="46"/>
        <v>2460</v>
      </c>
      <c r="F474" s="9">
        <f t="shared" si="47"/>
        <v>4.4999999999999998E-2</v>
      </c>
      <c r="G474" s="10"/>
      <c r="H474" s="17">
        <f t="shared" si="48"/>
        <v>473</v>
      </c>
      <c r="I474" s="11"/>
    </row>
    <row r="475" spans="1:10" x14ac:dyDescent="0.3">
      <c r="A475" s="6">
        <v>474</v>
      </c>
      <c r="B475" s="6">
        <f t="shared" si="44"/>
        <v>24217401</v>
      </c>
      <c r="C475" s="6">
        <f t="shared" si="45"/>
        <v>24316000</v>
      </c>
      <c r="D475" s="6">
        <f t="shared" si="43"/>
        <v>98600</v>
      </c>
      <c r="E475" s="8">
        <f t="shared" si="46"/>
        <v>2465</v>
      </c>
      <c r="F475" s="9">
        <f t="shared" si="47"/>
        <v>4.4999999999999998E-2</v>
      </c>
      <c r="G475" s="10"/>
      <c r="H475" s="17">
        <f t="shared" si="48"/>
        <v>474</v>
      </c>
      <c r="I475" s="11"/>
    </row>
    <row r="476" spans="1:10" x14ac:dyDescent="0.3">
      <c r="A476" s="6">
        <v>475</v>
      </c>
      <c r="B476" s="6">
        <f t="shared" si="44"/>
        <v>24316001</v>
      </c>
      <c r="C476" s="6">
        <f t="shared" si="45"/>
        <v>24414800</v>
      </c>
      <c r="D476" s="6">
        <f t="shared" si="43"/>
        <v>98800</v>
      </c>
      <c r="E476" s="8">
        <f t="shared" si="46"/>
        <v>2470</v>
      </c>
      <c r="F476" s="9">
        <f t="shared" si="47"/>
        <v>4.4999999999999998E-2</v>
      </c>
      <c r="G476" s="10"/>
      <c r="H476" s="17">
        <f t="shared" si="48"/>
        <v>475</v>
      </c>
      <c r="I476" s="11"/>
    </row>
    <row r="477" spans="1:10" x14ac:dyDescent="0.3">
      <c r="A477" s="6">
        <v>476</v>
      </c>
      <c r="B477" s="6">
        <f t="shared" si="44"/>
        <v>24414801</v>
      </c>
      <c r="C477" s="6">
        <f t="shared" si="45"/>
        <v>24513800</v>
      </c>
      <c r="D477" s="6">
        <f t="shared" si="43"/>
        <v>99000</v>
      </c>
      <c r="E477" s="8">
        <f t="shared" si="46"/>
        <v>2475</v>
      </c>
      <c r="F477" s="9">
        <f t="shared" si="47"/>
        <v>4.4999999999999998E-2</v>
      </c>
      <c r="G477" s="10"/>
      <c r="H477" s="17">
        <f t="shared" si="48"/>
        <v>476</v>
      </c>
      <c r="I477" s="11"/>
    </row>
    <row r="478" spans="1:10" x14ac:dyDescent="0.3">
      <c r="A478" s="6">
        <v>477</v>
      </c>
      <c r="B478" s="6">
        <f t="shared" si="44"/>
        <v>24513801</v>
      </c>
      <c r="C478" s="6">
        <f t="shared" si="45"/>
        <v>24613000</v>
      </c>
      <c r="D478" s="6">
        <f t="shared" si="43"/>
        <v>99200</v>
      </c>
      <c r="E478" s="8">
        <f t="shared" si="46"/>
        <v>2480</v>
      </c>
      <c r="F478" s="9">
        <f t="shared" si="47"/>
        <v>4.4999999999999998E-2</v>
      </c>
      <c r="G478" s="10"/>
      <c r="H478" s="17">
        <f t="shared" si="48"/>
        <v>477</v>
      </c>
      <c r="I478" s="11"/>
    </row>
    <row r="479" spans="1:10" x14ac:dyDescent="0.3">
      <c r="A479" s="6">
        <v>478</v>
      </c>
      <c r="B479" s="6">
        <f t="shared" si="44"/>
        <v>24613001</v>
      </c>
      <c r="C479" s="6">
        <f t="shared" si="45"/>
        <v>24712400</v>
      </c>
      <c r="D479" s="6">
        <f t="shared" si="43"/>
        <v>99400</v>
      </c>
      <c r="E479" s="8">
        <f t="shared" si="46"/>
        <v>2485</v>
      </c>
      <c r="F479" s="9">
        <f t="shared" si="47"/>
        <v>4.4999999999999998E-2</v>
      </c>
      <c r="G479" s="10"/>
      <c r="H479" s="17">
        <f t="shared" si="48"/>
        <v>478</v>
      </c>
      <c r="I479" s="11"/>
    </row>
    <row r="480" spans="1:10" x14ac:dyDescent="0.3">
      <c r="A480" s="6">
        <v>479</v>
      </c>
      <c r="B480" s="6">
        <f t="shared" si="44"/>
        <v>24712401</v>
      </c>
      <c r="C480" s="6">
        <f t="shared" si="45"/>
        <v>24812000</v>
      </c>
      <c r="D480" s="6">
        <f t="shared" si="43"/>
        <v>99600</v>
      </c>
      <c r="E480" s="8">
        <f t="shared" si="46"/>
        <v>2490</v>
      </c>
      <c r="F480" s="9">
        <f t="shared" si="47"/>
        <v>4.4999999999999998E-2</v>
      </c>
      <c r="G480" s="10" t="s">
        <v>48</v>
      </c>
      <c r="H480" s="17">
        <f t="shared" si="48"/>
        <v>479</v>
      </c>
      <c r="I480" s="11" t="s">
        <v>45</v>
      </c>
      <c r="J480" s="4">
        <v>3</v>
      </c>
    </row>
    <row r="481" spans="1:10" x14ac:dyDescent="0.3">
      <c r="A481" s="6">
        <v>480</v>
      </c>
      <c r="B481" s="6">
        <f t="shared" si="44"/>
        <v>24812001</v>
      </c>
      <c r="C481" s="6">
        <f t="shared" si="45"/>
        <v>24911800</v>
      </c>
      <c r="D481" s="6">
        <f t="shared" si="43"/>
        <v>99800</v>
      </c>
      <c r="E481" s="8">
        <f t="shared" si="46"/>
        <v>2495</v>
      </c>
      <c r="F481" s="9">
        <f t="shared" si="47"/>
        <v>4.8000000000000001E-2</v>
      </c>
      <c r="G481" s="10"/>
      <c r="H481" s="17">
        <f t="shared" si="48"/>
        <v>480</v>
      </c>
      <c r="I481" s="11"/>
    </row>
    <row r="482" spans="1:10" x14ac:dyDescent="0.3">
      <c r="A482" s="6">
        <v>481</v>
      </c>
      <c r="B482" s="6">
        <f t="shared" si="44"/>
        <v>24911801</v>
      </c>
      <c r="C482" s="6">
        <f t="shared" si="45"/>
        <v>25011800</v>
      </c>
      <c r="D482" s="6">
        <f t="shared" si="43"/>
        <v>100000</v>
      </c>
      <c r="E482" s="8">
        <f t="shared" si="46"/>
        <v>2500</v>
      </c>
      <c r="F482" s="9">
        <f t="shared" si="47"/>
        <v>4.8000000000000001E-2</v>
      </c>
      <c r="G482" s="10"/>
      <c r="H482" s="17">
        <f t="shared" si="48"/>
        <v>481</v>
      </c>
      <c r="I482" s="11"/>
    </row>
    <row r="483" spans="1:10" x14ac:dyDescent="0.3">
      <c r="A483" s="6">
        <v>482</v>
      </c>
      <c r="B483" s="6">
        <f t="shared" si="44"/>
        <v>25011801</v>
      </c>
      <c r="C483" s="6">
        <f t="shared" si="45"/>
        <v>25112000</v>
      </c>
      <c r="D483" s="6">
        <f t="shared" si="43"/>
        <v>100200</v>
      </c>
      <c r="E483" s="8">
        <f t="shared" si="46"/>
        <v>2505</v>
      </c>
      <c r="F483" s="9">
        <f t="shared" si="47"/>
        <v>4.8000000000000001E-2</v>
      </c>
      <c r="G483" s="10"/>
      <c r="H483" s="17">
        <f t="shared" si="48"/>
        <v>482</v>
      </c>
      <c r="I483" s="11"/>
    </row>
    <row r="484" spans="1:10" x14ac:dyDescent="0.3">
      <c r="A484" s="6">
        <v>483</v>
      </c>
      <c r="B484" s="6">
        <f t="shared" si="44"/>
        <v>25112001</v>
      </c>
      <c r="C484" s="6">
        <f t="shared" si="45"/>
        <v>25212400</v>
      </c>
      <c r="D484" s="6">
        <f t="shared" si="43"/>
        <v>100400</v>
      </c>
      <c r="E484" s="8">
        <f t="shared" si="46"/>
        <v>2510</v>
      </c>
      <c r="F484" s="9">
        <f t="shared" si="47"/>
        <v>4.8000000000000001E-2</v>
      </c>
      <c r="G484" s="10"/>
      <c r="H484" s="17">
        <f t="shared" si="48"/>
        <v>483</v>
      </c>
      <c r="I484" s="11"/>
    </row>
    <row r="485" spans="1:10" x14ac:dyDescent="0.3">
      <c r="A485" s="6">
        <v>484</v>
      </c>
      <c r="B485" s="6">
        <f t="shared" si="44"/>
        <v>25212401</v>
      </c>
      <c r="C485" s="6">
        <f t="shared" si="45"/>
        <v>25313000</v>
      </c>
      <c r="D485" s="6">
        <f t="shared" si="43"/>
        <v>100600</v>
      </c>
      <c r="E485" s="8">
        <f t="shared" si="46"/>
        <v>2515</v>
      </c>
      <c r="F485" s="9">
        <f t="shared" si="47"/>
        <v>4.8000000000000001E-2</v>
      </c>
      <c r="G485" s="10"/>
      <c r="H485" s="17">
        <f t="shared" si="48"/>
        <v>484</v>
      </c>
      <c r="I485" s="11"/>
    </row>
    <row r="486" spans="1:10" x14ac:dyDescent="0.3">
      <c r="A486" s="6">
        <v>485</v>
      </c>
      <c r="B486" s="6">
        <f t="shared" si="44"/>
        <v>25313001</v>
      </c>
      <c r="C486" s="6">
        <f t="shared" si="45"/>
        <v>25413800</v>
      </c>
      <c r="D486" s="6">
        <f t="shared" si="43"/>
        <v>100800</v>
      </c>
      <c r="E486" s="8">
        <f t="shared" si="46"/>
        <v>2520</v>
      </c>
      <c r="F486" s="9">
        <f t="shared" si="47"/>
        <v>4.8000000000000001E-2</v>
      </c>
      <c r="G486" s="10"/>
      <c r="H486" s="17">
        <f t="shared" si="48"/>
        <v>485</v>
      </c>
      <c r="I486" s="11"/>
    </row>
    <row r="487" spans="1:10" x14ac:dyDescent="0.3">
      <c r="A487" s="6">
        <v>486</v>
      </c>
      <c r="B487" s="6">
        <f t="shared" si="44"/>
        <v>25413801</v>
      </c>
      <c r="C487" s="6">
        <f t="shared" si="45"/>
        <v>25514800</v>
      </c>
      <c r="D487" s="6">
        <f t="shared" si="43"/>
        <v>101000</v>
      </c>
      <c r="E487" s="8">
        <f t="shared" si="46"/>
        <v>2525</v>
      </c>
      <c r="F487" s="9">
        <f t="shared" si="47"/>
        <v>4.8000000000000001E-2</v>
      </c>
      <c r="G487" s="10"/>
      <c r="H487" s="17">
        <f t="shared" si="48"/>
        <v>486</v>
      </c>
      <c r="I487" s="11"/>
    </row>
    <row r="488" spans="1:10" x14ac:dyDescent="0.3">
      <c r="A488" s="6">
        <v>487</v>
      </c>
      <c r="B488" s="6">
        <f t="shared" si="44"/>
        <v>25514801</v>
      </c>
      <c r="C488" s="6">
        <f t="shared" si="45"/>
        <v>25616000</v>
      </c>
      <c r="D488" s="6">
        <f t="shared" si="43"/>
        <v>101200</v>
      </c>
      <c r="E488" s="8">
        <f t="shared" si="46"/>
        <v>2530</v>
      </c>
      <c r="F488" s="9">
        <f t="shared" si="47"/>
        <v>4.8000000000000001E-2</v>
      </c>
      <c r="G488" s="10"/>
      <c r="H488" s="17">
        <f t="shared" si="48"/>
        <v>487</v>
      </c>
      <c r="I488" s="11"/>
    </row>
    <row r="489" spans="1:10" x14ac:dyDescent="0.3">
      <c r="A489" s="6">
        <v>488</v>
      </c>
      <c r="B489" s="6">
        <f t="shared" si="44"/>
        <v>25616001</v>
      </c>
      <c r="C489" s="6">
        <f t="shared" si="45"/>
        <v>25717400</v>
      </c>
      <c r="D489" s="6">
        <f t="shared" si="43"/>
        <v>101400</v>
      </c>
      <c r="E489" s="8">
        <f t="shared" si="46"/>
        <v>2535</v>
      </c>
      <c r="F489" s="9">
        <f t="shared" si="47"/>
        <v>4.8000000000000001E-2</v>
      </c>
      <c r="G489" s="10"/>
      <c r="H489" s="17">
        <f t="shared" si="48"/>
        <v>488</v>
      </c>
      <c r="I489" s="11"/>
    </row>
    <row r="490" spans="1:10" x14ac:dyDescent="0.3">
      <c r="A490" s="6">
        <v>489</v>
      </c>
      <c r="B490" s="6">
        <f t="shared" si="44"/>
        <v>25717401</v>
      </c>
      <c r="C490" s="6">
        <f t="shared" si="45"/>
        <v>25819000</v>
      </c>
      <c r="D490" s="6">
        <f t="shared" si="43"/>
        <v>101600</v>
      </c>
      <c r="E490" s="8">
        <f t="shared" si="46"/>
        <v>2540</v>
      </c>
      <c r="F490" s="9">
        <f t="shared" si="47"/>
        <v>4.8000000000000001E-2</v>
      </c>
      <c r="G490" s="10"/>
      <c r="H490" s="17">
        <f t="shared" si="48"/>
        <v>489</v>
      </c>
      <c r="I490" s="11"/>
    </row>
    <row r="491" spans="1:10" x14ac:dyDescent="0.3">
      <c r="A491" s="6">
        <v>490</v>
      </c>
      <c r="B491" s="6">
        <f t="shared" si="44"/>
        <v>25819001</v>
      </c>
      <c r="C491" s="6">
        <f t="shared" si="45"/>
        <v>25920800</v>
      </c>
      <c r="D491" s="6">
        <f t="shared" si="43"/>
        <v>101800</v>
      </c>
      <c r="E491" s="8">
        <f t="shared" si="46"/>
        <v>2545</v>
      </c>
      <c r="F491" s="9">
        <f t="shared" si="47"/>
        <v>4.8000000000000001E-2</v>
      </c>
      <c r="G491" s="10" t="s">
        <v>49</v>
      </c>
      <c r="H491" s="17">
        <f t="shared" si="48"/>
        <v>490</v>
      </c>
      <c r="I491" s="11" t="s">
        <v>45</v>
      </c>
      <c r="J491" s="4">
        <v>4</v>
      </c>
    </row>
    <row r="492" spans="1:10" x14ac:dyDescent="0.3">
      <c r="A492" s="6">
        <v>491</v>
      </c>
      <c r="B492" s="6">
        <f t="shared" si="44"/>
        <v>25920801</v>
      </c>
      <c r="C492" s="6">
        <f t="shared" si="45"/>
        <v>26022800</v>
      </c>
      <c r="D492" s="6">
        <f t="shared" si="43"/>
        <v>102000</v>
      </c>
      <c r="E492" s="8">
        <f t="shared" si="46"/>
        <v>2550</v>
      </c>
      <c r="F492" s="9">
        <f t="shared" si="47"/>
        <v>4.8000000000000001E-2</v>
      </c>
      <c r="G492" s="10"/>
      <c r="H492" s="17">
        <f t="shared" si="48"/>
        <v>491</v>
      </c>
      <c r="I492" s="11"/>
    </row>
    <row r="493" spans="1:10" x14ac:dyDescent="0.3">
      <c r="A493" s="6">
        <v>492</v>
      </c>
      <c r="B493" s="6">
        <f t="shared" si="44"/>
        <v>26022801</v>
      </c>
      <c r="C493" s="6">
        <f t="shared" si="45"/>
        <v>26125000</v>
      </c>
      <c r="D493" s="6">
        <f t="shared" si="43"/>
        <v>102200</v>
      </c>
      <c r="E493" s="8">
        <f t="shared" si="46"/>
        <v>2555</v>
      </c>
      <c r="F493" s="9">
        <f t="shared" si="47"/>
        <v>4.8000000000000001E-2</v>
      </c>
      <c r="G493" s="10"/>
      <c r="H493" s="17">
        <f t="shared" si="48"/>
        <v>492</v>
      </c>
      <c r="I493" s="11"/>
    </row>
    <row r="494" spans="1:10" x14ac:dyDescent="0.3">
      <c r="A494" s="6">
        <v>493</v>
      </c>
      <c r="B494" s="6">
        <f t="shared" si="44"/>
        <v>26125001</v>
      </c>
      <c r="C494" s="6">
        <f t="shared" si="45"/>
        <v>26227400</v>
      </c>
      <c r="D494" s="6">
        <f t="shared" si="43"/>
        <v>102400</v>
      </c>
      <c r="E494" s="8">
        <f t="shared" si="46"/>
        <v>2560</v>
      </c>
      <c r="F494" s="9">
        <f t="shared" si="47"/>
        <v>4.8000000000000001E-2</v>
      </c>
      <c r="G494" s="10"/>
      <c r="H494" s="17">
        <f t="shared" si="48"/>
        <v>493</v>
      </c>
      <c r="I494" s="11"/>
    </row>
    <row r="495" spans="1:10" x14ac:dyDescent="0.3">
      <c r="A495" s="6">
        <v>494</v>
      </c>
      <c r="B495" s="6">
        <f t="shared" si="44"/>
        <v>26227401</v>
      </c>
      <c r="C495" s="6">
        <f t="shared" si="45"/>
        <v>26330000</v>
      </c>
      <c r="D495" s="6">
        <f t="shared" si="43"/>
        <v>102600</v>
      </c>
      <c r="E495" s="8">
        <f t="shared" si="46"/>
        <v>2565</v>
      </c>
      <c r="F495" s="9">
        <f t="shared" si="47"/>
        <v>4.8000000000000001E-2</v>
      </c>
      <c r="G495" s="10"/>
      <c r="H495" s="17">
        <f t="shared" si="48"/>
        <v>494</v>
      </c>
      <c r="I495" s="11"/>
    </row>
    <row r="496" spans="1:10" x14ac:dyDescent="0.3">
      <c r="A496" s="6">
        <v>495</v>
      </c>
      <c r="B496" s="6">
        <f t="shared" si="44"/>
        <v>26330001</v>
      </c>
      <c r="C496" s="6">
        <f t="shared" si="45"/>
        <v>26432800</v>
      </c>
      <c r="D496" s="6">
        <f t="shared" si="43"/>
        <v>102800</v>
      </c>
      <c r="E496" s="8">
        <f t="shared" si="46"/>
        <v>2570</v>
      </c>
      <c r="F496" s="9">
        <f t="shared" si="47"/>
        <v>4.8000000000000001E-2</v>
      </c>
      <c r="G496" s="10"/>
      <c r="H496" s="17">
        <f t="shared" si="48"/>
        <v>495</v>
      </c>
      <c r="I496" s="11"/>
    </row>
    <row r="497" spans="1:10" x14ac:dyDescent="0.3">
      <c r="A497" s="6">
        <v>496</v>
      </c>
      <c r="B497" s="6">
        <f t="shared" si="44"/>
        <v>26432801</v>
      </c>
      <c r="C497" s="6">
        <f t="shared" si="45"/>
        <v>26535800</v>
      </c>
      <c r="D497" s="6">
        <f t="shared" si="43"/>
        <v>103000</v>
      </c>
      <c r="E497" s="8">
        <f t="shared" si="46"/>
        <v>2575</v>
      </c>
      <c r="F497" s="9">
        <f t="shared" si="47"/>
        <v>4.8000000000000001E-2</v>
      </c>
      <c r="G497" s="10"/>
      <c r="H497" s="17">
        <f t="shared" si="48"/>
        <v>496</v>
      </c>
      <c r="I497" s="11"/>
    </row>
    <row r="498" spans="1:10" x14ac:dyDescent="0.3">
      <c r="A498" s="6">
        <v>497</v>
      </c>
      <c r="B498" s="6">
        <f t="shared" si="44"/>
        <v>26535801</v>
      </c>
      <c r="C498" s="6">
        <f t="shared" si="45"/>
        <v>26639000</v>
      </c>
      <c r="D498" s="6">
        <f t="shared" si="43"/>
        <v>103200</v>
      </c>
      <c r="E498" s="8">
        <f t="shared" si="46"/>
        <v>2580</v>
      </c>
      <c r="F498" s="9">
        <f t="shared" si="47"/>
        <v>4.8000000000000001E-2</v>
      </c>
      <c r="G498" s="10"/>
      <c r="H498" s="17">
        <f t="shared" si="48"/>
        <v>497</v>
      </c>
      <c r="I498" s="11"/>
    </row>
    <row r="499" spans="1:10" x14ac:dyDescent="0.3">
      <c r="A499" s="6">
        <v>498</v>
      </c>
      <c r="B499" s="6">
        <f t="shared" si="44"/>
        <v>26639001</v>
      </c>
      <c r="C499" s="6">
        <f t="shared" si="45"/>
        <v>26742400</v>
      </c>
      <c r="D499" s="6">
        <f t="shared" si="43"/>
        <v>103400</v>
      </c>
      <c r="E499" s="8">
        <f t="shared" si="46"/>
        <v>2585</v>
      </c>
      <c r="F499" s="9">
        <f t="shared" si="47"/>
        <v>4.8000000000000001E-2</v>
      </c>
      <c r="G499" s="10"/>
      <c r="H499" s="17">
        <f t="shared" si="48"/>
        <v>498</v>
      </c>
      <c r="I499" s="11"/>
    </row>
    <row r="500" spans="1:10" x14ac:dyDescent="0.3">
      <c r="A500" s="6">
        <v>499</v>
      </c>
      <c r="B500" s="6">
        <f t="shared" si="44"/>
        <v>26742401</v>
      </c>
      <c r="C500" s="6">
        <f t="shared" si="45"/>
        <v>26846000</v>
      </c>
      <c r="D500" s="6">
        <f t="shared" si="43"/>
        <v>103600</v>
      </c>
      <c r="E500" s="8">
        <f t="shared" si="46"/>
        <v>2590</v>
      </c>
      <c r="F500" s="9">
        <f t="shared" si="47"/>
        <v>4.8000000000000001E-2</v>
      </c>
      <c r="G500" s="10"/>
      <c r="H500" s="17">
        <f t="shared" si="48"/>
        <v>499</v>
      </c>
      <c r="I500" s="11"/>
    </row>
    <row r="501" spans="1:10" x14ac:dyDescent="0.3">
      <c r="A501" s="6">
        <v>500</v>
      </c>
      <c r="B501" s="6">
        <f t="shared" si="44"/>
        <v>26846001</v>
      </c>
      <c r="C501" s="6">
        <f t="shared" si="45"/>
        <v>26949800</v>
      </c>
      <c r="D501" s="6">
        <f t="shared" si="43"/>
        <v>103800</v>
      </c>
      <c r="E501" s="8">
        <f t="shared" si="46"/>
        <v>2595</v>
      </c>
      <c r="F501" s="9">
        <f t="shared" si="47"/>
        <v>4.8000000000000001E-2</v>
      </c>
      <c r="G501" s="10" t="s">
        <v>49</v>
      </c>
      <c r="H501" s="17">
        <f t="shared" si="48"/>
        <v>500</v>
      </c>
      <c r="I501" s="11" t="s">
        <v>45</v>
      </c>
      <c r="J501" s="4">
        <v>4</v>
      </c>
    </row>
    <row r="502" spans="1:10" x14ac:dyDescent="0.3">
      <c r="A502" s="6">
        <v>501</v>
      </c>
      <c r="B502" s="6">
        <f t="shared" si="44"/>
        <v>26949801</v>
      </c>
      <c r="C502" s="6">
        <f t="shared" si="45"/>
        <v>27053800</v>
      </c>
      <c r="D502" s="6">
        <f t="shared" si="43"/>
        <v>104000</v>
      </c>
      <c r="E502" s="8">
        <f t="shared" si="46"/>
        <v>2600</v>
      </c>
      <c r="F502" s="9">
        <f t="shared" si="47"/>
        <v>4.8000000000000001E-2</v>
      </c>
      <c r="G502" s="10"/>
      <c r="H502" s="17">
        <f t="shared" si="48"/>
        <v>501</v>
      </c>
      <c r="I502" s="11"/>
    </row>
    <row r="503" spans="1:10" x14ac:dyDescent="0.3">
      <c r="A503" s="6">
        <v>502</v>
      </c>
      <c r="B503" s="6">
        <f t="shared" si="44"/>
        <v>27053801</v>
      </c>
      <c r="C503" s="6">
        <f t="shared" si="45"/>
        <v>27158000</v>
      </c>
      <c r="D503" s="6">
        <f t="shared" si="43"/>
        <v>104200</v>
      </c>
      <c r="E503" s="8">
        <f t="shared" si="46"/>
        <v>2605</v>
      </c>
      <c r="F503" s="9">
        <f t="shared" si="47"/>
        <v>4.8000000000000001E-2</v>
      </c>
      <c r="G503" s="10"/>
      <c r="H503" s="17">
        <f t="shared" si="48"/>
        <v>502</v>
      </c>
      <c r="I503" s="11"/>
    </row>
    <row r="504" spans="1:10" x14ac:dyDescent="0.3">
      <c r="A504" s="6">
        <v>503</v>
      </c>
      <c r="B504" s="6">
        <f t="shared" si="44"/>
        <v>27158001</v>
      </c>
      <c r="C504" s="6">
        <f t="shared" si="45"/>
        <v>27262400</v>
      </c>
      <c r="D504" s="6">
        <f t="shared" si="43"/>
        <v>104400</v>
      </c>
      <c r="E504" s="8">
        <f t="shared" si="46"/>
        <v>2610</v>
      </c>
      <c r="F504" s="9">
        <f t="shared" si="47"/>
        <v>4.8000000000000001E-2</v>
      </c>
      <c r="G504" s="10"/>
      <c r="H504" s="17">
        <f t="shared" si="48"/>
        <v>503</v>
      </c>
      <c r="I504" s="11"/>
    </row>
    <row r="505" spans="1:10" x14ac:dyDescent="0.3">
      <c r="A505" s="6">
        <v>504</v>
      </c>
      <c r="B505" s="6">
        <f t="shared" si="44"/>
        <v>27262401</v>
      </c>
      <c r="C505" s="6">
        <f t="shared" si="45"/>
        <v>27367000</v>
      </c>
      <c r="D505" s="6">
        <f t="shared" si="43"/>
        <v>104600</v>
      </c>
      <c r="E505" s="8">
        <f t="shared" si="46"/>
        <v>2615</v>
      </c>
      <c r="F505" s="9">
        <f t="shared" si="47"/>
        <v>4.8000000000000001E-2</v>
      </c>
      <c r="G505" s="10"/>
      <c r="H505" s="17">
        <f t="shared" si="48"/>
        <v>504</v>
      </c>
      <c r="I505" s="11"/>
    </row>
    <row r="506" spans="1:10" x14ac:dyDescent="0.3">
      <c r="A506" s="6">
        <v>505</v>
      </c>
      <c r="B506" s="6">
        <f t="shared" si="44"/>
        <v>27367001</v>
      </c>
      <c r="C506" s="6">
        <f t="shared" si="45"/>
        <v>27471800</v>
      </c>
      <c r="D506" s="6">
        <f t="shared" si="43"/>
        <v>104800</v>
      </c>
      <c r="E506" s="8">
        <f t="shared" si="46"/>
        <v>2620</v>
      </c>
      <c r="F506" s="9">
        <f t="shared" si="47"/>
        <v>4.8000000000000001E-2</v>
      </c>
      <c r="G506" s="10"/>
      <c r="H506" s="17">
        <f t="shared" si="48"/>
        <v>505</v>
      </c>
      <c r="I506" s="11"/>
    </row>
    <row r="507" spans="1:10" x14ac:dyDescent="0.3">
      <c r="A507" s="6">
        <v>506</v>
      </c>
      <c r="B507" s="6">
        <f t="shared" si="44"/>
        <v>27471801</v>
      </c>
      <c r="C507" s="6">
        <f t="shared" si="45"/>
        <v>27576800</v>
      </c>
      <c r="D507" s="6">
        <f t="shared" si="43"/>
        <v>105000</v>
      </c>
      <c r="E507" s="8">
        <f t="shared" si="46"/>
        <v>2625</v>
      </c>
      <c r="F507" s="9">
        <f t="shared" si="47"/>
        <v>4.8000000000000001E-2</v>
      </c>
      <c r="G507" s="10"/>
      <c r="H507" s="17">
        <f t="shared" si="48"/>
        <v>506</v>
      </c>
      <c r="I507" s="11"/>
    </row>
    <row r="508" spans="1:10" x14ac:dyDescent="0.3">
      <c r="A508" s="6">
        <v>507</v>
      </c>
      <c r="B508" s="6">
        <f t="shared" si="44"/>
        <v>27576801</v>
      </c>
      <c r="C508" s="6">
        <f t="shared" si="45"/>
        <v>27682000</v>
      </c>
      <c r="D508" s="6">
        <f t="shared" si="43"/>
        <v>105200</v>
      </c>
      <c r="E508" s="8">
        <f t="shared" si="46"/>
        <v>2630</v>
      </c>
      <c r="F508" s="9">
        <f t="shared" si="47"/>
        <v>4.8000000000000001E-2</v>
      </c>
      <c r="G508" s="10"/>
      <c r="H508" s="17">
        <f t="shared" si="48"/>
        <v>507</v>
      </c>
      <c r="I508" s="11"/>
    </row>
    <row r="509" spans="1:10" x14ac:dyDescent="0.3">
      <c r="A509" s="6">
        <v>508</v>
      </c>
      <c r="B509" s="6">
        <f t="shared" si="44"/>
        <v>27682001</v>
      </c>
      <c r="C509" s="6">
        <f t="shared" si="45"/>
        <v>27787400</v>
      </c>
      <c r="D509" s="6">
        <f t="shared" si="43"/>
        <v>105400</v>
      </c>
      <c r="E509" s="8">
        <f t="shared" si="46"/>
        <v>2635</v>
      </c>
      <c r="F509" s="9">
        <f t="shared" si="47"/>
        <v>4.8000000000000001E-2</v>
      </c>
      <c r="G509" s="10"/>
      <c r="H509" s="17">
        <f t="shared" si="48"/>
        <v>508</v>
      </c>
      <c r="I509" s="11"/>
    </row>
    <row r="510" spans="1:10" x14ac:dyDescent="0.3">
      <c r="A510" s="6">
        <v>509</v>
      </c>
      <c r="B510" s="6">
        <f t="shared" si="44"/>
        <v>27787401</v>
      </c>
      <c r="C510" s="6">
        <f t="shared" si="45"/>
        <v>27893000</v>
      </c>
      <c r="D510" s="6">
        <f t="shared" si="43"/>
        <v>105600</v>
      </c>
      <c r="E510" s="8">
        <f t="shared" si="46"/>
        <v>2640</v>
      </c>
      <c r="F510" s="9">
        <f t="shared" si="47"/>
        <v>4.8000000000000001E-2</v>
      </c>
      <c r="G510" s="10"/>
      <c r="H510" s="17">
        <f t="shared" si="48"/>
        <v>509</v>
      </c>
      <c r="I510" s="11"/>
    </row>
    <row r="511" spans="1:10" x14ac:dyDescent="0.3">
      <c r="A511" s="6">
        <v>510</v>
      </c>
      <c r="B511" s="6">
        <f t="shared" si="44"/>
        <v>27893001</v>
      </c>
      <c r="C511" s="6">
        <f t="shared" si="45"/>
        <v>27998800</v>
      </c>
      <c r="D511" s="6">
        <f t="shared" si="43"/>
        <v>105800</v>
      </c>
      <c r="E511" s="8">
        <f t="shared" si="46"/>
        <v>2645</v>
      </c>
      <c r="F511" s="9">
        <f t="shared" si="47"/>
        <v>5.0999999999999997E-2</v>
      </c>
      <c r="G511" s="10" t="s">
        <v>49</v>
      </c>
      <c r="H511" s="17">
        <f t="shared" si="48"/>
        <v>510</v>
      </c>
      <c r="I511" s="11" t="s">
        <v>45</v>
      </c>
      <c r="J511" s="4">
        <v>4</v>
      </c>
    </row>
    <row r="512" spans="1:10" x14ac:dyDescent="0.3">
      <c r="A512" s="6">
        <v>511</v>
      </c>
      <c r="B512" s="6">
        <f t="shared" si="44"/>
        <v>27998801</v>
      </c>
      <c r="C512" s="6">
        <f t="shared" si="45"/>
        <v>28104800</v>
      </c>
      <c r="D512" s="6">
        <f t="shared" si="43"/>
        <v>106000</v>
      </c>
      <c r="E512" s="8">
        <f t="shared" si="46"/>
        <v>2650</v>
      </c>
      <c r="F512" s="9">
        <f t="shared" si="47"/>
        <v>5.0999999999999997E-2</v>
      </c>
      <c r="G512" s="10"/>
      <c r="H512" s="17">
        <f t="shared" si="48"/>
        <v>511</v>
      </c>
      <c r="I512" s="11"/>
    </row>
    <row r="513" spans="1:10" x14ac:dyDescent="0.3">
      <c r="A513" s="6">
        <v>512</v>
      </c>
      <c r="B513" s="6">
        <f t="shared" si="44"/>
        <v>28104801</v>
      </c>
      <c r="C513" s="6">
        <f t="shared" si="45"/>
        <v>28211000</v>
      </c>
      <c r="D513" s="6">
        <f t="shared" si="43"/>
        <v>106200</v>
      </c>
      <c r="E513" s="8">
        <f t="shared" si="46"/>
        <v>2655</v>
      </c>
      <c r="F513" s="9">
        <f t="shared" si="47"/>
        <v>5.0999999999999997E-2</v>
      </c>
      <c r="G513" s="10"/>
      <c r="H513" s="17">
        <f t="shared" si="48"/>
        <v>512</v>
      </c>
      <c r="I513" s="11"/>
    </row>
    <row r="514" spans="1:10" x14ac:dyDescent="0.3">
      <c r="A514" s="6">
        <v>513</v>
      </c>
      <c r="B514" s="6">
        <f t="shared" si="44"/>
        <v>28211001</v>
      </c>
      <c r="C514" s="6">
        <f t="shared" si="45"/>
        <v>28317400</v>
      </c>
      <c r="D514" s="6">
        <f t="shared" ref="D514:D577" si="49">L$9*E514</f>
        <v>106400</v>
      </c>
      <c r="E514" s="8">
        <f t="shared" si="46"/>
        <v>2660</v>
      </c>
      <c r="F514" s="9">
        <f t="shared" si="47"/>
        <v>5.0999999999999997E-2</v>
      </c>
      <c r="G514" s="10"/>
      <c r="H514" s="17">
        <f t="shared" si="48"/>
        <v>513</v>
      </c>
      <c r="I514" s="11"/>
    </row>
    <row r="515" spans="1:10" x14ac:dyDescent="0.3">
      <c r="A515" s="6">
        <v>514</v>
      </c>
      <c r="B515" s="6">
        <f t="shared" ref="B515:B578" si="50">C514+1</f>
        <v>28317401</v>
      </c>
      <c r="C515" s="6">
        <f t="shared" ref="C515:C578" si="51">C514+D515</f>
        <v>28424000</v>
      </c>
      <c r="D515" s="6">
        <f t="shared" si="49"/>
        <v>106600</v>
      </c>
      <c r="E515" s="8">
        <f t="shared" ref="E515:E578" si="52">(A515-1)*5 +100</f>
        <v>2665</v>
      </c>
      <c r="F515" s="9">
        <f t="shared" si="47"/>
        <v>5.0999999999999997E-2</v>
      </c>
      <c r="G515" s="10"/>
      <c r="H515" s="17">
        <f t="shared" si="48"/>
        <v>514</v>
      </c>
      <c r="I515" s="11"/>
    </row>
    <row r="516" spans="1:10" x14ac:dyDescent="0.3">
      <c r="A516" s="6">
        <v>515</v>
      </c>
      <c r="B516" s="6">
        <f t="shared" si="50"/>
        <v>28424001</v>
      </c>
      <c r="C516" s="6">
        <f t="shared" si="51"/>
        <v>28530800</v>
      </c>
      <c r="D516" s="6">
        <f t="shared" si="49"/>
        <v>106800</v>
      </c>
      <c r="E516" s="8">
        <f t="shared" si="52"/>
        <v>2670</v>
      </c>
      <c r="F516" s="9">
        <f t="shared" ref="F516:F579" si="53">INT(A516/30)*0.3/100</f>
        <v>5.0999999999999997E-2</v>
      </c>
      <c r="G516" s="10"/>
      <c r="H516" s="17">
        <f t="shared" si="48"/>
        <v>515</v>
      </c>
      <c r="I516" s="11"/>
    </row>
    <row r="517" spans="1:10" x14ac:dyDescent="0.3">
      <c r="A517" s="6">
        <v>516</v>
      </c>
      <c r="B517" s="6">
        <f t="shared" si="50"/>
        <v>28530801</v>
      </c>
      <c r="C517" s="6">
        <f t="shared" si="51"/>
        <v>28637800</v>
      </c>
      <c r="D517" s="6">
        <f t="shared" si="49"/>
        <v>107000</v>
      </c>
      <c r="E517" s="8">
        <f t="shared" si="52"/>
        <v>2675</v>
      </c>
      <c r="F517" s="9">
        <f t="shared" si="53"/>
        <v>5.0999999999999997E-2</v>
      </c>
      <c r="G517" s="10"/>
      <c r="H517" s="17">
        <f t="shared" si="48"/>
        <v>516</v>
      </c>
      <c r="I517" s="11"/>
    </row>
    <row r="518" spans="1:10" x14ac:dyDescent="0.3">
      <c r="A518" s="6">
        <v>517</v>
      </c>
      <c r="B518" s="6">
        <f t="shared" si="50"/>
        <v>28637801</v>
      </c>
      <c r="C518" s="6">
        <f t="shared" si="51"/>
        <v>28745000</v>
      </c>
      <c r="D518" s="6">
        <f t="shared" si="49"/>
        <v>107200</v>
      </c>
      <c r="E518" s="8">
        <f t="shared" si="52"/>
        <v>2680</v>
      </c>
      <c r="F518" s="9">
        <f t="shared" si="53"/>
        <v>5.0999999999999997E-2</v>
      </c>
      <c r="G518" s="10"/>
      <c r="H518" s="17">
        <f t="shared" si="48"/>
        <v>517</v>
      </c>
      <c r="I518" s="11"/>
    </row>
    <row r="519" spans="1:10" x14ac:dyDescent="0.3">
      <c r="A519" s="6">
        <v>518</v>
      </c>
      <c r="B519" s="6">
        <f t="shared" si="50"/>
        <v>28745001</v>
      </c>
      <c r="C519" s="6">
        <f t="shared" si="51"/>
        <v>28852400</v>
      </c>
      <c r="D519" s="6">
        <f t="shared" si="49"/>
        <v>107400</v>
      </c>
      <c r="E519" s="8">
        <f t="shared" si="52"/>
        <v>2685</v>
      </c>
      <c r="F519" s="9">
        <f t="shared" si="53"/>
        <v>5.0999999999999997E-2</v>
      </c>
      <c r="G519" s="10"/>
      <c r="H519" s="17">
        <f t="shared" si="48"/>
        <v>518</v>
      </c>
      <c r="I519" s="11"/>
    </row>
    <row r="520" spans="1:10" x14ac:dyDescent="0.3">
      <c r="A520" s="6">
        <v>519</v>
      </c>
      <c r="B520" s="6">
        <f t="shared" si="50"/>
        <v>28852401</v>
      </c>
      <c r="C520" s="6">
        <f t="shared" si="51"/>
        <v>28960000</v>
      </c>
      <c r="D520" s="6">
        <f t="shared" si="49"/>
        <v>107600</v>
      </c>
      <c r="E520" s="8">
        <f t="shared" si="52"/>
        <v>2690</v>
      </c>
      <c r="F520" s="9">
        <f t="shared" si="53"/>
        <v>5.0999999999999997E-2</v>
      </c>
      <c r="G520" s="10"/>
      <c r="H520" s="17">
        <f t="shared" si="48"/>
        <v>519</v>
      </c>
      <c r="I520" s="11"/>
    </row>
    <row r="521" spans="1:10" x14ac:dyDescent="0.3">
      <c r="A521" s="6">
        <v>520</v>
      </c>
      <c r="B521" s="6">
        <f t="shared" si="50"/>
        <v>28960001</v>
      </c>
      <c r="C521" s="6">
        <f t="shared" si="51"/>
        <v>29067800</v>
      </c>
      <c r="D521" s="6">
        <f t="shared" si="49"/>
        <v>107800</v>
      </c>
      <c r="E521" s="8">
        <f t="shared" si="52"/>
        <v>2695</v>
      </c>
      <c r="F521" s="9">
        <f t="shared" si="53"/>
        <v>5.0999999999999997E-2</v>
      </c>
      <c r="G521" s="10" t="s">
        <v>50</v>
      </c>
      <c r="H521" s="17">
        <f t="shared" si="48"/>
        <v>520</v>
      </c>
      <c r="I521" s="11" t="s">
        <v>51</v>
      </c>
      <c r="J521" s="4">
        <v>1</v>
      </c>
    </row>
    <row r="522" spans="1:10" x14ac:dyDescent="0.3">
      <c r="A522" s="6">
        <v>521</v>
      </c>
      <c r="B522" s="6">
        <f t="shared" si="50"/>
        <v>29067801</v>
      </c>
      <c r="C522" s="6">
        <f t="shared" si="51"/>
        <v>29175800</v>
      </c>
      <c r="D522" s="6">
        <f t="shared" si="49"/>
        <v>108000</v>
      </c>
      <c r="E522" s="8">
        <f t="shared" si="52"/>
        <v>2700</v>
      </c>
      <c r="F522" s="9">
        <f t="shared" si="53"/>
        <v>5.0999999999999997E-2</v>
      </c>
      <c r="G522" s="10"/>
      <c r="H522" s="17">
        <f t="shared" si="48"/>
        <v>521</v>
      </c>
      <c r="I522" s="11"/>
    </row>
    <row r="523" spans="1:10" x14ac:dyDescent="0.3">
      <c r="A523" s="6">
        <v>522</v>
      </c>
      <c r="B523" s="6">
        <f t="shared" si="50"/>
        <v>29175801</v>
      </c>
      <c r="C523" s="6">
        <f t="shared" si="51"/>
        <v>29284000</v>
      </c>
      <c r="D523" s="6">
        <f t="shared" si="49"/>
        <v>108200</v>
      </c>
      <c r="E523" s="8">
        <f t="shared" si="52"/>
        <v>2705</v>
      </c>
      <c r="F523" s="9">
        <f t="shared" si="53"/>
        <v>5.0999999999999997E-2</v>
      </c>
      <c r="G523" s="10"/>
      <c r="H523" s="17">
        <f t="shared" si="48"/>
        <v>522</v>
      </c>
      <c r="I523" s="11"/>
    </row>
    <row r="524" spans="1:10" x14ac:dyDescent="0.3">
      <c r="A524" s="6">
        <v>523</v>
      </c>
      <c r="B524" s="6">
        <f t="shared" si="50"/>
        <v>29284001</v>
      </c>
      <c r="C524" s="6">
        <f t="shared" si="51"/>
        <v>29392400</v>
      </c>
      <c r="D524" s="6">
        <f t="shared" si="49"/>
        <v>108400</v>
      </c>
      <c r="E524" s="8">
        <f t="shared" si="52"/>
        <v>2710</v>
      </c>
      <c r="F524" s="9">
        <f t="shared" si="53"/>
        <v>5.0999999999999997E-2</v>
      </c>
      <c r="G524" s="10"/>
      <c r="H524" s="17">
        <f t="shared" ref="H524:H587" si="54">A524</f>
        <v>523</v>
      </c>
      <c r="I524" s="11"/>
    </row>
    <row r="525" spans="1:10" x14ac:dyDescent="0.3">
      <c r="A525" s="6">
        <v>524</v>
      </c>
      <c r="B525" s="6">
        <f t="shared" si="50"/>
        <v>29392401</v>
      </c>
      <c r="C525" s="6">
        <f t="shared" si="51"/>
        <v>29501000</v>
      </c>
      <c r="D525" s="6">
        <f t="shared" si="49"/>
        <v>108600</v>
      </c>
      <c r="E525" s="8">
        <f t="shared" si="52"/>
        <v>2715</v>
      </c>
      <c r="F525" s="9">
        <f t="shared" si="53"/>
        <v>5.0999999999999997E-2</v>
      </c>
      <c r="G525" s="10"/>
      <c r="H525" s="17">
        <f t="shared" si="54"/>
        <v>524</v>
      </c>
      <c r="I525" s="11"/>
    </row>
    <row r="526" spans="1:10" x14ac:dyDescent="0.3">
      <c r="A526" s="6">
        <v>525</v>
      </c>
      <c r="B526" s="6">
        <f t="shared" si="50"/>
        <v>29501001</v>
      </c>
      <c r="C526" s="6">
        <f t="shared" si="51"/>
        <v>29609800</v>
      </c>
      <c r="D526" s="6">
        <f t="shared" si="49"/>
        <v>108800</v>
      </c>
      <c r="E526" s="8">
        <f t="shared" si="52"/>
        <v>2720</v>
      </c>
      <c r="F526" s="9">
        <f t="shared" si="53"/>
        <v>5.0999999999999997E-2</v>
      </c>
      <c r="G526" s="10"/>
      <c r="H526" s="17">
        <f t="shared" si="54"/>
        <v>525</v>
      </c>
      <c r="I526" s="11"/>
    </row>
    <row r="527" spans="1:10" x14ac:dyDescent="0.3">
      <c r="A527" s="6">
        <v>526</v>
      </c>
      <c r="B527" s="6">
        <f t="shared" si="50"/>
        <v>29609801</v>
      </c>
      <c r="C527" s="6">
        <f t="shared" si="51"/>
        <v>29718800</v>
      </c>
      <c r="D527" s="6">
        <f t="shared" si="49"/>
        <v>109000</v>
      </c>
      <c r="E527" s="8">
        <f t="shared" si="52"/>
        <v>2725</v>
      </c>
      <c r="F527" s="9">
        <f t="shared" si="53"/>
        <v>5.0999999999999997E-2</v>
      </c>
      <c r="G527" s="10"/>
      <c r="H527" s="17">
        <f t="shared" si="54"/>
        <v>526</v>
      </c>
      <c r="I527" s="11"/>
    </row>
    <row r="528" spans="1:10" x14ac:dyDescent="0.3">
      <c r="A528" s="6">
        <v>527</v>
      </c>
      <c r="B528" s="6">
        <f t="shared" si="50"/>
        <v>29718801</v>
      </c>
      <c r="C528" s="6">
        <f t="shared" si="51"/>
        <v>29828000</v>
      </c>
      <c r="D528" s="6">
        <f t="shared" si="49"/>
        <v>109200</v>
      </c>
      <c r="E528" s="8">
        <f t="shared" si="52"/>
        <v>2730</v>
      </c>
      <c r="F528" s="9">
        <f t="shared" si="53"/>
        <v>5.0999999999999997E-2</v>
      </c>
      <c r="G528" s="10"/>
      <c r="H528" s="17">
        <f t="shared" si="54"/>
        <v>527</v>
      </c>
      <c r="I528" s="11"/>
    </row>
    <row r="529" spans="1:10" x14ac:dyDescent="0.3">
      <c r="A529" s="6">
        <v>528</v>
      </c>
      <c r="B529" s="6">
        <f t="shared" si="50"/>
        <v>29828001</v>
      </c>
      <c r="C529" s="6">
        <f t="shared" si="51"/>
        <v>29937400</v>
      </c>
      <c r="D529" s="6">
        <f t="shared" si="49"/>
        <v>109400</v>
      </c>
      <c r="E529" s="8">
        <f t="shared" si="52"/>
        <v>2735</v>
      </c>
      <c r="F529" s="9">
        <f t="shared" si="53"/>
        <v>5.0999999999999997E-2</v>
      </c>
      <c r="G529" s="10"/>
      <c r="H529" s="17">
        <f t="shared" si="54"/>
        <v>528</v>
      </c>
      <c r="I529" s="11"/>
    </row>
    <row r="530" spans="1:10" x14ac:dyDescent="0.3">
      <c r="A530" s="6">
        <v>529</v>
      </c>
      <c r="B530" s="6">
        <f t="shared" si="50"/>
        <v>29937401</v>
      </c>
      <c r="C530" s="6">
        <f t="shared" si="51"/>
        <v>30047000</v>
      </c>
      <c r="D530" s="6">
        <f t="shared" si="49"/>
        <v>109600</v>
      </c>
      <c r="E530" s="8">
        <f t="shared" si="52"/>
        <v>2740</v>
      </c>
      <c r="F530" s="9">
        <f t="shared" si="53"/>
        <v>5.0999999999999997E-2</v>
      </c>
      <c r="G530" s="10"/>
      <c r="H530" s="17">
        <f t="shared" si="54"/>
        <v>529</v>
      </c>
      <c r="I530" s="11"/>
    </row>
    <row r="531" spans="1:10" x14ac:dyDescent="0.3">
      <c r="A531" s="6">
        <v>530</v>
      </c>
      <c r="B531" s="6">
        <f t="shared" si="50"/>
        <v>30047001</v>
      </c>
      <c r="C531" s="6">
        <f t="shared" si="51"/>
        <v>30156800</v>
      </c>
      <c r="D531" s="6">
        <f t="shared" si="49"/>
        <v>109800</v>
      </c>
      <c r="E531" s="8">
        <f t="shared" si="52"/>
        <v>2745</v>
      </c>
      <c r="F531" s="9">
        <f t="shared" si="53"/>
        <v>5.0999999999999997E-2</v>
      </c>
      <c r="G531" s="10" t="s">
        <v>52</v>
      </c>
      <c r="H531" s="17">
        <f t="shared" si="54"/>
        <v>530</v>
      </c>
      <c r="I531" s="11" t="s">
        <v>53</v>
      </c>
      <c r="J531" s="4">
        <v>1</v>
      </c>
    </row>
    <row r="532" spans="1:10" x14ac:dyDescent="0.3">
      <c r="A532" s="6">
        <v>531</v>
      </c>
      <c r="B532" s="6">
        <f t="shared" si="50"/>
        <v>30156801</v>
      </c>
      <c r="C532" s="6">
        <f t="shared" si="51"/>
        <v>30266800</v>
      </c>
      <c r="D532" s="6">
        <f t="shared" si="49"/>
        <v>110000</v>
      </c>
      <c r="E532" s="8">
        <f t="shared" si="52"/>
        <v>2750</v>
      </c>
      <c r="F532" s="9">
        <f t="shared" si="53"/>
        <v>5.0999999999999997E-2</v>
      </c>
      <c r="G532" s="10"/>
      <c r="H532" s="17">
        <f t="shared" si="54"/>
        <v>531</v>
      </c>
      <c r="I532" s="11"/>
    </row>
    <row r="533" spans="1:10" x14ac:dyDescent="0.3">
      <c r="A533" s="6">
        <v>532</v>
      </c>
      <c r="B533" s="6">
        <f t="shared" si="50"/>
        <v>30266801</v>
      </c>
      <c r="C533" s="6">
        <f t="shared" si="51"/>
        <v>30377000</v>
      </c>
      <c r="D533" s="6">
        <f t="shared" si="49"/>
        <v>110200</v>
      </c>
      <c r="E533" s="8">
        <f t="shared" si="52"/>
        <v>2755</v>
      </c>
      <c r="F533" s="9">
        <f t="shared" si="53"/>
        <v>5.0999999999999997E-2</v>
      </c>
      <c r="G533" s="10"/>
      <c r="H533" s="17">
        <f t="shared" si="54"/>
        <v>532</v>
      </c>
      <c r="I533" s="11"/>
    </row>
    <row r="534" spans="1:10" x14ac:dyDescent="0.3">
      <c r="A534" s="6">
        <v>533</v>
      </c>
      <c r="B534" s="6">
        <f t="shared" si="50"/>
        <v>30377001</v>
      </c>
      <c r="C534" s="6">
        <f t="shared" si="51"/>
        <v>30487400</v>
      </c>
      <c r="D534" s="6">
        <f t="shared" si="49"/>
        <v>110400</v>
      </c>
      <c r="E534" s="8">
        <f t="shared" si="52"/>
        <v>2760</v>
      </c>
      <c r="F534" s="9">
        <f t="shared" si="53"/>
        <v>5.0999999999999997E-2</v>
      </c>
      <c r="G534" s="10"/>
      <c r="H534" s="17">
        <f t="shared" si="54"/>
        <v>533</v>
      </c>
      <c r="I534" s="11"/>
    </row>
    <row r="535" spans="1:10" x14ac:dyDescent="0.3">
      <c r="A535" s="6">
        <v>534</v>
      </c>
      <c r="B535" s="6">
        <f t="shared" si="50"/>
        <v>30487401</v>
      </c>
      <c r="C535" s="6">
        <f t="shared" si="51"/>
        <v>30598000</v>
      </c>
      <c r="D535" s="6">
        <f t="shared" si="49"/>
        <v>110600</v>
      </c>
      <c r="E535" s="8">
        <f t="shared" si="52"/>
        <v>2765</v>
      </c>
      <c r="F535" s="9">
        <f t="shared" si="53"/>
        <v>5.0999999999999997E-2</v>
      </c>
      <c r="G535" s="10"/>
      <c r="H535" s="17">
        <f t="shared" si="54"/>
        <v>534</v>
      </c>
      <c r="I535" s="11"/>
    </row>
    <row r="536" spans="1:10" x14ac:dyDescent="0.3">
      <c r="A536" s="6">
        <v>535</v>
      </c>
      <c r="B536" s="6">
        <f t="shared" si="50"/>
        <v>30598001</v>
      </c>
      <c r="C536" s="6">
        <f t="shared" si="51"/>
        <v>30708800</v>
      </c>
      <c r="D536" s="6">
        <f t="shared" si="49"/>
        <v>110800</v>
      </c>
      <c r="E536" s="8">
        <f t="shared" si="52"/>
        <v>2770</v>
      </c>
      <c r="F536" s="9">
        <f t="shared" si="53"/>
        <v>5.0999999999999997E-2</v>
      </c>
      <c r="G536" s="10"/>
      <c r="H536" s="17">
        <f t="shared" si="54"/>
        <v>535</v>
      </c>
      <c r="I536" s="11"/>
    </row>
    <row r="537" spans="1:10" x14ac:dyDescent="0.3">
      <c r="A537" s="6">
        <v>536</v>
      </c>
      <c r="B537" s="6">
        <f t="shared" si="50"/>
        <v>30708801</v>
      </c>
      <c r="C537" s="6">
        <f t="shared" si="51"/>
        <v>30819800</v>
      </c>
      <c r="D537" s="6">
        <f t="shared" si="49"/>
        <v>111000</v>
      </c>
      <c r="E537" s="8">
        <f t="shared" si="52"/>
        <v>2775</v>
      </c>
      <c r="F537" s="9">
        <f t="shared" si="53"/>
        <v>5.0999999999999997E-2</v>
      </c>
      <c r="G537" s="10"/>
      <c r="H537" s="17">
        <f t="shared" si="54"/>
        <v>536</v>
      </c>
      <c r="I537" s="11"/>
    </row>
    <row r="538" spans="1:10" x14ac:dyDescent="0.3">
      <c r="A538" s="6">
        <v>537</v>
      </c>
      <c r="B538" s="6">
        <f t="shared" si="50"/>
        <v>30819801</v>
      </c>
      <c r="C538" s="6">
        <f t="shared" si="51"/>
        <v>30931000</v>
      </c>
      <c r="D538" s="6">
        <f t="shared" si="49"/>
        <v>111200</v>
      </c>
      <c r="E538" s="8">
        <f t="shared" si="52"/>
        <v>2780</v>
      </c>
      <c r="F538" s="9">
        <f t="shared" si="53"/>
        <v>5.0999999999999997E-2</v>
      </c>
      <c r="G538" s="10"/>
      <c r="H538" s="17">
        <f t="shared" si="54"/>
        <v>537</v>
      </c>
      <c r="I538" s="11"/>
    </row>
    <row r="539" spans="1:10" x14ac:dyDescent="0.3">
      <c r="A539" s="6">
        <v>538</v>
      </c>
      <c r="B539" s="6">
        <f t="shared" si="50"/>
        <v>30931001</v>
      </c>
      <c r="C539" s="6">
        <f t="shared" si="51"/>
        <v>31042400</v>
      </c>
      <c r="D539" s="6">
        <f t="shared" si="49"/>
        <v>111400</v>
      </c>
      <c r="E539" s="8">
        <f t="shared" si="52"/>
        <v>2785</v>
      </c>
      <c r="F539" s="9">
        <f t="shared" si="53"/>
        <v>5.0999999999999997E-2</v>
      </c>
      <c r="G539" s="10"/>
      <c r="H539" s="17">
        <f t="shared" si="54"/>
        <v>538</v>
      </c>
      <c r="I539" s="11"/>
    </row>
    <row r="540" spans="1:10" x14ac:dyDescent="0.3">
      <c r="A540" s="6">
        <v>539</v>
      </c>
      <c r="B540" s="6">
        <f t="shared" si="50"/>
        <v>31042401</v>
      </c>
      <c r="C540" s="6">
        <f t="shared" si="51"/>
        <v>31154000</v>
      </c>
      <c r="D540" s="6">
        <f t="shared" si="49"/>
        <v>111600</v>
      </c>
      <c r="E540" s="8">
        <f t="shared" si="52"/>
        <v>2790</v>
      </c>
      <c r="F540" s="9">
        <f t="shared" si="53"/>
        <v>5.0999999999999997E-2</v>
      </c>
      <c r="G540" s="10"/>
      <c r="H540" s="17">
        <f t="shared" si="54"/>
        <v>539</v>
      </c>
      <c r="I540" s="11"/>
    </row>
    <row r="541" spans="1:10" x14ac:dyDescent="0.3">
      <c r="A541" s="6">
        <v>540</v>
      </c>
      <c r="B541" s="6">
        <f t="shared" si="50"/>
        <v>31154001</v>
      </c>
      <c r="C541" s="6">
        <f t="shared" si="51"/>
        <v>31265800</v>
      </c>
      <c r="D541" s="6">
        <f t="shared" si="49"/>
        <v>111800</v>
      </c>
      <c r="E541" s="8">
        <f t="shared" si="52"/>
        <v>2795</v>
      </c>
      <c r="F541" s="9">
        <f t="shared" si="53"/>
        <v>5.3999999999999992E-2</v>
      </c>
      <c r="G541" s="10" t="s">
        <v>54</v>
      </c>
      <c r="H541" s="17">
        <f t="shared" si="54"/>
        <v>540</v>
      </c>
      <c r="I541" s="11" t="s">
        <v>53</v>
      </c>
      <c r="J541" s="4">
        <v>1</v>
      </c>
    </row>
    <row r="542" spans="1:10" x14ac:dyDescent="0.3">
      <c r="A542" s="6">
        <v>541</v>
      </c>
      <c r="B542" s="6">
        <f t="shared" si="50"/>
        <v>31265801</v>
      </c>
      <c r="C542" s="6">
        <f t="shared" si="51"/>
        <v>31377800</v>
      </c>
      <c r="D542" s="6">
        <f t="shared" si="49"/>
        <v>112000</v>
      </c>
      <c r="E542" s="8">
        <f t="shared" si="52"/>
        <v>2800</v>
      </c>
      <c r="F542" s="9">
        <f t="shared" si="53"/>
        <v>5.3999999999999992E-2</v>
      </c>
      <c r="G542" s="10"/>
      <c r="H542" s="17">
        <f t="shared" si="54"/>
        <v>541</v>
      </c>
      <c r="I542" s="11"/>
    </row>
    <row r="543" spans="1:10" x14ac:dyDescent="0.3">
      <c r="A543" s="6">
        <v>542</v>
      </c>
      <c r="B543" s="6">
        <f t="shared" si="50"/>
        <v>31377801</v>
      </c>
      <c r="C543" s="6">
        <f t="shared" si="51"/>
        <v>31490000</v>
      </c>
      <c r="D543" s="6">
        <f t="shared" si="49"/>
        <v>112200</v>
      </c>
      <c r="E543" s="8">
        <f t="shared" si="52"/>
        <v>2805</v>
      </c>
      <c r="F543" s="9">
        <f t="shared" si="53"/>
        <v>5.3999999999999992E-2</v>
      </c>
      <c r="G543" s="10"/>
      <c r="H543" s="17">
        <f t="shared" si="54"/>
        <v>542</v>
      </c>
      <c r="I543" s="11"/>
    </row>
    <row r="544" spans="1:10" x14ac:dyDescent="0.3">
      <c r="A544" s="6">
        <v>543</v>
      </c>
      <c r="B544" s="6">
        <f t="shared" si="50"/>
        <v>31490001</v>
      </c>
      <c r="C544" s="6">
        <f t="shared" si="51"/>
        <v>31602400</v>
      </c>
      <c r="D544" s="6">
        <f t="shared" si="49"/>
        <v>112400</v>
      </c>
      <c r="E544" s="8">
        <f t="shared" si="52"/>
        <v>2810</v>
      </c>
      <c r="F544" s="9">
        <f t="shared" si="53"/>
        <v>5.3999999999999992E-2</v>
      </c>
      <c r="G544" s="10"/>
      <c r="H544" s="17">
        <f t="shared" si="54"/>
        <v>543</v>
      </c>
      <c r="I544" s="11"/>
    </row>
    <row r="545" spans="1:10" x14ac:dyDescent="0.3">
      <c r="A545" s="6">
        <v>544</v>
      </c>
      <c r="B545" s="6">
        <f t="shared" si="50"/>
        <v>31602401</v>
      </c>
      <c r="C545" s="6">
        <f t="shared" si="51"/>
        <v>31715000</v>
      </c>
      <c r="D545" s="6">
        <f t="shared" si="49"/>
        <v>112600</v>
      </c>
      <c r="E545" s="8">
        <f t="shared" si="52"/>
        <v>2815</v>
      </c>
      <c r="F545" s="9">
        <f t="shared" si="53"/>
        <v>5.3999999999999992E-2</v>
      </c>
      <c r="G545" s="10"/>
      <c r="H545" s="17">
        <f t="shared" si="54"/>
        <v>544</v>
      </c>
      <c r="I545" s="11"/>
    </row>
    <row r="546" spans="1:10" x14ac:dyDescent="0.3">
      <c r="A546" s="6">
        <v>545</v>
      </c>
      <c r="B546" s="6">
        <f t="shared" si="50"/>
        <v>31715001</v>
      </c>
      <c r="C546" s="6">
        <f t="shared" si="51"/>
        <v>31827800</v>
      </c>
      <c r="D546" s="6">
        <f t="shared" si="49"/>
        <v>112800</v>
      </c>
      <c r="E546" s="8">
        <f t="shared" si="52"/>
        <v>2820</v>
      </c>
      <c r="F546" s="9">
        <f t="shared" si="53"/>
        <v>5.3999999999999992E-2</v>
      </c>
      <c r="G546" s="10"/>
      <c r="H546" s="17">
        <f t="shared" si="54"/>
        <v>545</v>
      </c>
      <c r="I546" s="11"/>
    </row>
    <row r="547" spans="1:10" x14ac:dyDescent="0.3">
      <c r="A547" s="6">
        <v>546</v>
      </c>
      <c r="B547" s="6">
        <f t="shared" si="50"/>
        <v>31827801</v>
      </c>
      <c r="C547" s="6">
        <f t="shared" si="51"/>
        <v>31940800</v>
      </c>
      <c r="D547" s="6">
        <f t="shared" si="49"/>
        <v>113000</v>
      </c>
      <c r="E547" s="8">
        <f t="shared" si="52"/>
        <v>2825</v>
      </c>
      <c r="F547" s="9">
        <f t="shared" si="53"/>
        <v>5.3999999999999992E-2</v>
      </c>
      <c r="G547" s="10"/>
      <c r="H547" s="17">
        <f t="shared" si="54"/>
        <v>546</v>
      </c>
      <c r="I547" s="11"/>
    </row>
    <row r="548" spans="1:10" x14ac:dyDescent="0.3">
      <c r="A548" s="6">
        <v>547</v>
      </c>
      <c r="B548" s="6">
        <f t="shared" si="50"/>
        <v>31940801</v>
      </c>
      <c r="C548" s="6">
        <f t="shared" si="51"/>
        <v>32054000</v>
      </c>
      <c r="D548" s="6">
        <f t="shared" si="49"/>
        <v>113200</v>
      </c>
      <c r="E548" s="8">
        <f t="shared" si="52"/>
        <v>2830</v>
      </c>
      <c r="F548" s="9">
        <f t="shared" si="53"/>
        <v>5.3999999999999992E-2</v>
      </c>
      <c r="G548" s="10"/>
      <c r="H548" s="17">
        <f t="shared" si="54"/>
        <v>547</v>
      </c>
      <c r="I548" s="11"/>
    </row>
    <row r="549" spans="1:10" x14ac:dyDescent="0.3">
      <c r="A549" s="6">
        <v>548</v>
      </c>
      <c r="B549" s="6">
        <f t="shared" si="50"/>
        <v>32054001</v>
      </c>
      <c r="C549" s="6">
        <f t="shared" si="51"/>
        <v>32167400</v>
      </c>
      <c r="D549" s="6">
        <f t="shared" si="49"/>
        <v>113400</v>
      </c>
      <c r="E549" s="8">
        <f t="shared" si="52"/>
        <v>2835</v>
      </c>
      <c r="F549" s="9">
        <f t="shared" si="53"/>
        <v>5.3999999999999992E-2</v>
      </c>
      <c r="G549" s="10"/>
      <c r="H549" s="17">
        <f t="shared" si="54"/>
        <v>548</v>
      </c>
      <c r="I549" s="11"/>
    </row>
    <row r="550" spans="1:10" x14ac:dyDescent="0.3">
      <c r="A550" s="6">
        <v>549</v>
      </c>
      <c r="B550" s="6">
        <f t="shared" si="50"/>
        <v>32167401</v>
      </c>
      <c r="C550" s="6">
        <f t="shared" si="51"/>
        <v>32281000</v>
      </c>
      <c r="D550" s="6">
        <f t="shared" si="49"/>
        <v>113600</v>
      </c>
      <c r="E550" s="8">
        <f t="shared" si="52"/>
        <v>2840</v>
      </c>
      <c r="F550" s="9">
        <f t="shared" si="53"/>
        <v>5.3999999999999992E-2</v>
      </c>
      <c r="G550" s="10"/>
      <c r="H550" s="17">
        <f t="shared" si="54"/>
        <v>549</v>
      </c>
      <c r="I550" s="11"/>
    </row>
    <row r="551" spans="1:10" x14ac:dyDescent="0.3">
      <c r="A551" s="6">
        <v>550</v>
      </c>
      <c r="B551" s="6">
        <f t="shared" si="50"/>
        <v>32281001</v>
      </c>
      <c r="C551" s="6">
        <f t="shared" si="51"/>
        <v>32394800</v>
      </c>
      <c r="D551" s="6">
        <f t="shared" si="49"/>
        <v>113800</v>
      </c>
      <c r="E551" s="8">
        <f t="shared" si="52"/>
        <v>2845</v>
      </c>
      <c r="F551" s="9">
        <f t="shared" si="53"/>
        <v>5.3999999999999992E-2</v>
      </c>
      <c r="G551" s="10" t="s">
        <v>55</v>
      </c>
      <c r="H551" s="17">
        <f t="shared" si="54"/>
        <v>550</v>
      </c>
      <c r="I551" s="11" t="s">
        <v>53</v>
      </c>
      <c r="J551" s="4">
        <v>1</v>
      </c>
    </row>
    <row r="552" spans="1:10" x14ac:dyDescent="0.3">
      <c r="A552" s="6">
        <v>551</v>
      </c>
      <c r="B552" s="6">
        <f t="shared" si="50"/>
        <v>32394801</v>
      </c>
      <c r="C552" s="6">
        <f t="shared" si="51"/>
        <v>32508800</v>
      </c>
      <c r="D552" s="6">
        <f t="shared" si="49"/>
        <v>114000</v>
      </c>
      <c r="E552" s="8">
        <f t="shared" si="52"/>
        <v>2850</v>
      </c>
      <c r="F552" s="9">
        <f t="shared" si="53"/>
        <v>5.3999999999999992E-2</v>
      </c>
      <c r="G552" s="10"/>
      <c r="H552" s="17">
        <f t="shared" si="54"/>
        <v>551</v>
      </c>
      <c r="I552" s="11"/>
    </row>
    <row r="553" spans="1:10" x14ac:dyDescent="0.3">
      <c r="A553" s="6">
        <v>552</v>
      </c>
      <c r="B553" s="6">
        <f t="shared" si="50"/>
        <v>32508801</v>
      </c>
      <c r="C553" s="6">
        <f t="shared" si="51"/>
        <v>32623000</v>
      </c>
      <c r="D553" s="6">
        <f t="shared" si="49"/>
        <v>114200</v>
      </c>
      <c r="E553" s="8">
        <f t="shared" si="52"/>
        <v>2855</v>
      </c>
      <c r="F553" s="9">
        <f t="shared" si="53"/>
        <v>5.3999999999999992E-2</v>
      </c>
      <c r="G553" s="10"/>
      <c r="H553" s="17">
        <f t="shared" si="54"/>
        <v>552</v>
      </c>
      <c r="I553" s="11"/>
    </row>
    <row r="554" spans="1:10" x14ac:dyDescent="0.3">
      <c r="A554" s="6">
        <v>553</v>
      </c>
      <c r="B554" s="6">
        <f t="shared" si="50"/>
        <v>32623001</v>
      </c>
      <c r="C554" s="6">
        <f t="shared" si="51"/>
        <v>32737400</v>
      </c>
      <c r="D554" s="6">
        <f t="shared" si="49"/>
        <v>114400</v>
      </c>
      <c r="E554" s="8">
        <f t="shared" si="52"/>
        <v>2860</v>
      </c>
      <c r="F554" s="9">
        <f t="shared" si="53"/>
        <v>5.3999999999999992E-2</v>
      </c>
      <c r="G554" s="10"/>
      <c r="H554" s="17">
        <f t="shared" si="54"/>
        <v>553</v>
      </c>
      <c r="I554" s="11"/>
    </row>
    <row r="555" spans="1:10" x14ac:dyDescent="0.3">
      <c r="A555" s="6">
        <v>554</v>
      </c>
      <c r="B555" s="6">
        <f t="shared" si="50"/>
        <v>32737401</v>
      </c>
      <c r="C555" s="6">
        <f t="shared" si="51"/>
        <v>32852000</v>
      </c>
      <c r="D555" s="6">
        <f t="shared" si="49"/>
        <v>114600</v>
      </c>
      <c r="E555" s="8">
        <f t="shared" si="52"/>
        <v>2865</v>
      </c>
      <c r="F555" s="9">
        <f t="shared" si="53"/>
        <v>5.3999999999999992E-2</v>
      </c>
      <c r="G555" s="10"/>
      <c r="H555" s="17">
        <f t="shared" si="54"/>
        <v>554</v>
      </c>
      <c r="I555" s="11"/>
    </row>
    <row r="556" spans="1:10" x14ac:dyDescent="0.3">
      <c r="A556" s="6">
        <v>555</v>
      </c>
      <c r="B556" s="6">
        <f t="shared" si="50"/>
        <v>32852001</v>
      </c>
      <c r="C556" s="6">
        <f t="shared" si="51"/>
        <v>32966800</v>
      </c>
      <c r="D556" s="6">
        <f t="shared" si="49"/>
        <v>114800</v>
      </c>
      <c r="E556" s="8">
        <f t="shared" si="52"/>
        <v>2870</v>
      </c>
      <c r="F556" s="9">
        <f t="shared" si="53"/>
        <v>5.3999999999999992E-2</v>
      </c>
      <c r="G556" s="10"/>
      <c r="H556" s="17">
        <f t="shared" si="54"/>
        <v>555</v>
      </c>
      <c r="I556" s="11"/>
    </row>
    <row r="557" spans="1:10" x14ac:dyDescent="0.3">
      <c r="A557" s="6">
        <v>556</v>
      </c>
      <c r="B557" s="6">
        <f t="shared" si="50"/>
        <v>32966801</v>
      </c>
      <c r="C557" s="6">
        <f t="shared" si="51"/>
        <v>33081800</v>
      </c>
      <c r="D557" s="6">
        <f t="shared" si="49"/>
        <v>115000</v>
      </c>
      <c r="E557" s="8">
        <f t="shared" si="52"/>
        <v>2875</v>
      </c>
      <c r="F557" s="9">
        <f t="shared" si="53"/>
        <v>5.3999999999999992E-2</v>
      </c>
      <c r="G557" s="10"/>
      <c r="H557" s="17">
        <f t="shared" si="54"/>
        <v>556</v>
      </c>
      <c r="I557" s="11"/>
    </row>
    <row r="558" spans="1:10" x14ac:dyDescent="0.3">
      <c r="A558" s="6">
        <v>557</v>
      </c>
      <c r="B558" s="6">
        <f t="shared" si="50"/>
        <v>33081801</v>
      </c>
      <c r="C558" s="6">
        <f t="shared" si="51"/>
        <v>33197000</v>
      </c>
      <c r="D558" s="6">
        <f t="shared" si="49"/>
        <v>115200</v>
      </c>
      <c r="E558" s="8">
        <f t="shared" si="52"/>
        <v>2880</v>
      </c>
      <c r="F558" s="9">
        <f t="shared" si="53"/>
        <v>5.3999999999999992E-2</v>
      </c>
      <c r="G558" s="10"/>
      <c r="H558" s="17">
        <f t="shared" si="54"/>
        <v>557</v>
      </c>
      <c r="I558" s="11"/>
    </row>
    <row r="559" spans="1:10" x14ac:dyDescent="0.3">
      <c r="A559" s="6">
        <v>558</v>
      </c>
      <c r="B559" s="6">
        <f t="shared" si="50"/>
        <v>33197001</v>
      </c>
      <c r="C559" s="6">
        <f t="shared" si="51"/>
        <v>33312400</v>
      </c>
      <c r="D559" s="6">
        <f t="shared" si="49"/>
        <v>115400</v>
      </c>
      <c r="E559" s="8">
        <f t="shared" si="52"/>
        <v>2885</v>
      </c>
      <c r="F559" s="9">
        <f t="shared" si="53"/>
        <v>5.3999999999999992E-2</v>
      </c>
      <c r="G559" s="10"/>
      <c r="H559" s="17">
        <f t="shared" si="54"/>
        <v>558</v>
      </c>
      <c r="I559" s="11"/>
    </row>
    <row r="560" spans="1:10" x14ac:dyDescent="0.3">
      <c r="A560" s="6">
        <v>559</v>
      </c>
      <c r="B560" s="6">
        <f t="shared" si="50"/>
        <v>33312401</v>
      </c>
      <c r="C560" s="6">
        <f t="shared" si="51"/>
        <v>33428000</v>
      </c>
      <c r="D560" s="6">
        <f t="shared" si="49"/>
        <v>115600</v>
      </c>
      <c r="E560" s="8">
        <f t="shared" si="52"/>
        <v>2890</v>
      </c>
      <c r="F560" s="9">
        <f t="shared" si="53"/>
        <v>5.3999999999999992E-2</v>
      </c>
      <c r="G560" s="10"/>
      <c r="H560" s="17">
        <f t="shared" si="54"/>
        <v>559</v>
      </c>
      <c r="I560" s="11"/>
    </row>
    <row r="561" spans="1:10" x14ac:dyDescent="0.3">
      <c r="A561" s="6">
        <v>560</v>
      </c>
      <c r="B561" s="6">
        <f t="shared" si="50"/>
        <v>33428001</v>
      </c>
      <c r="C561" s="6">
        <f t="shared" si="51"/>
        <v>33543800</v>
      </c>
      <c r="D561" s="6">
        <f t="shared" si="49"/>
        <v>115800</v>
      </c>
      <c r="E561" s="8">
        <f t="shared" si="52"/>
        <v>2895</v>
      </c>
      <c r="F561" s="9">
        <f t="shared" si="53"/>
        <v>5.3999999999999992E-2</v>
      </c>
      <c r="G561" s="10" t="s">
        <v>56</v>
      </c>
      <c r="H561" s="17">
        <f t="shared" si="54"/>
        <v>560</v>
      </c>
      <c r="I561" s="11" t="s">
        <v>53</v>
      </c>
      <c r="J561" s="4">
        <v>2</v>
      </c>
    </row>
    <row r="562" spans="1:10" x14ac:dyDescent="0.3">
      <c r="A562" s="6">
        <v>561</v>
      </c>
      <c r="B562" s="6">
        <f t="shared" si="50"/>
        <v>33543801</v>
      </c>
      <c r="C562" s="6">
        <f t="shared" si="51"/>
        <v>33659800</v>
      </c>
      <c r="D562" s="6">
        <f t="shared" si="49"/>
        <v>116000</v>
      </c>
      <c r="E562" s="8">
        <f t="shared" si="52"/>
        <v>2900</v>
      </c>
      <c r="F562" s="9">
        <f t="shared" si="53"/>
        <v>5.3999999999999992E-2</v>
      </c>
      <c r="G562" s="10"/>
      <c r="H562" s="17">
        <f t="shared" si="54"/>
        <v>561</v>
      </c>
      <c r="I562" s="11"/>
    </row>
    <row r="563" spans="1:10" x14ac:dyDescent="0.3">
      <c r="A563" s="6">
        <v>562</v>
      </c>
      <c r="B563" s="6">
        <f t="shared" si="50"/>
        <v>33659801</v>
      </c>
      <c r="C563" s="6">
        <f t="shared" si="51"/>
        <v>33776000</v>
      </c>
      <c r="D563" s="6">
        <f t="shared" si="49"/>
        <v>116200</v>
      </c>
      <c r="E563" s="8">
        <f t="shared" si="52"/>
        <v>2905</v>
      </c>
      <c r="F563" s="9">
        <f t="shared" si="53"/>
        <v>5.3999999999999992E-2</v>
      </c>
      <c r="G563" s="10"/>
      <c r="H563" s="17">
        <f t="shared" si="54"/>
        <v>562</v>
      </c>
      <c r="I563" s="11"/>
    </row>
    <row r="564" spans="1:10" x14ac:dyDescent="0.3">
      <c r="A564" s="6">
        <v>563</v>
      </c>
      <c r="B564" s="6">
        <f t="shared" si="50"/>
        <v>33776001</v>
      </c>
      <c r="C564" s="6">
        <f t="shared" si="51"/>
        <v>33892400</v>
      </c>
      <c r="D564" s="6">
        <f t="shared" si="49"/>
        <v>116400</v>
      </c>
      <c r="E564" s="8">
        <f t="shared" si="52"/>
        <v>2910</v>
      </c>
      <c r="F564" s="9">
        <f t="shared" si="53"/>
        <v>5.3999999999999992E-2</v>
      </c>
      <c r="G564" s="10"/>
      <c r="H564" s="17">
        <f t="shared" si="54"/>
        <v>563</v>
      </c>
      <c r="I564" s="11"/>
    </row>
    <row r="565" spans="1:10" x14ac:dyDescent="0.3">
      <c r="A565" s="6">
        <v>564</v>
      </c>
      <c r="B565" s="6">
        <f t="shared" si="50"/>
        <v>33892401</v>
      </c>
      <c r="C565" s="6">
        <f t="shared" si="51"/>
        <v>34009000</v>
      </c>
      <c r="D565" s="6">
        <f t="shared" si="49"/>
        <v>116600</v>
      </c>
      <c r="E565" s="8">
        <f t="shared" si="52"/>
        <v>2915</v>
      </c>
      <c r="F565" s="9">
        <f t="shared" si="53"/>
        <v>5.3999999999999992E-2</v>
      </c>
      <c r="G565" s="10"/>
      <c r="H565" s="17">
        <f t="shared" si="54"/>
        <v>564</v>
      </c>
      <c r="I565" s="11"/>
    </row>
    <row r="566" spans="1:10" x14ac:dyDescent="0.3">
      <c r="A566" s="6">
        <v>565</v>
      </c>
      <c r="B566" s="6">
        <f t="shared" si="50"/>
        <v>34009001</v>
      </c>
      <c r="C566" s="6">
        <f t="shared" si="51"/>
        <v>34125800</v>
      </c>
      <c r="D566" s="6">
        <f t="shared" si="49"/>
        <v>116800</v>
      </c>
      <c r="E566" s="8">
        <f t="shared" si="52"/>
        <v>2920</v>
      </c>
      <c r="F566" s="9">
        <f t="shared" si="53"/>
        <v>5.3999999999999992E-2</v>
      </c>
      <c r="G566" s="10"/>
      <c r="H566" s="17">
        <f t="shared" si="54"/>
        <v>565</v>
      </c>
      <c r="I566" s="11"/>
    </row>
    <row r="567" spans="1:10" x14ac:dyDescent="0.3">
      <c r="A567" s="6">
        <v>566</v>
      </c>
      <c r="B567" s="6">
        <f t="shared" si="50"/>
        <v>34125801</v>
      </c>
      <c r="C567" s="6">
        <f t="shared" si="51"/>
        <v>34242800</v>
      </c>
      <c r="D567" s="6">
        <f t="shared" si="49"/>
        <v>117000</v>
      </c>
      <c r="E567" s="8">
        <f t="shared" si="52"/>
        <v>2925</v>
      </c>
      <c r="F567" s="9">
        <f t="shared" si="53"/>
        <v>5.3999999999999992E-2</v>
      </c>
      <c r="G567" s="10"/>
      <c r="H567" s="17">
        <f t="shared" si="54"/>
        <v>566</v>
      </c>
      <c r="I567" s="11"/>
    </row>
    <row r="568" spans="1:10" x14ac:dyDescent="0.3">
      <c r="A568" s="6">
        <v>567</v>
      </c>
      <c r="B568" s="6">
        <f t="shared" si="50"/>
        <v>34242801</v>
      </c>
      <c r="C568" s="6">
        <f t="shared" si="51"/>
        <v>34360000</v>
      </c>
      <c r="D568" s="6">
        <f t="shared" si="49"/>
        <v>117200</v>
      </c>
      <c r="E568" s="8">
        <f t="shared" si="52"/>
        <v>2930</v>
      </c>
      <c r="F568" s="9">
        <f t="shared" si="53"/>
        <v>5.3999999999999992E-2</v>
      </c>
      <c r="G568" s="10"/>
      <c r="H568" s="17">
        <f t="shared" si="54"/>
        <v>567</v>
      </c>
      <c r="I568" s="11"/>
    </row>
    <row r="569" spans="1:10" x14ac:dyDescent="0.3">
      <c r="A569" s="6">
        <v>568</v>
      </c>
      <c r="B569" s="6">
        <f t="shared" si="50"/>
        <v>34360001</v>
      </c>
      <c r="C569" s="6">
        <f t="shared" si="51"/>
        <v>34477400</v>
      </c>
      <c r="D569" s="6">
        <f t="shared" si="49"/>
        <v>117400</v>
      </c>
      <c r="E569" s="8">
        <f t="shared" si="52"/>
        <v>2935</v>
      </c>
      <c r="F569" s="9">
        <f t="shared" si="53"/>
        <v>5.3999999999999992E-2</v>
      </c>
      <c r="G569" s="10"/>
      <c r="H569" s="17">
        <f t="shared" si="54"/>
        <v>568</v>
      </c>
      <c r="I569" s="11"/>
    </row>
    <row r="570" spans="1:10" x14ac:dyDescent="0.3">
      <c r="A570" s="6">
        <v>569</v>
      </c>
      <c r="B570" s="6">
        <f t="shared" si="50"/>
        <v>34477401</v>
      </c>
      <c r="C570" s="6">
        <f t="shared" si="51"/>
        <v>34595000</v>
      </c>
      <c r="D570" s="6">
        <f t="shared" si="49"/>
        <v>117600</v>
      </c>
      <c r="E570" s="8">
        <f t="shared" si="52"/>
        <v>2940</v>
      </c>
      <c r="F570" s="9">
        <f t="shared" si="53"/>
        <v>5.3999999999999992E-2</v>
      </c>
      <c r="G570" s="10"/>
      <c r="H570" s="17">
        <f t="shared" si="54"/>
        <v>569</v>
      </c>
      <c r="I570" s="11"/>
    </row>
    <row r="571" spans="1:10" x14ac:dyDescent="0.3">
      <c r="A571" s="6">
        <v>570</v>
      </c>
      <c r="B571" s="6">
        <f t="shared" si="50"/>
        <v>34595001</v>
      </c>
      <c r="C571" s="6">
        <f t="shared" si="51"/>
        <v>34712800</v>
      </c>
      <c r="D571" s="6">
        <f t="shared" si="49"/>
        <v>117800</v>
      </c>
      <c r="E571" s="8">
        <f t="shared" si="52"/>
        <v>2945</v>
      </c>
      <c r="F571" s="9">
        <f t="shared" si="53"/>
        <v>5.7000000000000002E-2</v>
      </c>
      <c r="G571" s="10" t="s">
        <v>56</v>
      </c>
      <c r="H571" s="17">
        <f t="shared" si="54"/>
        <v>570</v>
      </c>
      <c r="I571" s="11" t="s">
        <v>53</v>
      </c>
      <c r="J571" s="4">
        <v>2</v>
      </c>
    </row>
    <row r="572" spans="1:10" x14ac:dyDescent="0.3">
      <c r="A572" s="6">
        <v>571</v>
      </c>
      <c r="B572" s="6">
        <f t="shared" si="50"/>
        <v>34712801</v>
      </c>
      <c r="C572" s="6">
        <f t="shared" si="51"/>
        <v>34830800</v>
      </c>
      <c r="D572" s="6">
        <f t="shared" si="49"/>
        <v>118000</v>
      </c>
      <c r="E572" s="8">
        <f t="shared" si="52"/>
        <v>2950</v>
      </c>
      <c r="F572" s="9">
        <f t="shared" si="53"/>
        <v>5.7000000000000002E-2</v>
      </c>
      <c r="G572" s="10"/>
      <c r="H572" s="17">
        <f t="shared" si="54"/>
        <v>571</v>
      </c>
      <c r="I572" s="11"/>
    </row>
    <row r="573" spans="1:10" x14ac:dyDescent="0.3">
      <c r="A573" s="6">
        <v>572</v>
      </c>
      <c r="B573" s="6">
        <f t="shared" si="50"/>
        <v>34830801</v>
      </c>
      <c r="C573" s="6">
        <f t="shared" si="51"/>
        <v>34949000</v>
      </c>
      <c r="D573" s="6">
        <f t="shared" si="49"/>
        <v>118200</v>
      </c>
      <c r="E573" s="8">
        <f t="shared" si="52"/>
        <v>2955</v>
      </c>
      <c r="F573" s="9">
        <f t="shared" si="53"/>
        <v>5.7000000000000002E-2</v>
      </c>
      <c r="G573" s="10"/>
      <c r="H573" s="17">
        <f t="shared" si="54"/>
        <v>572</v>
      </c>
      <c r="I573" s="11"/>
    </row>
    <row r="574" spans="1:10" x14ac:dyDescent="0.3">
      <c r="A574" s="6">
        <v>573</v>
      </c>
      <c r="B574" s="6">
        <f t="shared" si="50"/>
        <v>34949001</v>
      </c>
      <c r="C574" s="6">
        <f t="shared" si="51"/>
        <v>35067400</v>
      </c>
      <c r="D574" s="6">
        <f t="shared" si="49"/>
        <v>118400</v>
      </c>
      <c r="E574" s="8">
        <f t="shared" si="52"/>
        <v>2960</v>
      </c>
      <c r="F574" s="9">
        <f t="shared" si="53"/>
        <v>5.7000000000000002E-2</v>
      </c>
      <c r="G574" s="10"/>
      <c r="H574" s="17">
        <f t="shared" si="54"/>
        <v>573</v>
      </c>
      <c r="I574" s="11"/>
    </row>
    <row r="575" spans="1:10" x14ac:dyDescent="0.3">
      <c r="A575" s="6">
        <v>574</v>
      </c>
      <c r="B575" s="6">
        <f t="shared" si="50"/>
        <v>35067401</v>
      </c>
      <c r="C575" s="6">
        <f t="shared" si="51"/>
        <v>35186000</v>
      </c>
      <c r="D575" s="6">
        <f t="shared" si="49"/>
        <v>118600</v>
      </c>
      <c r="E575" s="8">
        <f t="shared" si="52"/>
        <v>2965</v>
      </c>
      <c r="F575" s="9">
        <f t="shared" si="53"/>
        <v>5.7000000000000002E-2</v>
      </c>
      <c r="G575" s="10"/>
      <c r="H575" s="17">
        <f t="shared" si="54"/>
        <v>574</v>
      </c>
      <c r="I575" s="11"/>
    </row>
    <row r="576" spans="1:10" x14ac:dyDescent="0.3">
      <c r="A576" s="6">
        <v>575</v>
      </c>
      <c r="B576" s="6">
        <f t="shared" si="50"/>
        <v>35186001</v>
      </c>
      <c r="C576" s="6">
        <f t="shared" si="51"/>
        <v>35304800</v>
      </c>
      <c r="D576" s="6">
        <f t="shared" si="49"/>
        <v>118800</v>
      </c>
      <c r="E576" s="8">
        <f t="shared" si="52"/>
        <v>2970</v>
      </c>
      <c r="F576" s="9">
        <f t="shared" si="53"/>
        <v>5.7000000000000002E-2</v>
      </c>
      <c r="G576" s="10"/>
      <c r="H576" s="17">
        <f t="shared" si="54"/>
        <v>575</v>
      </c>
      <c r="I576" s="11"/>
    </row>
    <row r="577" spans="1:10" x14ac:dyDescent="0.3">
      <c r="A577" s="6">
        <v>576</v>
      </c>
      <c r="B577" s="6">
        <f t="shared" si="50"/>
        <v>35304801</v>
      </c>
      <c r="C577" s="6">
        <f t="shared" si="51"/>
        <v>35423800</v>
      </c>
      <c r="D577" s="6">
        <f t="shared" si="49"/>
        <v>119000</v>
      </c>
      <c r="E577" s="8">
        <f t="shared" si="52"/>
        <v>2975</v>
      </c>
      <c r="F577" s="9">
        <f t="shared" si="53"/>
        <v>5.7000000000000002E-2</v>
      </c>
      <c r="G577" s="10"/>
      <c r="H577" s="17">
        <f t="shared" si="54"/>
        <v>576</v>
      </c>
      <c r="I577" s="11"/>
    </row>
    <row r="578" spans="1:10" x14ac:dyDescent="0.3">
      <c r="A578" s="6">
        <v>577</v>
      </c>
      <c r="B578" s="6">
        <f t="shared" si="50"/>
        <v>35423801</v>
      </c>
      <c r="C578" s="6">
        <f t="shared" si="51"/>
        <v>35543000</v>
      </c>
      <c r="D578" s="6">
        <f t="shared" ref="D578:D641" si="55">L$9*E578</f>
        <v>119200</v>
      </c>
      <c r="E578" s="8">
        <f t="shared" si="52"/>
        <v>2980</v>
      </c>
      <c r="F578" s="9">
        <f t="shared" si="53"/>
        <v>5.7000000000000002E-2</v>
      </c>
      <c r="G578" s="10"/>
      <c r="H578" s="17">
        <f t="shared" si="54"/>
        <v>577</v>
      </c>
      <c r="I578" s="11"/>
    </row>
    <row r="579" spans="1:10" x14ac:dyDescent="0.3">
      <c r="A579" s="6">
        <v>578</v>
      </c>
      <c r="B579" s="6">
        <f t="shared" ref="B579:B642" si="56">C578+1</f>
        <v>35543001</v>
      </c>
      <c r="C579" s="6">
        <f t="shared" ref="C579:C642" si="57">C578+D579</f>
        <v>35662400</v>
      </c>
      <c r="D579" s="6">
        <f t="shared" si="55"/>
        <v>119400</v>
      </c>
      <c r="E579" s="8">
        <f t="shared" ref="E579:E642" si="58">(A579-1)*5 +100</f>
        <v>2985</v>
      </c>
      <c r="F579" s="9">
        <f t="shared" si="53"/>
        <v>5.7000000000000002E-2</v>
      </c>
      <c r="G579" s="10"/>
      <c r="H579" s="17">
        <f t="shared" si="54"/>
        <v>578</v>
      </c>
      <c r="I579" s="11"/>
    </row>
    <row r="580" spans="1:10" x14ac:dyDescent="0.3">
      <c r="A580" s="6">
        <v>579</v>
      </c>
      <c r="B580" s="6">
        <f t="shared" si="56"/>
        <v>35662401</v>
      </c>
      <c r="C580" s="6">
        <f t="shared" si="57"/>
        <v>35782000</v>
      </c>
      <c r="D580" s="6">
        <f t="shared" si="55"/>
        <v>119600</v>
      </c>
      <c r="E580" s="8">
        <f t="shared" si="58"/>
        <v>2990</v>
      </c>
      <c r="F580" s="9">
        <f t="shared" ref="F580:F643" si="59">INT(A580/30)*0.3/100</f>
        <v>5.7000000000000002E-2</v>
      </c>
      <c r="G580" s="10"/>
      <c r="H580" s="17">
        <f t="shared" si="54"/>
        <v>579</v>
      </c>
      <c r="I580" s="11"/>
    </row>
    <row r="581" spans="1:10" x14ac:dyDescent="0.3">
      <c r="A581" s="6">
        <v>580</v>
      </c>
      <c r="B581" s="6">
        <f t="shared" si="56"/>
        <v>35782001</v>
      </c>
      <c r="C581" s="6">
        <f t="shared" si="57"/>
        <v>35901800</v>
      </c>
      <c r="D581" s="6">
        <f t="shared" si="55"/>
        <v>119800</v>
      </c>
      <c r="E581" s="8">
        <f t="shared" si="58"/>
        <v>2995</v>
      </c>
      <c r="F581" s="9">
        <f t="shared" si="59"/>
        <v>5.7000000000000002E-2</v>
      </c>
      <c r="G581" s="10" t="s">
        <v>56</v>
      </c>
      <c r="H581" s="17">
        <f t="shared" si="54"/>
        <v>580</v>
      </c>
      <c r="I581" s="11" t="s">
        <v>53</v>
      </c>
      <c r="J581" s="4">
        <v>2</v>
      </c>
    </row>
    <row r="582" spans="1:10" x14ac:dyDescent="0.3">
      <c r="A582" s="6">
        <v>581</v>
      </c>
      <c r="B582" s="6">
        <f t="shared" si="56"/>
        <v>35901801</v>
      </c>
      <c r="C582" s="6">
        <f t="shared" si="57"/>
        <v>36021800</v>
      </c>
      <c r="D582" s="6">
        <f t="shared" si="55"/>
        <v>120000</v>
      </c>
      <c r="E582" s="8">
        <f t="shared" si="58"/>
        <v>3000</v>
      </c>
      <c r="F582" s="9">
        <f t="shared" si="59"/>
        <v>5.7000000000000002E-2</v>
      </c>
      <c r="G582" s="10"/>
      <c r="H582" s="17">
        <f t="shared" si="54"/>
        <v>581</v>
      </c>
      <c r="I582" s="11"/>
    </row>
    <row r="583" spans="1:10" x14ac:dyDescent="0.3">
      <c r="A583" s="6">
        <v>582</v>
      </c>
      <c r="B583" s="6">
        <f t="shared" si="56"/>
        <v>36021801</v>
      </c>
      <c r="C583" s="6">
        <f t="shared" si="57"/>
        <v>36142000</v>
      </c>
      <c r="D583" s="6">
        <f t="shared" si="55"/>
        <v>120200</v>
      </c>
      <c r="E583" s="8">
        <f t="shared" si="58"/>
        <v>3005</v>
      </c>
      <c r="F583" s="9">
        <f t="shared" si="59"/>
        <v>5.7000000000000002E-2</v>
      </c>
      <c r="G583" s="10"/>
      <c r="H583" s="17">
        <f t="shared" si="54"/>
        <v>582</v>
      </c>
      <c r="I583" s="11"/>
    </row>
    <row r="584" spans="1:10" x14ac:dyDescent="0.3">
      <c r="A584" s="6">
        <v>583</v>
      </c>
      <c r="B584" s="6">
        <f t="shared" si="56"/>
        <v>36142001</v>
      </c>
      <c r="C584" s="6">
        <f t="shared" si="57"/>
        <v>36262400</v>
      </c>
      <c r="D584" s="6">
        <f t="shared" si="55"/>
        <v>120400</v>
      </c>
      <c r="E584" s="8">
        <f t="shared" si="58"/>
        <v>3010</v>
      </c>
      <c r="F584" s="9">
        <f t="shared" si="59"/>
        <v>5.7000000000000002E-2</v>
      </c>
      <c r="G584" s="10"/>
      <c r="H584" s="17">
        <f t="shared" si="54"/>
        <v>583</v>
      </c>
      <c r="I584" s="11"/>
    </row>
    <row r="585" spans="1:10" x14ac:dyDescent="0.3">
      <c r="A585" s="6">
        <v>584</v>
      </c>
      <c r="B585" s="6">
        <f t="shared" si="56"/>
        <v>36262401</v>
      </c>
      <c r="C585" s="6">
        <f t="shared" si="57"/>
        <v>36383000</v>
      </c>
      <c r="D585" s="6">
        <f t="shared" si="55"/>
        <v>120600</v>
      </c>
      <c r="E585" s="8">
        <f t="shared" si="58"/>
        <v>3015</v>
      </c>
      <c r="F585" s="9">
        <f t="shared" si="59"/>
        <v>5.7000000000000002E-2</v>
      </c>
      <c r="G585" s="10"/>
      <c r="H585" s="17">
        <f t="shared" si="54"/>
        <v>584</v>
      </c>
      <c r="I585" s="11"/>
    </row>
    <row r="586" spans="1:10" x14ac:dyDescent="0.3">
      <c r="A586" s="6">
        <v>585</v>
      </c>
      <c r="B586" s="6">
        <f t="shared" si="56"/>
        <v>36383001</v>
      </c>
      <c r="C586" s="6">
        <f t="shared" si="57"/>
        <v>36503800</v>
      </c>
      <c r="D586" s="6">
        <f t="shared" si="55"/>
        <v>120800</v>
      </c>
      <c r="E586" s="8">
        <f t="shared" si="58"/>
        <v>3020</v>
      </c>
      <c r="F586" s="9">
        <f t="shared" si="59"/>
        <v>5.7000000000000002E-2</v>
      </c>
      <c r="G586" s="10"/>
      <c r="H586" s="17">
        <f t="shared" si="54"/>
        <v>585</v>
      </c>
      <c r="I586" s="11"/>
    </row>
    <row r="587" spans="1:10" x14ac:dyDescent="0.3">
      <c r="A587" s="6">
        <v>586</v>
      </c>
      <c r="B587" s="6">
        <f t="shared" si="56"/>
        <v>36503801</v>
      </c>
      <c r="C587" s="6">
        <f t="shared" si="57"/>
        <v>36624800</v>
      </c>
      <c r="D587" s="6">
        <f t="shared" si="55"/>
        <v>121000</v>
      </c>
      <c r="E587" s="8">
        <f t="shared" si="58"/>
        <v>3025</v>
      </c>
      <c r="F587" s="9">
        <f t="shared" si="59"/>
        <v>5.7000000000000002E-2</v>
      </c>
      <c r="G587" s="10"/>
      <c r="H587" s="17">
        <f t="shared" si="54"/>
        <v>586</v>
      </c>
      <c r="I587" s="11"/>
    </row>
    <row r="588" spans="1:10" x14ac:dyDescent="0.3">
      <c r="A588" s="6">
        <v>587</v>
      </c>
      <c r="B588" s="6">
        <f t="shared" si="56"/>
        <v>36624801</v>
      </c>
      <c r="C588" s="6">
        <f t="shared" si="57"/>
        <v>36746000</v>
      </c>
      <c r="D588" s="6">
        <f t="shared" si="55"/>
        <v>121200</v>
      </c>
      <c r="E588" s="8">
        <f t="shared" si="58"/>
        <v>3030</v>
      </c>
      <c r="F588" s="9">
        <f t="shared" si="59"/>
        <v>5.7000000000000002E-2</v>
      </c>
      <c r="G588" s="10"/>
      <c r="H588" s="17">
        <f t="shared" ref="H588:H651" si="60">A588</f>
        <v>587</v>
      </c>
      <c r="I588" s="11"/>
    </row>
    <row r="589" spans="1:10" x14ac:dyDescent="0.3">
      <c r="A589" s="6">
        <v>588</v>
      </c>
      <c r="B589" s="6">
        <f t="shared" si="56"/>
        <v>36746001</v>
      </c>
      <c r="C589" s="6">
        <f t="shared" si="57"/>
        <v>36867400</v>
      </c>
      <c r="D589" s="6">
        <f t="shared" si="55"/>
        <v>121400</v>
      </c>
      <c r="E589" s="8">
        <f t="shared" si="58"/>
        <v>3035</v>
      </c>
      <c r="F589" s="9">
        <f t="shared" si="59"/>
        <v>5.7000000000000002E-2</v>
      </c>
      <c r="G589" s="10"/>
      <c r="H589" s="17">
        <f t="shared" si="60"/>
        <v>588</v>
      </c>
      <c r="I589" s="11"/>
    </row>
    <row r="590" spans="1:10" x14ac:dyDescent="0.3">
      <c r="A590" s="6">
        <v>589</v>
      </c>
      <c r="B590" s="6">
        <f t="shared" si="56"/>
        <v>36867401</v>
      </c>
      <c r="C590" s="6">
        <f t="shared" si="57"/>
        <v>36989000</v>
      </c>
      <c r="D590" s="6">
        <f t="shared" si="55"/>
        <v>121600</v>
      </c>
      <c r="E590" s="8">
        <f t="shared" si="58"/>
        <v>3040</v>
      </c>
      <c r="F590" s="9">
        <f t="shared" si="59"/>
        <v>5.7000000000000002E-2</v>
      </c>
      <c r="G590" s="10"/>
      <c r="H590" s="17">
        <f t="shared" si="60"/>
        <v>589</v>
      </c>
      <c r="I590" s="11"/>
    </row>
    <row r="591" spans="1:10" x14ac:dyDescent="0.3">
      <c r="A591" s="6">
        <v>590</v>
      </c>
      <c r="B591" s="6">
        <f t="shared" si="56"/>
        <v>36989001</v>
      </c>
      <c r="C591" s="6">
        <f t="shared" si="57"/>
        <v>37110800</v>
      </c>
      <c r="D591" s="6">
        <f t="shared" si="55"/>
        <v>121800</v>
      </c>
      <c r="E591" s="8">
        <f t="shared" si="58"/>
        <v>3045</v>
      </c>
      <c r="F591" s="9">
        <f t="shared" si="59"/>
        <v>5.7000000000000002E-2</v>
      </c>
      <c r="G591" s="10" t="s">
        <v>57</v>
      </c>
      <c r="H591" s="17">
        <f t="shared" si="60"/>
        <v>590</v>
      </c>
      <c r="I591" s="11" t="s">
        <v>53</v>
      </c>
      <c r="J591" s="4">
        <v>3</v>
      </c>
    </row>
    <row r="592" spans="1:10" x14ac:dyDescent="0.3">
      <c r="A592" s="6">
        <v>591</v>
      </c>
      <c r="B592" s="6">
        <f t="shared" si="56"/>
        <v>37110801</v>
      </c>
      <c r="C592" s="6">
        <f t="shared" si="57"/>
        <v>37232800</v>
      </c>
      <c r="D592" s="6">
        <f t="shared" si="55"/>
        <v>122000</v>
      </c>
      <c r="E592" s="8">
        <f t="shared" si="58"/>
        <v>3050</v>
      </c>
      <c r="F592" s="9">
        <f t="shared" si="59"/>
        <v>5.7000000000000002E-2</v>
      </c>
      <c r="G592" s="10"/>
      <c r="H592" s="17">
        <f t="shared" si="60"/>
        <v>591</v>
      </c>
      <c r="I592" s="11"/>
    </row>
    <row r="593" spans="1:10" x14ac:dyDescent="0.3">
      <c r="A593" s="6">
        <v>592</v>
      </c>
      <c r="B593" s="6">
        <f t="shared" si="56"/>
        <v>37232801</v>
      </c>
      <c r="C593" s="6">
        <f t="shared" si="57"/>
        <v>37355000</v>
      </c>
      <c r="D593" s="6">
        <f t="shared" si="55"/>
        <v>122200</v>
      </c>
      <c r="E593" s="8">
        <f t="shared" si="58"/>
        <v>3055</v>
      </c>
      <c r="F593" s="9">
        <f t="shared" si="59"/>
        <v>5.7000000000000002E-2</v>
      </c>
      <c r="G593" s="10"/>
      <c r="H593" s="17">
        <f t="shared" si="60"/>
        <v>592</v>
      </c>
      <c r="I593" s="11"/>
    </row>
    <row r="594" spans="1:10" x14ac:dyDescent="0.3">
      <c r="A594" s="6">
        <v>593</v>
      </c>
      <c r="B594" s="6">
        <f t="shared" si="56"/>
        <v>37355001</v>
      </c>
      <c r="C594" s="6">
        <f t="shared" si="57"/>
        <v>37477400</v>
      </c>
      <c r="D594" s="6">
        <f t="shared" si="55"/>
        <v>122400</v>
      </c>
      <c r="E594" s="8">
        <f t="shared" si="58"/>
        <v>3060</v>
      </c>
      <c r="F594" s="9">
        <f t="shared" si="59"/>
        <v>5.7000000000000002E-2</v>
      </c>
      <c r="G594" s="10"/>
      <c r="H594" s="17">
        <f t="shared" si="60"/>
        <v>593</v>
      </c>
      <c r="I594" s="11"/>
    </row>
    <row r="595" spans="1:10" x14ac:dyDescent="0.3">
      <c r="A595" s="6">
        <v>594</v>
      </c>
      <c r="B595" s="6">
        <f t="shared" si="56"/>
        <v>37477401</v>
      </c>
      <c r="C595" s="6">
        <f t="shared" si="57"/>
        <v>37600000</v>
      </c>
      <c r="D595" s="6">
        <f t="shared" si="55"/>
        <v>122600</v>
      </c>
      <c r="E595" s="8">
        <f t="shared" si="58"/>
        <v>3065</v>
      </c>
      <c r="F595" s="9">
        <f t="shared" si="59"/>
        <v>5.7000000000000002E-2</v>
      </c>
      <c r="G595" s="10"/>
      <c r="H595" s="17">
        <f t="shared" si="60"/>
        <v>594</v>
      </c>
      <c r="I595" s="11"/>
    </row>
    <row r="596" spans="1:10" x14ac:dyDescent="0.3">
      <c r="A596" s="6">
        <v>595</v>
      </c>
      <c r="B596" s="6">
        <f t="shared" si="56"/>
        <v>37600001</v>
      </c>
      <c r="C596" s="6">
        <f t="shared" si="57"/>
        <v>37722800</v>
      </c>
      <c r="D596" s="6">
        <f t="shared" si="55"/>
        <v>122800</v>
      </c>
      <c r="E596" s="8">
        <f t="shared" si="58"/>
        <v>3070</v>
      </c>
      <c r="F596" s="9">
        <f t="shared" si="59"/>
        <v>5.7000000000000002E-2</v>
      </c>
      <c r="G596" s="10"/>
      <c r="H596" s="17">
        <f t="shared" si="60"/>
        <v>595</v>
      </c>
      <c r="I596" s="11"/>
    </row>
    <row r="597" spans="1:10" x14ac:dyDescent="0.3">
      <c r="A597" s="6">
        <v>596</v>
      </c>
      <c r="B597" s="6">
        <f t="shared" si="56"/>
        <v>37722801</v>
      </c>
      <c r="C597" s="6">
        <f t="shared" si="57"/>
        <v>37845800</v>
      </c>
      <c r="D597" s="6">
        <f t="shared" si="55"/>
        <v>123000</v>
      </c>
      <c r="E597" s="8">
        <f t="shared" si="58"/>
        <v>3075</v>
      </c>
      <c r="F597" s="9">
        <f t="shared" si="59"/>
        <v>5.7000000000000002E-2</v>
      </c>
      <c r="G597" s="10"/>
      <c r="H597" s="17">
        <f t="shared" si="60"/>
        <v>596</v>
      </c>
      <c r="I597" s="11"/>
    </row>
    <row r="598" spans="1:10" x14ac:dyDescent="0.3">
      <c r="A598" s="6">
        <v>597</v>
      </c>
      <c r="B598" s="6">
        <f t="shared" si="56"/>
        <v>37845801</v>
      </c>
      <c r="C598" s="6">
        <f t="shared" si="57"/>
        <v>37969000</v>
      </c>
      <c r="D598" s="6">
        <f t="shared" si="55"/>
        <v>123200</v>
      </c>
      <c r="E598" s="8">
        <f t="shared" si="58"/>
        <v>3080</v>
      </c>
      <c r="F598" s="9">
        <f t="shared" si="59"/>
        <v>5.7000000000000002E-2</v>
      </c>
      <c r="G598" s="10"/>
      <c r="H598" s="17">
        <f t="shared" si="60"/>
        <v>597</v>
      </c>
      <c r="I598" s="11"/>
    </row>
    <row r="599" spans="1:10" x14ac:dyDescent="0.3">
      <c r="A599" s="6">
        <v>598</v>
      </c>
      <c r="B599" s="6">
        <f t="shared" si="56"/>
        <v>37969001</v>
      </c>
      <c r="C599" s="6">
        <f t="shared" si="57"/>
        <v>38092400</v>
      </c>
      <c r="D599" s="6">
        <f t="shared" si="55"/>
        <v>123400</v>
      </c>
      <c r="E599" s="8">
        <f t="shared" si="58"/>
        <v>3085</v>
      </c>
      <c r="F599" s="9">
        <f t="shared" si="59"/>
        <v>5.7000000000000002E-2</v>
      </c>
      <c r="G599" s="10"/>
      <c r="H599" s="17">
        <f t="shared" si="60"/>
        <v>598</v>
      </c>
      <c r="I599" s="11"/>
    </row>
    <row r="600" spans="1:10" x14ac:dyDescent="0.3">
      <c r="A600" s="6">
        <v>599</v>
      </c>
      <c r="B600" s="6">
        <f t="shared" si="56"/>
        <v>38092401</v>
      </c>
      <c r="C600" s="6">
        <f t="shared" si="57"/>
        <v>38216000</v>
      </c>
      <c r="D600" s="6">
        <f t="shared" si="55"/>
        <v>123600</v>
      </c>
      <c r="E600" s="8">
        <f t="shared" si="58"/>
        <v>3090</v>
      </c>
      <c r="F600" s="9">
        <f t="shared" si="59"/>
        <v>5.7000000000000002E-2</v>
      </c>
      <c r="G600" s="10"/>
      <c r="H600" s="17">
        <f t="shared" si="60"/>
        <v>599</v>
      </c>
      <c r="I600" s="11"/>
    </row>
    <row r="601" spans="1:10" x14ac:dyDescent="0.3">
      <c r="A601" s="6">
        <v>600</v>
      </c>
      <c r="B601" s="6">
        <f t="shared" si="56"/>
        <v>38216001</v>
      </c>
      <c r="C601" s="6">
        <f t="shared" si="57"/>
        <v>38339800</v>
      </c>
      <c r="D601" s="6">
        <f t="shared" si="55"/>
        <v>123800</v>
      </c>
      <c r="E601" s="8">
        <f t="shared" si="58"/>
        <v>3095</v>
      </c>
      <c r="F601" s="9">
        <f t="shared" si="59"/>
        <v>0.06</v>
      </c>
      <c r="G601" s="10" t="s">
        <v>57</v>
      </c>
      <c r="H601" s="17">
        <f t="shared" si="60"/>
        <v>600</v>
      </c>
      <c r="I601" s="11" t="s">
        <v>53</v>
      </c>
      <c r="J601" s="4">
        <v>3</v>
      </c>
    </row>
    <row r="602" spans="1:10" x14ac:dyDescent="0.3">
      <c r="A602" s="6">
        <v>601</v>
      </c>
      <c r="B602" s="6">
        <f t="shared" si="56"/>
        <v>38339801</v>
      </c>
      <c r="C602" s="6">
        <f t="shared" si="57"/>
        <v>38463800</v>
      </c>
      <c r="D602" s="6">
        <f t="shared" si="55"/>
        <v>124000</v>
      </c>
      <c r="E602" s="8">
        <f t="shared" si="58"/>
        <v>3100</v>
      </c>
      <c r="F602" s="9">
        <f t="shared" si="59"/>
        <v>0.06</v>
      </c>
      <c r="G602" s="10"/>
      <c r="H602" s="17">
        <f t="shared" si="60"/>
        <v>601</v>
      </c>
      <c r="I602" s="11"/>
    </row>
    <row r="603" spans="1:10" x14ac:dyDescent="0.3">
      <c r="A603" s="6">
        <v>602</v>
      </c>
      <c r="B603" s="6">
        <f t="shared" si="56"/>
        <v>38463801</v>
      </c>
      <c r="C603" s="6">
        <f t="shared" si="57"/>
        <v>38588000</v>
      </c>
      <c r="D603" s="6">
        <f t="shared" si="55"/>
        <v>124200</v>
      </c>
      <c r="E603" s="8">
        <f t="shared" si="58"/>
        <v>3105</v>
      </c>
      <c r="F603" s="9">
        <f t="shared" si="59"/>
        <v>0.06</v>
      </c>
      <c r="G603" s="10"/>
      <c r="H603" s="17">
        <f t="shared" si="60"/>
        <v>602</v>
      </c>
      <c r="I603" s="11"/>
    </row>
    <row r="604" spans="1:10" x14ac:dyDescent="0.3">
      <c r="A604" s="6">
        <v>603</v>
      </c>
      <c r="B604" s="6">
        <f t="shared" si="56"/>
        <v>38588001</v>
      </c>
      <c r="C604" s="6">
        <f t="shared" si="57"/>
        <v>38712400</v>
      </c>
      <c r="D604" s="6">
        <f t="shared" si="55"/>
        <v>124400</v>
      </c>
      <c r="E604" s="8">
        <f t="shared" si="58"/>
        <v>3110</v>
      </c>
      <c r="F604" s="9">
        <f t="shared" si="59"/>
        <v>0.06</v>
      </c>
      <c r="G604" s="10"/>
      <c r="H604" s="17">
        <f t="shared" si="60"/>
        <v>603</v>
      </c>
      <c r="I604" s="11"/>
    </row>
    <row r="605" spans="1:10" x14ac:dyDescent="0.3">
      <c r="A605" s="6">
        <v>604</v>
      </c>
      <c r="B605" s="6">
        <f t="shared" si="56"/>
        <v>38712401</v>
      </c>
      <c r="C605" s="6">
        <f t="shared" si="57"/>
        <v>38837000</v>
      </c>
      <c r="D605" s="6">
        <f t="shared" si="55"/>
        <v>124600</v>
      </c>
      <c r="E605" s="8">
        <f t="shared" si="58"/>
        <v>3115</v>
      </c>
      <c r="F605" s="9">
        <f t="shared" si="59"/>
        <v>0.06</v>
      </c>
      <c r="G605" s="10"/>
      <c r="H605" s="17">
        <f t="shared" si="60"/>
        <v>604</v>
      </c>
      <c r="I605" s="11"/>
    </row>
    <row r="606" spans="1:10" x14ac:dyDescent="0.3">
      <c r="A606" s="6">
        <v>605</v>
      </c>
      <c r="B606" s="6">
        <f t="shared" si="56"/>
        <v>38837001</v>
      </c>
      <c r="C606" s="6">
        <f t="shared" si="57"/>
        <v>38961800</v>
      </c>
      <c r="D606" s="6">
        <f t="shared" si="55"/>
        <v>124800</v>
      </c>
      <c r="E606" s="8">
        <f t="shared" si="58"/>
        <v>3120</v>
      </c>
      <c r="F606" s="9">
        <f t="shared" si="59"/>
        <v>0.06</v>
      </c>
      <c r="G606" s="10"/>
      <c r="H606" s="17">
        <f t="shared" si="60"/>
        <v>605</v>
      </c>
      <c r="I606" s="11"/>
    </row>
    <row r="607" spans="1:10" x14ac:dyDescent="0.3">
      <c r="A607" s="6">
        <v>606</v>
      </c>
      <c r="B607" s="6">
        <f t="shared" si="56"/>
        <v>38961801</v>
      </c>
      <c r="C607" s="6">
        <f t="shared" si="57"/>
        <v>39086800</v>
      </c>
      <c r="D607" s="6">
        <f t="shared" si="55"/>
        <v>125000</v>
      </c>
      <c r="E607" s="8">
        <f t="shared" si="58"/>
        <v>3125</v>
      </c>
      <c r="F607" s="9">
        <f t="shared" si="59"/>
        <v>0.06</v>
      </c>
      <c r="G607" s="10"/>
      <c r="H607" s="17">
        <f t="shared" si="60"/>
        <v>606</v>
      </c>
      <c r="I607" s="11"/>
    </row>
    <row r="608" spans="1:10" x14ac:dyDescent="0.3">
      <c r="A608" s="6">
        <v>607</v>
      </c>
      <c r="B608" s="6">
        <f t="shared" si="56"/>
        <v>39086801</v>
      </c>
      <c r="C608" s="6">
        <f t="shared" si="57"/>
        <v>39212000</v>
      </c>
      <c r="D608" s="6">
        <f t="shared" si="55"/>
        <v>125200</v>
      </c>
      <c r="E608" s="8">
        <f t="shared" si="58"/>
        <v>3130</v>
      </c>
      <c r="F608" s="9">
        <f t="shared" si="59"/>
        <v>0.06</v>
      </c>
      <c r="G608" s="10"/>
      <c r="H608" s="17">
        <f t="shared" si="60"/>
        <v>607</v>
      </c>
      <c r="I608" s="11"/>
    </row>
    <row r="609" spans="1:10" x14ac:dyDescent="0.3">
      <c r="A609" s="6">
        <v>608</v>
      </c>
      <c r="B609" s="6">
        <f t="shared" si="56"/>
        <v>39212001</v>
      </c>
      <c r="C609" s="6">
        <f t="shared" si="57"/>
        <v>39337400</v>
      </c>
      <c r="D609" s="6">
        <f t="shared" si="55"/>
        <v>125400</v>
      </c>
      <c r="E609" s="8">
        <f t="shared" si="58"/>
        <v>3135</v>
      </c>
      <c r="F609" s="9">
        <f t="shared" si="59"/>
        <v>0.06</v>
      </c>
      <c r="G609" s="10"/>
      <c r="H609" s="17">
        <f t="shared" si="60"/>
        <v>608</v>
      </c>
      <c r="I609" s="11"/>
    </row>
    <row r="610" spans="1:10" x14ac:dyDescent="0.3">
      <c r="A610" s="6">
        <v>609</v>
      </c>
      <c r="B610" s="6">
        <f t="shared" si="56"/>
        <v>39337401</v>
      </c>
      <c r="C610" s="6">
        <f t="shared" si="57"/>
        <v>39463000</v>
      </c>
      <c r="D610" s="6">
        <f t="shared" si="55"/>
        <v>125600</v>
      </c>
      <c r="E610" s="8">
        <f t="shared" si="58"/>
        <v>3140</v>
      </c>
      <c r="F610" s="9">
        <f t="shared" si="59"/>
        <v>0.06</v>
      </c>
      <c r="G610" s="10"/>
      <c r="H610" s="17">
        <f t="shared" si="60"/>
        <v>609</v>
      </c>
      <c r="I610" s="11"/>
    </row>
    <row r="611" spans="1:10" x14ac:dyDescent="0.3">
      <c r="A611" s="6">
        <v>610</v>
      </c>
      <c r="B611" s="6">
        <f t="shared" si="56"/>
        <v>39463001</v>
      </c>
      <c r="C611" s="6">
        <f t="shared" si="57"/>
        <v>39588800</v>
      </c>
      <c r="D611" s="6">
        <f t="shared" si="55"/>
        <v>125800</v>
      </c>
      <c r="E611" s="8">
        <f t="shared" si="58"/>
        <v>3145</v>
      </c>
      <c r="F611" s="9">
        <f t="shared" si="59"/>
        <v>0.06</v>
      </c>
      <c r="G611" s="10" t="s">
        <v>57</v>
      </c>
      <c r="H611" s="17">
        <f t="shared" si="60"/>
        <v>610</v>
      </c>
      <c r="I611" s="11" t="s">
        <v>53</v>
      </c>
      <c r="J611" s="4">
        <v>3</v>
      </c>
    </row>
    <row r="612" spans="1:10" x14ac:dyDescent="0.3">
      <c r="A612" s="6">
        <v>611</v>
      </c>
      <c r="B612" s="6">
        <f t="shared" si="56"/>
        <v>39588801</v>
      </c>
      <c r="C612" s="6">
        <f t="shared" si="57"/>
        <v>39714800</v>
      </c>
      <c r="D612" s="6">
        <f t="shared" si="55"/>
        <v>126000</v>
      </c>
      <c r="E612" s="8">
        <f t="shared" si="58"/>
        <v>3150</v>
      </c>
      <c r="F612" s="9">
        <f t="shared" si="59"/>
        <v>0.06</v>
      </c>
      <c r="G612" s="10"/>
      <c r="H612" s="17">
        <f t="shared" si="60"/>
        <v>611</v>
      </c>
      <c r="I612" s="11"/>
    </row>
    <row r="613" spans="1:10" x14ac:dyDescent="0.3">
      <c r="A613" s="6">
        <v>612</v>
      </c>
      <c r="B613" s="6">
        <f t="shared" si="56"/>
        <v>39714801</v>
      </c>
      <c r="C613" s="6">
        <f t="shared" si="57"/>
        <v>39841000</v>
      </c>
      <c r="D613" s="6">
        <f t="shared" si="55"/>
        <v>126200</v>
      </c>
      <c r="E613" s="8">
        <f t="shared" si="58"/>
        <v>3155</v>
      </c>
      <c r="F613" s="9">
        <f t="shared" si="59"/>
        <v>0.06</v>
      </c>
      <c r="G613" s="10"/>
      <c r="H613" s="17">
        <f t="shared" si="60"/>
        <v>612</v>
      </c>
      <c r="I613" s="11"/>
    </row>
    <row r="614" spans="1:10" x14ac:dyDescent="0.3">
      <c r="A614" s="6">
        <v>613</v>
      </c>
      <c r="B614" s="6">
        <f t="shared" si="56"/>
        <v>39841001</v>
      </c>
      <c r="C614" s="6">
        <f t="shared" si="57"/>
        <v>39967400</v>
      </c>
      <c r="D614" s="6">
        <f t="shared" si="55"/>
        <v>126400</v>
      </c>
      <c r="E614" s="8">
        <f t="shared" si="58"/>
        <v>3160</v>
      </c>
      <c r="F614" s="9">
        <f t="shared" si="59"/>
        <v>0.06</v>
      </c>
      <c r="G614" s="10"/>
      <c r="H614" s="17">
        <f t="shared" si="60"/>
        <v>613</v>
      </c>
      <c r="I614" s="11"/>
    </row>
    <row r="615" spans="1:10" x14ac:dyDescent="0.3">
      <c r="A615" s="6">
        <v>614</v>
      </c>
      <c r="B615" s="6">
        <f t="shared" si="56"/>
        <v>39967401</v>
      </c>
      <c r="C615" s="6">
        <f t="shared" si="57"/>
        <v>40094000</v>
      </c>
      <c r="D615" s="6">
        <f t="shared" si="55"/>
        <v>126600</v>
      </c>
      <c r="E615" s="8">
        <f t="shared" si="58"/>
        <v>3165</v>
      </c>
      <c r="F615" s="9">
        <f t="shared" si="59"/>
        <v>0.06</v>
      </c>
      <c r="G615" s="10"/>
      <c r="H615" s="17">
        <f t="shared" si="60"/>
        <v>614</v>
      </c>
      <c r="I615" s="11"/>
    </row>
    <row r="616" spans="1:10" x14ac:dyDescent="0.3">
      <c r="A616" s="6">
        <v>615</v>
      </c>
      <c r="B616" s="6">
        <f t="shared" si="56"/>
        <v>40094001</v>
      </c>
      <c r="C616" s="6">
        <f t="shared" si="57"/>
        <v>40220800</v>
      </c>
      <c r="D616" s="6">
        <f t="shared" si="55"/>
        <v>126800</v>
      </c>
      <c r="E616" s="8">
        <f t="shared" si="58"/>
        <v>3170</v>
      </c>
      <c r="F616" s="9">
        <f t="shared" si="59"/>
        <v>0.06</v>
      </c>
      <c r="G616" s="10"/>
      <c r="H616" s="17">
        <f t="shared" si="60"/>
        <v>615</v>
      </c>
      <c r="I616" s="11"/>
    </row>
    <row r="617" spans="1:10" x14ac:dyDescent="0.3">
      <c r="A617" s="6">
        <v>616</v>
      </c>
      <c r="B617" s="6">
        <f t="shared" si="56"/>
        <v>40220801</v>
      </c>
      <c r="C617" s="6">
        <f t="shared" si="57"/>
        <v>40347800</v>
      </c>
      <c r="D617" s="6">
        <f t="shared" si="55"/>
        <v>127000</v>
      </c>
      <c r="E617" s="8">
        <f t="shared" si="58"/>
        <v>3175</v>
      </c>
      <c r="F617" s="9">
        <f t="shared" si="59"/>
        <v>0.06</v>
      </c>
      <c r="G617" s="10"/>
      <c r="H617" s="17">
        <f t="shared" si="60"/>
        <v>616</v>
      </c>
      <c r="I617" s="11"/>
    </row>
    <row r="618" spans="1:10" x14ac:dyDescent="0.3">
      <c r="A618" s="6">
        <v>617</v>
      </c>
      <c r="B618" s="6">
        <f t="shared" si="56"/>
        <v>40347801</v>
      </c>
      <c r="C618" s="6">
        <f t="shared" si="57"/>
        <v>40475000</v>
      </c>
      <c r="D618" s="6">
        <f t="shared" si="55"/>
        <v>127200</v>
      </c>
      <c r="E618" s="8">
        <f t="shared" si="58"/>
        <v>3180</v>
      </c>
      <c r="F618" s="9">
        <f t="shared" si="59"/>
        <v>0.06</v>
      </c>
      <c r="G618" s="10"/>
      <c r="H618" s="17">
        <f t="shared" si="60"/>
        <v>617</v>
      </c>
      <c r="I618" s="11"/>
    </row>
    <row r="619" spans="1:10" x14ac:dyDescent="0.3">
      <c r="A619" s="6">
        <v>618</v>
      </c>
      <c r="B619" s="6">
        <f t="shared" si="56"/>
        <v>40475001</v>
      </c>
      <c r="C619" s="6">
        <f t="shared" si="57"/>
        <v>40602400</v>
      </c>
      <c r="D619" s="6">
        <f t="shared" si="55"/>
        <v>127400</v>
      </c>
      <c r="E619" s="8">
        <f t="shared" si="58"/>
        <v>3185</v>
      </c>
      <c r="F619" s="9">
        <f t="shared" si="59"/>
        <v>0.06</v>
      </c>
      <c r="G619" s="10"/>
      <c r="H619" s="17">
        <f t="shared" si="60"/>
        <v>618</v>
      </c>
      <c r="I619" s="11"/>
    </row>
    <row r="620" spans="1:10" x14ac:dyDescent="0.3">
      <c r="A620" s="6">
        <v>619</v>
      </c>
      <c r="B620" s="6">
        <f t="shared" si="56"/>
        <v>40602401</v>
      </c>
      <c r="C620" s="6">
        <f t="shared" si="57"/>
        <v>40730000</v>
      </c>
      <c r="D620" s="6">
        <f t="shared" si="55"/>
        <v>127600</v>
      </c>
      <c r="E620" s="8">
        <f t="shared" si="58"/>
        <v>3190</v>
      </c>
      <c r="F620" s="9">
        <f t="shared" si="59"/>
        <v>0.06</v>
      </c>
      <c r="G620" s="10"/>
      <c r="H620" s="17">
        <f t="shared" si="60"/>
        <v>619</v>
      </c>
      <c r="I620" s="11"/>
    </row>
    <row r="621" spans="1:10" x14ac:dyDescent="0.3">
      <c r="A621" s="6">
        <v>620</v>
      </c>
      <c r="B621" s="6">
        <f t="shared" si="56"/>
        <v>40730001</v>
      </c>
      <c r="C621" s="6">
        <f t="shared" si="57"/>
        <v>40857800</v>
      </c>
      <c r="D621" s="6">
        <f t="shared" si="55"/>
        <v>127800</v>
      </c>
      <c r="E621" s="8">
        <f t="shared" si="58"/>
        <v>3195</v>
      </c>
      <c r="F621" s="9">
        <f t="shared" si="59"/>
        <v>0.06</v>
      </c>
      <c r="G621" s="10" t="s">
        <v>58</v>
      </c>
      <c r="H621" s="17">
        <f t="shared" si="60"/>
        <v>620</v>
      </c>
      <c r="I621" s="11" t="s">
        <v>53</v>
      </c>
      <c r="J621" s="4">
        <v>4</v>
      </c>
    </row>
    <row r="622" spans="1:10" x14ac:dyDescent="0.3">
      <c r="A622" s="6">
        <v>621</v>
      </c>
      <c r="B622" s="6">
        <f t="shared" si="56"/>
        <v>40857801</v>
      </c>
      <c r="C622" s="6">
        <f t="shared" si="57"/>
        <v>40985800</v>
      </c>
      <c r="D622" s="6">
        <f t="shared" si="55"/>
        <v>128000</v>
      </c>
      <c r="E622" s="8">
        <f t="shared" si="58"/>
        <v>3200</v>
      </c>
      <c r="F622" s="9">
        <f t="shared" si="59"/>
        <v>0.06</v>
      </c>
      <c r="G622" s="10"/>
      <c r="H622" s="17">
        <f t="shared" si="60"/>
        <v>621</v>
      </c>
      <c r="I622" s="11"/>
    </row>
    <row r="623" spans="1:10" x14ac:dyDescent="0.3">
      <c r="A623" s="6">
        <v>622</v>
      </c>
      <c r="B623" s="6">
        <f t="shared" si="56"/>
        <v>40985801</v>
      </c>
      <c r="C623" s="6">
        <f t="shared" si="57"/>
        <v>41114000</v>
      </c>
      <c r="D623" s="6">
        <f t="shared" si="55"/>
        <v>128200</v>
      </c>
      <c r="E623" s="8">
        <f t="shared" si="58"/>
        <v>3205</v>
      </c>
      <c r="F623" s="9">
        <f t="shared" si="59"/>
        <v>0.06</v>
      </c>
      <c r="G623" s="10"/>
      <c r="H623" s="17">
        <f t="shared" si="60"/>
        <v>622</v>
      </c>
      <c r="I623" s="11"/>
    </row>
    <row r="624" spans="1:10" x14ac:dyDescent="0.3">
      <c r="A624" s="6">
        <v>623</v>
      </c>
      <c r="B624" s="6">
        <f t="shared" si="56"/>
        <v>41114001</v>
      </c>
      <c r="C624" s="6">
        <f t="shared" si="57"/>
        <v>41242400</v>
      </c>
      <c r="D624" s="6">
        <f t="shared" si="55"/>
        <v>128400</v>
      </c>
      <c r="E624" s="8">
        <f t="shared" si="58"/>
        <v>3210</v>
      </c>
      <c r="F624" s="9">
        <f t="shared" si="59"/>
        <v>0.06</v>
      </c>
      <c r="G624" s="10"/>
      <c r="H624" s="17">
        <f t="shared" si="60"/>
        <v>623</v>
      </c>
      <c r="I624" s="11"/>
    </row>
    <row r="625" spans="1:10" x14ac:dyDescent="0.3">
      <c r="A625" s="6">
        <v>624</v>
      </c>
      <c r="B625" s="6">
        <f t="shared" si="56"/>
        <v>41242401</v>
      </c>
      <c r="C625" s="6">
        <f t="shared" si="57"/>
        <v>41371000</v>
      </c>
      <c r="D625" s="6">
        <f t="shared" si="55"/>
        <v>128600</v>
      </c>
      <c r="E625" s="8">
        <f t="shared" si="58"/>
        <v>3215</v>
      </c>
      <c r="F625" s="9">
        <f t="shared" si="59"/>
        <v>0.06</v>
      </c>
      <c r="G625" s="10"/>
      <c r="H625" s="17">
        <f t="shared" si="60"/>
        <v>624</v>
      </c>
      <c r="I625" s="11"/>
    </row>
    <row r="626" spans="1:10" x14ac:dyDescent="0.3">
      <c r="A626" s="6">
        <v>625</v>
      </c>
      <c r="B626" s="6">
        <f t="shared" si="56"/>
        <v>41371001</v>
      </c>
      <c r="C626" s="6">
        <f t="shared" si="57"/>
        <v>41499800</v>
      </c>
      <c r="D626" s="6">
        <f t="shared" si="55"/>
        <v>128800</v>
      </c>
      <c r="E626" s="8">
        <f t="shared" si="58"/>
        <v>3220</v>
      </c>
      <c r="F626" s="9">
        <f t="shared" si="59"/>
        <v>0.06</v>
      </c>
      <c r="G626" s="10"/>
      <c r="H626" s="17">
        <f t="shared" si="60"/>
        <v>625</v>
      </c>
      <c r="I626" s="11"/>
    </row>
    <row r="627" spans="1:10" x14ac:dyDescent="0.3">
      <c r="A627" s="6">
        <v>626</v>
      </c>
      <c r="B627" s="6">
        <f t="shared" si="56"/>
        <v>41499801</v>
      </c>
      <c r="C627" s="6">
        <f t="shared" si="57"/>
        <v>41628800</v>
      </c>
      <c r="D627" s="6">
        <f t="shared" si="55"/>
        <v>129000</v>
      </c>
      <c r="E627" s="8">
        <f t="shared" si="58"/>
        <v>3225</v>
      </c>
      <c r="F627" s="9">
        <f t="shared" si="59"/>
        <v>0.06</v>
      </c>
      <c r="G627" s="10"/>
      <c r="H627" s="17">
        <f t="shared" si="60"/>
        <v>626</v>
      </c>
      <c r="I627" s="11"/>
    </row>
    <row r="628" spans="1:10" x14ac:dyDescent="0.3">
      <c r="A628" s="6">
        <v>627</v>
      </c>
      <c r="B628" s="6">
        <f t="shared" si="56"/>
        <v>41628801</v>
      </c>
      <c r="C628" s="6">
        <f t="shared" si="57"/>
        <v>41758000</v>
      </c>
      <c r="D628" s="6">
        <f t="shared" si="55"/>
        <v>129200</v>
      </c>
      <c r="E628" s="8">
        <f t="shared" si="58"/>
        <v>3230</v>
      </c>
      <c r="F628" s="9">
        <f t="shared" si="59"/>
        <v>0.06</v>
      </c>
      <c r="G628" s="10"/>
      <c r="H628" s="17">
        <f t="shared" si="60"/>
        <v>627</v>
      </c>
      <c r="I628" s="11"/>
    </row>
    <row r="629" spans="1:10" x14ac:dyDescent="0.3">
      <c r="A629" s="6">
        <v>628</v>
      </c>
      <c r="B629" s="6">
        <f t="shared" si="56"/>
        <v>41758001</v>
      </c>
      <c r="C629" s="6">
        <f t="shared" si="57"/>
        <v>41887400</v>
      </c>
      <c r="D629" s="6">
        <f t="shared" si="55"/>
        <v>129400</v>
      </c>
      <c r="E629" s="8">
        <f t="shared" si="58"/>
        <v>3235</v>
      </c>
      <c r="F629" s="9">
        <f t="shared" si="59"/>
        <v>0.06</v>
      </c>
      <c r="G629" s="10"/>
      <c r="H629" s="17">
        <f t="shared" si="60"/>
        <v>628</v>
      </c>
      <c r="I629" s="11"/>
    </row>
    <row r="630" spans="1:10" x14ac:dyDescent="0.3">
      <c r="A630" s="6">
        <v>629</v>
      </c>
      <c r="B630" s="6">
        <f t="shared" si="56"/>
        <v>41887401</v>
      </c>
      <c r="C630" s="6">
        <f t="shared" si="57"/>
        <v>42017000</v>
      </c>
      <c r="D630" s="6">
        <f t="shared" si="55"/>
        <v>129600</v>
      </c>
      <c r="E630" s="8">
        <f t="shared" si="58"/>
        <v>3240</v>
      </c>
      <c r="F630" s="9">
        <f t="shared" si="59"/>
        <v>0.06</v>
      </c>
      <c r="G630" s="10"/>
      <c r="H630" s="17">
        <f t="shared" si="60"/>
        <v>629</v>
      </c>
      <c r="I630" s="11"/>
    </row>
    <row r="631" spans="1:10" x14ac:dyDescent="0.3">
      <c r="A631" s="6">
        <v>630</v>
      </c>
      <c r="B631" s="6">
        <f t="shared" si="56"/>
        <v>42017001</v>
      </c>
      <c r="C631" s="6">
        <f t="shared" si="57"/>
        <v>42146800</v>
      </c>
      <c r="D631" s="6">
        <f t="shared" si="55"/>
        <v>129800</v>
      </c>
      <c r="E631" s="8">
        <f t="shared" si="58"/>
        <v>3245</v>
      </c>
      <c r="F631" s="9">
        <f t="shared" si="59"/>
        <v>6.3E-2</v>
      </c>
      <c r="G631" s="10" t="s">
        <v>58</v>
      </c>
      <c r="H631" s="17">
        <f t="shared" si="60"/>
        <v>630</v>
      </c>
      <c r="I631" s="11" t="s">
        <v>53</v>
      </c>
      <c r="J631" s="4">
        <v>4</v>
      </c>
    </row>
    <row r="632" spans="1:10" x14ac:dyDescent="0.3">
      <c r="A632" s="6">
        <v>631</v>
      </c>
      <c r="B632" s="6">
        <f t="shared" si="56"/>
        <v>42146801</v>
      </c>
      <c r="C632" s="6">
        <f t="shared" si="57"/>
        <v>42276800</v>
      </c>
      <c r="D632" s="6">
        <f t="shared" si="55"/>
        <v>130000</v>
      </c>
      <c r="E632" s="8">
        <f t="shared" si="58"/>
        <v>3250</v>
      </c>
      <c r="F632" s="9">
        <f t="shared" si="59"/>
        <v>6.3E-2</v>
      </c>
      <c r="G632" s="10"/>
      <c r="H632" s="17">
        <f t="shared" si="60"/>
        <v>631</v>
      </c>
      <c r="I632" s="11"/>
    </row>
    <row r="633" spans="1:10" x14ac:dyDescent="0.3">
      <c r="A633" s="6">
        <v>632</v>
      </c>
      <c r="B633" s="6">
        <f t="shared" si="56"/>
        <v>42276801</v>
      </c>
      <c r="C633" s="6">
        <f t="shared" si="57"/>
        <v>42407000</v>
      </c>
      <c r="D633" s="6">
        <f t="shared" si="55"/>
        <v>130200</v>
      </c>
      <c r="E633" s="8">
        <f t="shared" si="58"/>
        <v>3255</v>
      </c>
      <c r="F633" s="9">
        <f t="shared" si="59"/>
        <v>6.3E-2</v>
      </c>
      <c r="G633" s="10"/>
      <c r="H633" s="17">
        <f t="shared" si="60"/>
        <v>632</v>
      </c>
      <c r="I633" s="11"/>
    </row>
    <row r="634" spans="1:10" x14ac:dyDescent="0.3">
      <c r="A634" s="6">
        <v>633</v>
      </c>
      <c r="B634" s="6">
        <f t="shared" si="56"/>
        <v>42407001</v>
      </c>
      <c r="C634" s="6">
        <f t="shared" si="57"/>
        <v>42537400</v>
      </c>
      <c r="D634" s="6">
        <f t="shared" si="55"/>
        <v>130400</v>
      </c>
      <c r="E634" s="8">
        <f t="shared" si="58"/>
        <v>3260</v>
      </c>
      <c r="F634" s="9">
        <f t="shared" si="59"/>
        <v>6.3E-2</v>
      </c>
      <c r="G634" s="10"/>
      <c r="H634" s="17">
        <f t="shared" si="60"/>
        <v>633</v>
      </c>
      <c r="I634" s="11"/>
    </row>
    <row r="635" spans="1:10" x14ac:dyDescent="0.3">
      <c r="A635" s="6">
        <v>634</v>
      </c>
      <c r="B635" s="6">
        <f t="shared" si="56"/>
        <v>42537401</v>
      </c>
      <c r="C635" s="6">
        <f t="shared" si="57"/>
        <v>42668000</v>
      </c>
      <c r="D635" s="6">
        <f t="shared" si="55"/>
        <v>130600</v>
      </c>
      <c r="E635" s="8">
        <f t="shared" si="58"/>
        <v>3265</v>
      </c>
      <c r="F635" s="9">
        <f t="shared" si="59"/>
        <v>6.3E-2</v>
      </c>
      <c r="G635" s="10"/>
      <c r="H635" s="17">
        <f t="shared" si="60"/>
        <v>634</v>
      </c>
      <c r="I635" s="11"/>
    </row>
    <row r="636" spans="1:10" x14ac:dyDescent="0.3">
      <c r="A636" s="6">
        <v>635</v>
      </c>
      <c r="B636" s="6">
        <f t="shared" si="56"/>
        <v>42668001</v>
      </c>
      <c r="C636" s="6">
        <f t="shared" si="57"/>
        <v>42798800</v>
      </c>
      <c r="D636" s="6">
        <f t="shared" si="55"/>
        <v>130800</v>
      </c>
      <c r="E636" s="8">
        <f t="shared" si="58"/>
        <v>3270</v>
      </c>
      <c r="F636" s="9">
        <f t="shared" si="59"/>
        <v>6.3E-2</v>
      </c>
      <c r="G636" s="10"/>
      <c r="H636" s="17">
        <f t="shared" si="60"/>
        <v>635</v>
      </c>
      <c r="I636" s="11"/>
    </row>
    <row r="637" spans="1:10" x14ac:dyDescent="0.3">
      <c r="A637" s="6">
        <v>636</v>
      </c>
      <c r="B637" s="6">
        <f t="shared" si="56"/>
        <v>42798801</v>
      </c>
      <c r="C637" s="6">
        <f t="shared" si="57"/>
        <v>42929800</v>
      </c>
      <c r="D637" s="6">
        <f t="shared" si="55"/>
        <v>131000</v>
      </c>
      <c r="E637" s="8">
        <f t="shared" si="58"/>
        <v>3275</v>
      </c>
      <c r="F637" s="9">
        <f t="shared" si="59"/>
        <v>6.3E-2</v>
      </c>
      <c r="G637" s="10"/>
      <c r="H637" s="17">
        <f t="shared" si="60"/>
        <v>636</v>
      </c>
      <c r="I637" s="11"/>
    </row>
    <row r="638" spans="1:10" x14ac:dyDescent="0.3">
      <c r="A638" s="6">
        <v>637</v>
      </c>
      <c r="B638" s="6">
        <f t="shared" si="56"/>
        <v>42929801</v>
      </c>
      <c r="C638" s="6">
        <f t="shared" si="57"/>
        <v>43061000</v>
      </c>
      <c r="D638" s="6">
        <f t="shared" si="55"/>
        <v>131200</v>
      </c>
      <c r="E638" s="8">
        <f t="shared" si="58"/>
        <v>3280</v>
      </c>
      <c r="F638" s="9">
        <f t="shared" si="59"/>
        <v>6.3E-2</v>
      </c>
      <c r="G638" s="10"/>
      <c r="H638" s="17">
        <f t="shared" si="60"/>
        <v>637</v>
      </c>
      <c r="I638" s="11"/>
    </row>
    <row r="639" spans="1:10" x14ac:dyDescent="0.3">
      <c r="A639" s="6">
        <v>638</v>
      </c>
      <c r="B639" s="6">
        <f t="shared" si="56"/>
        <v>43061001</v>
      </c>
      <c r="C639" s="6">
        <f t="shared" si="57"/>
        <v>43192400</v>
      </c>
      <c r="D639" s="6">
        <f t="shared" si="55"/>
        <v>131400</v>
      </c>
      <c r="E639" s="8">
        <f t="shared" si="58"/>
        <v>3285</v>
      </c>
      <c r="F639" s="9">
        <f t="shared" si="59"/>
        <v>6.3E-2</v>
      </c>
      <c r="G639" s="10"/>
      <c r="H639" s="17">
        <f t="shared" si="60"/>
        <v>638</v>
      </c>
      <c r="I639" s="11"/>
    </row>
    <row r="640" spans="1:10" x14ac:dyDescent="0.3">
      <c r="A640" s="6">
        <v>639</v>
      </c>
      <c r="B640" s="6">
        <f t="shared" si="56"/>
        <v>43192401</v>
      </c>
      <c r="C640" s="6">
        <f t="shared" si="57"/>
        <v>43324000</v>
      </c>
      <c r="D640" s="6">
        <f t="shared" si="55"/>
        <v>131600</v>
      </c>
      <c r="E640" s="8">
        <f t="shared" si="58"/>
        <v>3290</v>
      </c>
      <c r="F640" s="9">
        <f t="shared" si="59"/>
        <v>6.3E-2</v>
      </c>
      <c r="G640" s="10"/>
      <c r="H640" s="17">
        <f t="shared" si="60"/>
        <v>639</v>
      </c>
      <c r="I640" s="11"/>
    </row>
    <row r="641" spans="1:10" x14ac:dyDescent="0.3">
      <c r="A641" s="6">
        <v>640</v>
      </c>
      <c r="B641" s="6">
        <f t="shared" si="56"/>
        <v>43324001</v>
      </c>
      <c r="C641" s="6">
        <f t="shared" si="57"/>
        <v>43455800</v>
      </c>
      <c r="D641" s="6">
        <f t="shared" si="55"/>
        <v>131800</v>
      </c>
      <c r="E641" s="8">
        <f t="shared" si="58"/>
        <v>3295</v>
      </c>
      <c r="F641" s="9">
        <f t="shared" si="59"/>
        <v>6.3E-2</v>
      </c>
      <c r="G641" s="10" t="s">
        <v>58</v>
      </c>
      <c r="H641" s="17">
        <f t="shared" si="60"/>
        <v>640</v>
      </c>
      <c r="I641" s="11" t="s">
        <v>53</v>
      </c>
      <c r="J641" s="4">
        <v>4</v>
      </c>
    </row>
    <row r="642" spans="1:10" x14ac:dyDescent="0.3">
      <c r="A642" s="6">
        <v>641</v>
      </c>
      <c r="B642" s="6">
        <f t="shared" si="56"/>
        <v>43455801</v>
      </c>
      <c r="C642" s="6">
        <f t="shared" si="57"/>
        <v>43587800</v>
      </c>
      <c r="D642" s="6">
        <f t="shared" ref="D642:D651" si="61">L$9*E642</f>
        <v>132000</v>
      </c>
      <c r="E642" s="8">
        <f t="shared" si="58"/>
        <v>3300</v>
      </c>
      <c r="F642" s="9">
        <f t="shared" si="59"/>
        <v>6.3E-2</v>
      </c>
      <c r="G642" s="10"/>
      <c r="H642" s="17">
        <f t="shared" si="60"/>
        <v>641</v>
      </c>
      <c r="I642" s="11"/>
    </row>
    <row r="643" spans="1:10" x14ac:dyDescent="0.3">
      <c r="A643" s="6">
        <v>642</v>
      </c>
      <c r="B643" s="6">
        <f t="shared" ref="B643:B651" si="62">C642+1</f>
        <v>43587801</v>
      </c>
      <c r="C643" s="6">
        <f t="shared" ref="C643:C650" si="63">C642+D643</f>
        <v>43720000</v>
      </c>
      <c r="D643" s="6">
        <f t="shared" si="61"/>
        <v>132200</v>
      </c>
      <c r="E643" s="8">
        <f t="shared" ref="E643:E651" si="64">(A643-1)*5 +100</f>
        <v>3305</v>
      </c>
      <c r="F643" s="9">
        <f t="shared" si="59"/>
        <v>6.3E-2</v>
      </c>
      <c r="G643" s="10"/>
      <c r="H643" s="17">
        <f t="shared" si="60"/>
        <v>642</v>
      </c>
      <c r="I643" s="11"/>
    </row>
    <row r="644" spans="1:10" x14ac:dyDescent="0.3">
      <c r="A644" s="6">
        <v>643</v>
      </c>
      <c r="B644" s="6">
        <f t="shared" si="62"/>
        <v>43720001</v>
      </c>
      <c r="C644" s="6">
        <f t="shared" si="63"/>
        <v>43852400</v>
      </c>
      <c r="D644" s="6">
        <f t="shared" si="61"/>
        <v>132400</v>
      </c>
      <c r="E644" s="8">
        <f t="shared" si="64"/>
        <v>3310</v>
      </c>
      <c r="F644" s="9">
        <f t="shared" ref="F644:F651" si="65">INT(A644/30)*0.3/100</f>
        <v>6.3E-2</v>
      </c>
      <c r="G644" s="10"/>
      <c r="H644" s="17">
        <f t="shared" si="60"/>
        <v>643</v>
      </c>
      <c r="I644" s="11"/>
    </row>
    <row r="645" spans="1:10" x14ac:dyDescent="0.3">
      <c r="A645" s="6">
        <v>644</v>
      </c>
      <c r="B645" s="6">
        <f t="shared" si="62"/>
        <v>43852401</v>
      </c>
      <c r="C645" s="6">
        <f t="shared" si="63"/>
        <v>43985000</v>
      </c>
      <c r="D645" s="6">
        <f t="shared" si="61"/>
        <v>132600</v>
      </c>
      <c r="E645" s="8">
        <f t="shared" si="64"/>
        <v>3315</v>
      </c>
      <c r="F645" s="9">
        <f t="shared" si="65"/>
        <v>6.3E-2</v>
      </c>
      <c r="G645" s="10"/>
      <c r="H645" s="17">
        <f t="shared" si="60"/>
        <v>644</v>
      </c>
      <c r="I645" s="11"/>
    </row>
    <row r="646" spans="1:10" x14ac:dyDescent="0.3">
      <c r="A646" s="6">
        <v>645</v>
      </c>
      <c r="B646" s="6">
        <f t="shared" si="62"/>
        <v>43985001</v>
      </c>
      <c r="C646" s="6">
        <f t="shared" si="63"/>
        <v>44117800</v>
      </c>
      <c r="D646" s="6">
        <f t="shared" si="61"/>
        <v>132800</v>
      </c>
      <c r="E646" s="8">
        <f t="shared" si="64"/>
        <v>3320</v>
      </c>
      <c r="F646" s="9">
        <f t="shared" si="65"/>
        <v>6.3E-2</v>
      </c>
      <c r="G646" s="10"/>
      <c r="H646" s="17">
        <f t="shared" si="60"/>
        <v>645</v>
      </c>
      <c r="I646" s="11"/>
    </row>
    <row r="647" spans="1:10" x14ac:dyDescent="0.3">
      <c r="A647" s="6">
        <v>646</v>
      </c>
      <c r="B647" s="6">
        <f t="shared" si="62"/>
        <v>44117801</v>
      </c>
      <c r="C647" s="6">
        <f t="shared" si="63"/>
        <v>44250800</v>
      </c>
      <c r="D647" s="6">
        <f t="shared" si="61"/>
        <v>133000</v>
      </c>
      <c r="E647" s="8">
        <f t="shared" si="64"/>
        <v>3325</v>
      </c>
      <c r="F647" s="9">
        <f t="shared" si="65"/>
        <v>6.3E-2</v>
      </c>
      <c r="G647" s="10"/>
      <c r="H647" s="17">
        <f t="shared" si="60"/>
        <v>646</v>
      </c>
      <c r="I647" s="11"/>
    </row>
    <row r="648" spans="1:10" x14ac:dyDescent="0.3">
      <c r="A648" s="6">
        <v>647</v>
      </c>
      <c r="B648" s="6">
        <f t="shared" si="62"/>
        <v>44250801</v>
      </c>
      <c r="C648" s="6">
        <f t="shared" si="63"/>
        <v>44384000</v>
      </c>
      <c r="D648" s="6">
        <f t="shared" si="61"/>
        <v>133200</v>
      </c>
      <c r="E648" s="8">
        <f t="shared" si="64"/>
        <v>3330</v>
      </c>
      <c r="F648" s="9">
        <f t="shared" si="65"/>
        <v>6.3E-2</v>
      </c>
      <c r="G648" s="10"/>
      <c r="H648" s="17">
        <f t="shared" si="60"/>
        <v>647</v>
      </c>
      <c r="I648" s="11"/>
    </row>
    <row r="649" spans="1:10" x14ac:dyDescent="0.3">
      <c r="A649" s="6">
        <v>648</v>
      </c>
      <c r="B649" s="6">
        <f t="shared" si="62"/>
        <v>44384001</v>
      </c>
      <c r="C649" s="6">
        <f t="shared" si="63"/>
        <v>44517400</v>
      </c>
      <c r="D649" s="6">
        <f t="shared" si="61"/>
        <v>133400</v>
      </c>
      <c r="E649" s="8">
        <f t="shared" si="64"/>
        <v>3335</v>
      </c>
      <c r="F649" s="9">
        <f t="shared" si="65"/>
        <v>6.3E-2</v>
      </c>
      <c r="G649" s="10"/>
      <c r="H649" s="17">
        <f t="shared" si="60"/>
        <v>648</v>
      </c>
      <c r="I649" s="11"/>
    </row>
    <row r="650" spans="1:10" x14ac:dyDescent="0.3">
      <c r="A650" s="6">
        <v>649</v>
      </c>
      <c r="B650" s="6">
        <f t="shared" si="62"/>
        <v>44517401</v>
      </c>
      <c r="C650" s="6">
        <f t="shared" si="63"/>
        <v>44651000</v>
      </c>
      <c r="D650" s="6">
        <f t="shared" si="61"/>
        <v>133600</v>
      </c>
      <c r="E650" s="8">
        <f t="shared" si="64"/>
        <v>3340</v>
      </c>
      <c r="F650" s="9">
        <f t="shared" si="65"/>
        <v>6.3E-2</v>
      </c>
      <c r="G650" s="10"/>
      <c r="H650" s="17">
        <f t="shared" si="60"/>
        <v>649</v>
      </c>
      <c r="I650" s="11"/>
    </row>
    <row r="651" spans="1:10" x14ac:dyDescent="0.3">
      <c r="A651" s="6">
        <v>650</v>
      </c>
      <c r="B651" s="6">
        <f t="shared" si="62"/>
        <v>44651001</v>
      </c>
      <c r="C651" s="6" t="s">
        <v>59</v>
      </c>
      <c r="D651" s="6">
        <f t="shared" si="61"/>
        <v>133800</v>
      </c>
      <c r="E651" s="8">
        <f t="shared" si="64"/>
        <v>3345</v>
      </c>
      <c r="F651" s="9">
        <f t="shared" si="65"/>
        <v>6.3E-2</v>
      </c>
      <c r="G651" s="10" t="s">
        <v>60</v>
      </c>
      <c r="H651" s="17">
        <f t="shared" si="60"/>
        <v>650</v>
      </c>
      <c r="I651" s="11" t="s">
        <v>61</v>
      </c>
      <c r="J651" s="4">
        <v>1</v>
      </c>
    </row>
  </sheetData>
  <mergeCells count="4">
    <mergeCell ref="B1:C1"/>
    <mergeCell ref="O6:Q6"/>
    <mergeCell ref="O7:Q7"/>
    <mergeCell ref="K8:L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workbookViewId="0">
      <selection activeCell="J48" sqref="J48"/>
    </sheetView>
  </sheetViews>
  <sheetFormatPr defaultRowHeight="12" x14ac:dyDescent="0.2"/>
  <cols>
    <col min="1" max="1" width="2.125" style="22" customWidth="1"/>
    <col min="2" max="2" width="8.5" style="20" bestFit="1" customWidth="1"/>
    <col min="3" max="3" width="7.125" style="22" customWidth="1"/>
    <col min="4" max="8" width="6.5" style="22" customWidth="1"/>
    <col min="9" max="17" width="7.625" style="22" bestFit="1" customWidth="1"/>
    <col min="18" max="18" width="2.125" style="22" customWidth="1"/>
    <col min="19" max="32" width="6.5" style="22" customWidth="1"/>
    <col min="33" max="16384" width="9" style="22"/>
  </cols>
  <sheetData>
    <row r="2" spans="2:32" s="21" customFormat="1" x14ac:dyDescent="0.2">
      <c r="B2" s="20"/>
      <c r="D2" s="21">
        <v>0</v>
      </c>
      <c r="E2" s="21">
        <v>1</v>
      </c>
      <c r="F2" s="21">
        <v>2</v>
      </c>
      <c r="G2" s="21">
        <v>3</v>
      </c>
      <c r="H2" s="21">
        <v>4</v>
      </c>
      <c r="I2" s="21">
        <v>5</v>
      </c>
      <c r="J2" s="21">
        <v>6</v>
      </c>
      <c r="K2" s="21">
        <v>7</v>
      </c>
      <c r="L2" s="21">
        <v>8</v>
      </c>
      <c r="M2" s="21">
        <v>9</v>
      </c>
      <c r="N2" s="21">
        <v>10</v>
      </c>
      <c r="O2" s="21">
        <v>11</v>
      </c>
      <c r="P2" s="21">
        <v>12</v>
      </c>
      <c r="Q2" s="21">
        <v>13</v>
      </c>
    </row>
    <row r="3" spans="2:32" x14ac:dyDescent="0.2">
      <c r="B3" s="20" t="s">
        <v>104</v>
      </c>
      <c r="C3" s="22">
        <v>0.35</v>
      </c>
      <c r="D3" s="22">
        <f t="shared" ref="D3:Q3" si="0">$C$3*D2</f>
        <v>0</v>
      </c>
      <c r="E3" s="22">
        <f t="shared" si="0"/>
        <v>0.35</v>
      </c>
      <c r="F3" s="22">
        <f t="shared" si="0"/>
        <v>0.7</v>
      </c>
      <c r="G3" s="22">
        <f t="shared" si="0"/>
        <v>1.0499999999999998</v>
      </c>
      <c r="H3" s="22">
        <f t="shared" si="0"/>
        <v>1.4</v>
      </c>
      <c r="I3" s="22">
        <f t="shared" si="0"/>
        <v>1.75</v>
      </c>
      <c r="J3" s="22">
        <f t="shared" si="0"/>
        <v>2.0999999999999996</v>
      </c>
      <c r="K3" s="22">
        <f t="shared" si="0"/>
        <v>2.4499999999999997</v>
      </c>
      <c r="L3" s="22">
        <f t="shared" si="0"/>
        <v>2.8</v>
      </c>
      <c r="M3" s="22">
        <f t="shared" si="0"/>
        <v>3.15</v>
      </c>
      <c r="N3" s="22">
        <f t="shared" si="0"/>
        <v>3.5</v>
      </c>
      <c r="O3" s="22">
        <f t="shared" si="0"/>
        <v>3.8499999999999996</v>
      </c>
      <c r="P3" s="22">
        <f t="shared" si="0"/>
        <v>4.1999999999999993</v>
      </c>
      <c r="Q3" s="22">
        <f t="shared" si="0"/>
        <v>4.55</v>
      </c>
    </row>
    <row r="4" spans="2:32" x14ac:dyDescent="0.2">
      <c r="B4" s="20" t="s">
        <v>105</v>
      </c>
      <c r="C4" s="22">
        <v>0.7</v>
      </c>
      <c r="D4" s="22">
        <f t="shared" ref="D4:Q4" si="1">$C$4*D2</f>
        <v>0</v>
      </c>
      <c r="E4" s="22">
        <f t="shared" si="1"/>
        <v>0.7</v>
      </c>
      <c r="F4" s="22">
        <f t="shared" si="1"/>
        <v>1.4</v>
      </c>
      <c r="G4" s="22">
        <f t="shared" si="1"/>
        <v>2.0999999999999996</v>
      </c>
      <c r="H4" s="22">
        <f t="shared" si="1"/>
        <v>2.8</v>
      </c>
      <c r="I4" s="22">
        <f t="shared" si="1"/>
        <v>3.5</v>
      </c>
      <c r="J4" s="22">
        <f t="shared" si="1"/>
        <v>4.1999999999999993</v>
      </c>
      <c r="K4" s="22">
        <f t="shared" si="1"/>
        <v>4.8999999999999995</v>
      </c>
      <c r="L4" s="22">
        <f t="shared" si="1"/>
        <v>5.6</v>
      </c>
      <c r="M4" s="22">
        <f t="shared" si="1"/>
        <v>6.3</v>
      </c>
      <c r="N4" s="22">
        <f t="shared" si="1"/>
        <v>7</v>
      </c>
      <c r="O4" s="22">
        <f t="shared" si="1"/>
        <v>7.6999999999999993</v>
      </c>
      <c r="P4" s="22">
        <f t="shared" si="1"/>
        <v>8.3999999999999986</v>
      </c>
      <c r="Q4" s="22">
        <f t="shared" si="1"/>
        <v>9.1</v>
      </c>
    </row>
    <row r="5" spans="2:32" x14ac:dyDescent="0.2">
      <c r="B5" s="20" t="s">
        <v>106</v>
      </c>
      <c r="C5" s="22">
        <v>1.05</v>
      </c>
      <c r="D5" s="22">
        <f t="shared" ref="D5:Q5" si="2">$C$5*D2</f>
        <v>0</v>
      </c>
      <c r="E5" s="22">
        <f t="shared" si="2"/>
        <v>1.05</v>
      </c>
      <c r="F5" s="22">
        <f t="shared" si="2"/>
        <v>2.1</v>
      </c>
      <c r="G5" s="22">
        <f t="shared" si="2"/>
        <v>3.1500000000000004</v>
      </c>
      <c r="H5" s="22">
        <f t="shared" si="2"/>
        <v>4.2</v>
      </c>
      <c r="I5" s="22">
        <f t="shared" si="2"/>
        <v>5.25</v>
      </c>
      <c r="J5" s="22">
        <f t="shared" si="2"/>
        <v>6.3000000000000007</v>
      </c>
      <c r="K5" s="22">
        <f t="shared" si="2"/>
        <v>7.3500000000000005</v>
      </c>
      <c r="L5" s="22">
        <f t="shared" si="2"/>
        <v>8.4</v>
      </c>
      <c r="M5" s="22">
        <f t="shared" si="2"/>
        <v>9.4500000000000011</v>
      </c>
      <c r="N5" s="22">
        <f t="shared" si="2"/>
        <v>10.5</v>
      </c>
      <c r="O5" s="22">
        <f t="shared" si="2"/>
        <v>11.55</v>
      </c>
      <c r="P5" s="22">
        <f t="shared" si="2"/>
        <v>12.600000000000001</v>
      </c>
      <c r="Q5" s="22">
        <f t="shared" si="2"/>
        <v>13.65</v>
      </c>
    </row>
    <row r="6" spans="2:32" x14ac:dyDescent="0.2">
      <c r="B6" s="20" t="s">
        <v>107</v>
      </c>
      <c r="C6" s="22">
        <v>1.4</v>
      </c>
      <c r="D6" s="22">
        <f t="shared" ref="D6:Q6" si="3">$C$6*D2</f>
        <v>0</v>
      </c>
      <c r="E6" s="22">
        <f t="shared" si="3"/>
        <v>1.4</v>
      </c>
      <c r="F6" s="22">
        <f t="shared" si="3"/>
        <v>2.8</v>
      </c>
      <c r="G6" s="22">
        <f t="shared" si="3"/>
        <v>4.1999999999999993</v>
      </c>
      <c r="H6" s="22">
        <f t="shared" si="3"/>
        <v>5.6</v>
      </c>
      <c r="I6" s="22">
        <f t="shared" si="3"/>
        <v>7</v>
      </c>
      <c r="J6" s="22">
        <f t="shared" si="3"/>
        <v>8.3999999999999986</v>
      </c>
      <c r="K6" s="22">
        <f t="shared" si="3"/>
        <v>9.7999999999999989</v>
      </c>
      <c r="L6" s="22">
        <f t="shared" si="3"/>
        <v>11.2</v>
      </c>
      <c r="M6" s="22">
        <f t="shared" si="3"/>
        <v>12.6</v>
      </c>
      <c r="N6" s="22">
        <f t="shared" si="3"/>
        <v>14</v>
      </c>
      <c r="O6" s="22">
        <f t="shared" si="3"/>
        <v>15.399999999999999</v>
      </c>
      <c r="P6" s="22">
        <f t="shared" si="3"/>
        <v>16.799999999999997</v>
      </c>
      <c r="Q6" s="22">
        <f t="shared" si="3"/>
        <v>18.2</v>
      </c>
    </row>
    <row r="7" spans="2:32" x14ac:dyDescent="0.2">
      <c r="B7" s="20" t="s">
        <v>108</v>
      </c>
      <c r="C7" s="22">
        <v>2.1</v>
      </c>
      <c r="D7" s="22">
        <f t="shared" ref="D7:Q7" si="4">$C$7*D2</f>
        <v>0</v>
      </c>
      <c r="E7" s="22">
        <f t="shared" si="4"/>
        <v>2.1</v>
      </c>
      <c r="F7" s="22">
        <f t="shared" si="4"/>
        <v>4.2</v>
      </c>
      <c r="G7" s="22">
        <f t="shared" si="4"/>
        <v>6.3000000000000007</v>
      </c>
      <c r="H7" s="22">
        <f t="shared" si="4"/>
        <v>8.4</v>
      </c>
      <c r="I7" s="22">
        <f t="shared" si="4"/>
        <v>10.5</v>
      </c>
      <c r="J7" s="22">
        <f t="shared" si="4"/>
        <v>12.600000000000001</v>
      </c>
      <c r="K7" s="22">
        <f t="shared" si="4"/>
        <v>14.700000000000001</v>
      </c>
      <c r="L7" s="22">
        <f t="shared" si="4"/>
        <v>16.8</v>
      </c>
      <c r="M7" s="22">
        <f t="shared" si="4"/>
        <v>18.900000000000002</v>
      </c>
      <c r="N7" s="22">
        <f t="shared" si="4"/>
        <v>21</v>
      </c>
      <c r="O7" s="22">
        <f t="shared" si="4"/>
        <v>23.1</v>
      </c>
      <c r="P7" s="22">
        <f t="shared" si="4"/>
        <v>25.200000000000003</v>
      </c>
      <c r="Q7" s="22">
        <f t="shared" si="4"/>
        <v>27.3</v>
      </c>
    </row>
    <row r="9" spans="2:32" x14ac:dyDescent="0.2">
      <c r="B9" s="20" t="s">
        <v>109</v>
      </c>
      <c r="C9" s="22" t="s">
        <v>110</v>
      </c>
    </row>
    <row r="10" spans="2:32" x14ac:dyDescent="0.2">
      <c r="B10" s="20">
        <v>5</v>
      </c>
      <c r="C10" s="22">
        <f t="shared" ref="C10:Q10" si="5">$B$10*C3/100</f>
        <v>1.7500000000000002E-2</v>
      </c>
      <c r="D10" s="22">
        <f t="shared" si="5"/>
        <v>0</v>
      </c>
      <c r="E10" s="22">
        <f t="shared" si="5"/>
        <v>1.7500000000000002E-2</v>
      </c>
      <c r="F10" s="22">
        <f t="shared" si="5"/>
        <v>3.5000000000000003E-2</v>
      </c>
      <c r="G10" s="22">
        <f t="shared" si="5"/>
        <v>5.2499999999999991E-2</v>
      </c>
      <c r="H10" s="22">
        <f t="shared" si="5"/>
        <v>7.0000000000000007E-2</v>
      </c>
      <c r="I10" s="22">
        <f t="shared" si="5"/>
        <v>8.7499999999999994E-2</v>
      </c>
      <c r="J10" s="22">
        <f t="shared" si="5"/>
        <v>0.10499999999999998</v>
      </c>
      <c r="K10" s="22">
        <f t="shared" si="5"/>
        <v>0.12249999999999998</v>
      </c>
      <c r="L10" s="22">
        <f t="shared" si="5"/>
        <v>0.14000000000000001</v>
      </c>
      <c r="M10" s="22">
        <f t="shared" si="5"/>
        <v>0.1575</v>
      </c>
      <c r="N10" s="22">
        <f t="shared" si="5"/>
        <v>0.17499999999999999</v>
      </c>
      <c r="O10" s="22">
        <f t="shared" si="5"/>
        <v>0.1925</v>
      </c>
      <c r="P10" s="22">
        <f t="shared" si="5"/>
        <v>0.20999999999999996</v>
      </c>
      <c r="Q10" s="22">
        <f t="shared" si="5"/>
        <v>0.22750000000000001</v>
      </c>
      <c r="S10" s="24">
        <f t="shared" ref="S10:AF10" si="6">ROUNDUP(D10, 0)</f>
        <v>0</v>
      </c>
      <c r="T10" s="23">
        <f t="shared" si="6"/>
        <v>1</v>
      </c>
      <c r="U10" s="23">
        <f t="shared" si="6"/>
        <v>1</v>
      </c>
      <c r="V10" s="23">
        <f t="shared" si="6"/>
        <v>1</v>
      </c>
      <c r="W10" s="23">
        <f t="shared" si="6"/>
        <v>1</v>
      </c>
      <c r="X10" s="23">
        <f t="shared" si="6"/>
        <v>1</v>
      </c>
      <c r="Y10" s="23">
        <f t="shared" si="6"/>
        <v>1</v>
      </c>
      <c r="Z10" s="23">
        <f t="shared" si="6"/>
        <v>1</v>
      </c>
      <c r="AA10" s="23">
        <f t="shared" si="6"/>
        <v>1</v>
      </c>
      <c r="AB10" s="23">
        <f t="shared" si="6"/>
        <v>1</v>
      </c>
      <c r="AC10" s="23">
        <f t="shared" si="6"/>
        <v>1</v>
      </c>
      <c r="AD10" s="23">
        <f t="shared" si="6"/>
        <v>1</v>
      </c>
      <c r="AE10" s="23">
        <f t="shared" si="6"/>
        <v>1</v>
      </c>
      <c r="AF10" s="23">
        <f t="shared" si="6"/>
        <v>1</v>
      </c>
    </row>
    <row r="11" spans="2:32" x14ac:dyDescent="0.2">
      <c r="B11" s="20">
        <v>5</v>
      </c>
      <c r="C11" s="22">
        <f t="shared" ref="C11:Q11" si="7">$B$11*C4/100</f>
        <v>3.5000000000000003E-2</v>
      </c>
      <c r="D11" s="22">
        <f t="shared" si="7"/>
        <v>0</v>
      </c>
      <c r="E11" s="22">
        <f t="shared" si="7"/>
        <v>3.5000000000000003E-2</v>
      </c>
      <c r="F11" s="22">
        <f t="shared" si="7"/>
        <v>7.0000000000000007E-2</v>
      </c>
      <c r="G11" s="22">
        <f t="shared" si="7"/>
        <v>0.10499999999999998</v>
      </c>
      <c r="H11" s="22">
        <f t="shared" si="7"/>
        <v>0.14000000000000001</v>
      </c>
      <c r="I11" s="22">
        <f t="shared" si="7"/>
        <v>0.17499999999999999</v>
      </c>
      <c r="J11" s="22">
        <f t="shared" si="7"/>
        <v>0.20999999999999996</v>
      </c>
      <c r="K11" s="22">
        <f t="shared" si="7"/>
        <v>0.24499999999999997</v>
      </c>
      <c r="L11" s="22">
        <f t="shared" si="7"/>
        <v>0.28000000000000003</v>
      </c>
      <c r="M11" s="22">
        <f t="shared" si="7"/>
        <v>0.315</v>
      </c>
      <c r="N11" s="22">
        <f t="shared" si="7"/>
        <v>0.35</v>
      </c>
      <c r="O11" s="22">
        <f t="shared" si="7"/>
        <v>0.38500000000000001</v>
      </c>
      <c r="P11" s="22">
        <f t="shared" si="7"/>
        <v>0.41999999999999993</v>
      </c>
      <c r="Q11" s="22">
        <f t="shared" si="7"/>
        <v>0.45500000000000002</v>
      </c>
      <c r="S11" s="24">
        <f t="shared" ref="S11:AF14" si="8">ROUNDUP(D11, 0)</f>
        <v>0</v>
      </c>
      <c r="T11" s="23">
        <f t="shared" si="8"/>
        <v>1</v>
      </c>
      <c r="U11" s="23">
        <f t="shared" si="8"/>
        <v>1</v>
      </c>
      <c r="V11" s="23">
        <f t="shared" si="8"/>
        <v>1</v>
      </c>
      <c r="W11" s="23">
        <f t="shared" si="8"/>
        <v>1</v>
      </c>
      <c r="X11" s="23">
        <f t="shared" si="8"/>
        <v>1</v>
      </c>
      <c r="Y11" s="23">
        <f t="shared" si="8"/>
        <v>1</v>
      </c>
      <c r="Z11" s="23">
        <f t="shared" si="8"/>
        <v>1</v>
      </c>
      <c r="AA11" s="23">
        <f t="shared" si="8"/>
        <v>1</v>
      </c>
      <c r="AB11" s="23">
        <f t="shared" si="8"/>
        <v>1</v>
      </c>
      <c r="AC11" s="23">
        <f t="shared" si="8"/>
        <v>1</v>
      </c>
      <c r="AD11" s="23">
        <f t="shared" si="8"/>
        <v>1</v>
      </c>
      <c r="AE11" s="23">
        <f t="shared" si="8"/>
        <v>1</v>
      </c>
      <c r="AF11" s="23">
        <f t="shared" si="8"/>
        <v>1</v>
      </c>
    </row>
    <row r="12" spans="2:32" x14ac:dyDescent="0.2">
      <c r="B12" s="20">
        <v>5</v>
      </c>
      <c r="C12" s="22">
        <f t="shared" ref="C12:Q12" si="9">$B$12*C5/100</f>
        <v>5.2499999999999998E-2</v>
      </c>
      <c r="D12" s="22">
        <f t="shared" si="9"/>
        <v>0</v>
      </c>
      <c r="E12" s="22">
        <f t="shared" si="9"/>
        <v>5.2499999999999998E-2</v>
      </c>
      <c r="F12" s="22">
        <f t="shared" si="9"/>
        <v>0.105</v>
      </c>
      <c r="G12" s="22">
        <f t="shared" si="9"/>
        <v>0.15750000000000003</v>
      </c>
      <c r="H12" s="22">
        <f t="shared" si="9"/>
        <v>0.21</v>
      </c>
      <c r="I12" s="22">
        <f t="shared" si="9"/>
        <v>0.26250000000000001</v>
      </c>
      <c r="J12" s="22">
        <f t="shared" si="9"/>
        <v>0.31500000000000006</v>
      </c>
      <c r="K12" s="22">
        <f t="shared" si="9"/>
        <v>0.36749999999999999</v>
      </c>
      <c r="L12" s="22">
        <f t="shared" si="9"/>
        <v>0.42</v>
      </c>
      <c r="M12" s="22">
        <f t="shared" si="9"/>
        <v>0.47250000000000009</v>
      </c>
      <c r="N12" s="22">
        <f t="shared" si="9"/>
        <v>0.52500000000000002</v>
      </c>
      <c r="O12" s="22">
        <f t="shared" si="9"/>
        <v>0.57750000000000001</v>
      </c>
      <c r="P12" s="22">
        <f t="shared" si="9"/>
        <v>0.63000000000000012</v>
      </c>
      <c r="Q12" s="22">
        <f t="shared" si="9"/>
        <v>0.6825</v>
      </c>
      <c r="S12" s="24">
        <f t="shared" si="8"/>
        <v>0</v>
      </c>
      <c r="T12" s="23">
        <f t="shared" si="8"/>
        <v>1</v>
      </c>
      <c r="U12" s="23">
        <f t="shared" si="8"/>
        <v>1</v>
      </c>
      <c r="V12" s="23">
        <f t="shared" si="8"/>
        <v>1</v>
      </c>
      <c r="W12" s="23">
        <f t="shared" si="8"/>
        <v>1</v>
      </c>
      <c r="X12" s="23">
        <f t="shared" si="8"/>
        <v>1</v>
      </c>
      <c r="Y12" s="23">
        <f t="shared" si="8"/>
        <v>1</v>
      </c>
      <c r="Z12" s="23">
        <f t="shared" si="8"/>
        <v>1</v>
      </c>
      <c r="AA12" s="23">
        <f t="shared" si="8"/>
        <v>1</v>
      </c>
      <c r="AB12" s="23">
        <f t="shared" si="8"/>
        <v>1</v>
      </c>
      <c r="AC12" s="23">
        <f t="shared" si="8"/>
        <v>1</v>
      </c>
      <c r="AD12" s="23">
        <f t="shared" si="8"/>
        <v>1</v>
      </c>
      <c r="AE12" s="23">
        <f t="shared" si="8"/>
        <v>1</v>
      </c>
      <c r="AF12" s="23">
        <f t="shared" si="8"/>
        <v>1</v>
      </c>
    </row>
    <row r="13" spans="2:32" x14ac:dyDescent="0.2">
      <c r="B13" s="20">
        <v>5</v>
      </c>
      <c r="C13" s="22">
        <f t="shared" ref="C13:Q13" si="10">$B$13*C6/100</f>
        <v>7.0000000000000007E-2</v>
      </c>
      <c r="D13" s="22">
        <f t="shared" si="10"/>
        <v>0</v>
      </c>
      <c r="E13" s="22">
        <f t="shared" si="10"/>
        <v>7.0000000000000007E-2</v>
      </c>
      <c r="F13" s="22">
        <f t="shared" si="10"/>
        <v>0.14000000000000001</v>
      </c>
      <c r="G13" s="22">
        <f t="shared" si="10"/>
        <v>0.20999999999999996</v>
      </c>
      <c r="H13" s="22">
        <f t="shared" si="10"/>
        <v>0.28000000000000003</v>
      </c>
      <c r="I13" s="22">
        <f t="shared" si="10"/>
        <v>0.35</v>
      </c>
      <c r="J13" s="22">
        <f t="shared" si="10"/>
        <v>0.41999999999999993</v>
      </c>
      <c r="K13" s="22">
        <f t="shared" si="10"/>
        <v>0.48999999999999994</v>
      </c>
      <c r="L13" s="22">
        <f t="shared" si="10"/>
        <v>0.56000000000000005</v>
      </c>
      <c r="M13" s="22">
        <f t="shared" si="10"/>
        <v>0.63</v>
      </c>
      <c r="N13" s="22">
        <f t="shared" si="10"/>
        <v>0.7</v>
      </c>
      <c r="O13" s="22">
        <f t="shared" si="10"/>
        <v>0.77</v>
      </c>
      <c r="P13" s="22">
        <f t="shared" si="10"/>
        <v>0.83999999999999986</v>
      </c>
      <c r="Q13" s="22">
        <f t="shared" si="10"/>
        <v>0.91</v>
      </c>
      <c r="S13" s="24">
        <f t="shared" si="8"/>
        <v>0</v>
      </c>
      <c r="T13" s="23">
        <f t="shared" si="8"/>
        <v>1</v>
      </c>
      <c r="U13" s="23">
        <f t="shared" si="8"/>
        <v>1</v>
      </c>
      <c r="V13" s="23">
        <f t="shared" si="8"/>
        <v>1</v>
      </c>
      <c r="W13" s="23">
        <f t="shared" si="8"/>
        <v>1</v>
      </c>
      <c r="X13" s="23">
        <f t="shared" si="8"/>
        <v>1</v>
      </c>
      <c r="Y13" s="23">
        <f t="shared" si="8"/>
        <v>1</v>
      </c>
      <c r="Z13" s="23">
        <f t="shared" si="8"/>
        <v>1</v>
      </c>
      <c r="AA13" s="23">
        <f t="shared" si="8"/>
        <v>1</v>
      </c>
      <c r="AB13" s="23">
        <f t="shared" si="8"/>
        <v>1</v>
      </c>
      <c r="AC13" s="23">
        <f t="shared" si="8"/>
        <v>1</v>
      </c>
      <c r="AD13" s="23">
        <f t="shared" si="8"/>
        <v>1</v>
      </c>
      <c r="AE13" s="23">
        <f t="shared" si="8"/>
        <v>1</v>
      </c>
      <c r="AF13" s="23">
        <f t="shared" si="8"/>
        <v>1</v>
      </c>
    </row>
    <row r="14" spans="2:32" x14ac:dyDescent="0.2">
      <c r="B14" s="20">
        <v>5</v>
      </c>
      <c r="C14" s="22">
        <f t="shared" ref="C14:Q14" si="11">$B$14*C7/100</f>
        <v>0.105</v>
      </c>
      <c r="D14" s="22">
        <f t="shared" si="11"/>
        <v>0</v>
      </c>
      <c r="E14" s="22">
        <f t="shared" si="11"/>
        <v>0.105</v>
      </c>
      <c r="F14" s="22">
        <f t="shared" si="11"/>
        <v>0.21</v>
      </c>
      <c r="G14" s="22">
        <f t="shared" si="11"/>
        <v>0.31500000000000006</v>
      </c>
      <c r="H14" s="22">
        <f t="shared" si="11"/>
        <v>0.42</v>
      </c>
      <c r="I14" s="22">
        <f t="shared" si="11"/>
        <v>0.52500000000000002</v>
      </c>
      <c r="J14" s="22">
        <f t="shared" si="11"/>
        <v>0.63000000000000012</v>
      </c>
      <c r="K14" s="22">
        <f t="shared" si="11"/>
        <v>0.73499999999999999</v>
      </c>
      <c r="L14" s="22">
        <f t="shared" si="11"/>
        <v>0.84</v>
      </c>
      <c r="M14" s="22">
        <f t="shared" si="11"/>
        <v>0.94500000000000017</v>
      </c>
      <c r="N14" s="22">
        <f t="shared" si="11"/>
        <v>1.05</v>
      </c>
      <c r="O14" s="22">
        <f t="shared" si="11"/>
        <v>1.155</v>
      </c>
      <c r="P14" s="22">
        <f t="shared" si="11"/>
        <v>1.2600000000000002</v>
      </c>
      <c r="Q14" s="22">
        <f t="shared" si="11"/>
        <v>1.365</v>
      </c>
      <c r="S14" s="24">
        <f t="shared" si="8"/>
        <v>0</v>
      </c>
      <c r="T14" s="23">
        <f t="shared" si="8"/>
        <v>1</v>
      </c>
      <c r="U14" s="23">
        <f t="shared" si="8"/>
        <v>1</v>
      </c>
      <c r="V14" s="23">
        <f t="shared" si="8"/>
        <v>1</v>
      </c>
      <c r="W14" s="23">
        <f t="shared" si="8"/>
        <v>1</v>
      </c>
      <c r="X14" s="23">
        <f t="shared" si="8"/>
        <v>1</v>
      </c>
      <c r="Y14" s="23">
        <f t="shared" si="8"/>
        <v>1</v>
      </c>
      <c r="Z14" s="23">
        <f t="shared" si="8"/>
        <v>1</v>
      </c>
      <c r="AA14" s="23">
        <f t="shared" si="8"/>
        <v>1</v>
      </c>
      <c r="AB14" s="23">
        <f t="shared" si="8"/>
        <v>1</v>
      </c>
      <c r="AC14" s="22">
        <f t="shared" si="8"/>
        <v>2</v>
      </c>
      <c r="AD14" s="22">
        <f t="shared" si="8"/>
        <v>2</v>
      </c>
      <c r="AE14" s="22">
        <f t="shared" si="8"/>
        <v>2</v>
      </c>
      <c r="AF14" s="22">
        <f t="shared" si="8"/>
        <v>2</v>
      </c>
    </row>
    <row r="16" spans="2:32" x14ac:dyDescent="0.2">
      <c r="B16" s="20" t="s">
        <v>109</v>
      </c>
    </row>
    <row r="17" spans="2:32" x14ac:dyDescent="0.2">
      <c r="B17" s="20">
        <v>20</v>
      </c>
      <c r="C17" s="22">
        <f t="shared" ref="C17:Q17" si="12">$B$17*C3/100</f>
        <v>7.0000000000000007E-2</v>
      </c>
      <c r="D17" s="22">
        <f t="shared" si="12"/>
        <v>0</v>
      </c>
      <c r="E17" s="22">
        <f t="shared" si="12"/>
        <v>7.0000000000000007E-2</v>
      </c>
      <c r="F17" s="22">
        <f t="shared" si="12"/>
        <v>0.14000000000000001</v>
      </c>
      <c r="G17" s="22">
        <f t="shared" si="12"/>
        <v>0.20999999999999996</v>
      </c>
      <c r="H17" s="22">
        <f t="shared" si="12"/>
        <v>0.28000000000000003</v>
      </c>
      <c r="I17" s="22">
        <f t="shared" si="12"/>
        <v>0.35</v>
      </c>
      <c r="J17" s="22">
        <f t="shared" si="12"/>
        <v>0.41999999999999993</v>
      </c>
      <c r="K17" s="22">
        <f t="shared" si="12"/>
        <v>0.48999999999999994</v>
      </c>
      <c r="L17" s="22">
        <f t="shared" si="12"/>
        <v>0.56000000000000005</v>
      </c>
      <c r="M17" s="22">
        <f t="shared" si="12"/>
        <v>0.63</v>
      </c>
      <c r="N17" s="22">
        <f t="shared" si="12"/>
        <v>0.7</v>
      </c>
      <c r="O17" s="22">
        <f t="shared" si="12"/>
        <v>0.77</v>
      </c>
      <c r="P17" s="22">
        <f t="shared" si="12"/>
        <v>0.83999999999999986</v>
      </c>
      <c r="Q17" s="22">
        <f t="shared" si="12"/>
        <v>0.91</v>
      </c>
      <c r="S17" s="22">
        <f t="shared" ref="S17:AF21" si="13">ROUNDUP(D17, 0)</f>
        <v>0</v>
      </c>
      <c r="T17" s="23">
        <f t="shared" si="13"/>
        <v>1</v>
      </c>
      <c r="U17" s="23">
        <f t="shared" si="13"/>
        <v>1</v>
      </c>
      <c r="V17" s="23">
        <f t="shared" si="13"/>
        <v>1</v>
      </c>
      <c r="W17" s="23">
        <f t="shared" si="13"/>
        <v>1</v>
      </c>
      <c r="X17" s="23">
        <f t="shared" si="13"/>
        <v>1</v>
      </c>
      <c r="Y17" s="23">
        <f t="shared" si="13"/>
        <v>1</v>
      </c>
      <c r="Z17" s="23">
        <f t="shared" si="13"/>
        <v>1</v>
      </c>
      <c r="AA17" s="23">
        <f t="shared" si="13"/>
        <v>1</v>
      </c>
      <c r="AB17" s="23">
        <f t="shared" si="13"/>
        <v>1</v>
      </c>
      <c r="AC17" s="23">
        <f t="shared" si="13"/>
        <v>1</v>
      </c>
      <c r="AD17" s="23">
        <f t="shared" si="13"/>
        <v>1</v>
      </c>
      <c r="AE17" s="23">
        <f t="shared" si="13"/>
        <v>1</v>
      </c>
      <c r="AF17" s="23">
        <f t="shared" si="13"/>
        <v>1</v>
      </c>
    </row>
    <row r="18" spans="2:32" x14ac:dyDescent="0.2">
      <c r="B18" s="20">
        <v>20</v>
      </c>
      <c r="C18" s="22">
        <f t="shared" ref="C18:Q18" si="14">$B$18*C4/100</f>
        <v>0.14000000000000001</v>
      </c>
      <c r="D18" s="22">
        <f t="shared" si="14"/>
        <v>0</v>
      </c>
      <c r="E18" s="22">
        <f t="shared" si="14"/>
        <v>0.14000000000000001</v>
      </c>
      <c r="F18" s="22">
        <f t="shared" si="14"/>
        <v>0.28000000000000003</v>
      </c>
      <c r="G18" s="22">
        <f t="shared" si="14"/>
        <v>0.41999999999999993</v>
      </c>
      <c r="H18" s="22">
        <f t="shared" si="14"/>
        <v>0.56000000000000005</v>
      </c>
      <c r="I18" s="22">
        <f t="shared" si="14"/>
        <v>0.7</v>
      </c>
      <c r="J18" s="22">
        <f t="shared" si="14"/>
        <v>0.83999999999999986</v>
      </c>
      <c r="K18" s="22">
        <f t="shared" si="14"/>
        <v>0.97999999999999987</v>
      </c>
      <c r="L18" s="22">
        <f t="shared" si="14"/>
        <v>1.1200000000000001</v>
      </c>
      <c r="M18" s="22">
        <f t="shared" si="14"/>
        <v>1.26</v>
      </c>
      <c r="N18" s="22">
        <f t="shared" si="14"/>
        <v>1.4</v>
      </c>
      <c r="O18" s="22">
        <f t="shared" si="14"/>
        <v>1.54</v>
      </c>
      <c r="P18" s="22">
        <f t="shared" si="14"/>
        <v>1.6799999999999997</v>
      </c>
      <c r="Q18" s="22">
        <f t="shared" si="14"/>
        <v>1.82</v>
      </c>
      <c r="S18" s="22">
        <f t="shared" si="13"/>
        <v>0</v>
      </c>
      <c r="T18" s="23">
        <f t="shared" si="13"/>
        <v>1</v>
      </c>
      <c r="U18" s="23">
        <f t="shared" si="13"/>
        <v>1</v>
      </c>
      <c r="V18" s="23">
        <f t="shared" si="13"/>
        <v>1</v>
      </c>
      <c r="W18" s="23">
        <f t="shared" si="13"/>
        <v>1</v>
      </c>
      <c r="X18" s="23">
        <f t="shared" si="13"/>
        <v>1</v>
      </c>
      <c r="Y18" s="23">
        <f t="shared" si="13"/>
        <v>1</v>
      </c>
      <c r="Z18" s="23">
        <f t="shared" si="13"/>
        <v>1</v>
      </c>
      <c r="AA18" s="22">
        <f t="shared" si="13"/>
        <v>2</v>
      </c>
      <c r="AB18" s="22">
        <f t="shared" si="13"/>
        <v>2</v>
      </c>
      <c r="AC18" s="22">
        <f t="shared" si="13"/>
        <v>2</v>
      </c>
      <c r="AD18" s="22">
        <f t="shared" si="13"/>
        <v>2</v>
      </c>
      <c r="AE18" s="22">
        <f t="shared" si="13"/>
        <v>2</v>
      </c>
      <c r="AF18" s="22">
        <f t="shared" si="13"/>
        <v>2</v>
      </c>
    </row>
    <row r="19" spans="2:32" x14ac:dyDescent="0.2">
      <c r="B19" s="20">
        <v>20</v>
      </c>
      <c r="C19" s="22">
        <f t="shared" ref="C19:Q19" si="15">$B$19*C5/100</f>
        <v>0.21</v>
      </c>
      <c r="D19" s="22">
        <f t="shared" si="15"/>
        <v>0</v>
      </c>
      <c r="E19" s="22">
        <f t="shared" si="15"/>
        <v>0.21</v>
      </c>
      <c r="F19" s="22">
        <f t="shared" si="15"/>
        <v>0.42</v>
      </c>
      <c r="G19" s="22">
        <f t="shared" si="15"/>
        <v>0.63000000000000012</v>
      </c>
      <c r="H19" s="22">
        <f t="shared" si="15"/>
        <v>0.84</v>
      </c>
      <c r="I19" s="22">
        <f t="shared" si="15"/>
        <v>1.05</v>
      </c>
      <c r="J19" s="22">
        <f t="shared" si="15"/>
        <v>1.2600000000000002</v>
      </c>
      <c r="K19" s="22">
        <f t="shared" si="15"/>
        <v>1.47</v>
      </c>
      <c r="L19" s="22">
        <f t="shared" si="15"/>
        <v>1.68</v>
      </c>
      <c r="M19" s="22">
        <f t="shared" si="15"/>
        <v>1.8900000000000003</v>
      </c>
      <c r="N19" s="22">
        <f t="shared" si="15"/>
        <v>2.1</v>
      </c>
      <c r="O19" s="22">
        <f t="shared" si="15"/>
        <v>2.31</v>
      </c>
      <c r="P19" s="22">
        <f t="shared" si="15"/>
        <v>2.5200000000000005</v>
      </c>
      <c r="Q19" s="22">
        <f t="shared" si="15"/>
        <v>2.73</v>
      </c>
      <c r="S19" s="22">
        <f t="shared" si="13"/>
        <v>0</v>
      </c>
      <c r="T19" s="23">
        <f t="shared" si="13"/>
        <v>1</v>
      </c>
      <c r="U19" s="23">
        <f t="shared" si="13"/>
        <v>1</v>
      </c>
      <c r="V19" s="23">
        <f t="shared" si="13"/>
        <v>1</v>
      </c>
      <c r="W19" s="23">
        <f t="shared" si="13"/>
        <v>1</v>
      </c>
      <c r="X19" s="22">
        <f t="shared" si="13"/>
        <v>2</v>
      </c>
      <c r="Y19" s="22">
        <f t="shared" si="13"/>
        <v>2</v>
      </c>
      <c r="Z19" s="22">
        <f t="shared" si="13"/>
        <v>2</v>
      </c>
      <c r="AA19" s="22">
        <f t="shared" si="13"/>
        <v>2</v>
      </c>
      <c r="AB19" s="22">
        <f t="shared" si="13"/>
        <v>2</v>
      </c>
      <c r="AC19" s="22">
        <f t="shared" si="13"/>
        <v>3</v>
      </c>
      <c r="AD19" s="22">
        <f t="shared" si="13"/>
        <v>3</v>
      </c>
      <c r="AE19" s="22">
        <f t="shared" si="13"/>
        <v>3</v>
      </c>
      <c r="AF19" s="22">
        <f t="shared" si="13"/>
        <v>3</v>
      </c>
    </row>
    <row r="20" spans="2:32" x14ac:dyDescent="0.2">
      <c r="B20" s="20">
        <v>20</v>
      </c>
      <c r="C20" s="22">
        <f t="shared" ref="C20:Q20" si="16">$B$20*C6/100</f>
        <v>0.28000000000000003</v>
      </c>
      <c r="D20" s="22">
        <f t="shared" si="16"/>
        <v>0</v>
      </c>
      <c r="E20" s="22">
        <f t="shared" si="16"/>
        <v>0.28000000000000003</v>
      </c>
      <c r="F20" s="22">
        <f t="shared" si="16"/>
        <v>0.56000000000000005</v>
      </c>
      <c r="G20" s="22">
        <f t="shared" si="16"/>
        <v>0.83999999999999986</v>
      </c>
      <c r="H20" s="22">
        <f t="shared" si="16"/>
        <v>1.1200000000000001</v>
      </c>
      <c r="I20" s="22">
        <f t="shared" si="16"/>
        <v>1.4</v>
      </c>
      <c r="J20" s="22">
        <f t="shared" si="16"/>
        <v>1.6799999999999997</v>
      </c>
      <c r="K20" s="22">
        <f t="shared" si="16"/>
        <v>1.9599999999999997</v>
      </c>
      <c r="L20" s="22">
        <f t="shared" si="16"/>
        <v>2.2400000000000002</v>
      </c>
      <c r="M20" s="22">
        <f t="shared" si="16"/>
        <v>2.52</v>
      </c>
      <c r="N20" s="22">
        <f t="shared" si="16"/>
        <v>2.8</v>
      </c>
      <c r="O20" s="22">
        <f t="shared" si="16"/>
        <v>3.08</v>
      </c>
      <c r="P20" s="22">
        <f t="shared" si="16"/>
        <v>3.3599999999999994</v>
      </c>
      <c r="Q20" s="22">
        <f t="shared" si="16"/>
        <v>3.64</v>
      </c>
      <c r="S20" s="22">
        <f t="shared" si="13"/>
        <v>0</v>
      </c>
      <c r="T20" s="23">
        <f t="shared" si="13"/>
        <v>1</v>
      </c>
      <c r="U20" s="23">
        <f t="shared" si="13"/>
        <v>1</v>
      </c>
      <c r="V20" s="23">
        <f t="shared" si="13"/>
        <v>1</v>
      </c>
      <c r="W20" s="22">
        <f t="shared" si="13"/>
        <v>2</v>
      </c>
      <c r="X20" s="22">
        <f t="shared" si="13"/>
        <v>2</v>
      </c>
      <c r="Y20" s="22">
        <f t="shared" si="13"/>
        <v>2</v>
      </c>
      <c r="Z20" s="22">
        <f t="shared" si="13"/>
        <v>2</v>
      </c>
      <c r="AA20" s="22">
        <f t="shared" si="13"/>
        <v>3</v>
      </c>
      <c r="AB20" s="22">
        <f t="shared" si="13"/>
        <v>3</v>
      </c>
      <c r="AC20" s="22">
        <f t="shared" si="13"/>
        <v>3</v>
      </c>
      <c r="AD20" s="22">
        <f t="shared" si="13"/>
        <v>4</v>
      </c>
      <c r="AE20" s="22">
        <f t="shared" si="13"/>
        <v>4</v>
      </c>
      <c r="AF20" s="22">
        <f t="shared" si="13"/>
        <v>4</v>
      </c>
    </row>
    <row r="21" spans="2:32" x14ac:dyDescent="0.2">
      <c r="B21" s="20">
        <v>20</v>
      </c>
      <c r="C21" s="22">
        <f t="shared" ref="C21:Q21" si="17">$B$21*C7/100</f>
        <v>0.42</v>
      </c>
      <c r="D21" s="22">
        <f t="shared" si="17"/>
        <v>0</v>
      </c>
      <c r="E21" s="22">
        <f t="shared" si="17"/>
        <v>0.42</v>
      </c>
      <c r="F21" s="22">
        <f t="shared" si="17"/>
        <v>0.84</v>
      </c>
      <c r="G21" s="22">
        <f t="shared" si="17"/>
        <v>1.2600000000000002</v>
      </c>
      <c r="H21" s="22">
        <f t="shared" si="17"/>
        <v>1.68</v>
      </c>
      <c r="I21" s="22">
        <f t="shared" si="17"/>
        <v>2.1</v>
      </c>
      <c r="J21" s="22">
        <f t="shared" si="17"/>
        <v>2.5200000000000005</v>
      </c>
      <c r="K21" s="22">
        <f t="shared" si="17"/>
        <v>2.94</v>
      </c>
      <c r="L21" s="22">
        <f t="shared" si="17"/>
        <v>3.36</v>
      </c>
      <c r="M21" s="22">
        <f t="shared" si="17"/>
        <v>3.7800000000000007</v>
      </c>
      <c r="N21" s="22">
        <f t="shared" si="17"/>
        <v>4.2</v>
      </c>
      <c r="O21" s="22">
        <f t="shared" si="17"/>
        <v>4.62</v>
      </c>
      <c r="P21" s="22">
        <f t="shared" si="17"/>
        <v>5.0400000000000009</v>
      </c>
      <c r="Q21" s="22">
        <f t="shared" si="17"/>
        <v>5.46</v>
      </c>
      <c r="S21" s="22">
        <f t="shared" si="13"/>
        <v>0</v>
      </c>
      <c r="T21" s="23">
        <f t="shared" si="13"/>
        <v>1</v>
      </c>
      <c r="U21" s="23">
        <f t="shared" si="13"/>
        <v>1</v>
      </c>
      <c r="V21" s="22">
        <f t="shared" si="13"/>
        <v>2</v>
      </c>
      <c r="W21" s="22">
        <f t="shared" si="13"/>
        <v>2</v>
      </c>
      <c r="X21" s="22">
        <f t="shared" si="13"/>
        <v>3</v>
      </c>
      <c r="Y21" s="22">
        <f t="shared" si="13"/>
        <v>3</v>
      </c>
      <c r="Z21" s="22">
        <f t="shared" si="13"/>
        <v>3</v>
      </c>
      <c r="AA21" s="22">
        <f t="shared" si="13"/>
        <v>4</v>
      </c>
      <c r="AB21" s="22">
        <f t="shared" si="13"/>
        <v>4</v>
      </c>
      <c r="AC21" s="22">
        <f t="shared" si="13"/>
        <v>5</v>
      </c>
      <c r="AD21" s="22">
        <f t="shared" si="13"/>
        <v>5</v>
      </c>
      <c r="AE21" s="22">
        <f t="shared" si="13"/>
        <v>6</v>
      </c>
      <c r="AF21" s="22">
        <f t="shared" si="13"/>
        <v>6</v>
      </c>
    </row>
    <row r="23" spans="2:32" x14ac:dyDescent="0.2">
      <c r="B23" s="20" t="s">
        <v>109</v>
      </c>
    </row>
    <row r="24" spans="2:32" x14ac:dyDescent="0.2">
      <c r="B24" s="20">
        <v>40</v>
      </c>
      <c r="C24" s="22">
        <f t="shared" ref="C24:Q24" si="18">$B$24*C3/100</f>
        <v>0.14000000000000001</v>
      </c>
      <c r="D24" s="22">
        <f t="shared" si="18"/>
        <v>0</v>
      </c>
      <c r="E24" s="22">
        <f t="shared" si="18"/>
        <v>0.14000000000000001</v>
      </c>
      <c r="F24" s="22">
        <f t="shared" si="18"/>
        <v>0.28000000000000003</v>
      </c>
      <c r="G24" s="22">
        <f t="shared" si="18"/>
        <v>0.41999999999999993</v>
      </c>
      <c r="H24" s="22">
        <f t="shared" si="18"/>
        <v>0.56000000000000005</v>
      </c>
      <c r="I24" s="22">
        <f t="shared" si="18"/>
        <v>0.7</v>
      </c>
      <c r="J24" s="22">
        <f t="shared" si="18"/>
        <v>0.83999999999999986</v>
      </c>
      <c r="K24" s="22">
        <f t="shared" si="18"/>
        <v>0.97999999999999987</v>
      </c>
      <c r="L24" s="22">
        <f t="shared" si="18"/>
        <v>1.1200000000000001</v>
      </c>
      <c r="M24" s="22">
        <f t="shared" si="18"/>
        <v>1.26</v>
      </c>
      <c r="N24" s="22">
        <f t="shared" si="18"/>
        <v>1.4</v>
      </c>
      <c r="O24" s="22">
        <f t="shared" si="18"/>
        <v>1.54</v>
      </c>
      <c r="P24" s="22">
        <f t="shared" si="18"/>
        <v>1.6799999999999997</v>
      </c>
      <c r="Q24" s="22">
        <f t="shared" si="18"/>
        <v>1.82</v>
      </c>
      <c r="S24" s="22">
        <f t="shared" ref="S24:AF28" si="19">ROUNDUP(D24, 0)</f>
        <v>0</v>
      </c>
      <c r="T24" s="23">
        <f t="shared" si="19"/>
        <v>1</v>
      </c>
      <c r="U24" s="23">
        <f t="shared" si="19"/>
        <v>1</v>
      </c>
      <c r="V24" s="23">
        <f t="shared" si="19"/>
        <v>1</v>
      </c>
      <c r="W24" s="23">
        <f t="shared" si="19"/>
        <v>1</v>
      </c>
      <c r="X24" s="23">
        <f t="shared" si="19"/>
        <v>1</v>
      </c>
      <c r="Y24" s="23">
        <f t="shared" si="19"/>
        <v>1</v>
      </c>
      <c r="Z24" s="23">
        <f t="shared" si="19"/>
        <v>1</v>
      </c>
      <c r="AA24" s="22">
        <f t="shared" si="19"/>
        <v>2</v>
      </c>
      <c r="AB24" s="22">
        <f t="shared" si="19"/>
        <v>2</v>
      </c>
      <c r="AC24" s="22">
        <f t="shared" si="19"/>
        <v>2</v>
      </c>
      <c r="AD24" s="22">
        <f t="shared" si="19"/>
        <v>2</v>
      </c>
      <c r="AE24" s="22">
        <f t="shared" si="19"/>
        <v>2</v>
      </c>
      <c r="AF24" s="22">
        <f t="shared" si="19"/>
        <v>2</v>
      </c>
    </row>
    <row r="25" spans="2:32" x14ac:dyDescent="0.2">
      <c r="B25" s="20">
        <v>40</v>
      </c>
      <c r="C25" s="22">
        <f t="shared" ref="C25:Q25" si="20">$B$25*C4/100</f>
        <v>0.28000000000000003</v>
      </c>
      <c r="D25" s="22">
        <f t="shared" si="20"/>
        <v>0</v>
      </c>
      <c r="E25" s="22">
        <f t="shared" si="20"/>
        <v>0.28000000000000003</v>
      </c>
      <c r="F25" s="22">
        <f t="shared" si="20"/>
        <v>0.56000000000000005</v>
      </c>
      <c r="G25" s="22">
        <f t="shared" si="20"/>
        <v>0.83999999999999986</v>
      </c>
      <c r="H25" s="22">
        <f t="shared" si="20"/>
        <v>1.1200000000000001</v>
      </c>
      <c r="I25" s="22">
        <f t="shared" si="20"/>
        <v>1.4</v>
      </c>
      <c r="J25" s="22">
        <f t="shared" si="20"/>
        <v>1.6799999999999997</v>
      </c>
      <c r="K25" s="22">
        <f t="shared" si="20"/>
        <v>1.9599999999999997</v>
      </c>
      <c r="L25" s="22">
        <f t="shared" si="20"/>
        <v>2.2400000000000002</v>
      </c>
      <c r="M25" s="22">
        <f t="shared" si="20"/>
        <v>2.52</v>
      </c>
      <c r="N25" s="22">
        <f t="shared" si="20"/>
        <v>2.8</v>
      </c>
      <c r="O25" s="22">
        <f t="shared" si="20"/>
        <v>3.08</v>
      </c>
      <c r="P25" s="22">
        <f t="shared" si="20"/>
        <v>3.3599999999999994</v>
      </c>
      <c r="Q25" s="22">
        <f t="shared" si="20"/>
        <v>3.64</v>
      </c>
      <c r="S25" s="22">
        <f t="shared" si="19"/>
        <v>0</v>
      </c>
      <c r="T25" s="23">
        <f t="shared" si="19"/>
        <v>1</v>
      </c>
      <c r="U25" s="23">
        <f t="shared" si="19"/>
        <v>1</v>
      </c>
      <c r="V25" s="23">
        <f t="shared" si="19"/>
        <v>1</v>
      </c>
      <c r="W25" s="22">
        <f t="shared" si="19"/>
        <v>2</v>
      </c>
      <c r="X25" s="22">
        <f t="shared" si="19"/>
        <v>2</v>
      </c>
      <c r="Y25" s="22">
        <f t="shared" si="19"/>
        <v>2</v>
      </c>
      <c r="Z25" s="22">
        <f t="shared" si="19"/>
        <v>2</v>
      </c>
      <c r="AA25" s="22">
        <f t="shared" si="19"/>
        <v>3</v>
      </c>
      <c r="AB25" s="22">
        <f t="shared" si="19"/>
        <v>3</v>
      </c>
      <c r="AC25" s="22">
        <f t="shared" si="19"/>
        <v>3</v>
      </c>
      <c r="AD25" s="22">
        <f t="shared" si="19"/>
        <v>4</v>
      </c>
      <c r="AE25" s="22">
        <f t="shared" si="19"/>
        <v>4</v>
      </c>
      <c r="AF25" s="22">
        <f t="shared" si="19"/>
        <v>4</v>
      </c>
    </row>
    <row r="26" spans="2:32" x14ac:dyDescent="0.2">
      <c r="B26" s="20">
        <v>40</v>
      </c>
      <c r="C26" s="22">
        <f t="shared" ref="C26:Q26" si="21">$B$26*C5/100</f>
        <v>0.42</v>
      </c>
      <c r="D26" s="22">
        <f t="shared" si="21"/>
        <v>0</v>
      </c>
      <c r="E26" s="22">
        <f t="shared" si="21"/>
        <v>0.42</v>
      </c>
      <c r="F26" s="22">
        <f t="shared" si="21"/>
        <v>0.84</v>
      </c>
      <c r="G26" s="22">
        <f t="shared" si="21"/>
        <v>1.2600000000000002</v>
      </c>
      <c r="H26" s="22">
        <f t="shared" si="21"/>
        <v>1.68</v>
      </c>
      <c r="I26" s="22">
        <f t="shared" si="21"/>
        <v>2.1</v>
      </c>
      <c r="J26" s="22">
        <f t="shared" si="21"/>
        <v>2.5200000000000005</v>
      </c>
      <c r="K26" s="22">
        <f t="shared" si="21"/>
        <v>2.94</v>
      </c>
      <c r="L26" s="22">
        <f t="shared" si="21"/>
        <v>3.36</v>
      </c>
      <c r="M26" s="22">
        <f t="shared" si="21"/>
        <v>3.7800000000000007</v>
      </c>
      <c r="N26" s="22">
        <f t="shared" si="21"/>
        <v>4.2</v>
      </c>
      <c r="O26" s="22">
        <f t="shared" si="21"/>
        <v>4.62</v>
      </c>
      <c r="P26" s="22">
        <f t="shared" si="21"/>
        <v>5.0400000000000009</v>
      </c>
      <c r="Q26" s="22">
        <f t="shared" si="21"/>
        <v>5.46</v>
      </c>
      <c r="S26" s="22">
        <f t="shared" si="19"/>
        <v>0</v>
      </c>
      <c r="T26" s="23">
        <f t="shared" si="19"/>
        <v>1</v>
      </c>
      <c r="U26" s="23">
        <f t="shared" si="19"/>
        <v>1</v>
      </c>
      <c r="V26" s="22">
        <f t="shared" si="19"/>
        <v>2</v>
      </c>
      <c r="W26" s="22">
        <f t="shared" si="19"/>
        <v>2</v>
      </c>
      <c r="X26" s="22">
        <f t="shared" si="19"/>
        <v>3</v>
      </c>
      <c r="Y26" s="22">
        <f t="shared" si="19"/>
        <v>3</v>
      </c>
      <c r="Z26" s="22">
        <f t="shared" si="19"/>
        <v>3</v>
      </c>
      <c r="AA26" s="22">
        <f t="shared" si="19"/>
        <v>4</v>
      </c>
      <c r="AB26" s="22">
        <f t="shared" si="19"/>
        <v>4</v>
      </c>
      <c r="AC26" s="22">
        <f t="shared" si="19"/>
        <v>5</v>
      </c>
      <c r="AD26" s="22">
        <f t="shared" si="19"/>
        <v>5</v>
      </c>
      <c r="AE26" s="22">
        <f t="shared" si="19"/>
        <v>6</v>
      </c>
      <c r="AF26" s="22">
        <f t="shared" si="19"/>
        <v>6</v>
      </c>
    </row>
    <row r="27" spans="2:32" x14ac:dyDescent="0.2">
      <c r="B27" s="20">
        <v>40</v>
      </c>
      <c r="C27" s="22">
        <f t="shared" ref="C27:Q27" si="22">$B$27*C6/100</f>
        <v>0.56000000000000005</v>
      </c>
      <c r="D27" s="22">
        <f t="shared" si="22"/>
        <v>0</v>
      </c>
      <c r="E27" s="22">
        <f t="shared" si="22"/>
        <v>0.56000000000000005</v>
      </c>
      <c r="F27" s="22">
        <f t="shared" si="22"/>
        <v>1.1200000000000001</v>
      </c>
      <c r="G27" s="22">
        <f t="shared" si="22"/>
        <v>1.6799999999999997</v>
      </c>
      <c r="H27" s="22">
        <f t="shared" si="22"/>
        <v>2.2400000000000002</v>
      </c>
      <c r="I27" s="22">
        <f t="shared" si="22"/>
        <v>2.8</v>
      </c>
      <c r="J27" s="22">
        <f t="shared" si="22"/>
        <v>3.3599999999999994</v>
      </c>
      <c r="K27" s="22">
        <f t="shared" si="22"/>
        <v>3.9199999999999995</v>
      </c>
      <c r="L27" s="22">
        <f t="shared" si="22"/>
        <v>4.4800000000000004</v>
      </c>
      <c r="M27" s="22">
        <f t="shared" si="22"/>
        <v>5.04</v>
      </c>
      <c r="N27" s="22">
        <f t="shared" si="22"/>
        <v>5.6</v>
      </c>
      <c r="O27" s="22">
        <f t="shared" si="22"/>
        <v>6.16</v>
      </c>
      <c r="P27" s="22">
        <f t="shared" si="22"/>
        <v>6.7199999999999989</v>
      </c>
      <c r="Q27" s="22">
        <f t="shared" si="22"/>
        <v>7.28</v>
      </c>
      <c r="S27" s="22">
        <f t="shared" si="19"/>
        <v>0</v>
      </c>
      <c r="T27" s="23">
        <f t="shared" si="19"/>
        <v>1</v>
      </c>
      <c r="U27" s="22">
        <f t="shared" si="19"/>
        <v>2</v>
      </c>
      <c r="V27" s="22">
        <f t="shared" si="19"/>
        <v>2</v>
      </c>
      <c r="W27" s="22">
        <f t="shared" si="19"/>
        <v>3</v>
      </c>
      <c r="X27" s="22">
        <f t="shared" si="19"/>
        <v>3</v>
      </c>
      <c r="Y27" s="22">
        <f t="shared" si="19"/>
        <v>4</v>
      </c>
      <c r="Z27" s="22">
        <f t="shared" si="19"/>
        <v>4</v>
      </c>
      <c r="AA27" s="22">
        <f t="shared" si="19"/>
        <v>5</v>
      </c>
      <c r="AB27" s="22">
        <f t="shared" si="19"/>
        <v>6</v>
      </c>
      <c r="AC27" s="22">
        <f t="shared" si="19"/>
        <v>6</v>
      </c>
      <c r="AD27" s="22">
        <f t="shared" si="19"/>
        <v>7</v>
      </c>
      <c r="AE27" s="22">
        <f t="shared" si="19"/>
        <v>7</v>
      </c>
      <c r="AF27" s="22">
        <f t="shared" si="19"/>
        <v>8</v>
      </c>
    </row>
    <row r="28" spans="2:32" x14ac:dyDescent="0.2">
      <c r="B28" s="20">
        <v>40</v>
      </c>
      <c r="C28" s="22">
        <f t="shared" ref="C28:Q28" si="23">$B$28*C7/100</f>
        <v>0.84</v>
      </c>
      <c r="D28" s="22">
        <f t="shared" si="23"/>
        <v>0</v>
      </c>
      <c r="E28" s="22">
        <f t="shared" si="23"/>
        <v>0.84</v>
      </c>
      <c r="F28" s="22">
        <f t="shared" si="23"/>
        <v>1.68</v>
      </c>
      <c r="G28" s="22">
        <f t="shared" si="23"/>
        <v>2.5200000000000005</v>
      </c>
      <c r="H28" s="22">
        <f t="shared" si="23"/>
        <v>3.36</v>
      </c>
      <c r="I28" s="22">
        <f t="shared" si="23"/>
        <v>4.2</v>
      </c>
      <c r="J28" s="22">
        <f t="shared" si="23"/>
        <v>5.0400000000000009</v>
      </c>
      <c r="K28" s="22">
        <f t="shared" si="23"/>
        <v>5.88</v>
      </c>
      <c r="L28" s="22">
        <f t="shared" si="23"/>
        <v>6.72</v>
      </c>
      <c r="M28" s="22">
        <f t="shared" si="23"/>
        <v>7.5600000000000014</v>
      </c>
      <c r="N28" s="22">
        <f t="shared" si="23"/>
        <v>8.4</v>
      </c>
      <c r="O28" s="22">
        <f t="shared" si="23"/>
        <v>9.24</v>
      </c>
      <c r="P28" s="22">
        <f t="shared" si="23"/>
        <v>10.080000000000002</v>
      </c>
      <c r="Q28" s="22">
        <f t="shared" si="23"/>
        <v>10.92</v>
      </c>
      <c r="S28" s="22">
        <f t="shared" si="19"/>
        <v>0</v>
      </c>
      <c r="T28" s="23">
        <f t="shared" si="19"/>
        <v>1</v>
      </c>
      <c r="U28" s="22">
        <f t="shared" si="19"/>
        <v>2</v>
      </c>
      <c r="V28" s="22">
        <f t="shared" si="19"/>
        <v>3</v>
      </c>
      <c r="W28" s="22">
        <f t="shared" si="19"/>
        <v>4</v>
      </c>
      <c r="X28" s="22">
        <f t="shared" si="19"/>
        <v>5</v>
      </c>
      <c r="Y28" s="22">
        <f t="shared" si="19"/>
        <v>6</v>
      </c>
      <c r="Z28" s="22">
        <f t="shared" si="19"/>
        <v>6</v>
      </c>
      <c r="AA28" s="22">
        <f t="shared" si="19"/>
        <v>7</v>
      </c>
      <c r="AB28" s="22">
        <f t="shared" si="19"/>
        <v>8</v>
      </c>
      <c r="AC28" s="22">
        <f t="shared" si="19"/>
        <v>9</v>
      </c>
      <c r="AD28" s="22">
        <f t="shared" si="19"/>
        <v>10</v>
      </c>
      <c r="AE28" s="22">
        <f t="shared" si="19"/>
        <v>11</v>
      </c>
      <c r="AF28" s="22">
        <f t="shared" si="19"/>
        <v>11</v>
      </c>
    </row>
    <row r="30" spans="2:32" x14ac:dyDescent="0.2">
      <c r="B30" s="20" t="s">
        <v>109</v>
      </c>
    </row>
    <row r="31" spans="2:32" x14ac:dyDescent="0.2">
      <c r="B31" s="20">
        <v>80</v>
      </c>
      <c r="C31" s="22">
        <f t="shared" ref="C31:Q31" si="24">$B$31*C3/100</f>
        <v>0.28000000000000003</v>
      </c>
      <c r="D31" s="22">
        <f t="shared" si="24"/>
        <v>0</v>
      </c>
      <c r="E31" s="22">
        <f t="shared" si="24"/>
        <v>0.28000000000000003</v>
      </c>
      <c r="F31" s="22">
        <f t="shared" si="24"/>
        <v>0.56000000000000005</v>
      </c>
      <c r="G31" s="22">
        <f t="shared" si="24"/>
        <v>0.83999999999999986</v>
      </c>
      <c r="H31" s="22">
        <f t="shared" si="24"/>
        <v>1.1200000000000001</v>
      </c>
      <c r="I31" s="22">
        <f t="shared" si="24"/>
        <v>1.4</v>
      </c>
      <c r="J31" s="22">
        <f t="shared" si="24"/>
        <v>1.6799999999999997</v>
      </c>
      <c r="K31" s="22">
        <f t="shared" si="24"/>
        <v>1.9599999999999997</v>
      </c>
      <c r="L31" s="22">
        <f t="shared" si="24"/>
        <v>2.2400000000000002</v>
      </c>
      <c r="M31" s="22">
        <f t="shared" si="24"/>
        <v>2.52</v>
      </c>
      <c r="N31" s="22">
        <f t="shared" si="24"/>
        <v>2.8</v>
      </c>
      <c r="O31" s="22">
        <f t="shared" si="24"/>
        <v>3.08</v>
      </c>
      <c r="P31" s="22">
        <f t="shared" si="24"/>
        <v>3.3599999999999994</v>
      </c>
      <c r="Q31" s="22">
        <f t="shared" si="24"/>
        <v>3.64</v>
      </c>
      <c r="S31" s="22">
        <f t="shared" ref="S31:AF35" si="25">ROUNDUP(D31, 0)</f>
        <v>0</v>
      </c>
      <c r="T31" s="23">
        <f t="shared" si="25"/>
        <v>1</v>
      </c>
      <c r="U31" s="23">
        <f t="shared" si="25"/>
        <v>1</v>
      </c>
      <c r="V31" s="22">
        <f t="shared" si="25"/>
        <v>1</v>
      </c>
      <c r="W31" s="22">
        <f t="shared" si="25"/>
        <v>2</v>
      </c>
      <c r="X31" s="22">
        <f t="shared" si="25"/>
        <v>2</v>
      </c>
      <c r="Y31" s="22">
        <f t="shared" si="25"/>
        <v>2</v>
      </c>
      <c r="Z31" s="22">
        <f t="shared" si="25"/>
        <v>2</v>
      </c>
      <c r="AA31" s="22">
        <f t="shared" si="25"/>
        <v>3</v>
      </c>
      <c r="AB31" s="22">
        <f t="shared" si="25"/>
        <v>3</v>
      </c>
      <c r="AC31" s="22">
        <f t="shared" si="25"/>
        <v>3</v>
      </c>
      <c r="AD31" s="22">
        <f t="shared" si="25"/>
        <v>4</v>
      </c>
      <c r="AE31" s="22">
        <f t="shared" si="25"/>
        <v>4</v>
      </c>
      <c r="AF31" s="22">
        <f t="shared" si="25"/>
        <v>4</v>
      </c>
    </row>
    <row r="32" spans="2:32" x14ac:dyDescent="0.2">
      <c r="B32" s="20">
        <v>80</v>
      </c>
      <c r="C32" s="22">
        <f t="shared" ref="C32:Q32" si="26">$B$32*C4/100</f>
        <v>0.56000000000000005</v>
      </c>
      <c r="D32" s="22">
        <f t="shared" si="26"/>
        <v>0</v>
      </c>
      <c r="E32" s="22">
        <f t="shared" si="26"/>
        <v>0.56000000000000005</v>
      </c>
      <c r="F32" s="22">
        <f t="shared" si="26"/>
        <v>1.1200000000000001</v>
      </c>
      <c r="G32" s="22">
        <f t="shared" si="26"/>
        <v>1.6799999999999997</v>
      </c>
      <c r="H32" s="22">
        <f t="shared" si="26"/>
        <v>2.2400000000000002</v>
      </c>
      <c r="I32" s="22">
        <f t="shared" si="26"/>
        <v>2.8</v>
      </c>
      <c r="J32" s="22">
        <f t="shared" si="26"/>
        <v>3.3599999999999994</v>
      </c>
      <c r="K32" s="22">
        <f t="shared" si="26"/>
        <v>3.9199999999999995</v>
      </c>
      <c r="L32" s="22">
        <f t="shared" si="26"/>
        <v>4.4800000000000004</v>
      </c>
      <c r="M32" s="22">
        <f t="shared" si="26"/>
        <v>5.04</v>
      </c>
      <c r="N32" s="22">
        <f t="shared" si="26"/>
        <v>5.6</v>
      </c>
      <c r="O32" s="22">
        <f t="shared" si="26"/>
        <v>6.16</v>
      </c>
      <c r="P32" s="22">
        <f t="shared" si="26"/>
        <v>6.7199999999999989</v>
      </c>
      <c r="Q32" s="22">
        <f t="shared" si="26"/>
        <v>7.28</v>
      </c>
      <c r="S32" s="22">
        <f t="shared" si="25"/>
        <v>0</v>
      </c>
      <c r="T32" s="23">
        <f t="shared" si="25"/>
        <v>1</v>
      </c>
      <c r="U32" s="22">
        <f t="shared" si="25"/>
        <v>2</v>
      </c>
      <c r="V32" s="22">
        <f t="shared" si="25"/>
        <v>2</v>
      </c>
      <c r="W32" s="22">
        <f t="shared" si="25"/>
        <v>3</v>
      </c>
      <c r="X32" s="22">
        <f t="shared" si="25"/>
        <v>3</v>
      </c>
      <c r="Y32" s="22">
        <f t="shared" si="25"/>
        <v>4</v>
      </c>
      <c r="Z32" s="22">
        <f t="shared" si="25"/>
        <v>4</v>
      </c>
      <c r="AA32" s="22">
        <f t="shared" si="25"/>
        <v>5</v>
      </c>
      <c r="AB32" s="22">
        <f t="shared" si="25"/>
        <v>6</v>
      </c>
      <c r="AC32" s="22">
        <f t="shared" si="25"/>
        <v>6</v>
      </c>
      <c r="AD32" s="22">
        <f t="shared" si="25"/>
        <v>7</v>
      </c>
      <c r="AE32" s="22">
        <f t="shared" si="25"/>
        <v>7</v>
      </c>
      <c r="AF32" s="22">
        <f t="shared" si="25"/>
        <v>8</v>
      </c>
    </row>
    <row r="33" spans="2:32" x14ac:dyDescent="0.2">
      <c r="B33" s="20">
        <v>80</v>
      </c>
      <c r="C33" s="22">
        <f t="shared" ref="C33:Q33" si="27">$B$33*C5/100</f>
        <v>0.84</v>
      </c>
      <c r="D33" s="22">
        <f t="shared" si="27"/>
        <v>0</v>
      </c>
      <c r="E33" s="22">
        <f t="shared" si="27"/>
        <v>0.84</v>
      </c>
      <c r="F33" s="22">
        <f t="shared" si="27"/>
        <v>1.68</v>
      </c>
      <c r="G33" s="22">
        <f t="shared" si="27"/>
        <v>2.5200000000000005</v>
      </c>
      <c r="H33" s="22">
        <f t="shared" si="27"/>
        <v>3.36</v>
      </c>
      <c r="I33" s="22">
        <f t="shared" si="27"/>
        <v>4.2</v>
      </c>
      <c r="J33" s="22">
        <f t="shared" si="27"/>
        <v>5.0400000000000009</v>
      </c>
      <c r="K33" s="22">
        <f t="shared" si="27"/>
        <v>5.88</v>
      </c>
      <c r="L33" s="22">
        <f t="shared" si="27"/>
        <v>6.72</v>
      </c>
      <c r="M33" s="22">
        <f t="shared" si="27"/>
        <v>7.5600000000000014</v>
      </c>
      <c r="N33" s="22">
        <f t="shared" si="27"/>
        <v>8.4</v>
      </c>
      <c r="O33" s="22">
        <f t="shared" si="27"/>
        <v>9.24</v>
      </c>
      <c r="P33" s="22">
        <f t="shared" si="27"/>
        <v>10.080000000000002</v>
      </c>
      <c r="Q33" s="22">
        <f t="shared" si="27"/>
        <v>10.92</v>
      </c>
      <c r="S33" s="22">
        <f t="shared" si="25"/>
        <v>0</v>
      </c>
      <c r="T33" s="23">
        <f t="shared" si="25"/>
        <v>1</v>
      </c>
      <c r="U33" s="22">
        <f t="shared" si="25"/>
        <v>2</v>
      </c>
      <c r="V33" s="22">
        <f t="shared" si="25"/>
        <v>3</v>
      </c>
      <c r="W33" s="22">
        <f t="shared" si="25"/>
        <v>4</v>
      </c>
      <c r="X33" s="22">
        <f t="shared" si="25"/>
        <v>5</v>
      </c>
      <c r="Y33" s="22">
        <f t="shared" si="25"/>
        <v>6</v>
      </c>
      <c r="Z33" s="22">
        <f t="shared" si="25"/>
        <v>6</v>
      </c>
      <c r="AA33" s="22">
        <f t="shared" si="25"/>
        <v>7</v>
      </c>
      <c r="AB33" s="22">
        <f t="shared" si="25"/>
        <v>8</v>
      </c>
      <c r="AC33" s="22">
        <f t="shared" si="25"/>
        <v>9</v>
      </c>
      <c r="AD33" s="22">
        <f t="shared" si="25"/>
        <v>10</v>
      </c>
      <c r="AE33" s="22">
        <f t="shared" si="25"/>
        <v>11</v>
      </c>
      <c r="AF33" s="22">
        <f t="shared" si="25"/>
        <v>11</v>
      </c>
    </row>
    <row r="34" spans="2:32" x14ac:dyDescent="0.2">
      <c r="B34" s="20">
        <v>80</v>
      </c>
      <c r="C34" s="22">
        <f t="shared" ref="C34:Q34" si="28">$B$34*C6/100</f>
        <v>1.1200000000000001</v>
      </c>
      <c r="D34" s="22">
        <f t="shared" si="28"/>
        <v>0</v>
      </c>
      <c r="E34" s="22">
        <f t="shared" si="28"/>
        <v>1.1200000000000001</v>
      </c>
      <c r="F34" s="22">
        <f t="shared" si="28"/>
        <v>2.2400000000000002</v>
      </c>
      <c r="G34" s="22">
        <f t="shared" si="28"/>
        <v>3.3599999999999994</v>
      </c>
      <c r="H34" s="22">
        <f t="shared" si="28"/>
        <v>4.4800000000000004</v>
      </c>
      <c r="I34" s="22">
        <f t="shared" si="28"/>
        <v>5.6</v>
      </c>
      <c r="J34" s="22">
        <f t="shared" si="28"/>
        <v>6.7199999999999989</v>
      </c>
      <c r="K34" s="22">
        <f t="shared" si="28"/>
        <v>7.839999999999999</v>
      </c>
      <c r="L34" s="22">
        <f t="shared" si="28"/>
        <v>8.9600000000000009</v>
      </c>
      <c r="M34" s="22">
        <f t="shared" si="28"/>
        <v>10.08</v>
      </c>
      <c r="N34" s="22">
        <f t="shared" si="28"/>
        <v>11.2</v>
      </c>
      <c r="O34" s="22">
        <f t="shared" si="28"/>
        <v>12.32</v>
      </c>
      <c r="P34" s="22">
        <f t="shared" si="28"/>
        <v>13.439999999999998</v>
      </c>
      <c r="Q34" s="22">
        <f t="shared" si="28"/>
        <v>14.56</v>
      </c>
      <c r="S34" s="22">
        <f t="shared" si="25"/>
        <v>0</v>
      </c>
      <c r="T34" s="22">
        <f t="shared" si="25"/>
        <v>2</v>
      </c>
      <c r="U34" s="22">
        <f t="shared" si="25"/>
        <v>3</v>
      </c>
      <c r="V34" s="22">
        <f t="shared" si="25"/>
        <v>4</v>
      </c>
      <c r="W34" s="22">
        <f t="shared" si="25"/>
        <v>5</v>
      </c>
      <c r="X34" s="22">
        <f t="shared" si="25"/>
        <v>6</v>
      </c>
      <c r="Y34" s="22">
        <f t="shared" si="25"/>
        <v>7</v>
      </c>
      <c r="Z34" s="22">
        <f t="shared" si="25"/>
        <v>8</v>
      </c>
      <c r="AA34" s="22">
        <f t="shared" si="25"/>
        <v>9</v>
      </c>
      <c r="AB34" s="22">
        <f t="shared" si="25"/>
        <v>11</v>
      </c>
      <c r="AC34" s="22">
        <f t="shared" si="25"/>
        <v>12</v>
      </c>
      <c r="AD34" s="22">
        <f t="shared" si="25"/>
        <v>13</v>
      </c>
      <c r="AE34" s="22">
        <f t="shared" si="25"/>
        <v>14</v>
      </c>
      <c r="AF34" s="22">
        <f t="shared" si="25"/>
        <v>15</v>
      </c>
    </row>
    <row r="35" spans="2:32" x14ac:dyDescent="0.2">
      <c r="B35" s="20">
        <v>80</v>
      </c>
      <c r="C35" s="22">
        <f t="shared" ref="C35:Q35" si="29">$B$35*C7/100</f>
        <v>1.68</v>
      </c>
      <c r="D35" s="22">
        <f t="shared" si="29"/>
        <v>0</v>
      </c>
      <c r="E35" s="22">
        <f t="shared" si="29"/>
        <v>1.68</v>
      </c>
      <c r="F35" s="22">
        <f t="shared" si="29"/>
        <v>3.36</v>
      </c>
      <c r="G35" s="22">
        <f t="shared" si="29"/>
        <v>5.0400000000000009</v>
      </c>
      <c r="H35" s="22">
        <f t="shared" si="29"/>
        <v>6.72</v>
      </c>
      <c r="I35" s="22">
        <f t="shared" si="29"/>
        <v>8.4</v>
      </c>
      <c r="J35" s="22">
        <f t="shared" si="29"/>
        <v>10.080000000000002</v>
      </c>
      <c r="K35" s="22">
        <f t="shared" si="29"/>
        <v>11.76</v>
      </c>
      <c r="L35" s="22">
        <f t="shared" si="29"/>
        <v>13.44</v>
      </c>
      <c r="M35" s="22">
        <f t="shared" si="29"/>
        <v>15.120000000000003</v>
      </c>
      <c r="N35" s="22">
        <f t="shared" si="29"/>
        <v>16.8</v>
      </c>
      <c r="O35" s="22">
        <f t="shared" si="29"/>
        <v>18.48</v>
      </c>
      <c r="P35" s="22">
        <f t="shared" si="29"/>
        <v>20.160000000000004</v>
      </c>
      <c r="Q35" s="22">
        <f t="shared" si="29"/>
        <v>21.84</v>
      </c>
      <c r="S35" s="22">
        <f t="shared" si="25"/>
        <v>0</v>
      </c>
      <c r="T35" s="22">
        <f t="shared" si="25"/>
        <v>2</v>
      </c>
      <c r="U35" s="22">
        <f t="shared" si="25"/>
        <v>4</v>
      </c>
      <c r="V35" s="22">
        <f t="shared" si="25"/>
        <v>6</v>
      </c>
      <c r="W35" s="22">
        <f t="shared" si="25"/>
        <v>7</v>
      </c>
      <c r="X35" s="22">
        <f t="shared" si="25"/>
        <v>9</v>
      </c>
      <c r="Y35" s="22">
        <f t="shared" si="25"/>
        <v>11</v>
      </c>
      <c r="Z35" s="22">
        <f t="shared" si="25"/>
        <v>12</v>
      </c>
      <c r="AA35" s="22">
        <f t="shared" si="25"/>
        <v>14</v>
      </c>
      <c r="AB35" s="22">
        <f t="shared" si="25"/>
        <v>16</v>
      </c>
      <c r="AC35" s="22">
        <f t="shared" si="25"/>
        <v>17</v>
      </c>
      <c r="AD35" s="22">
        <f t="shared" si="25"/>
        <v>19</v>
      </c>
      <c r="AE35" s="22">
        <f t="shared" si="25"/>
        <v>21</v>
      </c>
      <c r="AF35" s="22">
        <f t="shared" si="25"/>
        <v>22</v>
      </c>
    </row>
    <row r="37" spans="2:32" x14ac:dyDescent="0.2">
      <c r="B37" s="20" t="s">
        <v>109</v>
      </c>
    </row>
    <row r="38" spans="2:32" x14ac:dyDescent="0.2">
      <c r="B38" s="20">
        <v>1000</v>
      </c>
      <c r="C38" s="22">
        <f t="shared" ref="C38:Q38" si="30">$B$38*C3/100</f>
        <v>3.5</v>
      </c>
      <c r="D38" s="22">
        <f t="shared" si="30"/>
        <v>0</v>
      </c>
      <c r="E38" s="22">
        <f t="shared" si="30"/>
        <v>3.5</v>
      </c>
      <c r="F38" s="22">
        <f t="shared" si="30"/>
        <v>7</v>
      </c>
      <c r="G38" s="22">
        <f t="shared" si="30"/>
        <v>10.499999999999998</v>
      </c>
      <c r="H38" s="22">
        <f t="shared" si="30"/>
        <v>14</v>
      </c>
      <c r="I38" s="22">
        <f t="shared" si="30"/>
        <v>17.5</v>
      </c>
      <c r="J38" s="22">
        <f t="shared" si="30"/>
        <v>20.999999999999996</v>
      </c>
      <c r="K38" s="22">
        <f t="shared" si="30"/>
        <v>24.499999999999996</v>
      </c>
      <c r="L38" s="22">
        <f t="shared" si="30"/>
        <v>28</v>
      </c>
      <c r="M38" s="22">
        <f t="shared" si="30"/>
        <v>31.5</v>
      </c>
      <c r="N38" s="22">
        <f t="shared" si="30"/>
        <v>35</v>
      </c>
      <c r="O38" s="22">
        <f t="shared" si="30"/>
        <v>38.499999999999993</v>
      </c>
      <c r="P38" s="22">
        <f t="shared" si="30"/>
        <v>41.999999999999993</v>
      </c>
      <c r="Q38" s="22">
        <f t="shared" si="30"/>
        <v>45.5</v>
      </c>
      <c r="S38" s="22">
        <f t="shared" ref="S38:AF42" si="31">ROUNDUP(D38, 0)</f>
        <v>0</v>
      </c>
      <c r="T38" s="23">
        <f t="shared" si="31"/>
        <v>4</v>
      </c>
      <c r="U38" s="23">
        <f t="shared" si="31"/>
        <v>7</v>
      </c>
      <c r="V38" s="23">
        <f t="shared" si="31"/>
        <v>11</v>
      </c>
      <c r="W38" s="22">
        <f t="shared" si="31"/>
        <v>14</v>
      </c>
      <c r="X38" s="22">
        <f t="shared" si="31"/>
        <v>18</v>
      </c>
      <c r="Y38" s="22">
        <f t="shared" si="31"/>
        <v>21</v>
      </c>
      <c r="Z38" s="22">
        <f t="shared" si="31"/>
        <v>25</v>
      </c>
      <c r="AA38" s="22">
        <f t="shared" si="31"/>
        <v>28</v>
      </c>
      <c r="AB38" s="22">
        <f t="shared" si="31"/>
        <v>32</v>
      </c>
      <c r="AC38" s="22">
        <f t="shared" si="31"/>
        <v>35</v>
      </c>
      <c r="AD38" s="22">
        <f t="shared" si="31"/>
        <v>39</v>
      </c>
      <c r="AE38" s="22">
        <f t="shared" si="31"/>
        <v>42</v>
      </c>
      <c r="AF38" s="22">
        <f t="shared" si="31"/>
        <v>46</v>
      </c>
    </row>
    <row r="39" spans="2:32" x14ac:dyDescent="0.2">
      <c r="B39" s="20">
        <v>1000</v>
      </c>
      <c r="C39" s="22">
        <f t="shared" ref="C39:Q39" si="32">$B$39*C4/100</f>
        <v>7</v>
      </c>
      <c r="D39" s="22">
        <f t="shared" si="32"/>
        <v>0</v>
      </c>
      <c r="E39" s="22">
        <f t="shared" si="32"/>
        <v>7</v>
      </c>
      <c r="F39" s="22">
        <f t="shared" si="32"/>
        <v>14</v>
      </c>
      <c r="G39" s="22">
        <f t="shared" si="32"/>
        <v>20.999999999999996</v>
      </c>
      <c r="H39" s="22">
        <f t="shared" si="32"/>
        <v>28</v>
      </c>
      <c r="I39" s="22">
        <f t="shared" si="32"/>
        <v>35</v>
      </c>
      <c r="J39" s="22">
        <f t="shared" si="32"/>
        <v>41.999999999999993</v>
      </c>
      <c r="K39" s="22">
        <f t="shared" si="32"/>
        <v>48.999999999999993</v>
      </c>
      <c r="L39" s="22">
        <f t="shared" si="32"/>
        <v>56</v>
      </c>
      <c r="M39" s="22">
        <f t="shared" si="32"/>
        <v>63</v>
      </c>
      <c r="N39" s="22">
        <f t="shared" si="32"/>
        <v>70</v>
      </c>
      <c r="O39" s="22">
        <f t="shared" si="32"/>
        <v>76.999999999999986</v>
      </c>
      <c r="P39" s="22">
        <f t="shared" si="32"/>
        <v>83.999999999999986</v>
      </c>
      <c r="Q39" s="22">
        <f t="shared" si="32"/>
        <v>91</v>
      </c>
      <c r="S39" s="22">
        <f t="shared" si="31"/>
        <v>0</v>
      </c>
      <c r="T39" s="23">
        <f t="shared" si="31"/>
        <v>7</v>
      </c>
      <c r="U39" s="22">
        <f t="shared" si="31"/>
        <v>14</v>
      </c>
      <c r="V39" s="22">
        <f t="shared" si="31"/>
        <v>21</v>
      </c>
      <c r="W39" s="22">
        <f t="shared" si="31"/>
        <v>28</v>
      </c>
      <c r="X39" s="22">
        <f t="shared" si="31"/>
        <v>35</v>
      </c>
      <c r="Y39" s="22">
        <f t="shared" si="31"/>
        <v>42</v>
      </c>
      <c r="Z39" s="22">
        <f t="shared" si="31"/>
        <v>49</v>
      </c>
      <c r="AA39" s="22">
        <f t="shared" si="31"/>
        <v>56</v>
      </c>
      <c r="AB39" s="22">
        <f t="shared" si="31"/>
        <v>63</v>
      </c>
      <c r="AC39" s="22">
        <f t="shared" si="31"/>
        <v>70</v>
      </c>
      <c r="AD39" s="22">
        <f t="shared" si="31"/>
        <v>77</v>
      </c>
      <c r="AE39" s="22">
        <f t="shared" si="31"/>
        <v>84</v>
      </c>
      <c r="AF39" s="22">
        <f t="shared" si="31"/>
        <v>91</v>
      </c>
    </row>
    <row r="40" spans="2:32" x14ac:dyDescent="0.2">
      <c r="B40" s="20">
        <v>1000</v>
      </c>
      <c r="C40" s="22">
        <f t="shared" ref="C40:Q40" si="33">$B$40*C5/100</f>
        <v>10.5</v>
      </c>
      <c r="D40" s="22">
        <f t="shared" si="33"/>
        <v>0</v>
      </c>
      <c r="E40" s="22">
        <f t="shared" si="33"/>
        <v>10.5</v>
      </c>
      <c r="F40" s="22">
        <f t="shared" si="33"/>
        <v>21</v>
      </c>
      <c r="G40" s="22">
        <f t="shared" si="33"/>
        <v>31.500000000000004</v>
      </c>
      <c r="H40" s="22">
        <f t="shared" si="33"/>
        <v>42</v>
      </c>
      <c r="I40" s="22">
        <f t="shared" si="33"/>
        <v>52.5</v>
      </c>
      <c r="J40" s="22">
        <f t="shared" si="33"/>
        <v>63.000000000000007</v>
      </c>
      <c r="K40" s="22">
        <f t="shared" si="33"/>
        <v>73.500000000000014</v>
      </c>
      <c r="L40" s="22">
        <f t="shared" si="33"/>
        <v>84</v>
      </c>
      <c r="M40" s="22">
        <f t="shared" si="33"/>
        <v>94.500000000000014</v>
      </c>
      <c r="N40" s="22">
        <f t="shared" si="33"/>
        <v>105</v>
      </c>
      <c r="O40" s="22">
        <f t="shared" si="33"/>
        <v>115.5</v>
      </c>
      <c r="P40" s="22">
        <f t="shared" si="33"/>
        <v>126.00000000000001</v>
      </c>
      <c r="Q40" s="22">
        <f t="shared" si="33"/>
        <v>136.5</v>
      </c>
      <c r="S40" s="22">
        <f t="shared" si="31"/>
        <v>0</v>
      </c>
      <c r="T40" s="23">
        <f t="shared" si="31"/>
        <v>11</v>
      </c>
      <c r="U40" s="22">
        <f t="shared" si="31"/>
        <v>21</v>
      </c>
      <c r="V40" s="22">
        <f t="shared" si="31"/>
        <v>32</v>
      </c>
      <c r="W40" s="22">
        <f t="shared" si="31"/>
        <v>42</v>
      </c>
      <c r="X40" s="22">
        <f t="shared" si="31"/>
        <v>53</v>
      </c>
      <c r="Y40" s="22">
        <f t="shared" si="31"/>
        <v>63</v>
      </c>
      <c r="Z40" s="22">
        <f t="shared" si="31"/>
        <v>74</v>
      </c>
      <c r="AA40" s="22">
        <f t="shared" si="31"/>
        <v>84</v>
      </c>
      <c r="AB40" s="22">
        <f t="shared" si="31"/>
        <v>95</v>
      </c>
      <c r="AC40" s="22">
        <f t="shared" si="31"/>
        <v>105</v>
      </c>
      <c r="AD40" s="22">
        <f t="shared" si="31"/>
        <v>116</v>
      </c>
      <c r="AE40" s="22">
        <f t="shared" si="31"/>
        <v>126</v>
      </c>
      <c r="AF40" s="22">
        <f t="shared" si="31"/>
        <v>137</v>
      </c>
    </row>
    <row r="41" spans="2:32" x14ac:dyDescent="0.2">
      <c r="B41" s="20">
        <v>1000</v>
      </c>
      <c r="C41" s="22">
        <f t="shared" ref="C41:Q41" si="34">$B$41*C6/100</f>
        <v>14</v>
      </c>
      <c r="D41" s="22">
        <f t="shared" si="34"/>
        <v>0</v>
      </c>
      <c r="E41" s="22">
        <f t="shared" si="34"/>
        <v>14</v>
      </c>
      <c r="F41" s="22">
        <f t="shared" si="34"/>
        <v>28</v>
      </c>
      <c r="G41" s="22">
        <f t="shared" si="34"/>
        <v>41.999999999999993</v>
      </c>
      <c r="H41" s="22">
        <f t="shared" si="34"/>
        <v>56</v>
      </c>
      <c r="I41" s="22">
        <f t="shared" si="34"/>
        <v>70</v>
      </c>
      <c r="J41" s="22">
        <f t="shared" si="34"/>
        <v>83.999999999999986</v>
      </c>
      <c r="K41" s="22">
        <f t="shared" si="34"/>
        <v>97.999999999999986</v>
      </c>
      <c r="L41" s="22">
        <f t="shared" si="34"/>
        <v>112</v>
      </c>
      <c r="M41" s="22">
        <f t="shared" si="34"/>
        <v>126</v>
      </c>
      <c r="N41" s="22">
        <f t="shared" si="34"/>
        <v>140</v>
      </c>
      <c r="O41" s="22">
        <f t="shared" si="34"/>
        <v>153.99999999999997</v>
      </c>
      <c r="P41" s="22">
        <f t="shared" si="34"/>
        <v>167.99999999999997</v>
      </c>
      <c r="Q41" s="22">
        <f t="shared" si="34"/>
        <v>182</v>
      </c>
      <c r="S41" s="22">
        <f t="shared" si="31"/>
        <v>0</v>
      </c>
      <c r="T41" s="22">
        <f t="shared" si="31"/>
        <v>14</v>
      </c>
      <c r="U41" s="22">
        <f t="shared" si="31"/>
        <v>28</v>
      </c>
      <c r="V41" s="22">
        <f t="shared" si="31"/>
        <v>42</v>
      </c>
      <c r="W41" s="22">
        <f t="shared" si="31"/>
        <v>56</v>
      </c>
      <c r="X41" s="22">
        <f t="shared" si="31"/>
        <v>70</v>
      </c>
      <c r="Y41" s="22">
        <f t="shared" si="31"/>
        <v>84</v>
      </c>
      <c r="Z41" s="22">
        <f t="shared" si="31"/>
        <v>98</v>
      </c>
      <c r="AA41" s="22">
        <f t="shared" si="31"/>
        <v>112</v>
      </c>
      <c r="AB41" s="22">
        <f t="shared" si="31"/>
        <v>126</v>
      </c>
      <c r="AC41" s="22">
        <f t="shared" si="31"/>
        <v>140</v>
      </c>
      <c r="AD41" s="22">
        <f t="shared" si="31"/>
        <v>154</v>
      </c>
      <c r="AE41" s="22">
        <f t="shared" si="31"/>
        <v>168</v>
      </c>
      <c r="AF41" s="22">
        <f t="shared" si="31"/>
        <v>182</v>
      </c>
    </row>
    <row r="42" spans="2:32" x14ac:dyDescent="0.2">
      <c r="B42" s="20">
        <v>1000</v>
      </c>
      <c r="C42" s="22">
        <f t="shared" ref="C42:Q42" si="35">$B$42*C7/100</f>
        <v>21</v>
      </c>
      <c r="D42" s="22">
        <f t="shared" si="35"/>
        <v>0</v>
      </c>
      <c r="E42" s="22">
        <f t="shared" si="35"/>
        <v>21</v>
      </c>
      <c r="F42" s="22">
        <f t="shared" si="35"/>
        <v>42</v>
      </c>
      <c r="G42" s="22">
        <f t="shared" si="35"/>
        <v>63.000000000000007</v>
      </c>
      <c r="H42" s="22">
        <f t="shared" si="35"/>
        <v>84</v>
      </c>
      <c r="I42" s="22">
        <f t="shared" si="35"/>
        <v>105</v>
      </c>
      <c r="J42" s="22">
        <f t="shared" si="35"/>
        <v>126.00000000000001</v>
      </c>
      <c r="K42" s="22">
        <f t="shared" si="35"/>
        <v>147.00000000000003</v>
      </c>
      <c r="L42" s="22">
        <f t="shared" si="35"/>
        <v>168</v>
      </c>
      <c r="M42" s="22">
        <f t="shared" si="35"/>
        <v>189.00000000000003</v>
      </c>
      <c r="N42" s="22">
        <f t="shared" si="35"/>
        <v>210</v>
      </c>
      <c r="O42" s="22">
        <f t="shared" si="35"/>
        <v>231</v>
      </c>
      <c r="P42" s="22">
        <f t="shared" si="35"/>
        <v>252.00000000000003</v>
      </c>
      <c r="Q42" s="22">
        <f t="shared" si="35"/>
        <v>273</v>
      </c>
      <c r="S42" s="22">
        <f t="shared" si="31"/>
        <v>0</v>
      </c>
      <c r="T42" s="22">
        <f t="shared" si="31"/>
        <v>21</v>
      </c>
      <c r="U42" s="22">
        <f t="shared" si="31"/>
        <v>42</v>
      </c>
      <c r="V42" s="22">
        <f t="shared" si="31"/>
        <v>63</v>
      </c>
      <c r="W42" s="22">
        <f t="shared" si="31"/>
        <v>84</v>
      </c>
      <c r="X42" s="22">
        <f t="shared" si="31"/>
        <v>105</v>
      </c>
      <c r="Y42" s="22">
        <f t="shared" si="31"/>
        <v>126</v>
      </c>
      <c r="Z42" s="22">
        <f t="shared" si="31"/>
        <v>147</v>
      </c>
      <c r="AA42" s="22">
        <f t="shared" si="31"/>
        <v>168</v>
      </c>
      <c r="AB42" s="22">
        <f t="shared" si="31"/>
        <v>189</v>
      </c>
      <c r="AC42" s="22">
        <f t="shared" si="31"/>
        <v>210</v>
      </c>
      <c r="AD42" s="22">
        <f t="shared" si="31"/>
        <v>231</v>
      </c>
      <c r="AE42" s="22">
        <f t="shared" si="31"/>
        <v>252</v>
      </c>
      <c r="AF42" s="22">
        <f t="shared" si="31"/>
        <v>273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51"/>
  <sheetViews>
    <sheetView topLeftCell="F1" zoomScale="70" zoomScaleNormal="70" workbookViewId="0">
      <selection activeCell="AA60" sqref="A1:XFD1048576"/>
    </sheetView>
  </sheetViews>
  <sheetFormatPr defaultRowHeight="12" x14ac:dyDescent="0.2"/>
  <cols>
    <col min="1" max="1" width="2.125" style="22" customWidth="1"/>
    <col min="2" max="2" width="8.5" style="20" bestFit="1" customWidth="1"/>
    <col min="3" max="3" width="17.625" style="22" bestFit="1" customWidth="1"/>
    <col min="4" max="17" width="7.625" style="22" bestFit="1" customWidth="1"/>
    <col min="18" max="18" width="1.25" style="25" customWidth="1"/>
    <col min="19" max="19" width="6.5" style="22" customWidth="1"/>
    <col min="20" max="21" width="8.5" style="22" bestFit="1" customWidth="1"/>
    <col min="22" max="22" width="6.125" style="22" bestFit="1" customWidth="1"/>
    <col min="23" max="24" width="7" style="22" bestFit="1" customWidth="1"/>
    <col min="25" max="32" width="6.5" style="22" customWidth="1"/>
    <col min="33" max="33" width="9" style="22"/>
    <col min="34" max="34" width="1.75" style="25" customWidth="1"/>
    <col min="35" max="16384" width="9" style="22"/>
  </cols>
  <sheetData>
    <row r="2" spans="2:49" ht="16.5" x14ac:dyDescent="0.3">
      <c r="D2" s="50" t="s">
        <v>111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V2" s="30" t="s">
        <v>115</v>
      </c>
      <c r="W2" s="30" t="s">
        <v>120</v>
      </c>
      <c r="X2" s="34"/>
    </row>
    <row r="3" spans="2:49" s="21" customFormat="1" x14ac:dyDescent="0.2">
      <c r="B3" s="20"/>
      <c r="C3" s="28" t="s">
        <v>112</v>
      </c>
      <c r="D3" s="29">
        <v>0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6"/>
      <c r="V3" s="31" t="s">
        <v>116</v>
      </c>
      <c r="W3" s="32">
        <v>5</v>
      </c>
      <c r="X3" s="35"/>
      <c r="AH3" s="26"/>
    </row>
    <row r="4" spans="2:49" x14ac:dyDescent="0.2">
      <c r="B4" s="22" t="s">
        <v>113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V4" s="33" t="s">
        <v>114</v>
      </c>
      <c r="W4" s="32">
        <v>20</v>
      </c>
      <c r="X4" s="35"/>
    </row>
    <row r="5" spans="2:49" x14ac:dyDescent="0.2">
      <c r="B5" s="20" t="s">
        <v>104</v>
      </c>
      <c r="C5" s="22">
        <v>0.35</v>
      </c>
      <c r="D5" s="22">
        <f t="shared" ref="D5:Q5" si="0">$C$5*D3</f>
        <v>0</v>
      </c>
      <c r="E5" s="22">
        <f t="shared" si="0"/>
        <v>0.35</v>
      </c>
      <c r="F5" s="22">
        <f t="shared" si="0"/>
        <v>0.7</v>
      </c>
      <c r="G5" s="22">
        <f t="shared" si="0"/>
        <v>1.0499999999999998</v>
      </c>
      <c r="H5" s="22">
        <f t="shared" si="0"/>
        <v>1.4</v>
      </c>
      <c r="I5" s="22">
        <f t="shared" si="0"/>
        <v>1.75</v>
      </c>
      <c r="J5" s="22">
        <f t="shared" si="0"/>
        <v>2.0999999999999996</v>
      </c>
      <c r="K5" s="22">
        <f t="shared" si="0"/>
        <v>2.4499999999999997</v>
      </c>
      <c r="L5" s="22">
        <f t="shared" si="0"/>
        <v>2.8</v>
      </c>
      <c r="M5" s="22">
        <f t="shared" si="0"/>
        <v>3.15</v>
      </c>
      <c r="N5" s="22">
        <f t="shared" si="0"/>
        <v>3.5</v>
      </c>
      <c r="O5" s="22">
        <f t="shared" si="0"/>
        <v>3.8499999999999996</v>
      </c>
      <c r="P5" s="22">
        <f t="shared" si="0"/>
        <v>4.1999999999999993</v>
      </c>
      <c r="Q5" s="22">
        <f t="shared" si="0"/>
        <v>4.55</v>
      </c>
      <c r="V5" s="30" t="s">
        <v>117</v>
      </c>
      <c r="W5" s="32">
        <v>40</v>
      </c>
      <c r="X5" s="35"/>
    </row>
    <row r="6" spans="2:49" x14ac:dyDescent="0.2">
      <c r="B6" s="20" t="s">
        <v>105</v>
      </c>
      <c r="C6" s="22">
        <v>0.7</v>
      </c>
      <c r="D6" s="22">
        <f t="shared" ref="D6:Q6" si="1">$C$6*D3</f>
        <v>0</v>
      </c>
      <c r="E6" s="22">
        <f t="shared" si="1"/>
        <v>0.7</v>
      </c>
      <c r="F6" s="22">
        <f t="shared" si="1"/>
        <v>1.4</v>
      </c>
      <c r="G6" s="22">
        <f t="shared" si="1"/>
        <v>2.0999999999999996</v>
      </c>
      <c r="H6" s="22">
        <f t="shared" si="1"/>
        <v>2.8</v>
      </c>
      <c r="I6" s="22">
        <f t="shared" si="1"/>
        <v>3.5</v>
      </c>
      <c r="J6" s="22">
        <f t="shared" si="1"/>
        <v>4.1999999999999993</v>
      </c>
      <c r="K6" s="22">
        <f t="shared" si="1"/>
        <v>4.8999999999999995</v>
      </c>
      <c r="L6" s="22">
        <f t="shared" si="1"/>
        <v>5.6</v>
      </c>
      <c r="M6" s="22">
        <f t="shared" si="1"/>
        <v>6.3</v>
      </c>
      <c r="N6" s="22">
        <f t="shared" si="1"/>
        <v>7</v>
      </c>
      <c r="O6" s="22">
        <f t="shared" si="1"/>
        <v>7.6999999999999993</v>
      </c>
      <c r="P6" s="22">
        <f t="shared" si="1"/>
        <v>8.3999999999999986</v>
      </c>
      <c r="Q6" s="22">
        <f t="shared" si="1"/>
        <v>9.1</v>
      </c>
      <c r="V6" s="30" t="s">
        <v>118</v>
      </c>
      <c r="W6" s="32">
        <v>80</v>
      </c>
      <c r="X6" s="35"/>
    </row>
    <row r="7" spans="2:49" x14ac:dyDescent="0.2">
      <c r="B7" s="20" t="s">
        <v>106</v>
      </c>
      <c r="C7" s="22">
        <v>1.05</v>
      </c>
      <c r="D7" s="22">
        <f t="shared" ref="D7:Q7" si="2">$C$7*D3</f>
        <v>0</v>
      </c>
      <c r="E7" s="22">
        <f t="shared" si="2"/>
        <v>1.05</v>
      </c>
      <c r="F7" s="22">
        <f t="shared" si="2"/>
        <v>2.1</v>
      </c>
      <c r="G7" s="22">
        <f t="shared" si="2"/>
        <v>3.1500000000000004</v>
      </c>
      <c r="H7" s="22">
        <f t="shared" si="2"/>
        <v>4.2</v>
      </c>
      <c r="I7" s="22">
        <f t="shared" si="2"/>
        <v>5.25</v>
      </c>
      <c r="J7" s="22">
        <f t="shared" si="2"/>
        <v>6.3000000000000007</v>
      </c>
      <c r="K7" s="22">
        <f t="shared" si="2"/>
        <v>7.3500000000000005</v>
      </c>
      <c r="L7" s="22">
        <f t="shared" si="2"/>
        <v>8.4</v>
      </c>
      <c r="M7" s="22">
        <f t="shared" si="2"/>
        <v>9.4500000000000011</v>
      </c>
      <c r="N7" s="22">
        <f t="shared" si="2"/>
        <v>10.5</v>
      </c>
      <c r="O7" s="22">
        <f t="shared" si="2"/>
        <v>11.55</v>
      </c>
      <c r="P7" s="22">
        <f t="shared" si="2"/>
        <v>12.600000000000001</v>
      </c>
      <c r="Q7" s="22">
        <f t="shared" si="2"/>
        <v>13.65</v>
      </c>
      <c r="V7" s="30" t="s">
        <v>119</v>
      </c>
      <c r="W7" s="32">
        <v>160</v>
      </c>
      <c r="X7" s="35"/>
    </row>
    <row r="8" spans="2:49" x14ac:dyDescent="0.2">
      <c r="B8" s="20" t="s">
        <v>107</v>
      </c>
      <c r="C8" s="22">
        <v>1.4</v>
      </c>
      <c r="D8" s="22">
        <f t="shared" ref="D8:Q8" si="3">$C$8*D3</f>
        <v>0</v>
      </c>
      <c r="E8" s="22">
        <f t="shared" si="3"/>
        <v>1.4</v>
      </c>
      <c r="F8" s="22">
        <f t="shared" si="3"/>
        <v>2.8</v>
      </c>
      <c r="G8" s="22">
        <f t="shared" si="3"/>
        <v>4.1999999999999993</v>
      </c>
      <c r="H8" s="22">
        <f t="shared" si="3"/>
        <v>5.6</v>
      </c>
      <c r="I8" s="22">
        <f t="shared" si="3"/>
        <v>7</v>
      </c>
      <c r="J8" s="22">
        <f t="shared" si="3"/>
        <v>8.3999999999999986</v>
      </c>
      <c r="K8" s="22">
        <f t="shared" si="3"/>
        <v>9.7999999999999989</v>
      </c>
      <c r="L8" s="22">
        <f t="shared" si="3"/>
        <v>11.2</v>
      </c>
      <c r="M8" s="22">
        <f t="shared" si="3"/>
        <v>12.6</v>
      </c>
      <c r="N8" s="22">
        <f t="shared" si="3"/>
        <v>14</v>
      </c>
      <c r="O8" s="22">
        <f t="shared" si="3"/>
        <v>15.399999999999999</v>
      </c>
      <c r="P8" s="22">
        <f t="shared" si="3"/>
        <v>16.799999999999997</v>
      </c>
      <c r="Q8" s="22">
        <f t="shared" si="3"/>
        <v>18.2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2:49" x14ac:dyDescent="0.2">
      <c r="B9" s="20" t="s">
        <v>108</v>
      </c>
      <c r="C9" s="22">
        <v>2.1</v>
      </c>
      <c r="D9" s="22">
        <f t="shared" ref="D9:Q9" si="4">$C$9*D3</f>
        <v>0</v>
      </c>
      <c r="E9" s="22">
        <f t="shared" si="4"/>
        <v>2.1</v>
      </c>
      <c r="F9" s="22">
        <f t="shared" si="4"/>
        <v>4.2</v>
      </c>
      <c r="G9" s="22">
        <f t="shared" si="4"/>
        <v>6.3000000000000007</v>
      </c>
      <c r="H9" s="22">
        <f t="shared" si="4"/>
        <v>8.4</v>
      </c>
      <c r="I9" s="22">
        <f t="shared" si="4"/>
        <v>10.5</v>
      </c>
      <c r="J9" s="22">
        <f t="shared" si="4"/>
        <v>12.600000000000001</v>
      </c>
      <c r="K9" s="22">
        <f t="shared" si="4"/>
        <v>14.700000000000001</v>
      </c>
      <c r="L9" s="22">
        <f t="shared" si="4"/>
        <v>16.8</v>
      </c>
      <c r="M9" s="22">
        <f t="shared" si="4"/>
        <v>18.900000000000002</v>
      </c>
      <c r="N9" s="22">
        <f t="shared" si="4"/>
        <v>21</v>
      </c>
      <c r="O9" s="22">
        <f t="shared" si="4"/>
        <v>23.1</v>
      </c>
      <c r="P9" s="22">
        <f t="shared" si="4"/>
        <v>25.200000000000003</v>
      </c>
      <c r="Q9" s="22">
        <f t="shared" si="4"/>
        <v>27.3</v>
      </c>
    </row>
    <row r="10" spans="2:49" x14ac:dyDescent="0.2">
      <c r="T10" s="51" t="s">
        <v>133</v>
      </c>
      <c r="U10" s="51"/>
      <c r="AJ10" s="51" t="s">
        <v>134</v>
      </c>
      <c r="AK10" s="51"/>
      <c r="AL10" s="51"/>
    </row>
    <row r="11" spans="2:49" x14ac:dyDescent="0.2">
      <c r="B11" s="20" t="s">
        <v>116</v>
      </c>
      <c r="C11" s="22" t="s">
        <v>132</v>
      </c>
      <c r="D11" s="29">
        <v>0</v>
      </c>
      <c r="E11" s="29">
        <v>1</v>
      </c>
      <c r="F11" s="29">
        <v>2</v>
      </c>
      <c r="G11" s="29">
        <v>3</v>
      </c>
      <c r="H11" s="29">
        <v>4</v>
      </c>
      <c r="I11" s="29">
        <v>5</v>
      </c>
      <c r="J11" s="29">
        <v>6</v>
      </c>
      <c r="K11" s="29">
        <v>7</v>
      </c>
      <c r="L11" s="29">
        <v>8</v>
      </c>
      <c r="M11" s="29">
        <v>9</v>
      </c>
      <c r="N11" s="29">
        <v>10</v>
      </c>
      <c r="O11" s="29">
        <v>11</v>
      </c>
      <c r="P11" s="29">
        <v>12</v>
      </c>
      <c r="Q11" s="29">
        <v>13</v>
      </c>
      <c r="S11" s="20" t="s">
        <v>116</v>
      </c>
      <c r="T11" s="29">
        <v>0</v>
      </c>
      <c r="U11" s="29">
        <v>1</v>
      </c>
      <c r="V11" s="29">
        <v>2</v>
      </c>
      <c r="W11" s="29">
        <v>3</v>
      </c>
      <c r="X11" s="29">
        <v>4</v>
      </c>
      <c r="Y11" s="29">
        <v>5</v>
      </c>
      <c r="Z11" s="29">
        <v>6</v>
      </c>
      <c r="AA11" s="29">
        <v>7</v>
      </c>
      <c r="AB11" s="29">
        <v>8</v>
      </c>
      <c r="AC11" s="29">
        <v>9</v>
      </c>
      <c r="AD11" s="29">
        <v>10</v>
      </c>
      <c r="AE11" s="29">
        <v>11</v>
      </c>
      <c r="AF11" s="29">
        <v>12</v>
      </c>
      <c r="AG11" s="29">
        <v>13</v>
      </c>
      <c r="AI11" s="20" t="s">
        <v>116</v>
      </c>
      <c r="AJ11" s="29">
        <v>0</v>
      </c>
      <c r="AK11" s="29">
        <v>1</v>
      </c>
      <c r="AL11" s="29">
        <v>2</v>
      </c>
      <c r="AM11" s="29">
        <v>3</v>
      </c>
      <c r="AN11" s="29">
        <v>4</v>
      </c>
      <c r="AO11" s="29">
        <v>5</v>
      </c>
      <c r="AP11" s="29">
        <v>6</v>
      </c>
      <c r="AQ11" s="29">
        <v>7</v>
      </c>
      <c r="AR11" s="29">
        <v>8</v>
      </c>
      <c r="AS11" s="29">
        <v>9</v>
      </c>
      <c r="AT11" s="29">
        <v>10</v>
      </c>
      <c r="AU11" s="29">
        <v>11</v>
      </c>
      <c r="AV11" s="29">
        <v>12</v>
      </c>
      <c r="AW11" s="29">
        <v>13</v>
      </c>
    </row>
    <row r="12" spans="2:49" x14ac:dyDescent="0.2">
      <c r="B12" s="20" t="s">
        <v>122</v>
      </c>
      <c r="C12" s="22">
        <f>$W$3+($W$3*C$4/100)</f>
        <v>5</v>
      </c>
      <c r="D12" s="22">
        <f t="shared" ref="D12:Q17" si="5">$W$3+($W$3*D4/100)</f>
        <v>5</v>
      </c>
      <c r="E12" s="22">
        <f t="shared" si="5"/>
        <v>5</v>
      </c>
      <c r="F12" s="22">
        <f t="shared" si="5"/>
        <v>5</v>
      </c>
      <c r="G12" s="22">
        <f t="shared" si="5"/>
        <v>5</v>
      </c>
      <c r="H12" s="22">
        <f t="shared" si="5"/>
        <v>5</v>
      </c>
      <c r="I12" s="22">
        <f t="shared" si="5"/>
        <v>5</v>
      </c>
      <c r="J12" s="22">
        <f t="shared" si="5"/>
        <v>5</v>
      </c>
      <c r="K12" s="22">
        <f t="shared" si="5"/>
        <v>5</v>
      </c>
      <c r="L12" s="22">
        <f t="shared" si="5"/>
        <v>5</v>
      </c>
      <c r="M12" s="22">
        <f t="shared" si="5"/>
        <v>5</v>
      </c>
      <c r="N12" s="22">
        <f t="shared" si="5"/>
        <v>5</v>
      </c>
      <c r="O12" s="22">
        <f t="shared" si="5"/>
        <v>5</v>
      </c>
      <c r="P12" s="22">
        <f t="shared" si="5"/>
        <v>5</v>
      </c>
      <c r="Q12" s="22">
        <f t="shared" si="5"/>
        <v>5</v>
      </c>
      <c r="S12" s="20" t="s">
        <v>122</v>
      </c>
      <c r="T12" s="22">
        <f>D12-$W$3</f>
        <v>0</v>
      </c>
      <c r="U12" s="22">
        <f t="shared" ref="U12:AG12" si="6">E12-$W$3</f>
        <v>0</v>
      </c>
      <c r="V12" s="22">
        <f t="shared" si="6"/>
        <v>0</v>
      </c>
      <c r="W12" s="22">
        <f t="shared" si="6"/>
        <v>0</v>
      </c>
      <c r="X12" s="22">
        <f t="shared" si="6"/>
        <v>0</v>
      </c>
      <c r="Y12" s="22">
        <f t="shared" si="6"/>
        <v>0</v>
      </c>
      <c r="Z12" s="22">
        <f t="shared" si="6"/>
        <v>0</v>
      </c>
      <c r="AA12" s="22">
        <f t="shared" si="6"/>
        <v>0</v>
      </c>
      <c r="AB12" s="22">
        <f t="shared" si="6"/>
        <v>0</v>
      </c>
      <c r="AC12" s="22">
        <f t="shared" si="6"/>
        <v>0</v>
      </c>
      <c r="AD12" s="22">
        <f t="shared" si="6"/>
        <v>0</v>
      </c>
      <c r="AE12" s="22">
        <f t="shared" si="6"/>
        <v>0</v>
      </c>
      <c r="AF12" s="22">
        <f t="shared" si="6"/>
        <v>0</v>
      </c>
      <c r="AG12" s="22">
        <f t="shared" si="6"/>
        <v>0</v>
      </c>
      <c r="AI12" s="20" t="s">
        <v>122</v>
      </c>
      <c r="AJ12" s="40">
        <f>ROUNDUP(T12,0)</f>
        <v>0</v>
      </c>
      <c r="AK12" s="40">
        <f t="shared" ref="AK12:AW17" si="7">ROUNDUP(U12,0)</f>
        <v>0</v>
      </c>
      <c r="AL12" s="40">
        <f t="shared" si="7"/>
        <v>0</v>
      </c>
      <c r="AM12" s="40">
        <f t="shared" si="7"/>
        <v>0</v>
      </c>
      <c r="AN12" s="40">
        <f t="shared" si="7"/>
        <v>0</v>
      </c>
      <c r="AO12" s="40">
        <f t="shared" si="7"/>
        <v>0</v>
      </c>
      <c r="AP12" s="40">
        <f t="shared" si="7"/>
        <v>0</v>
      </c>
      <c r="AQ12" s="40">
        <f t="shared" si="7"/>
        <v>0</v>
      </c>
      <c r="AR12" s="40">
        <f t="shared" si="7"/>
        <v>0</v>
      </c>
      <c r="AS12" s="40">
        <f t="shared" si="7"/>
        <v>0</v>
      </c>
      <c r="AT12" s="40">
        <f t="shared" si="7"/>
        <v>0</v>
      </c>
      <c r="AU12" s="40">
        <f t="shared" si="7"/>
        <v>0</v>
      </c>
      <c r="AV12" s="40">
        <f t="shared" si="7"/>
        <v>0</v>
      </c>
      <c r="AW12" s="40">
        <f t="shared" si="7"/>
        <v>0</v>
      </c>
    </row>
    <row r="13" spans="2:49" x14ac:dyDescent="0.2">
      <c r="B13" s="20" t="s">
        <v>123</v>
      </c>
      <c r="C13" s="22">
        <f>$W$3+($W$3*C$5/100)</f>
        <v>5.0175000000000001</v>
      </c>
      <c r="D13" s="22">
        <f t="shared" si="5"/>
        <v>5</v>
      </c>
      <c r="E13" s="22">
        <f t="shared" si="5"/>
        <v>5.0175000000000001</v>
      </c>
      <c r="F13" s="22">
        <f t="shared" si="5"/>
        <v>5.0350000000000001</v>
      </c>
      <c r="G13" s="22">
        <f t="shared" si="5"/>
        <v>5.0525000000000002</v>
      </c>
      <c r="H13" s="22">
        <f t="shared" si="5"/>
        <v>5.07</v>
      </c>
      <c r="I13" s="22">
        <f t="shared" si="5"/>
        <v>5.0875000000000004</v>
      </c>
      <c r="J13" s="22">
        <f t="shared" si="5"/>
        <v>5.1050000000000004</v>
      </c>
      <c r="K13" s="22">
        <f t="shared" si="5"/>
        <v>5.1224999999999996</v>
      </c>
      <c r="L13" s="22">
        <f t="shared" si="5"/>
        <v>5.14</v>
      </c>
      <c r="M13" s="22">
        <f t="shared" si="5"/>
        <v>5.1574999999999998</v>
      </c>
      <c r="N13" s="22">
        <f t="shared" si="5"/>
        <v>5.1749999999999998</v>
      </c>
      <c r="O13" s="22">
        <f t="shared" si="5"/>
        <v>5.1924999999999999</v>
      </c>
      <c r="P13" s="22">
        <f t="shared" si="5"/>
        <v>5.21</v>
      </c>
      <c r="Q13" s="22">
        <f t="shared" si="5"/>
        <v>5.2275</v>
      </c>
      <c r="S13" s="20" t="s">
        <v>123</v>
      </c>
      <c r="T13" s="22">
        <f t="shared" ref="T13:T17" si="8">D13-$W$3</f>
        <v>0</v>
      </c>
      <c r="U13" s="22">
        <f t="shared" ref="U13:U17" si="9">E13-$W$3</f>
        <v>1.7500000000000071E-2</v>
      </c>
      <c r="V13" s="22">
        <f t="shared" ref="V13:V17" si="10">F13-$W$3</f>
        <v>3.5000000000000142E-2</v>
      </c>
      <c r="W13" s="22">
        <f t="shared" ref="W13:W17" si="11">G13-$W$3</f>
        <v>5.2500000000000213E-2</v>
      </c>
      <c r="X13" s="22">
        <f t="shared" ref="X13:X17" si="12">H13-$W$3</f>
        <v>7.0000000000000284E-2</v>
      </c>
      <c r="Y13" s="22">
        <f t="shared" ref="Y13:Y17" si="13">I13-$W$3</f>
        <v>8.7500000000000355E-2</v>
      </c>
      <c r="Z13" s="22">
        <f t="shared" ref="Z13:Z17" si="14">J13-$W$3</f>
        <v>0.10500000000000043</v>
      </c>
      <c r="AA13" s="22">
        <f t="shared" ref="AA13:AA17" si="15">K13-$W$3</f>
        <v>0.12249999999999961</v>
      </c>
      <c r="AB13" s="22">
        <f t="shared" ref="AB13:AB17" si="16">L13-$W$3</f>
        <v>0.13999999999999968</v>
      </c>
      <c r="AC13" s="22">
        <f t="shared" ref="AC13:AC17" si="17">M13-$W$3</f>
        <v>0.15749999999999975</v>
      </c>
      <c r="AD13" s="22">
        <f t="shared" ref="AD13:AD17" si="18">N13-$W$3</f>
        <v>0.17499999999999982</v>
      </c>
      <c r="AE13" s="22">
        <f t="shared" ref="AE13:AE17" si="19">O13-$W$3</f>
        <v>0.19249999999999989</v>
      </c>
      <c r="AF13" s="22">
        <f t="shared" ref="AF13:AF17" si="20">P13-$W$3</f>
        <v>0.20999999999999996</v>
      </c>
      <c r="AG13" s="22">
        <f t="shared" ref="AG13:AG17" si="21">Q13-$W$3</f>
        <v>0.22750000000000004</v>
      </c>
      <c r="AI13" s="20" t="s">
        <v>123</v>
      </c>
      <c r="AJ13" s="40">
        <f t="shared" ref="AJ13:AJ17" si="22">ROUNDUP(T13,0)</f>
        <v>0</v>
      </c>
      <c r="AK13" s="36">
        <f t="shared" si="7"/>
        <v>1</v>
      </c>
      <c r="AL13" s="36">
        <f t="shared" si="7"/>
        <v>1</v>
      </c>
      <c r="AM13" s="36">
        <f t="shared" si="7"/>
        <v>1</v>
      </c>
      <c r="AN13" s="36">
        <f t="shared" si="7"/>
        <v>1</v>
      </c>
      <c r="AO13" s="36">
        <f t="shared" si="7"/>
        <v>1</v>
      </c>
      <c r="AP13" s="36">
        <f t="shared" si="7"/>
        <v>1</v>
      </c>
      <c r="AQ13" s="36">
        <f t="shared" si="7"/>
        <v>1</v>
      </c>
      <c r="AR13" s="36">
        <f t="shared" si="7"/>
        <v>1</v>
      </c>
      <c r="AS13" s="36">
        <f t="shared" si="7"/>
        <v>1</v>
      </c>
      <c r="AT13" s="36">
        <f t="shared" si="7"/>
        <v>1</v>
      </c>
      <c r="AU13" s="36">
        <f t="shared" si="7"/>
        <v>1</v>
      </c>
      <c r="AV13" s="36">
        <f t="shared" si="7"/>
        <v>1</v>
      </c>
      <c r="AW13" s="36">
        <f t="shared" si="7"/>
        <v>1</v>
      </c>
    </row>
    <row r="14" spans="2:49" x14ac:dyDescent="0.2">
      <c r="B14" s="20" t="s">
        <v>105</v>
      </c>
      <c r="C14" s="22">
        <f>$W$3+($W$3*C$6/100)</f>
        <v>5.0350000000000001</v>
      </c>
      <c r="D14" s="22">
        <f t="shared" si="5"/>
        <v>5</v>
      </c>
      <c r="E14" s="22">
        <f t="shared" si="5"/>
        <v>5.0350000000000001</v>
      </c>
      <c r="F14" s="22">
        <f t="shared" si="5"/>
        <v>5.07</v>
      </c>
      <c r="G14" s="22">
        <f t="shared" si="5"/>
        <v>5.1050000000000004</v>
      </c>
      <c r="H14" s="22">
        <f t="shared" si="5"/>
        <v>5.14</v>
      </c>
      <c r="I14" s="22">
        <f t="shared" si="5"/>
        <v>5.1749999999999998</v>
      </c>
      <c r="J14" s="22">
        <f t="shared" si="5"/>
        <v>5.21</v>
      </c>
      <c r="K14" s="22">
        <f t="shared" si="5"/>
        <v>5.2450000000000001</v>
      </c>
      <c r="L14" s="22">
        <f t="shared" si="5"/>
        <v>5.28</v>
      </c>
      <c r="M14" s="22">
        <f t="shared" si="5"/>
        <v>5.3150000000000004</v>
      </c>
      <c r="N14" s="22">
        <f t="shared" si="5"/>
        <v>5.35</v>
      </c>
      <c r="O14" s="22">
        <f t="shared" si="5"/>
        <v>5.3849999999999998</v>
      </c>
      <c r="P14" s="22">
        <f t="shared" si="5"/>
        <v>5.42</v>
      </c>
      <c r="Q14" s="22">
        <f t="shared" si="5"/>
        <v>5.4550000000000001</v>
      </c>
      <c r="S14" s="20" t="s">
        <v>105</v>
      </c>
      <c r="T14" s="22">
        <f t="shared" si="8"/>
        <v>0</v>
      </c>
      <c r="U14" s="22">
        <f t="shared" si="9"/>
        <v>3.5000000000000142E-2</v>
      </c>
      <c r="V14" s="22">
        <f t="shared" si="10"/>
        <v>7.0000000000000284E-2</v>
      </c>
      <c r="W14" s="22">
        <f t="shared" si="11"/>
        <v>0.10500000000000043</v>
      </c>
      <c r="X14" s="22">
        <f t="shared" si="12"/>
        <v>0.13999999999999968</v>
      </c>
      <c r="Y14" s="22">
        <f t="shared" si="13"/>
        <v>0.17499999999999982</v>
      </c>
      <c r="Z14" s="22">
        <f t="shared" si="14"/>
        <v>0.20999999999999996</v>
      </c>
      <c r="AA14" s="22">
        <f t="shared" si="15"/>
        <v>0.24500000000000011</v>
      </c>
      <c r="AB14" s="22">
        <f t="shared" si="16"/>
        <v>0.28000000000000025</v>
      </c>
      <c r="AC14" s="22">
        <f t="shared" si="17"/>
        <v>0.31500000000000039</v>
      </c>
      <c r="AD14" s="22">
        <f t="shared" si="18"/>
        <v>0.34999999999999964</v>
      </c>
      <c r="AE14" s="22">
        <f t="shared" si="19"/>
        <v>0.38499999999999979</v>
      </c>
      <c r="AF14" s="22">
        <f t="shared" si="20"/>
        <v>0.41999999999999993</v>
      </c>
      <c r="AG14" s="22">
        <f t="shared" si="21"/>
        <v>0.45500000000000007</v>
      </c>
      <c r="AI14" s="20" t="s">
        <v>105</v>
      </c>
      <c r="AJ14" s="40">
        <f t="shared" si="22"/>
        <v>0</v>
      </c>
      <c r="AK14" s="36">
        <f t="shared" si="7"/>
        <v>1</v>
      </c>
      <c r="AL14" s="36">
        <f t="shared" si="7"/>
        <v>1</v>
      </c>
      <c r="AM14" s="36">
        <f t="shared" si="7"/>
        <v>1</v>
      </c>
      <c r="AN14" s="36">
        <f t="shared" si="7"/>
        <v>1</v>
      </c>
      <c r="AO14" s="36">
        <f t="shared" si="7"/>
        <v>1</v>
      </c>
      <c r="AP14" s="36">
        <f t="shared" si="7"/>
        <v>1</v>
      </c>
      <c r="AQ14" s="36">
        <f t="shared" si="7"/>
        <v>1</v>
      </c>
      <c r="AR14" s="36">
        <f t="shared" si="7"/>
        <v>1</v>
      </c>
      <c r="AS14" s="36">
        <f t="shared" si="7"/>
        <v>1</v>
      </c>
      <c r="AT14" s="36">
        <f t="shared" si="7"/>
        <v>1</v>
      </c>
      <c r="AU14" s="36">
        <f t="shared" si="7"/>
        <v>1</v>
      </c>
      <c r="AV14" s="36">
        <f t="shared" si="7"/>
        <v>1</v>
      </c>
      <c r="AW14" s="36">
        <f t="shared" si="7"/>
        <v>1</v>
      </c>
    </row>
    <row r="15" spans="2:49" x14ac:dyDescent="0.2">
      <c r="B15" s="20" t="s">
        <v>124</v>
      </c>
      <c r="C15" s="22">
        <f>$W$3+($W$3*C$7/100)</f>
        <v>5.0525000000000002</v>
      </c>
      <c r="D15" s="22">
        <f t="shared" si="5"/>
        <v>5</v>
      </c>
      <c r="E15" s="22">
        <f t="shared" si="5"/>
        <v>5.0525000000000002</v>
      </c>
      <c r="F15" s="22">
        <f t="shared" si="5"/>
        <v>5.1050000000000004</v>
      </c>
      <c r="G15" s="22">
        <f t="shared" si="5"/>
        <v>5.1574999999999998</v>
      </c>
      <c r="H15" s="22">
        <f t="shared" si="5"/>
        <v>5.21</v>
      </c>
      <c r="I15" s="22">
        <f t="shared" si="5"/>
        <v>5.2625000000000002</v>
      </c>
      <c r="J15" s="22">
        <f t="shared" si="5"/>
        <v>5.3150000000000004</v>
      </c>
      <c r="K15" s="22">
        <f t="shared" si="5"/>
        <v>5.3674999999999997</v>
      </c>
      <c r="L15" s="22">
        <f t="shared" si="5"/>
        <v>5.42</v>
      </c>
      <c r="M15" s="22">
        <f t="shared" si="5"/>
        <v>5.4725000000000001</v>
      </c>
      <c r="N15" s="22">
        <f t="shared" si="5"/>
        <v>5.5250000000000004</v>
      </c>
      <c r="O15" s="22">
        <f t="shared" si="5"/>
        <v>5.5774999999999997</v>
      </c>
      <c r="P15" s="22">
        <f t="shared" si="5"/>
        <v>5.63</v>
      </c>
      <c r="Q15" s="22">
        <f t="shared" si="5"/>
        <v>5.6825000000000001</v>
      </c>
      <c r="S15" s="20" t="s">
        <v>124</v>
      </c>
      <c r="T15" s="22">
        <f t="shared" si="8"/>
        <v>0</v>
      </c>
      <c r="U15" s="22">
        <f t="shared" si="9"/>
        <v>5.2500000000000213E-2</v>
      </c>
      <c r="V15" s="22">
        <f t="shared" si="10"/>
        <v>0.10500000000000043</v>
      </c>
      <c r="W15" s="22">
        <f t="shared" si="11"/>
        <v>0.15749999999999975</v>
      </c>
      <c r="X15" s="22">
        <f t="shared" si="12"/>
        <v>0.20999999999999996</v>
      </c>
      <c r="Y15" s="22">
        <f t="shared" si="13"/>
        <v>0.26250000000000018</v>
      </c>
      <c r="Z15" s="22">
        <f t="shared" si="14"/>
        <v>0.31500000000000039</v>
      </c>
      <c r="AA15" s="22">
        <f t="shared" si="15"/>
        <v>0.36749999999999972</v>
      </c>
      <c r="AB15" s="22">
        <f t="shared" si="16"/>
        <v>0.41999999999999993</v>
      </c>
      <c r="AC15" s="22">
        <f t="shared" si="17"/>
        <v>0.47250000000000014</v>
      </c>
      <c r="AD15" s="22">
        <f t="shared" si="18"/>
        <v>0.52500000000000036</v>
      </c>
      <c r="AE15" s="22">
        <f t="shared" si="19"/>
        <v>0.57749999999999968</v>
      </c>
      <c r="AF15" s="22">
        <f t="shared" si="20"/>
        <v>0.62999999999999989</v>
      </c>
      <c r="AG15" s="22">
        <f t="shared" si="21"/>
        <v>0.68250000000000011</v>
      </c>
      <c r="AI15" s="20" t="s">
        <v>124</v>
      </c>
      <c r="AJ15" s="40">
        <f t="shared" si="22"/>
        <v>0</v>
      </c>
      <c r="AK15" s="36">
        <f t="shared" si="7"/>
        <v>1</v>
      </c>
      <c r="AL15" s="36">
        <f t="shared" si="7"/>
        <v>1</v>
      </c>
      <c r="AM15" s="36">
        <f t="shared" si="7"/>
        <v>1</v>
      </c>
      <c r="AN15" s="36">
        <f t="shared" si="7"/>
        <v>1</v>
      </c>
      <c r="AO15" s="36">
        <f t="shared" si="7"/>
        <v>1</v>
      </c>
      <c r="AP15" s="36">
        <f t="shared" si="7"/>
        <v>1</v>
      </c>
      <c r="AQ15" s="36">
        <f t="shared" si="7"/>
        <v>1</v>
      </c>
      <c r="AR15" s="36">
        <f t="shared" si="7"/>
        <v>1</v>
      </c>
      <c r="AS15" s="36">
        <f t="shared" si="7"/>
        <v>1</v>
      </c>
      <c r="AT15" s="36">
        <f t="shared" si="7"/>
        <v>1</v>
      </c>
      <c r="AU15" s="36">
        <f t="shared" si="7"/>
        <v>1</v>
      </c>
      <c r="AV15" s="36">
        <f t="shared" si="7"/>
        <v>1</v>
      </c>
      <c r="AW15" s="36">
        <f t="shared" si="7"/>
        <v>1</v>
      </c>
    </row>
    <row r="16" spans="2:49" x14ac:dyDescent="0.2">
      <c r="B16" s="20" t="s">
        <v>125</v>
      </c>
      <c r="C16" s="22">
        <f>$W$3+($W$3*C$8/100)</f>
        <v>5.07</v>
      </c>
      <c r="D16" s="22">
        <f t="shared" si="5"/>
        <v>5</v>
      </c>
      <c r="E16" s="22">
        <f t="shared" si="5"/>
        <v>5.07</v>
      </c>
      <c r="F16" s="22">
        <f t="shared" si="5"/>
        <v>5.14</v>
      </c>
      <c r="G16" s="22">
        <f t="shared" si="5"/>
        <v>5.21</v>
      </c>
      <c r="H16" s="22">
        <f t="shared" si="5"/>
        <v>5.28</v>
      </c>
      <c r="I16" s="22">
        <f t="shared" si="5"/>
        <v>5.35</v>
      </c>
      <c r="J16" s="22">
        <f t="shared" si="5"/>
        <v>5.42</v>
      </c>
      <c r="K16" s="22">
        <f t="shared" si="5"/>
        <v>5.49</v>
      </c>
      <c r="L16" s="22">
        <f t="shared" si="5"/>
        <v>5.5600000000000005</v>
      </c>
      <c r="M16" s="22">
        <f t="shared" si="5"/>
        <v>5.63</v>
      </c>
      <c r="N16" s="22">
        <f t="shared" si="5"/>
        <v>5.7</v>
      </c>
      <c r="O16" s="22">
        <f t="shared" si="5"/>
        <v>5.77</v>
      </c>
      <c r="P16" s="22">
        <f t="shared" si="5"/>
        <v>5.84</v>
      </c>
      <c r="Q16" s="22">
        <f t="shared" si="5"/>
        <v>5.91</v>
      </c>
      <c r="S16" s="20" t="s">
        <v>125</v>
      </c>
      <c r="T16" s="22">
        <f t="shared" si="8"/>
        <v>0</v>
      </c>
      <c r="U16" s="22">
        <f t="shared" si="9"/>
        <v>7.0000000000000284E-2</v>
      </c>
      <c r="V16" s="22">
        <f t="shared" si="10"/>
        <v>0.13999999999999968</v>
      </c>
      <c r="W16" s="22">
        <f t="shared" si="11"/>
        <v>0.20999999999999996</v>
      </c>
      <c r="X16" s="22">
        <f t="shared" si="12"/>
        <v>0.28000000000000025</v>
      </c>
      <c r="Y16" s="22">
        <f t="shared" si="13"/>
        <v>0.34999999999999964</v>
      </c>
      <c r="Z16" s="22">
        <f t="shared" si="14"/>
        <v>0.41999999999999993</v>
      </c>
      <c r="AA16" s="22">
        <f t="shared" si="15"/>
        <v>0.49000000000000021</v>
      </c>
      <c r="AB16" s="22">
        <f t="shared" si="16"/>
        <v>0.5600000000000005</v>
      </c>
      <c r="AC16" s="22">
        <f t="shared" si="17"/>
        <v>0.62999999999999989</v>
      </c>
      <c r="AD16" s="22">
        <f t="shared" si="18"/>
        <v>0.70000000000000018</v>
      </c>
      <c r="AE16" s="22">
        <f t="shared" si="19"/>
        <v>0.76999999999999957</v>
      </c>
      <c r="AF16" s="22">
        <f t="shared" si="20"/>
        <v>0.83999999999999986</v>
      </c>
      <c r="AG16" s="22">
        <f t="shared" si="21"/>
        <v>0.91000000000000014</v>
      </c>
      <c r="AI16" s="20" t="s">
        <v>125</v>
      </c>
      <c r="AJ16" s="40">
        <f t="shared" si="22"/>
        <v>0</v>
      </c>
      <c r="AK16" s="36">
        <f t="shared" si="7"/>
        <v>1</v>
      </c>
      <c r="AL16" s="36">
        <f t="shared" si="7"/>
        <v>1</v>
      </c>
      <c r="AM16" s="36">
        <f t="shared" si="7"/>
        <v>1</v>
      </c>
      <c r="AN16" s="36">
        <f t="shared" si="7"/>
        <v>1</v>
      </c>
      <c r="AO16" s="36">
        <f t="shared" si="7"/>
        <v>1</v>
      </c>
      <c r="AP16" s="36">
        <f t="shared" si="7"/>
        <v>1</v>
      </c>
      <c r="AQ16" s="36">
        <f t="shared" si="7"/>
        <v>1</v>
      </c>
      <c r="AR16" s="36">
        <f t="shared" si="7"/>
        <v>1</v>
      </c>
      <c r="AS16" s="36">
        <f t="shared" si="7"/>
        <v>1</v>
      </c>
      <c r="AT16" s="36">
        <f t="shared" si="7"/>
        <v>1</v>
      </c>
      <c r="AU16" s="36">
        <f t="shared" si="7"/>
        <v>1</v>
      </c>
      <c r="AV16" s="36">
        <f t="shared" si="7"/>
        <v>1</v>
      </c>
      <c r="AW16" s="36">
        <f t="shared" si="7"/>
        <v>1</v>
      </c>
    </row>
    <row r="17" spans="2:49" x14ac:dyDescent="0.2">
      <c r="B17" s="22" t="s">
        <v>108</v>
      </c>
      <c r="C17" s="22">
        <f>$W$3+($W$3*C$9/100)</f>
        <v>5.1050000000000004</v>
      </c>
      <c r="D17" s="22">
        <f t="shared" si="5"/>
        <v>5</v>
      </c>
      <c r="E17" s="22">
        <f t="shared" si="5"/>
        <v>5.1050000000000004</v>
      </c>
      <c r="F17" s="22">
        <f t="shared" si="5"/>
        <v>5.21</v>
      </c>
      <c r="G17" s="22">
        <f t="shared" si="5"/>
        <v>5.3150000000000004</v>
      </c>
      <c r="H17" s="22">
        <f t="shared" si="5"/>
        <v>5.42</v>
      </c>
      <c r="I17" s="22">
        <f t="shared" si="5"/>
        <v>5.5250000000000004</v>
      </c>
      <c r="J17" s="22">
        <f t="shared" si="5"/>
        <v>5.63</v>
      </c>
      <c r="K17" s="22">
        <f t="shared" si="5"/>
        <v>5.7350000000000003</v>
      </c>
      <c r="L17" s="22">
        <f t="shared" si="5"/>
        <v>5.84</v>
      </c>
      <c r="M17" s="22">
        <f t="shared" si="5"/>
        <v>5.9450000000000003</v>
      </c>
      <c r="N17" s="22">
        <f t="shared" si="5"/>
        <v>6.05</v>
      </c>
      <c r="O17" s="22">
        <f t="shared" si="5"/>
        <v>6.1550000000000002</v>
      </c>
      <c r="P17" s="22">
        <f t="shared" si="5"/>
        <v>6.26</v>
      </c>
      <c r="Q17" s="22">
        <f t="shared" si="5"/>
        <v>6.3650000000000002</v>
      </c>
      <c r="S17" s="22" t="s">
        <v>108</v>
      </c>
      <c r="T17" s="22">
        <f t="shared" si="8"/>
        <v>0</v>
      </c>
      <c r="U17" s="22">
        <f t="shared" si="9"/>
        <v>0.10500000000000043</v>
      </c>
      <c r="V17" s="22">
        <f t="shared" si="10"/>
        <v>0.20999999999999996</v>
      </c>
      <c r="W17" s="22">
        <f t="shared" si="11"/>
        <v>0.31500000000000039</v>
      </c>
      <c r="X17" s="22">
        <f t="shared" si="12"/>
        <v>0.41999999999999993</v>
      </c>
      <c r="Y17" s="22">
        <f t="shared" si="13"/>
        <v>0.52500000000000036</v>
      </c>
      <c r="Z17" s="22">
        <f t="shared" si="14"/>
        <v>0.62999999999999989</v>
      </c>
      <c r="AA17" s="22">
        <f t="shared" si="15"/>
        <v>0.73500000000000032</v>
      </c>
      <c r="AB17" s="22">
        <f t="shared" si="16"/>
        <v>0.83999999999999986</v>
      </c>
      <c r="AC17" s="22">
        <f t="shared" si="17"/>
        <v>0.94500000000000028</v>
      </c>
      <c r="AD17" s="22">
        <f t="shared" si="18"/>
        <v>1.0499999999999998</v>
      </c>
      <c r="AE17" s="22">
        <f t="shared" si="19"/>
        <v>1.1550000000000002</v>
      </c>
      <c r="AF17" s="22">
        <f t="shared" si="20"/>
        <v>1.2599999999999998</v>
      </c>
      <c r="AG17" s="22">
        <f t="shared" si="21"/>
        <v>1.3650000000000002</v>
      </c>
      <c r="AI17" s="22" t="s">
        <v>108</v>
      </c>
      <c r="AJ17" s="40">
        <f t="shared" si="22"/>
        <v>0</v>
      </c>
      <c r="AK17" s="36">
        <f t="shared" si="7"/>
        <v>1</v>
      </c>
      <c r="AL17" s="36">
        <f t="shared" si="7"/>
        <v>1</v>
      </c>
      <c r="AM17" s="36">
        <f t="shared" si="7"/>
        <v>1</v>
      </c>
      <c r="AN17" s="36">
        <f t="shared" si="7"/>
        <v>1</v>
      </c>
      <c r="AO17" s="36">
        <f t="shared" si="7"/>
        <v>1</v>
      </c>
      <c r="AP17" s="36">
        <f t="shared" si="7"/>
        <v>1</v>
      </c>
      <c r="AQ17" s="36">
        <f t="shared" si="7"/>
        <v>1</v>
      </c>
      <c r="AR17" s="36">
        <f t="shared" si="7"/>
        <v>1</v>
      </c>
      <c r="AS17" s="36">
        <f t="shared" si="7"/>
        <v>1</v>
      </c>
      <c r="AT17" s="37">
        <f t="shared" si="7"/>
        <v>2</v>
      </c>
      <c r="AU17" s="37">
        <f t="shared" si="7"/>
        <v>2</v>
      </c>
      <c r="AV17" s="37">
        <f t="shared" si="7"/>
        <v>2</v>
      </c>
      <c r="AW17" s="37">
        <f t="shared" si="7"/>
        <v>2</v>
      </c>
    </row>
    <row r="18" spans="2:49" x14ac:dyDescent="0.2">
      <c r="B18" s="22"/>
    </row>
    <row r="19" spans="2:49" x14ac:dyDescent="0.2">
      <c r="B19" s="20" t="s">
        <v>127</v>
      </c>
      <c r="C19" s="22" t="s">
        <v>131</v>
      </c>
      <c r="D19" s="29">
        <v>0</v>
      </c>
      <c r="E19" s="29">
        <v>1</v>
      </c>
      <c r="F19" s="29">
        <v>2</v>
      </c>
      <c r="G19" s="29">
        <v>3</v>
      </c>
      <c r="H19" s="29">
        <v>4</v>
      </c>
      <c r="I19" s="29">
        <v>5</v>
      </c>
      <c r="J19" s="29">
        <v>6</v>
      </c>
      <c r="K19" s="29">
        <v>7</v>
      </c>
      <c r="L19" s="29">
        <v>8</v>
      </c>
      <c r="M19" s="29">
        <v>9</v>
      </c>
      <c r="N19" s="29">
        <v>10</v>
      </c>
      <c r="O19" s="29">
        <v>11</v>
      </c>
      <c r="P19" s="29">
        <v>12</v>
      </c>
      <c r="Q19" s="29">
        <v>13</v>
      </c>
      <c r="S19" s="20" t="s">
        <v>127</v>
      </c>
      <c r="T19" s="29">
        <v>0</v>
      </c>
      <c r="U19" s="29">
        <v>1</v>
      </c>
      <c r="V19" s="29">
        <v>2</v>
      </c>
      <c r="W19" s="29">
        <v>3</v>
      </c>
      <c r="X19" s="29">
        <v>4</v>
      </c>
      <c r="Y19" s="29">
        <v>5</v>
      </c>
      <c r="Z19" s="29">
        <v>6</v>
      </c>
      <c r="AA19" s="29">
        <v>7</v>
      </c>
      <c r="AB19" s="29">
        <v>8</v>
      </c>
      <c r="AC19" s="29">
        <v>9</v>
      </c>
      <c r="AD19" s="29">
        <v>10</v>
      </c>
      <c r="AE19" s="29">
        <v>11</v>
      </c>
      <c r="AF19" s="29">
        <v>12</v>
      </c>
      <c r="AG19" s="29">
        <v>13</v>
      </c>
      <c r="AI19" s="20" t="s">
        <v>127</v>
      </c>
      <c r="AJ19" s="29">
        <v>0</v>
      </c>
      <c r="AK19" s="29">
        <v>1</v>
      </c>
      <c r="AL19" s="29">
        <v>2</v>
      </c>
      <c r="AM19" s="29">
        <v>3</v>
      </c>
      <c r="AN19" s="29">
        <v>4</v>
      </c>
      <c r="AO19" s="29">
        <v>5</v>
      </c>
      <c r="AP19" s="29">
        <v>6</v>
      </c>
      <c r="AQ19" s="29">
        <v>7</v>
      </c>
      <c r="AR19" s="29">
        <v>8</v>
      </c>
      <c r="AS19" s="29">
        <v>9</v>
      </c>
      <c r="AT19" s="29">
        <v>10</v>
      </c>
      <c r="AU19" s="29">
        <v>11</v>
      </c>
      <c r="AV19" s="29">
        <v>12</v>
      </c>
      <c r="AW19" s="29">
        <v>13</v>
      </c>
    </row>
    <row r="20" spans="2:49" x14ac:dyDescent="0.2">
      <c r="B20" s="20" t="s">
        <v>122</v>
      </c>
      <c r="C20" s="22">
        <f>$W$4+($W$4*C$4/100)</f>
        <v>20</v>
      </c>
      <c r="D20" s="22">
        <f t="shared" ref="D20:Q20" si="23">$W$4+($W$4*D$4/100)</f>
        <v>20</v>
      </c>
      <c r="E20" s="22">
        <f t="shared" si="23"/>
        <v>20</v>
      </c>
      <c r="F20" s="22">
        <f t="shared" si="23"/>
        <v>20</v>
      </c>
      <c r="G20" s="22">
        <f t="shared" si="23"/>
        <v>20</v>
      </c>
      <c r="H20" s="22">
        <f t="shared" si="23"/>
        <v>20</v>
      </c>
      <c r="I20" s="22">
        <f t="shared" si="23"/>
        <v>20</v>
      </c>
      <c r="J20" s="22">
        <f t="shared" si="23"/>
        <v>20</v>
      </c>
      <c r="K20" s="22">
        <f t="shared" si="23"/>
        <v>20</v>
      </c>
      <c r="L20" s="22">
        <f t="shared" si="23"/>
        <v>20</v>
      </c>
      <c r="M20" s="22">
        <f t="shared" si="23"/>
        <v>20</v>
      </c>
      <c r="N20" s="22">
        <f t="shared" si="23"/>
        <v>20</v>
      </c>
      <c r="O20" s="22">
        <f t="shared" si="23"/>
        <v>20</v>
      </c>
      <c r="P20" s="22">
        <f t="shared" si="23"/>
        <v>20</v>
      </c>
      <c r="Q20" s="22">
        <f t="shared" si="23"/>
        <v>20</v>
      </c>
      <c r="S20" s="20" t="s">
        <v>122</v>
      </c>
      <c r="T20" s="24">
        <f>D20-$W$4</f>
        <v>0</v>
      </c>
      <c r="U20" s="24">
        <f t="shared" ref="U20:AG20" si="24">E20-$W$4</f>
        <v>0</v>
      </c>
      <c r="V20" s="24">
        <f t="shared" si="24"/>
        <v>0</v>
      </c>
      <c r="W20" s="24">
        <f t="shared" si="24"/>
        <v>0</v>
      </c>
      <c r="X20" s="24">
        <f t="shared" si="24"/>
        <v>0</v>
      </c>
      <c r="Y20" s="24">
        <f t="shared" si="24"/>
        <v>0</v>
      </c>
      <c r="Z20" s="24">
        <f t="shared" si="24"/>
        <v>0</v>
      </c>
      <c r="AA20" s="24">
        <f t="shared" si="24"/>
        <v>0</v>
      </c>
      <c r="AB20" s="24">
        <f t="shared" si="24"/>
        <v>0</v>
      </c>
      <c r="AC20" s="24">
        <f t="shared" si="24"/>
        <v>0</v>
      </c>
      <c r="AD20" s="24">
        <f t="shared" si="24"/>
        <v>0</v>
      </c>
      <c r="AE20" s="24">
        <f t="shared" si="24"/>
        <v>0</v>
      </c>
      <c r="AF20" s="24">
        <f t="shared" si="24"/>
        <v>0</v>
      </c>
      <c r="AG20" s="24">
        <f t="shared" si="24"/>
        <v>0</v>
      </c>
      <c r="AI20" s="20" t="s">
        <v>122</v>
      </c>
      <c r="AJ20" s="40">
        <f>ROUNDUP(T20,0)</f>
        <v>0</v>
      </c>
      <c r="AK20" s="40">
        <f t="shared" ref="AK20:AW25" si="25">ROUNDUP(U20,0)</f>
        <v>0</v>
      </c>
      <c r="AL20" s="40">
        <f t="shared" si="25"/>
        <v>0</v>
      </c>
      <c r="AM20" s="40">
        <f t="shared" si="25"/>
        <v>0</v>
      </c>
      <c r="AN20" s="40">
        <f t="shared" si="25"/>
        <v>0</v>
      </c>
      <c r="AO20" s="40">
        <f t="shared" si="25"/>
        <v>0</v>
      </c>
      <c r="AP20" s="40">
        <f t="shared" si="25"/>
        <v>0</v>
      </c>
      <c r="AQ20" s="40">
        <f t="shared" si="25"/>
        <v>0</v>
      </c>
      <c r="AR20" s="40">
        <f t="shared" si="25"/>
        <v>0</v>
      </c>
      <c r="AS20" s="40">
        <f t="shared" si="25"/>
        <v>0</v>
      </c>
      <c r="AT20" s="40">
        <f t="shared" si="25"/>
        <v>0</v>
      </c>
      <c r="AU20" s="40">
        <f t="shared" si="25"/>
        <v>0</v>
      </c>
      <c r="AV20" s="40">
        <f t="shared" si="25"/>
        <v>0</v>
      </c>
      <c r="AW20" s="40">
        <f t="shared" si="25"/>
        <v>0</v>
      </c>
    </row>
    <row r="21" spans="2:49" x14ac:dyDescent="0.2">
      <c r="B21" s="20" t="s">
        <v>123</v>
      </c>
      <c r="C21" s="22">
        <f>$W$4+($W$4*C$5/100)</f>
        <v>20.07</v>
      </c>
      <c r="D21" s="22">
        <f t="shared" ref="D21:Q21" si="26">$W$4+($W$4*D$5/100)</f>
        <v>20</v>
      </c>
      <c r="E21" s="22">
        <f t="shared" si="26"/>
        <v>20.07</v>
      </c>
      <c r="F21" s="22">
        <f t="shared" si="26"/>
        <v>20.14</v>
      </c>
      <c r="G21" s="22">
        <f t="shared" si="26"/>
        <v>20.21</v>
      </c>
      <c r="H21" s="22">
        <f t="shared" si="26"/>
        <v>20.28</v>
      </c>
      <c r="I21" s="22">
        <f t="shared" si="26"/>
        <v>20.350000000000001</v>
      </c>
      <c r="J21" s="22">
        <f t="shared" si="26"/>
        <v>20.420000000000002</v>
      </c>
      <c r="K21" s="22">
        <f t="shared" si="26"/>
        <v>20.49</v>
      </c>
      <c r="L21" s="22">
        <f t="shared" si="26"/>
        <v>20.56</v>
      </c>
      <c r="M21" s="22">
        <f t="shared" si="26"/>
        <v>20.63</v>
      </c>
      <c r="N21" s="22">
        <f t="shared" si="26"/>
        <v>20.7</v>
      </c>
      <c r="O21" s="22">
        <f t="shared" si="26"/>
        <v>20.77</v>
      </c>
      <c r="P21" s="22">
        <f t="shared" si="26"/>
        <v>20.84</v>
      </c>
      <c r="Q21" s="22">
        <f t="shared" si="26"/>
        <v>20.91</v>
      </c>
      <c r="S21" s="20" t="s">
        <v>123</v>
      </c>
      <c r="T21" s="24">
        <f t="shared" ref="T21:T25" si="27">D21-$W$4</f>
        <v>0</v>
      </c>
      <c r="U21" s="24">
        <f t="shared" ref="U21:U25" si="28">E21-$W$4</f>
        <v>7.0000000000000284E-2</v>
      </c>
      <c r="V21" s="24">
        <f t="shared" ref="V21:V25" si="29">F21-$W$4</f>
        <v>0.14000000000000057</v>
      </c>
      <c r="W21" s="24">
        <f t="shared" ref="W21:W25" si="30">G21-$W$4</f>
        <v>0.21000000000000085</v>
      </c>
      <c r="X21" s="24">
        <f t="shared" ref="X21:X25" si="31">H21-$W$4</f>
        <v>0.28000000000000114</v>
      </c>
      <c r="Y21" s="24">
        <f t="shared" ref="Y21:Y25" si="32">I21-$W$4</f>
        <v>0.35000000000000142</v>
      </c>
      <c r="Z21" s="24">
        <f t="shared" ref="Z21:Z25" si="33">J21-$W$4</f>
        <v>0.42000000000000171</v>
      </c>
      <c r="AA21" s="24">
        <f t="shared" ref="AA21:AA25" si="34">K21-$W$4</f>
        <v>0.48999999999999844</v>
      </c>
      <c r="AB21" s="24">
        <f t="shared" ref="AB21:AB25" si="35">L21-$W$4</f>
        <v>0.55999999999999872</v>
      </c>
      <c r="AC21" s="24">
        <f t="shared" ref="AC21:AC25" si="36">M21-$W$4</f>
        <v>0.62999999999999901</v>
      </c>
      <c r="AD21" s="24">
        <f t="shared" ref="AD21:AD25" si="37">N21-$W$4</f>
        <v>0.69999999999999929</v>
      </c>
      <c r="AE21" s="24">
        <f t="shared" ref="AE21:AE25" si="38">O21-$W$4</f>
        <v>0.76999999999999957</v>
      </c>
      <c r="AF21" s="24">
        <f t="shared" ref="AF21:AF25" si="39">P21-$W$4</f>
        <v>0.83999999999999986</v>
      </c>
      <c r="AG21" s="24">
        <f t="shared" ref="AG21:AG25" si="40">Q21-$W$4</f>
        <v>0.91000000000000014</v>
      </c>
      <c r="AI21" s="20" t="s">
        <v>123</v>
      </c>
      <c r="AJ21" s="40">
        <f t="shared" ref="AJ21:AJ25" si="41">ROUNDUP(T21,0)</f>
        <v>0</v>
      </c>
      <c r="AK21" s="36">
        <f t="shared" si="25"/>
        <v>1</v>
      </c>
      <c r="AL21" s="36">
        <f t="shared" si="25"/>
        <v>1</v>
      </c>
      <c r="AM21" s="36">
        <f t="shared" si="25"/>
        <v>1</v>
      </c>
      <c r="AN21" s="36">
        <f t="shared" si="25"/>
        <v>1</v>
      </c>
      <c r="AO21" s="36">
        <f t="shared" si="25"/>
        <v>1</v>
      </c>
      <c r="AP21" s="36">
        <f t="shared" si="25"/>
        <v>1</v>
      </c>
      <c r="AQ21" s="36">
        <f t="shared" si="25"/>
        <v>1</v>
      </c>
      <c r="AR21" s="36">
        <f t="shared" si="25"/>
        <v>1</v>
      </c>
      <c r="AS21" s="36">
        <f t="shared" si="25"/>
        <v>1</v>
      </c>
      <c r="AT21" s="36">
        <f t="shared" si="25"/>
        <v>1</v>
      </c>
      <c r="AU21" s="36">
        <f t="shared" si="25"/>
        <v>1</v>
      </c>
      <c r="AV21" s="36">
        <f t="shared" si="25"/>
        <v>1</v>
      </c>
      <c r="AW21" s="36">
        <f t="shared" si="25"/>
        <v>1</v>
      </c>
    </row>
    <row r="22" spans="2:49" x14ac:dyDescent="0.2">
      <c r="B22" s="20" t="s">
        <v>105</v>
      </c>
      <c r="C22" s="22">
        <f>$W$4+($W$4*C$6/100)</f>
        <v>20.14</v>
      </c>
      <c r="D22" s="22">
        <f t="shared" ref="D22:Q22" si="42">$W$4+($W$4*D$6/100)</f>
        <v>20</v>
      </c>
      <c r="E22" s="22">
        <f t="shared" si="42"/>
        <v>20.14</v>
      </c>
      <c r="F22" s="22">
        <f t="shared" si="42"/>
        <v>20.28</v>
      </c>
      <c r="G22" s="22">
        <f t="shared" si="42"/>
        <v>20.420000000000002</v>
      </c>
      <c r="H22" s="22">
        <f t="shared" si="42"/>
        <v>20.56</v>
      </c>
      <c r="I22" s="22">
        <f t="shared" si="42"/>
        <v>20.7</v>
      </c>
      <c r="J22" s="22">
        <f t="shared" si="42"/>
        <v>20.84</v>
      </c>
      <c r="K22" s="22">
        <f t="shared" si="42"/>
        <v>20.98</v>
      </c>
      <c r="L22" s="22">
        <f t="shared" si="42"/>
        <v>21.12</v>
      </c>
      <c r="M22" s="22">
        <f t="shared" si="42"/>
        <v>21.26</v>
      </c>
      <c r="N22" s="22">
        <f t="shared" si="42"/>
        <v>21.4</v>
      </c>
      <c r="O22" s="22">
        <f t="shared" si="42"/>
        <v>21.54</v>
      </c>
      <c r="P22" s="22">
        <f t="shared" si="42"/>
        <v>21.68</v>
      </c>
      <c r="Q22" s="22">
        <f t="shared" si="42"/>
        <v>21.82</v>
      </c>
      <c r="S22" s="20" t="s">
        <v>105</v>
      </c>
      <c r="T22" s="24">
        <f t="shared" si="27"/>
        <v>0</v>
      </c>
      <c r="U22" s="24">
        <f t="shared" si="28"/>
        <v>0.14000000000000057</v>
      </c>
      <c r="V22" s="24">
        <f t="shared" si="29"/>
        <v>0.28000000000000114</v>
      </c>
      <c r="W22" s="24">
        <f t="shared" si="30"/>
        <v>0.42000000000000171</v>
      </c>
      <c r="X22" s="24">
        <f t="shared" si="31"/>
        <v>0.55999999999999872</v>
      </c>
      <c r="Y22" s="24">
        <f t="shared" si="32"/>
        <v>0.69999999999999929</v>
      </c>
      <c r="Z22" s="24">
        <f t="shared" si="33"/>
        <v>0.83999999999999986</v>
      </c>
      <c r="AA22" s="24">
        <f t="shared" si="34"/>
        <v>0.98000000000000043</v>
      </c>
      <c r="AB22" s="24">
        <f t="shared" si="35"/>
        <v>1.120000000000001</v>
      </c>
      <c r="AC22" s="24">
        <f t="shared" si="36"/>
        <v>1.2600000000000016</v>
      </c>
      <c r="AD22" s="24">
        <f t="shared" si="37"/>
        <v>1.3999999999999986</v>
      </c>
      <c r="AE22" s="24">
        <f t="shared" si="38"/>
        <v>1.5399999999999991</v>
      </c>
      <c r="AF22" s="24">
        <f t="shared" si="39"/>
        <v>1.6799999999999997</v>
      </c>
      <c r="AG22" s="24">
        <f t="shared" si="40"/>
        <v>1.8200000000000003</v>
      </c>
      <c r="AI22" s="20" t="s">
        <v>105</v>
      </c>
      <c r="AJ22" s="40">
        <f t="shared" si="41"/>
        <v>0</v>
      </c>
      <c r="AK22" s="36">
        <f t="shared" si="25"/>
        <v>1</v>
      </c>
      <c r="AL22" s="36">
        <f t="shared" si="25"/>
        <v>1</v>
      </c>
      <c r="AM22" s="36">
        <f t="shared" si="25"/>
        <v>1</v>
      </c>
      <c r="AN22" s="36">
        <f t="shared" si="25"/>
        <v>1</v>
      </c>
      <c r="AO22" s="36">
        <f t="shared" si="25"/>
        <v>1</v>
      </c>
      <c r="AP22" s="36">
        <f t="shared" si="25"/>
        <v>1</v>
      </c>
      <c r="AQ22" s="36">
        <f t="shared" si="25"/>
        <v>1</v>
      </c>
      <c r="AR22" s="37">
        <f t="shared" si="25"/>
        <v>2</v>
      </c>
      <c r="AS22" s="37">
        <f t="shared" si="25"/>
        <v>2</v>
      </c>
      <c r="AT22" s="37">
        <f t="shared" si="25"/>
        <v>2</v>
      </c>
      <c r="AU22" s="37">
        <f t="shared" si="25"/>
        <v>2</v>
      </c>
      <c r="AV22" s="37">
        <f t="shared" si="25"/>
        <v>2</v>
      </c>
      <c r="AW22" s="37">
        <f t="shared" si="25"/>
        <v>2</v>
      </c>
    </row>
    <row r="23" spans="2:49" x14ac:dyDescent="0.2">
      <c r="B23" s="20" t="s">
        <v>124</v>
      </c>
      <c r="C23" s="22">
        <f>$W$4+($W$4*C$7/100)</f>
        <v>20.21</v>
      </c>
      <c r="D23" s="22">
        <f t="shared" ref="D23:Q23" si="43">$W$4+($W$4*D$7/100)</f>
        <v>20</v>
      </c>
      <c r="E23" s="22">
        <f t="shared" si="43"/>
        <v>20.21</v>
      </c>
      <c r="F23" s="22">
        <f t="shared" si="43"/>
        <v>20.420000000000002</v>
      </c>
      <c r="G23" s="22">
        <f t="shared" si="43"/>
        <v>20.63</v>
      </c>
      <c r="H23" s="22">
        <f t="shared" si="43"/>
        <v>20.84</v>
      </c>
      <c r="I23" s="22">
        <f t="shared" si="43"/>
        <v>21.05</v>
      </c>
      <c r="J23" s="22">
        <f t="shared" si="43"/>
        <v>21.26</v>
      </c>
      <c r="K23" s="22">
        <f t="shared" si="43"/>
        <v>21.47</v>
      </c>
      <c r="L23" s="22">
        <f t="shared" si="43"/>
        <v>21.68</v>
      </c>
      <c r="M23" s="22">
        <f t="shared" si="43"/>
        <v>21.89</v>
      </c>
      <c r="N23" s="22">
        <f t="shared" si="43"/>
        <v>22.1</v>
      </c>
      <c r="O23" s="22">
        <f t="shared" si="43"/>
        <v>22.31</v>
      </c>
      <c r="P23" s="22">
        <f t="shared" si="43"/>
        <v>22.52</v>
      </c>
      <c r="Q23" s="22">
        <f t="shared" si="43"/>
        <v>22.73</v>
      </c>
      <c r="S23" s="20" t="s">
        <v>124</v>
      </c>
      <c r="T23" s="24">
        <f t="shared" si="27"/>
        <v>0</v>
      </c>
      <c r="U23" s="24">
        <f t="shared" si="28"/>
        <v>0.21000000000000085</v>
      </c>
      <c r="V23" s="24">
        <f t="shared" si="29"/>
        <v>0.42000000000000171</v>
      </c>
      <c r="W23" s="24">
        <f t="shared" si="30"/>
        <v>0.62999999999999901</v>
      </c>
      <c r="X23" s="24">
        <f t="shared" si="31"/>
        <v>0.83999999999999986</v>
      </c>
      <c r="Y23" s="24">
        <f t="shared" si="32"/>
        <v>1.0500000000000007</v>
      </c>
      <c r="Z23" s="24">
        <f t="shared" si="33"/>
        <v>1.2600000000000016</v>
      </c>
      <c r="AA23" s="24">
        <f t="shared" si="34"/>
        <v>1.4699999999999989</v>
      </c>
      <c r="AB23" s="24">
        <f t="shared" si="35"/>
        <v>1.6799999999999997</v>
      </c>
      <c r="AC23" s="24">
        <f t="shared" si="36"/>
        <v>1.8900000000000006</v>
      </c>
      <c r="AD23" s="24">
        <f t="shared" si="37"/>
        <v>2.1000000000000014</v>
      </c>
      <c r="AE23" s="24">
        <f t="shared" si="38"/>
        <v>2.3099999999999987</v>
      </c>
      <c r="AF23" s="24">
        <f t="shared" si="39"/>
        <v>2.5199999999999996</v>
      </c>
      <c r="AG23" s="24">
        <f t="shared" si="40"/>
        <v>2.7300000000000004</v>
      </c>
      <c r="AI23" s="20" t="s">
        <v>124</v>
      </c>
      <c r="AJ23" s="40">
        <f t="shared" si="41"/>
        <v>0</v>
      </c>
      <c r="AK23" s="36">
        <f t="shared" si="25"/>
        <v>1</v>
      </c>
      <c r="AL23" s="36">
        <f t="shared" si="25"/>
        <v>1</v>
      </c>
      <c r="AM23" s="36">
        <f t="shared" si="25"/>
        <v>1</v>
      </c>
      <c r="AN23" s="36">
        <f t="shared" si="25"/>
        <v>1</v>
      </c>
      <c r="AO23" s="37">
        <f t="shared" si="25"/>
        <v>2</v>
      </c>
      <c r="AP23" s="37">
        <f t="shared" si="25"/>
        <v>2</v>
      </c>
      <c r="AQ23" s="37">
        <f t="shared" si="25"/>
        <v>2</v>
      </c>
      <c r="AR23" s="37">
        <f t="shared" si="25"/>
        <v>2</v>
      </c>
      <c r="AS23" s="37">
        <f t="shared" si="25"/>
        <v>2</v>
      </c>
      <c r="AT23" s="38">
        <f t="shared" si="25"/>
        <v>3</v>
      </c>
      <c r="AU23" s="38">
        <f t="shared" si="25"/>
        <v>3</v>
      </c>
      <c r="AV23" s="38">
        <f t="shared" si="25"/>
        <v>3</v>
      </c>
      <c r="AW23" s="38">
        <f t="shared" si="25"/>
        <v>3</v>
      </c>
    </row>
    <row r="24" spans="2:49" x14ac:dyDescent="0.2">
      <c r="B24" s="20" t="s">
        <v>125</v>
      </c>
      <c r="C24" s="22">
        <f>$W$4+($W$4*C$8/100)</f>
        <v>20.28</v>
      </c>
      <c r="D24" s="22">
        <f t="shared" ref="D24:Q24" si="44">$W$4+($W$4*D$8/100)</f>
        <v>20</v>
      </c>
      <c r="E24" s="22">
        <f t="shared" si="44"/>
        <v>20.28</v>
      </c>
      <c r="F24" s="22">
        <f t="shared" si="44"/>
        <v>20.56</v>
      </c>
      <c r="G24" s="22">
        <f t="shared" si="44"/>
        <v>20.84</v>
      </c>
      <c r="H24" s="22">
        <f t="shared" si="44"/>
        <v>21.12</v>
      </c>
      <c r="I24" s="22">
        <f t="shared" si="44"/>
        <v>21.4</v>
      </c>
      <c r="J24" s="22">
        <f t="shared" si="44"/>
        <v>21.68</v>
      </c>
      <c r="K24" s="22">
        <f t="shared" si="44"/>
        <v>21.96</v>
      </c>
      <c r="L24" s="22">
        <f t="shared" si="44"/>
        <v>22.240000000000002</v>
      </c>
      <c r="M24" s="22">
        <f t="shared" si="44"/>
        <v>22.52</v>
      </c>
      <c r="N24" s="22">
        <f t="shared" si="44"/>
        <v>22.8</v>
      </c>
      <c r="O24" s="22">
        <f t="shared" si="44"/>
        <v>23.08</v>
      </c>
      <c r="P24" s="22">
        <f t="shared" si="44"/>
        <v>23.36</v>
      </c>
      <c r="Q24" s="22">
        <f t="shared" si="44"/>
        <v>23.64</v>
      </c>
      <c r="S24" s="20" t="s">
        <v>125</v>
      </c>
      <c r="T24" s="24">
        <f t="shared" si="27"/>
        <v>0</v>
      </c>
      <c r="U24" s="24">
        <f t="shared" si="28"/>
        <v>0.28000000000000114</v>
      </c>
      <c r="V24" s="24">
        <f t="shared" si="29"/>
        <v>0.55999999999999872</v>
      </c>
      <c r="W24" s="24">
        <f t="shared" si="30"/>
        <v>0.83999999999999986</v>
      </c>
      <c r="X24" s="24">
        <f t="shared" si="31"/>
        <v>1.120000000000001</v>
      </c>
      <c r="Y24" s="24">
        <f t="shared" si="32"/>
        <v>1.3999999999999986</v>
      </c>
      <c r="Z24" s="24">
        <f t="shared" si="33"/>
        <v>1.6799999999999997</v>
      </c>
      <c r="AA24" s="24">
        <f t="shared" si="34"/>
        <v>1.9600000000000009</v>
      </c>
      <c r="AB24" s="24">
        <f t="shared" si="35"/>
        <v>2.240000000000002</v>
      </c>
      <c r="AC24" s="24">
        <f t="shared" si="36"/>
        <v>2.5199999999999996</v>
      </c>
      <c r="AD24" s="24">
        <f t="shared" si="37"/>
        <v>2.8000000000000007</v>
      </c>
      <c r="AE24" s="24">
        <f t="shared" si="38"/>
        <v>3.0799999999999983</v>
      </c>
      <c r="AF24" s="24">
        <f t="shared" si="39"/>
        <v>3.3599999999999994</v>
      </c>
      <c r="AG24" s="24">
        <f t="shared" si="40"/>
        <v>3.6400000000000006</v>
      </c>
      <c r="AI24" s="20" t="s">
        <v>125</v>
      </c>
      <c r="AJ24" s="40">
        <f t="shared" si="41"/>
        <v>0</v>
      </c>
      <c r="AK24" s="36">
        <f t="shared" si="25"/>
        <v>1</v>
      </c>
      <c r="AL24" s="36">
        <f t="shared" si="25"/>
        <v>1</v>
      </c>
      <c r="AM24" s="36">
        <f t="shared" si="25"/>
        <v>1</v>
      </c>
      <c r="AN24" s="37">
        <f t="shared" si="25"/>
        <v>2</v>
      </c>
      <c r="AO24" s="37">
        <f t="shared" si="25"/>
        <v>2</v>
      </c>
      <c r="AP24" s="37">
        <f t="shared" si="25"/>
        <v>2</v>
      </c>
      <c r="AQ24" s="37">
        <f t="shared" si="25"/>
        <v>2</v>
      </c>
      <c r="AR24" s="38">
        <f t="shared" si="25"/>
        <v>3</v>
      </c>
      <c r="AS24" s="38">
        <f t="shared" si="25"/>
        <v>3</v>
      </c>
      <c r="AT24" s="38">
        <f t="shared" si="25"/>
        <v>3</v>
      </c>
      <c r="AU24" s="27">
        <f t="shared" si="25"/>
        <v>4</v>
      </c>
      <c r="AV24" s="27">
        <f t="shared" si="25"/>
        <v>4</v>
      </c>
      <c r="AW24" s="27">
        <f t="shared" si="25"/>
        <v>4</v>
      </c>
    </row>
    <row r="25" spans="2:49" x14ac:dyDescent="0.2">
      <c r="B25" s="22" t="s">
        <v>108</v>
      </c>
      <c r="C25" s="22">
        <f>$W$4+($W$4*C$9/100)</f>
        <v>20.420000000000002</v>
      </c>
      <c r="D25" s="22">
        <f t="shared" ref="D25:Q25" si="45">$W$4+($W$4*D$9/100)</f>
        <v>20</v>
      </c>
      <c r="E25" s="22">
        <f t="shared" si="45"/>
        <v>20.420000000000002</v>
      </c>
      <c r="F25" s="22">
        <f t="shared" si="45"/>
        <v>20.84</v>
      </c>
      <c r="G25" s="22">
        <f t="shared" si="45"/>
        <v>21.26</v>
      </c>
      <c r="H25" s="22">
        <f t="shared" si="45"/>
        <v>21.68</v>
      </c>
      <c r="I25" s="22">
        <f t="shared" si="45"/>
        <v>22.1</v>
      </c>
      <c r="J25" s="22">
        <f t="shared" si="45"/>
        <v>22.52</v>
      </c>
      <c r="K25" s="22">
        <f t="shared" si="45"/>
        <v>22.94</v>
      </c>
      <c r="L25" s="22">
        <f t="shared" si="45"/>
        <v>23.36</v>
      </c>
      <c r="M25" s="22">
        <f t="shared" si="45"/>
        <v>23.78</v>
      </c>
      <c r="N25" s="22">
        <f t="shared" si="45"/>
        <v>24.2</v>
      </c>
      <c r="O25" s="22">
        <f t="shared" si="45"/>
        <v>24.62</v>
      </c>
      <c r="P25" s="22">
        <f t="shared" si="45"/>
        <v>25.04</v>
      </c>
      <c r="Q25" s="22">
        <f t="shared" si="45"/>
        <v>25.46</v>
      </c>
      <c r="S25" s="22" t="s">
        <v>108</v>
      </c>
      <c r="T25" s="24">
        <f t="shared" si="27"/>
        <v>0</v>
      </c>
      <c r="U25" s="24">
        <f t="shared" si="28"/>
        <v>0.42000000000000171</v>
      </c>
      <c r="V25" s="24">
        <f t="shared" si="29"/>
        <v>0.83999999999999986</v>
      </c>
      <c r="W25" s="24">
        <f t="shared" si="30"/>
        <v>1.2600000000000016</v>
      </c>
      <c r="X25" s="24">
        <f t="shared" si="31"/>
        <v>1.6799999999999997</v>
      </c>
      <c r="Y25" s="24">
        <f t="shared" si="32"/>
        <v>2.1000000000000014</v>
      </c>
      <c r="Z25" s="24">
        <f t="shared" si="33"/>
        <v>2.5199999999999996</v>
      </c>
      <c r="AA25" s="24">
        <f t="shared" si="34"/>
        <v>2.9400000000000013</v>
      </c>
      <c r="AB25" s="24">
        <f t="shared" si="35"/>
        <v>3.3599999999999994</v>
      </c>
      <c r="AC25" s="24">
        <f t="shared" si="36"/>
        <v>3.7800000000000011</v>
      </c>
      <c r="AD25" s="24">
        <f t="shared" si="37"/>
        <v>4.1999999999999993</v>
      </c>
      <c r="AE25" s="24">
        <f t="shared" si="38"/>
        <v>4.620000000000001</v>
      </c>
      <c r="AF25" s="24">
        <f t="shared" si="39"/>
        <v>5.0399999999999991</v>
      </c>
      <c r="AG25" s="24">
        <f t="shared" si="40"/>
        <v>5.4600000000000009</v>
      </c>
      <c r="AI25" s="22" t="s">
        <v>108</v>
      </c>
      <c r="AJ25" s="40">
        <f t="shared" si="41"/>
        <v>0</v>
      </c>
      <c r="AK25" s="36">
        <f t="shared" si="25"/>
        <v>1</v>
      </c>
      <c r="AL25" s="36">
        <f t="shared" si="25"/>
        <v>1</v>
      </c>
      <c r="AM25" s="37">
        <f t="shared" si="25"/>
        <v>2</v>
      </c>
      <c r="AN25" s="37">
        <f t="shared" si="25"/>
        <v>2</v>
      </c>
      <c r="AO25" s="38">
        <f t="shared" si="25"/>
        <v>3</v>
      </c>
      <c r="AP25" s="38">
        <f t="shared" si="25"/>
        <v>3</v>
      </c>
      <c r="AQ25" s="38">
        <f t="shared" si="25"/>
        <v>3</v>
      </c>
      <c r="AR25" s="27">
        <f t="shared" si="25"/>
        <v>4</v>
      </c>
      <c r="AS25" s="27">
        <f t="shared" si="25"/>
        <v>4</v>
      </c>
      <c r="AT25" s="23">
        <f t="shared" si="25"/>
        <v>5</v>
      </c>
      <c r="AU25" s="23">
        <f t="shared" si="25"/>
        <v>5</v>
      </c>
      <c r="AV25" s="39">
        <f t="shared" si="25"/>
        <v>6</v>
      </c>
      <c r="AW25" s="39">
        <f t="shared" si="25"/>
        <v>6</v>
      </c>
    </row>
    <row r="26" spans="2:49" x14ac:dyDescent="0.2">
      <c r="S26" s="20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I26" s="20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spans="2:49" x14ac:dyDescent="0.2">
      <c r="B27" s="20" t="s">
        <v>128</v>
      </c>
      <c r="C27" s="22" t="s">
        <v>126</v>
      </c>
      <c r="D27" s="29">
        <v>0</v>
      </c>
      <c r="E27" s="29">
        <v>1</v>
      </c>
      <c r="F27" s="29">
        <v>2</v>
      </c>
      <c r="G27" s="29">
        <v>3</v>
      </c>
      <c r="H27" s="29">
        <v>4</v>
      </c>
      <c r="I27" s="29">
        <v>5</v>
      </c>
      <c r="J27" s="29">
        <v>6</v>
      </c>
      <c r="K27" s="29">
        <v>7</v>
      </c>
      <c r="L27" s="29">
        <v>8</v>
      </c>
      <c r="M27" s="29">
        <v>9</v>
      </c>
      <c r="N27" s="29">
        <v>10</v>
      </c>
      <c r="O27" s="29">
        <v>11</v>
      </c>
      <c r="P27" s="29">
        <v>12</v>
      </c>
      <c r="Q27" s="29">
        <v>13</v>
      </c>
      <c r="S27" s="20" t="s">
        <v>128</v>
      </c>
      <c r="T27" s="29">
        <v>0</v>
      </c>
      <c r="U27" s="29">
        <v>1</v>
      </c>
      <c r="V27" s="29">
        <v>2</v>
      </c>
      <c r="W27" s="29">
        <v>3</v>
      </c>
      <c r="X27" s="29">
        <v>4</v>
      </c>
      <c r="Y27" s="29">
        <v>5</v>
      </c>
      <c r="Z27" s="29">
        <v>6</v>
      </c>
      <c r="AA27" s="29">
        <v>7</v>
      </c>
      <c r="AB27" s="29">
        <v>8</v>
      </c>
      <c r="AC27" s="29">
        <v>9</v>
      </c>
      <c r="AD27" s="29">
        <v>10</v>
      </c>
      <c r="AE27" s="29">
        <v>11</v>
      </c>
      <c r="AF27" s="29">
        <v>12</v>
      </c>
      <c r="AG27" s="29">
        <v>13</v>
      </c>
      <c r="AI27" s="20" t="s">
        <v>128</v>
      </c>
      <c r="AJ27" s="29">
        <v>0</v>
      </c>
      <c r="AK27" s="29">
        <v>1</v>
      </c>
      <c r="AL27" s="29">
        <v>2</v>
      </c>
      <c r="AM27" s="29">
        <v>3</v>
      </c>
      <c r="AN27" s="29">
        <v>4</v>
      </c>
      <c r="AO27" s="29">
        <v>5</v>
      </c>
      <c r="AP27" s="29">
        <v>6</v>
      </c>
      <c r="AQ27" s="29">
        <v>7</v>
      </c>
      <c r="AR27" s="29">
        <v>8</v>
      </c>
      <c r="AS27" s="29">
        <v>9</v>
      </c>
      <c r="AT27" s="29">
        <v>10</v>
      </c>
      <c r="AU27" s="29">
        <v>11</v>
      </c>
      <c r="AV27" s="29">
        <v>12</v>
      </c>
      <c r="AW27" s="29">
        <v>13</v>
      </c>
    </row>
    <row r="28" spans="2:49" x14ac:dyDescent="0.2">
      <c r="B28" s="20" t="s">
        <v>122</v>
      </c>
      <c r="C28" s="22">
        <f>$W$5+($W$5*C$4/100)</f>
        <v>40</v>
      </c>
      <c r="D28" s="22">
        <f t="shared" ref="D28:Q28" si="46">$W$5+($W$5*D$4/100)</f>
        <v>40</v>
      </c>
      <c r="E28" s="22">
        <f t="shared" si="46"/>
        <v>40</v>
      </c>
      <c r="F28" s="22">
        <f t="shared" si="46"/>
        <v>40</v>
      </c>
      <c r="G28" s="22">
        <f t="shared" si="46"/>
        <v>40</v>
      </c>
      <c r="H28" s="22">
        <f t="shared" si="46"/>
        <v>40</v>
      </c>
      <c r="I28" s="22">
        <f t="shared" si="46"/>
        <v>40</v>
      </c>
      <c r="J28" s="22">
        <f t="shared" si="46"/>
        <v>40</v>
      </c>
      <c r="K28" s="22">
        <f t="shared" si="46"/>
        <v>40</v>
      </c>
      <c r="L28" s="22">
        <f t="shared" si="46"/>
        <v>40</v>
      </c>
      <c r="M28" s="22">
        <f t="shared" si="46"/>
        <v>40</v>
      </c>
      <c r="N28" s="22">
        <f t="shared" si="46"/>
        <v>40</v>
      </c>
      <c r="O28" s="22">
        <f t="shared" si="46"/>
        <v>40</v>
      </c>
      <c r="P28" s="22">
        <f t="shared" si="46"/>
        <v>40</v>
      </c>
      <c r="Q28" s="22">
        <f t="shared" si="46"/>
        <v>40</v>
      </c>
      <c r="S28" s="20" t="s">
        <v>122</v>
      </c>
      <c r="T28" s="24">
        <f>D28-$W$5</f>
        <v>0</v>
      </c>
      <c r="U28" s="24">
        <f t="shared" ref="U28:AG33" si="47">E28-$W$5</f>
        <v>0</v>
      </c>
      <c r="V28" s="24">
        <f t="shared" si="47"/>
        <v>0</v>
      </c>
      <c r="W28" s="24">
        <f t="shared" si="47"/>
        <v>0</v>
      </c>
      <c r="X28" s="24">
        <f t="shared" si="47"/>
        <v>0</v>
      </c>
      <c r="Y28" s="24">
        <f t="shared" si="47"/>
        <v>0</v>
      </c>
      <c r="Z28" s="24">
        <f t="shared" si="47"/>
        <v>0</v>
      </c>
      <c r="AA28" s="24">
        <f t="shared" si="47"/>
        <v>0</v>
      </c>
      <c r="AB28" s="24">
        <f t="shared" si="47"/>
        <v>0</v>
      </c>
      <c r="AC28" s="24">
        <f t="shared" si="47"/>
        <v>0</v>
      </c>
      <c r="AD28" s="24">
        <f t="shared" si="47"/>
        <v>0</v>
      </c>
      <c r="AE28" s="24">
        <f t="shared" si="47"/>
        <v>0</v>
      </c>
      <c r="AF28" s="24">
        <f t="shared" si="47"/>
        <v>0</v>
      </c>
      <c r="AG28" s="24">
        <f t="shared" si="47"/>
        <v>0</v>
      </c>
      <c r="AI28" s="20" t="s">
        <v>122</v>
      </c>
      <c r="AJ28" s="40">
        <f>ROUNDUP(T28,0)</f>
        <v>0</v>
      </c>
      <c r="AK28" s="40">
        <f t="shared" ref="AK28:AW33" si="48">ROUNDUP(U28,0)</f>
        <v>0</v>
      </c>
      <c r="AL28" s="40">
        <f t="shared" si="48"/>
        <v>0</v>
      </c>
      <c r="AM28" s="40">
        <f t="shared" si="48"/>
        <v>0</v>
      </c>
      <c r="AN28" s="40">
        <f t="shared" si="48"/>
        <v>0</v>
      </c>
      <c r="AO28" s="40">
        <f t="shared" si="48"/>
        <v>0</v>
      </c>
      <c r="AP28" s="40">
        <f t="shared" si="48"/>
        <v>0</v>
      </c>
      <c r="AQ28" s="40">
        <f t="shared" si="48"/>
        <v>0</v>
      </c>
      <c r="AR28" s="40">
        <f t="shared" si="48"/>
        <v>0</v>
      </c>
      <c r="AS28" s="40">
        <f t="shared" si="48"/>
        <v>0</v>
      </c>
      <c r="AT28" s="40">
        <f t="shared" si="48"/>
        <v>0</v>
      </c>
      <c r="AU28" s="40">
        <f t="shared" si="48"/>
        <v>0</v>
      </c>
      <c r="AV28" s="40">
        <f t="shared" si="48"/>
        <v>0</v>
      </c>
      <c r="AW28" s="40">
        <f t="shared" si="48"/>
        <v>0</v>
      </c>
    </row>
    <row r="29" spans="2:49" x14ac:dyDescent="0.2">
      <c r="B29" s="20" t="s">
        <v>123</v>
      </c>
      <c r="C29" s="22">
        <f>$W$5+($W$5*C$5/100)</f>
        <v>40.14</v>
      </c>
      <c r="D29" s="22">
        <f t="shared" ref="D29:Q29" si="49">$W$5+($W$5*D$5/100)</f>
        <v>40</v>
      </c>
      <c r="E29" s="22">
        <f t="shared" si="49"/>
        <v>40.14</v>
      </c>
      <c r="F29" s="22">
        <f t="shared" si="49"/>
        <v>40.28</v>
      </c>
      <c r="G29" s="22">
        <f t="shared" si="49"/>
        <v>40.42</v>
      </c>
      <c r="H29" s="22">
        <f t="shared" si="49"/>
        <v>40.56</v>
      </c>
      <c r="I29" s="22">
        <f t="shared" si="49"/>
        <v>40.700000000000003</v>
      </c>
      <c r="J29" s="22">
        <f t="shared" si="49"/>
        <v>40.840000000000003</v>
      </c>
      <c r="K29" s="22">
        <f t="shared" si="49"/>
        <v>40.98</v>
      </c>
      <c r="L29" s="22">
        <f t="shared" si="49"/>
        <v>41.12</v>
      </c>
      <c r="M29" s="22">
        <f t="shared" si="49"/>
        <v>41.26</v>
      </c>
      <c r="N29" s="22">
        <f t="shared" si="49"/>
        <v>41.4</v>
      </c>
      <c r="O29" s="22">
        <f t="shared" si="49"/>
        <v>41.54</v>
      </c>
      <c r="P29" s="22">
        <f t="shared" si="49"/>
        <v>41.68</v>
      </c>
      <c r="Q29" s="22">
        <f t="shared" si="49"/>
        <v>41.82</v>
      </c>
      <c r="S29" s="20" t="s">
        <v>123</v>
      </c>
      <c r="T29" s="24">
        <f t="shared" ref="T29:T33" si="50">D29-$W$5</f>
        <v>0</v>
      </c>
      <c r="U29" s="24">
        <f t="shared" si="47"/>
        <v>0.14000000000000057</v>
      </c>
      <c r="V29" s="24">
        <f t="shared" si="47"/>
        <v>0.28000000000000114</v>
      </c>
      <c r="W29" s="24">
        <f t="shared" si="47"/>
        <v>0.42000000000000171</v>
      </c>
      <c r="X29" s="24">
        <f t="shared" si="47"/>
        <v>0.56000000000000227</v>
      </c>
      <c r="Y29" s="24">
        <f t="shared" si="47"/>
        <v>0.70000000000000284</v>
      </c>
      <c r="Z29" s="24">
        <f t="shared" si="47"/>
        <v>0.84000000000000341</v>
      </c>
      <c r="AA29" s="24">
        <f t="shared" si="47"/>
        <v>0.97999999999999687</v>
      </c>
      <c r="AB29" s="24">
        <f t="shared" si="47"/>
        <v>1.1199999999999974</v>
      </c>
      <c r="AC29" s="24">
        <f t="shared" si="47"/>
        <v>1.259999999999998</v>
      </c>
      <c r="AD29" s="24">
        <f t="shared" si="47"/>
        <v>1.3999999999999986</v>
      </c>
      <c r="AE29" s="24">
        <f t="shared" si="47"/>
        <v>1.5399999999999991</v>
      </c>
      <c r="AF29" s="24">
        <f t="shared" si="47"/>
        <v>1.6799999999999997</v>
      </c>
      <c r="AG29" s="24">
        <f t="shared" si="47"/>
        <v>1.8200000000000003</v>
      </c>
      <c r="AI29" s="20" t="s">
        <v>123</v>
      </c>
      <c r="AJ29" s="40">
        <f t="shared" ref="AJ29:AJ33" si="51">ROUNDUP(T29,0)</f>
        <v>0</v>
      </c>
      <c r="AK29" s="36">
        <f t="shared" si="48"/>
        <v>1</v>
      </c>
      <c r="AL29" s="36">
        <f t="shared" si="48"/>
        <v>1</v>
      </c>
      <c r="AM29" s="36">
        <f t="shared" si="48"/>
        <v>1</v>
      </c>
      <c r="AN29" s="36">
        <f t="shared" si="48"/>
        <v>1</v>
      </c>
      <c r="AO29" s="36">
        <f t="shared" si="48"/>
        <v>1</v>
      </c>
      <c r="AP29" s="36">
        <f t="shared" si="48"/>
        <v>1</v>
      </c>
      <c r="AQ29" s="36">
        <f t="shared" si="48"/>
        <v>1</v>
      </c>
      <c r="AR29" s="37">
        <f t="shared" si="48"/>
        <v>2</v>
      </c>
      <c r="AS29" s="37">
        <f t="shared" si="48"/>
        <v>2</v>
      </c>
      <c r="AT29" s="37">
        <f t="shared" si="48"/>
        <v>2</v>
      </c>
      <c r="AU29" s="37">
        <f t="shared" si="48"/>
        <v>2</v>
      </c>
      <c r="AV29" s="37">
        <f t="shared" si="48"/>
        <v>2</v>
      </c>
      <c r="AW29" s="37">
        <f t="shared" si="48"/>
        <v>2</v>
      </c>
    </row>
    <row r="30" spans="2:49" x14ac:dyDescent="0.2">
      <c r="B30" s="20" t="s">
        <v>105</v>
      </c>
      <c r="C30" s="22">
        <f>$W$5+($W$5*C$6/100)</f>
        <v>40.28</v>
      </c>
      <c r="D30" s="22">
        <f t="shared" ref="D30:Q30" si="52">$W$5+($W$5*D$6/100)</f>
        <v>40</v>
      </c>
      <c r="E30" s="22">
        <f t="shared" si="52"/>
        <v>40.28</v>
      </c>
      <c r="F30" s="22">
        <f t="shared" si="52"/>
        <v>40.56</v>
      </c>
      <c r="G30" s="22">
        <f t="shared" si="52"/>
        <v>40.840000000000003</v>
      </c>
      <c r="H30" s="22">
        <f t="shared" si="52"/>
        <v>41.12</v>
      </c>
      <c r="I30" s="22">
        <f t="shared" si="52"/>
        <v>41.4</v>
      </c>
      <c r="J30" s="22">
        <f t="shared" si="52"/>
        <v>41.68</v>
      </c>
      <c r="K30" s="22">
        <f t="shared" si="52"/>
        <v>41.96</v>
      </c>
      <c r="L30" s="22">
        <f t="shared" si="52"/>
        <v>42.24</v>
      </c>
      <c r="M30" s="22">
        <f t="shared" si="52"/>
        <v>42.52</v>
      </c>
      <c r="N30" s="22">
        <f t="shared" si="52"/>
        <v>42.8</v>
      </c>
      <c r="O30" s="22">
        <f t="shared" si="52"/>
        <v>43.08</v>
      </c>
      <c r="P30" s="22">
        <f t="shared" si="52"/>
        <v>43.36</v>
      </c>
      <c r="Q30" s="22">
        <f t="shared" si="52"/>
        <v>43.64</v>
      </c>
      <c r="S30" s="20" t="s">
        <v>105</v>
      </c>
      <c r="T30" s="24">
        <f t="shared" si="50"/>
        <v>0</v>
      </c>
      <c r="U30" s="24">
        <f t="shared" si="47"/>
        <v>0.28000000000000114</v>
      </c>
      <c r="V30" s="24">
        <f t="shared" si="47"/>
        <v>0.56000000000000227</v>
      </c>
      <c r="W30" s="24">
        <f t="shared" si="47"/>
        <v>0.84000000000000341</v>
      </c>
      <c r="X30" s="24">
        <f t="shared" si="47"/>
        <v>1.1199999999999974</v>
      </c>
      <c r="Y30" s="24">
        <f t="shared" si="47"/>
        <v>1.3999999999999986</v>
      </c>
      <c r="Z30" s="24">
        <f t="shared" si="47"/>
        <v>1.6799999999999997</v>
      </c>
      <c r="AA30" s="24">
        <f t="shared" si="47"/>
        <v>1.9600000000000009</v>
      </c>
      <c r="AB30" s="24">
        <f t="shared" si="47"/>
        <v>2.240000000000002</v>
      </c>
      <c r="AC30" s="24">
        <f t="shared" si="47"/>
        <v>2.5200000000000031</v>
      </c>
      <c r="AD30" s="24">
        <f t="shared" si="47"/>
        <v>2.7999999999999972</v>
      </c>
      <c r="AE30" s="24">
        <f t="shared" si="47"/>
        <v>3.0799999999999983</v>
      </c>
      <c r="AF30" s="24">
        <f t="shared" si="47"/>
        <v>3.3599999999999994</v>
      </c>
      <c r="AG30" s="24">
        <f t="shared" si="47"/>
        <v>3.6400000000000006</v>
      </c>
      <c r="AI30" s="20" t="s">
        <v>105</v>
      </c>
      <c r="AJ30" s="40">
        <f t="shared" si="51"/>
        <v>0</v>
      </c>
      <c r="AK30" s="36">
        <f t="shared" si="48"/>
        <v>1</v>
      </c>
      <c r="AL30" s="36">
        <f t="shared" si="48"/>
        <v>1</v>
      </c>
      <c r="AM30" s="36">
        <f t="shared" si="48"/>
        <v>1</v>
      </c>
      <c r="AN30" s="37">
        <f t="shared" si="48"/>
        <v>2</v>
      </c>
      <c r="AO30" s="37">
        <f t="shared" si="48"/>
        <v>2</v>
      </c>
      <c r="AP30" s="37">
        <f t="shared" si="48"/>
        <v>2</v>
      </c>
      <c r="AQ30" s="37">
        <f t="shared" si="48"/>
        <v>2</v>
      </c>
      <c r="AR30" s="38">
        <f t="shared" si="48"/>
        <v>3</v>
      </c>
      <c r="AS30" s="38">
        <f t="shared" si="48"/>
        <v>3</v>
      </c>
      <c r="AT30" s="38">
        <f t="shared" si="48"/>
        <v>3</v>
      </c>
      <c r="AU30" s="27">
        <f t="shared" si="48"/>
        <v>4</v>
      </c>
      <c r="AV30" s="27">
        <f t="shared" si="48"/>
        <v>4</v>
      </c>
      <c r="AW30" s="27">
        <f t="shared" si="48"/>
        <v>4</v>
      </c>
    </row>
    <row r="31" spans="2:49" x14ac:dyDescent="0.2">
      <c r="B31" s="20" t="s">
        <v>124</v>
      </c>
      <c r="C31" s="22">
        <f>$W$5+($W$5*C$7/100)</f>
        <v>40.42</v>
      </c>
      <c r="D31" s="22">
        <f t="shared" ref="D31:Q31" si="53">$W$5+($W$5*D$7/100)</f>
        <v>40</v>
      </c>
      <c r="E31" s="22">
        <f t="shared" si="53"/>
        <v>40.42</v>
      </c>
      <c r="F31" s="22">
        <f t="shared" si="53"/>
        <v>40.840000000000003</v>
      </c>
      <c r="G31" s="22">
        <f t="shared" si="53"/>
        <v>41.26</v>
      </c>
      <c r="H31" s="22">
        <f t="shared" si="53"/>
        <v>41.68</v>
      </c>
      <c r="I31" s="22">
        <f t="shared" si="53"/>
        <v>42.1</v>
      </c>
      <c r="J31" s="22">
        <f t="shared" si="53"/>
        <v>42.52</v>
      </c>
      <c r="K31" s="22">
        <f t="shared" si="53"/>
        <v>42.94</v>
      </c>
      <c r="L31" s="22">
        <f t="shared" si="53"/>
        <v>43.36</v>
      </c>
      <c r="M31" s="22">
        <f t="shared" si="53"/>
        <v>43.78</v>
      </c>
      <c r="N31" s="22">
        <f t="shared" si="53"/>
        <v>44.2</v>
      </c>
      <c r="O31" s="22">
        <f t="shared" si="53"/>
        <v>44.62</v>
      </c>
      <c r="P31" s="22">
        <f t="shared" si="53"/>
        <v>45.04</v>
      </c>
      <c r="Q31" s="22">
        <f t="shared" si="53"/>
        <v>45.46</v>
      </c>
      <c r="S31" s="20" t="s">
        <v>124</v>
      </c>
      <c r="T31" s="24">
        <f t="shared" si="50"/>
        <v>0</v>
      </c>
      <c r="U31" s="24">
        <f t="shared" si="47"/>
        <v>0.42000000000000171</v>
      </c>
      <c r="V31" s="24">
        <f t="shared" si="47"/>
        <v>0.84000000000000341</v>
      </c>
      <c r="W31" s="24">
        <f t="shared" si="47"/>
        <v>1.259999999999998</v>
      </c>
      <c r="X31" s="24">
        <f t="shared" si="47"/>
        <v>1.6799999999999997</v>
      </c>
      <c r="Y31" s="24">
        <f t="shared" si="47"/>
        <v>2.1000000000000014</v>
      </c>
      <c r="Z31" s="24">
        <f t="shared" si="47"/>
        <v>2.5200000000000031</v>
      </c>
      <c r="AA31" s="24">
        <f t="shared" si="47"/>
        <v>2.9399999999999977</v>
      </c>
      <c r="AB31" s="24">
        <f t="shared" si="47"/>
        <v>3.3599999999999994</v>
      </c>
      <c r="AC31" s="24">
        <f t="shared" si="47"/>
        <v>3.7800000000000011</v>
      </c>
      <c r="AD31" s="24">
        <f t="shared" si="47"/>
        <v>4.2000000000000028</v>
      </c>
      <c r="AE31" s="24">
        <f t="shared" si="47"/>
        <v>4.6199999999999974</v>
      </c>
      <c r="AF31" s="24">
        <f t="shared" si="47"/>
        <v>5.0399999999999991</v>
      </c>
      <c r="AG31" s="24">
        <f t="shared" si="47"/>
        <v>5.4600000000000009</v>
      </c>
      <c r="AI31" s="20" t="s">
        <v>124</v>
      </c>
      <c r="AJ31" s="40">
        <f t="shared" si="51"/>
        <v>0</v>
      </c>
      <c r="AK31" s="36">
        <f t="shared" si="48"/>
        <v>1</v>
      </c>
      <c r="AL31" s="36">
        <f t="shared" si="48"/>
        <v>1</v>
      </c>
      <c r="AM31" s="37">
        <f t="shared" si="48"/>
        <v>2</v>
      </c>
      <c r="AN31" s="37">
        <f t="shared" si="48"/>
        <v>2</v>
      </c>
      <c r="AO31" s="38">
        <f t="shared" si="48"/>
        <v>3</v>
      </c>
      <c r="AP31" s="38">
        <f t="shared" si="48"/>
        <v>3</v>
      </c>
      <c r="AQ31" s="38">
        <f t="shared" si="48"/>
        <v>3</v>
      </c>
      <c r="AR31" s="27">
        <f t="shared" si="48"/>
        <v>4</v>
      </c>
      <c r="AS31" s="27">
        <f t="shared" si="48"/>
        <v>4</v>
      </c>
      <c r="AT31" s="23">
        <f t="shared" si="48"/>
        <v>5</v>
      </c>
      <c r="AU31" s="23">
        <f t="shared" si="48"/>
        <v>5</v>
      </c>
      <c r="AV31" s="39">
        <f t="shared" si="48"/>
        <v>6</v>
      </c>
      <c r="AW31" s="39">
        <f t="shared" si="48"/>
        <v>6</v>
      </c>
    </row>
    <row r="32" spans="2:49" x14ac:dyDescent="0.2">
      <c r="B32" s="20" t="s">
        <v>125</v>
      </c>
      <c r="C32" s="22">
        <f>$W$5+($W$5*C$8/100)</f>
        <v>40.56</v>
      </c>
      <c r="D32" s="22">
        <f t="shared" ref="D32:Q32" si="54">$W$5+($W$5*D$8/100)</f>
        <v>40</v>
      </c>
      <c r="E32" s="22">
        <f t="shared" si="54"/>
        <v>40.56</v>
      </c>
      <c r="F32" s="22">
        <f t="shared" si="54"/>
        <v>41.12</v>
      </c>
      <c r="G32" s="22">
        <f t="shared" si="54"/>
        <v>41.68</v>
      </c>
      <c r="H32" s="22">
        <f t="shared" si="54"/>
        <v>42.24</v>
      </c>
      <c r="I32" s="22">
        <f t="shared" si="54"/>
        <v>42.8</v>
      </c>
      <c r="J32" s="22">
        <f t="shared" si="54"/>
        <v>43.36</v>
      </c>
      <c r="K32" s="22">
        <f t="shared" si="54"/>
        <v>43.92</v>
      </c>
      <c r="L32" s="22">
        <f t="shared" si="54"/>
        <v>44.480000000000004</v>
      </c>
      <c r="M32" s="22">
        <f t="shared" si="54"/>
        <v>45.04</v>
      </c>
      <c r="N32" s="22">
        <f t="shared" si="54"/>
        <v>45.6</v>
      </c>
      <c r="O32" s="22">
        <f t="shared" si="54"/>
        <v>46.16</v>
      </c>
      <c r="P32" s="22">
        <f t="shared" si="54"/>
        <v>46.72</v>
      </c>
      <c r="Q32" s="22">
        <f t="shared" si="54"/>
        <v>47.28</v>
      </c>
      <c r="S32" s="20" t="s">
        <v>125</v>
      </c>
      <c r="T32" s="24">
        <f t="shared" si="50"/>
        <v>0</v>
      </c>
      <c r="U32" s="24">
        <f t="shared" si="47"/>
        <v>0.56000000000000227</v>
      </c>
      <c r="V32" s="24">
        <f t="shared" si="47"/>
        <v>1.1199999999999974</v>
      </c>
      <c r="W32" s="24">
        <f t="shared" si="47"/>
        <v>1.6799999999999997</v>
      </c>
      <c r="X32" s="24">
        <f t="shared" si="47"/>
        <v>2.240000000000002</v>
      </c>
      <c r="Y32" s="24">
        <f t="shared" si="47"/>
        <v>2.7999999999999972</v>
      </c>
      <c r="Z32" s="24">
        <f t="shared" si="47"/>
        <v>3.3599999999999994</v>
      </c>
      <c r="AA32" s="24">
        <f t="shared" si="47"/>
        <v>3.9200000000000017</v>
      </c>
      <c r="AB32" s="24">
        <f t="shared" si="47"/>
        <v>4.480000000000004</v>
      </c>
      <c r="AC32" s="24">
        <f t="shared" si="47"/>
        <v>5.0399999999999991</v>
      </c>
      <c r="AD32" s="24">
        <f t="shared" si="47"/>
        <v>5.6000000000000014</v>
      </c>
      <c r="AE32" s="24">
        <f t="shared" si="47"/>
        <v>6.1599999999999966</v>
      </c>
      <c r="AF32" s="24">
        <f t="shared" si="47"/>
        <v>6.7199999999999989</v>
      </c>
      <c r="AG32" s="24">
        <f t="shared" si="47"/>
        <v>7.2800000000000011</v>
      </c>
      <c r="AI32" s="20" t="s">
        <v>125</v>
      </c>
      <c r="AJ32" s="40">
        <f t="shared" si="51"/>
        <v>0</v>
      </c>
      <c r="AK32" s="36">
        <f t="shared" si="48"/>
        <v>1</v>
      </c>
      <c r="AL32" s="37">
        <f t="shared" si="48"/>
        <v>2</v>
      </c>
      <c r="AM32" s="37">
        <f t="shared" si="48"/>
        <v>2</v>
      </c>
      <c r="AN32" s="38">
        <f t="shared" si="48"/>
        <v>3</v>
      </c>
      <c r="AO32" s="38">
        <f t="shared" si="48"/>
        <v>3</v>
      </c>
      <c r="AP32" s="27">
        <f t="shared" si="48"/>
        <v>4</v>
      </c>
      <c r="AQ32" s="27">
        <f t="shared" si="48"/>
        <v>4</v>
      </c>
      <c r="AR32" s="23">
        <f t="shared" si="48"/>
        <v>5</v>
      </c>
      <c r="AS32" s="39">
        <f t="shared" si="48"/>
        <v>6</v>
      </c>
      <c r="AT32" s="39">
        <f t="shared" si="48"/>
        <v>6</v>
      </c>
      <c r="AU32" s="22">
        <f t="shared" si="48"/>
        <v>7</v>
      </c>
      <c r="AV32" s="22">
        <f t="shared" si="48"/>
        <v>7</v>
      </c>
      <c r="AW32" s="22">
        <f t="shared" si="48"/>
        <v>8</v>
      </c>
    </row>
    <row r="33" spans="2:49" x14ac:dyDescent="0.2">
      <c r="B33" s="22" t="s">
        <v>108</v>
      </c>
      <c r="C33" s="22">
        <f>$W$5+($W$5*C$9/100)</f>
        <v>40.840000000000003</v>
      </c>
      <c r="D33" s="22">
        <f t="shared" ref="D33:Q33" si="55">$W$5+($W$5*D$9/100)</f>
        <v>40</v>
      </c>
      <c r="E33" s="22">
        <f t="shared" si="55"/>
        <v>40.840000000000003</v>
      </c>
      <c r="F33" s="22">
        <f t="shared" si="55"/>
        <v>41.68</v>
      </c>
      <c r="G33" s="22">
        <f t="shared" si="55"/>
        <v>42.52</v>
      </c>
      <c r="H33" s="22">
        <f t="shared" si="55"/>
        <v>43.36</v>
      </c>
      <c r="I33" s="22">
        <f t="shared" si="55"/>
        <v>44.2</v>
      </c>
      <c r="J33" s="22">
        <f t="shared" si="55"/>
        <v>45.04</v>
      </c>
      <c r="K33" s="22">
        <f t="shared" si="55"/>
        <v>45.88</v>
      </c>
      <c r="L33" s="22">
        <f t="shared" si="55"/>
        <v>46.72</v>
      </c>
      <c r="M33" s="22">
        <f t="shared" si="55"/>
        <v>47.56</v>
      </c>
      <c r="N33" s="22">
        <f t="shared" si="55"/>
        <v>48.4</v>
      </c>
      <c r="O33" s="22">
        <f t="shared" si="55"/>
        <v>49.24</v>
      </c>
      <c r="P33" s="22">
        <f t="shared" si="55"/>
        <v>50.08</v>
      </c>
      <c r="Q33" s="22">
        <f t="shared" si="55"/>
        <v>50.92</v>
      </c>
      <c r="S33" s="22" t="s">
        <v>108</v>
      </c>
      <c r="T33" s="24">
        <f t="shared" si="50"/>
        <v>0</v>
      </c>
      <c r="U33" s="24">
        <f t="shared" si="47"/>
        <v>0.84000000000000341</v>
      </c>
      <c r="V33" s="24">
        <f t="shared" si="47"/>
        <v>1.6799999999999997</v>
      </c>
      <c r="W33" s="24">
        <f t="shared" si="47"/>
        <v>2.5200000000000031</v>
      </c>
      <c r="X33" s="24">
        <f t="shared" si="47"/>
        <v>3.3599999999999994</v>
      </c>
      <c r="Y33" s="24">
        <f t="shared" si="47"/>
        <v>4.2000000000000028</v>
      </c>
      <c r="Z33" s="24">
        <f t="shared" si="47"/>
        <v>5.0399999999999991</v>
      </c>
      <c r="AA33" s="24">
        <f t="shared" si="47"/>
        <v>5.8800000000000026</v>
      </c>
      <c r="AB33" s="24">
        <f t="shared" si="47"/>
        <v>6.7199999999999989</v>
      </c>
      <c r="AC33" s="24">
        <f t="shared" si="47"/>
        <v>7.5600000000000023</v>
      </c>
      <c r="AD33" s="24">
        <f t="shared" si="47"/>
        <v>8.3999999999999986</v>
      </c>
      <c r="AE33" s="24">
        <f t="shared" si="47"/>
        <v>9.240000000000002</v>
      </c>
      <c r="AF33" s="24">
        <f t="shared" si="47"/>
        <v>10.079999999999998</v>
      </c>
      <c r="AG33" s="24">
        <f t="shared" si="47"/>
        <v>10.920000000000002</v>
      </c>
      <c r="AI33" s="22" t="s">
        <v>108</v>
      </c>
      <c r="AJ33" s="40">
        <f t="shared" si="51"/>
        <v>0</v>
      </c>
      <c r="AK33" s="36">
        <f t="shared" si="48"/>
        <v>1</v>
      </c>
      <c r="AL33" s="37">
        <f t="shared" si="48"/>
        <v>2</v>
      </c>
      <c r="AM33" s="38">
        <f t="shared" si="48"/>
        <v>3</v>
      </c>
      <c r="AN33" s="27">
        <f t="shared" si="48"/>
        <v>4</v>
      </c>
      <c r="AO33" s="23">
        <f t="shared" si="48"/>
        <v>5</v>
      </c>
      <c r="AP33" s="39">
        <f t="shared" si="48"/>
        <v>6</v>
      </c>
      <c r="AQ33" s="39">
        <f t="shared" si="48"/>
        <v>6</v>
      </c>
      <c r="AR33" s="22">
        <f t="shared" si="48"/>
        <v>7</v>
      </c>
      <c r="AS33" s="22">
        <f t="shared" si="48"/>
        <v>8</v>
      </c>
      <c r="AT33" s="22">
        <f t="shared" si="48"/>
        <v>9</v>
      </c>
      <c r="AU33" s="22">
        <f t="shared" si="48"/>
        <v>10</v>
      </c>
      <c r="AV33" s="22">
        <f t="shared" si="48"/>
        <v>11</v>
      </c>
      <c r="AW33" s="22">
        <f t="shared" si="48"/>
        <v>11</v>
      </c>
    </row>
    <row r="34" spans="2:49" x14ac:dyDescent="0.2">
      <c r="S34" s="2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I34" s="20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spans="2:49" x14ac:dyDescent="0.2">
      <c r="B35" s="20" t="s">
        <v>129</v>
      </c>
      <c r="C35" s="22" t="s">
        <v>126</v>
      </c>
      <c r="D35" s="29">
        <v>0</v>
      </c>
      <c r="E35" s="29">
        <v>1</v>
      </c>
      <c r="F35" s="29">
        <v>2</v>
      </c>
      <c r="G35" s="29">
        <v>3</v>
      </c>
      <c r="H35" s="29">
        <v>4</v>
      </c>
      <c r="I35" s="29">
        <v>5</v>
      </c>
      <c r="J35" s="29">
        <v>6</v>
      </c>
      <c r="K35" s="29">
        <v>7</v>
      </c>
      <c r="L35" s="29">
        <v>8</v>
      </c>
      <c r="M35" s="29">
        <v>9</v>
      </c>
      <c r="N35" s="29">
        <v>10</v>
      </c>
      <c r="O35" s="29">
        <v>11</v>
      </c>
      <c r="P35" s="29">
        <v>12</v>
      </c>
      <c r="Q35" s="29">
        <v>13</v>
      </c>
      <c r="S35" s="20" t="s">
        <v>129</v>
      </c>
      <c r="T35" s="29">
        <v>0</v>
      </c>
      <c r="U35" s="29">
        <v>1</v>
      </c>
      <c r="V35" s="29">
        <v>2</v>
      </c>
      <c r="W35" s="29">
        <v>3</v>
      </c>
      <c r="X35" s="29">
        <v>4</v>
      </c>
      <c r="Y35" s="29">
        <v>5</v>
      </c>
      <c r="Z35" s="29">
        <v>6</v>
      </c>
      <c r="AA35" s="29">
        <v>7</v>
      </c>
      <c r="AB35" s="29">
        <v>8</v>
      </c>
      <c r="AC35" s="29">
        <v>9</v>
      </c>
      <c r="AD35" s="29">
        <v>10</v>
      </c>
      <c r="AE35" s="29">
        <v>11</v>
      </c>
      <c r="AF35" s="29">
        <v>12</v>
      </c>
      <c r="AG35" s="29">
        <v>13</v>
      </c>
      <c r="AI35" s="20" t="s">
        <v>129</v>
      </c>
      <c r="AJ35" s="29">
        <v>0</v>
      </c>
      <c r="AK35" s="29">
        <v>1</v>
      </c>
      <c r="AL35" s="29">
        <v>2</v>
      </c>
      <c r="AM35" s="29">
        <v>3</v>
      </c>
      <c r="AN35" s="29">
        <v>4</v>
      </c>
      <c r="AO35" s="29">
        <v>5</v>
      </c>
      <c r="AP35" s="29">
        <v>6</v>
      </c>
      <c r="AQ35" s="29">
        <v>7</v>
      </c>
      <c r="AR35" s="29">
        <v>8</v>
      </c>
      <c r="AS35" s="29">
        <v>9</v>
      </c>
      <c r="AT35" s="29">
        <v>10</v>
      </c>
      <c r="AU35" s="29">
        <v>11</v>
      </c>
      <c r="AV35" s="29">
        <v>12</v>
      </c>
      <c r="AW35" s="29">
        <v>13</v>
      </c>
    </row>
    <row r="36" spans="2:49" x14ac:dyDescent="0.2">
      <c r="B36" s="20" t="s">
        <v>122</v>
      </c>
      <c r="C36" s="22">
        <f>$W$6+($W$6*C$4/100)</f>
        <v>80</v>
      </c>
      <c r="D36" s="22">
        <f t="shared" ref="D36:Q36" si="56">$W$6+($W$6*D$4/100)</f>
        <v>80</v>
      </c>
      <c r="E36" s="22">
        <f t="shared" si="56"/>
        <v>80</v>
      </c>
      <c r="F36" s="22">
        <f t="shared" si="56"/>
        <v>80</v>
      </c>
      <c r="G36" s="22">
        <f t="shared" si="56"/>
        <v>80</v>
      </c>
      <c r="H36" s="22">
        <f t="shared" si="56"/>
        <v>80</v>
      </c>
      <c r="I36" s="22">
        <f t="shared" si="56"/>
        <v>80</v>
      </c>
      <c r="J36" s="22">
        <f t="shared" si="56"/>
        <v>80</v>
      </c>
      <c r="K36" s="22">
        <f t="shared" si="56"/>
        <v>80</v>
      </c>
      <c r="L36" s="22">
        <f t="shared" si="56"/>
        <v>80</v>
      </c>
      <c r="M36" s="22">
        <f t="shared" si="56"/>
        <v>80</v>
      </c>
      <c r="N36" s="22">
        <f t="shared" si="56"/>
        <v>80</v>
      </c>
      <c r="O36" s="22">
        <f t="shared" si="56"/>
        <v>80</v>
      </c>
      <c r="P36" s="22">
        <f t="shared" si="56"/>
        <v>80</v>
      </c>
      <c r="Q36" s="22">
        <f t="shared" si="56"/>
        <v>80</v>
      </c>
      <c r="S36" s="20" t="s">
        <v>122</v>
      </c>
      <c r="T36" s="24">
        <f>D36-$W$6</f>
        <v>0</v>
      </c>
      <c r="U36" s="24">
        <f t="shared" ref="U36:AG41" si="57">E36-$W$6</f>
        <v>0</v>
      </c>
      <c r="V36" s="24">
        <f t="shared" si="57"/>
        <v>0</v>
      </c>
      <c r="W36" s="24">
        <f t="shared" si="57"/>
        <v>0</v>
      </c>
      <c r="X36" s="24">
        <f t="shared" si="57"/>
        <v>0</v>
      </c>
      <c r="Y36" s="24">
        <f t="shared" si="57"/>
        <v>0</v>
      </c>
      <c r="Z36" s="24">
        <f t="shared" si="57"/>
        <v>0</v>
      </c>
      <c r="AA36" s="24">
        <f t="shared" si="57"/>
        <v>0</v>
      </c>
      <c r="AB36" s="24">
        <f t="shared" si="57"/>
        <v>0</v>
      </c>
      <c r="AC36" s="24">
        <f t="shared" si="57"/>
        <v>0</v>
      </c>
      <c r="AD36" s="24">
        <f t="shared" si="57"/>
        <v>0</v>
      </c>
      <c r="AE36" s="24">
        <f t="shared" si="57"/>
        <v>0</v>
      </c>
      <c r="AF36" s="24">
        <f t="shared" si="57"/>
        <v>0</v>
      </c>
      <c r="AG36" s="24">
        <f t="shared" si="57"/>
        <v>0</v>
      </c>
      <c r="AI36" s="20" t="s">
        <v>122</v>
      </c>
      <c r="AJ36" s="40">
        <f>ROUNDUP(T36,0)</f>
        <v>0</v>
      </c>
      <c r="AK36" s="40">
        <f t="shared" ref="AK36:AW41" si="58">ROUNDUP(U36,0)</f>
        <v>0</v>
      </c>
      <c r="AL36" s="40">
        <f t="shared" si="58"/>
        <v>0</v>
      </c>
      <c r="AM36" s="40">
        <f t="shared" si="58"/>
        <v>0</v>
      </c>
      <c r="AN36" s="40">
        <f t="shared" si="58"/>
        <v>0</v>
      </c>
      <c r="AO36" s="40">
        <f t="shared" si="58"/>
        <v>0</v>
      </c>
      <c r="AP36" s="40">
        <f t="shared" si="58"/>
        <v>0</v>
      </c>
      <c r="AQ36" s="40">
        <f t="shared" si="58"/>
        <v>0</v>
      </c>
      <c r="AR36" s="40">
        <f t="shared" si="58"/>
        <v>0</v>
      </c>
      <c r="AS36" s="40">
        <f t="shared" si="58"/>
        <v>0</v>
      </c>
      <c r="AT36" s="40">
        <f t="shared" si="58"/>
        <v>0</v>
      </c>
      <c r="AU36" s="40">
        <f t="shared" si="58"/>
        <v>0</v>
      </c>
      <c r="AV36" s="40">
        <f t="shared" si="58"/>
        <v>0</v>
      </c>
      <c r="AW36" s="40">
        <f t="shared" si="58"/>
        <v>0</v>
      </c>
    </row>
    <row r="37" spans="2:49" x14ac:dyDescent="0.2">
      <c r="B37" s="20" t="s">
        <v>123</v>
      </c>
      <c r="C37" s="22">
        <f>$W$6+($W$6*C$5/100)</f>
        <v>80.28</v>
      </c>
      <c r="D37" s="22">
        <f t="shared" ref="D37:Q37" si="59">$W$6+($W$6*D$5/100)</f>
        <v>80</v>
      </c>
      <c r="E37" s="22">
        <f t="shared" si="59"/>
        <v>80.28</v>
      </c>
      <c r="F37" s="22">
        <f t="shared" si="59"/>
        <v>80.56</v>
      </c>
      <c r="G37" s="22">
        <f t="shared" si="59"/>
        <v>80.84</v>
      </c>
      <c r="H37" s="22">
        <f t="shared" si="59"/>
        <v>81.12</v>
      </c>
      <c r="I37" s="22">
        <f t="shared" si="59"/>
        <v>81.400000000000006</v>
      </c>
      <c r="J37" s="22">
        <f t="shared" si="59"/>
        <v>81.680000000000007</v>
      </c>
      <c r="K37" s="22">
        <f t="shared" si="59"/>
        <v>81.96</v>
      </c>
      <c r="L37" s="22">
        <f t="shared" si="59"/>
        <v>82.24</v>
      </c>
      <c r="M37" s="22">
        <f t="shared" si="59"/>
        <v>82.52</v>
      </c>
      <c r="N37" s="22">
        <f t="shared" si="59"/>
        <v>82.8</v>
      </c>
      <c r="O37" s="22">
        <f t="shared" si="59"/>
        <v>83.08</v>
      </c>
      <c r="P37" s="22">
        <f t="shared" si="59"/>
        <v>83.36</v>
      </c>
      <c r="Q37" s="22">
        <f t="shared" si="59"/>
        <v>83.64</v>
      </c>
      <c r="S37" s="20" t="s">
        <v>123</v>
      </c>
      <c r="T37" s="24">
        <f t="shared" ref="T37:T41" si="60">D37-$W$6</f>
        <v>0</v>
      </c>
      <c r="U37" s="24">
        <f t="shared" si="57"/>
        <v>0.28000000000000114</v>
      </c>
      <c r="V37" s="24">
        <f t="shared" si="57"/>
        <v>0.56000000000000227</v>
      </c>
      <c r="W37" s="24">
        <f t="shared" si="57"/>
        <v>0.84000000000000341</v>
      </c>
      <c r="X37" s="24">
        <f t="shared" si="57"/>
        <v>1.1200000000000045</v>
      </c>
      <c r="Y37" s="24">
        <f t="shared" si="57"/>
        <v>1.4000000000000057</v>
      </c>
      <c r="Z37" s="24">
        <f t="shared" si="57"/>
        <v>1.6800000000000068</v>
      </c>
      <c r="AA37" s="24">
        <f t="shared" si="57"/>
        <v>1.9599999999999937</v>
      </c>
      <c r="AB37" s="24">
        <f t="shared" si="57"/>
        <v>2.2399999999999949</v>
      </c>
      <c r="AC37" s="24">
        <f t="shared" si="57"/>
        <v>2.519999999999996</v>
      </c>
      <c r="AD37" s="24">
        <f t="shared" si="57"/>
        <v>2.7999999999999972</v>
      </c>
      <c r="AE37" s="24">
        <f t="shared" si="57"/>
        <v>3.0799999999999983</v>
      </c>
      <c r="AF37" s="24">
        <f t="shared" si="57"/>
        <v>3.3599999999999994</v>
      </c>
      <c r="AG37" s="24">
        <f t="shared" si="57"/>
        <v>3.6400000000000006</v>
      </c>
      <c r="AI37" s="20" t="s">
        <v>123</v>
      </c>
      <c r="AJ37" s="40">
        <f t="shared" ref="AJ37:AJ41" si="61">ROUNDUP(T37,0)</f>
        <v>0</v>
      </c>
      <c r="AK37" s="36">
        <f t="shared" si="58"/>
        <v>1</v>
      </c>
      <c r="AL37" s="36">
        <f t="shared" si="58"/>
        <v>1</v>
      </c>
      <c r="AM37" s="36">
        <f t="shared" si="58"/>
        <v>1</v>
      </c>
      <c r="AN37" s="37">
        <f t="shared" si="58"/>
        <v>2</v>
      </c>
      <c r="AO37" s="37">
        <f t="shared" si="58"/>
        <v>2</v>
      </c>
      <c r="AP37" s="37">
        <f t="shared" si="58"/>
        <v>2</v>
      </c>
      <c r="AQ37" s="37">
        <f t="shared" si="58"/>
        <v>2</v>
      </c>
      <c r="AR37" s="38">
        <f t="shared" si="58"/>
        <v>3</v>
      </c>
      <c r="AS37" s="38">
        <f t="shared" si="58"/>
        <v>3</v>
      </c>
      <c r="AT37" s="38">
        <f t="shared" si="58"/>
        <v>3</v>
      </c>
      <c r="AU37" s="27">
        <f t="shared" si="58"/>
        <v>4</v>
      </c>
      <c r="AV37" s="27">
        <f t="shared" si="58"/>
        <v>4</v>
      </c>
      <c r="AW37" s="27">
        <f t="shared" si="58"/>
        <v>4</v>
      </c>
    </row>
    <row r="38" spans="2:49" x14ac:dyDescent="0.2">
      <c r="B38" s="20" t="s">
        <v>105</v>
      </c>
      <c r="C38" s="22">
        <f>$W$6+($W$6*C$6/100)</f>
        <v>80.56</v>
      </c>
      <c r="D38" s="22">
        <f t="shared" ref="D38:Q38" si="62">$W$6+($W$6*D$6/100)</f>
        <v>80</v>
      </c>
      <c r="E38" s="22">
        <f t="shared" si="62"/>
        <v>80.56</v>
      </c>
      <c r="F38" s="22">
        <f t="shared" si="62"/>
        <v>81.12</v>
      </c>
      <c r="G38" s="22">
        <f t="shared" si="62"/>
        <v>81.680000000000007</v>
      </c>
      <c r="H38" s="22">
        <f t="shared" si="62"/>
        <v>82.24</v>
      </c>
      <c r="I38" s="22">
        <f t="shared" si="62"/>
        <v>82.8</v>
      </c>
      <c r="J38" s="22">
        <f t="shared" si="62"/>
        <v>83.36</v>
      </c>
      <c r="K38" s="22">
        <f t="shared" si="62"/>
        <v>83.92</v>
      </c>
      <c r="L38" s="22">
        <f t="shared" si="62"/>
        <v>84.48</v>
      </c>
      <c r="M38" s="22">
        <f t="shared" si="62"/>
        <v>85.04</v>
      </c>
      <c r="N38" s="22">
        <f t="shared" si="62"/>
        <v>85.6</v>
      </c>
      <c r="O38" s="22">
        <f t="shared" si="62"/>
        <v>86.16</v>
      </c>
      <c r="P38" s="22">
        <f t="shared" si="62"/>
        <v>86.72</v>
      </c>
      <c r="Q38" s="22">
        <f t="shared" si="62"/>
        <v>87.28</v>
      </c>
      <c r="S38" s="20" t="s">
        <v>105</v>
      </c>
      <c r="T38" s="24" t="s">
        <v>135</v>
      </c>
      <c r="U38" s="24">
        <f t="shared" si="57"/>
        <v>0.56000000000000227</v>
      </c>
      <c r="V38" s="24">
        <f t="shared" si="57"/>
        <v>1.1200000000000045</v>
      </c>
      <c r="W38" s="24">
        <f t="shared" si="57"/>
        <v>1.6800000000000068</v>
      </c>
      <c r="X38" s="24">
        <f t="shared" si="57"/>
        <v>2.2399999999999949</v>
      </c>
      <c r="Y38" s="24">
        <f t="shared" si="57"/>
        <v>2.7999999999999972</v>
      </c>
      <c r="Z38" s="24">
        <f t="shared" si="57"/>
        <v>3.3599999999999994</v>
      </c>
      <c r="AA38" s="24">
        <f t="shared" si="57"/>
        <v>3.9200000000000017</v>
      </c>
      <c r="AB38" s="24">
        <f t="shared" si="57"/>
        <v>4.480000000000004</v>
      </c>
      <c r="AC38" s="24">
        <f t="shared" si="57"/>
        <v>5.0400000000000063</v>
      </c>
      <c r="AD38" s="24">
        <f t="shared" si="57"/>
        <v>5.5999999999999943</v>
      </c>
      <c r="AE38" s="24">
        <f t="shared" si="57"/>
        <v>6.1599999999999966</v>
      </c>
      <c r="AF38" s="24">
        <f t="shared" si="57"/>
        <v>6.7199999999999989</v>
      </c>
      <c r="AG38" s="24">
        <f t="shared" si="57"/>
        <v>7.2800000000000011</v>
      </c>
      <c r="AI38" s="20" t="s">
        <v>105</v>
      </c>
      <c r="AJ38" s="40" t="e">
        <f t="shared" si="61"/>
        <v>#VALUE!</v>
      </c>
      <c r="AK38" s="36">
        <f t="shared" si="58"/>
        <v>1</v>
      </c>
      <c r="AL38" s="37">
        <f t="shared" si="58"/>
        <v>2</v>
      </c>
      <c r="AM38" s="37">
        <f t="shared" si="58"/>
        <v>2</v>
      </c>
      <c r="AN38" s="38">
        <f t="shared" si="58"/>
        <v>3</v>
      </c>
      <c r="AO38" s="38">
        <f t="shared" si="58"/>
        <v>3</v>
      </c>
      <c r="AP38" s="27">
        <f t="shared" si="58"/>
        <v>4</v>
      </c>
      <c r="AQ38" s="27">
        <f t="shared" si="58"/>
        <v>4</v>
      </c>
      <c r="AR38" s="23">
        <f t="shared" si="58"/>
        <v>5</v>
      </c>
      <c r="AS38" s="39">
        <f t="shared" si="58"/>
        <v>6</v>
      </c>
      <c r="AT38" s="39">
        <f t="shared" si="58"/>
        <v>6</v>
      </c>
      <c r="AU38" s="22">
        <f t="shared" si="58"/>
        <v>7</v>
      </c>
      <c r="AV38" s="22">
        <f t="shared" si="58"/>
        <v>7</v>
      </c>
      <c r="AW38" s="22">
        <f t="shared" si="58"/>
        <v>8</v>
      </c>
    </row>
    <row r="39" spans="2:49" x14ac:dyDescent="0.2">
      <c r="B39" s="20" t="s">
        <v>124</v>
      </c>
      <c r="C39" s="22">
        <f>$W$6+($W$6*C$7/100)</f>
        <v>80.84</v>
      </c>
      <c r="D39" s="22">
        <f t="shared" ref="D39:Q39" si="63">$W$6+($W$6*D$7/100)</f>
        <v>80</v>
      </c>
      <c r="E39" s="22">
        <f t="shared" si="63"/>
        <v>80.84</v>
      </c>
      <c r="F39" s="22">
        <f t="shared" si="63"/>
        <v>81.680000000000007</v>
      </c>
      <c r="G39" s="22">
        <f t="shared" si="63"/>
        <v>82.52</v>
      </c>
      <c r="H39" s="22">
        <f t="shared" si="63"/>
        <v>83.36</v>
      </c>
      <c r="I39" s="22">
        <f t="shared" si="63"/>
        <v>84.2</v>
      </c>
      <c r="J39" s="22">
        <f t="shared" si="63"/>
        <v>85.04</v>
      </c>
      <c r="K39" s="22">
        <f t="shared" si="63"/>
        <v>85.88</v>
      </c>
      <c r="L39" s="22">
        <f t="shared" si="63"/>
        <v>86.72</v>
      </c>
      <c r="M39" s="22">
        <f t="shared" si="63"/>
        <v>87.56</v>
      </c>
      <c r="N39" s="22">
        <f t="shared" si="63"/>
        <v>88.4</v>
      </c>
      <c r="O39" s="22">
        <f t="shared" si="63"/>
        <v>89.24</v>
      </c>
      <c r="P39" s="22">
        <f t="shared" si="63"/>
        <v>90.08</v>
      </c>
      <c r="Q39" s="22">
        <f t="shared" si="63"/>
        <v>90.92</v>
      </c>
      <c r="S39" s="20" t="s">
        <v>124</v>
      </c>
      <c r="T39" s="24">
        <f t="shared" si="60"/>
        <v>0</v>
      </c>
      <c r="U39" s="24">
        <f t="shared" si="57"/>
        <v>0.84000000000000341</v>
      </c>
      <c r="V39" s="24">
        <f t="shared" si="57"/>
        <v>1.6800000000000068</v>
      </c>
      <c r="W39" s="24">
        <f t="shared" si="57"/>
        <v>2.519999999999996</v>
      </c>
      <c r="X39" s="24">
        <f t="shared" si="57"/>
        <v>3.3599999999999994</v>
      </c>
      <c r="Y39" s="24">
        <f t="shared" si="57"/>
        <v>4.2000000000000028</v>
      </c>
      <c r="Z39" s="24">
        <f t="shared" si="57"/>
        <v>5.0400000000000063</v>
      </c>
      <c r="AA39" s="24">
        <f t="shared" si="57"/>
        <v>5.8799999999999955</v>
      </c>
      <c r="AB39" s="24">
        <f t="shared" si="57"/>
        <v>6.7199999999999989</v>
      </c>
      <c r="AC39" s="24">
        <f t="shared" si="57"/>
        <v>7.5600000000000023</v>
      </c>
      <c r="AD39" s="24">
        <f t="shared" si="57"/>
        <v>8.4000000000000057</v>
      </c>
      <c r="AE39" s="24">
        <f t="shared" si="57"/>
        <v>9.2399999999999949</v>
      </c>
      <c r="AF39" s="24">
        <f t="shared" si="57"/>
        <v>10.079999999999998</v>
      </c>
      <c r="AG39" s="24">
        <f t="shared" si="57"/>
        <v>10.920000000000002</v>
      </c>
      <c r="AI39" s="20" t="s">
        <v>124</v>
      </c>
      <c r="AJ39" s="40">
        <f t="shared" si="61"/>
        <v>0</v>
      </c>
      <c r="AK39" s="36">
        <f t="shared" si="58"/>
        <v>1</v>
      </c>
      <c r="AL39" s="37">
        <f t="shared" si="58"/>
        <v>2</v>
      </c>
      <c r="AM39" s="38">
        <f t="shared" si="58"/>
        <v>3</v>
      </c>
      <c r="AN39" s="27">
        <f t="shared" si="58"/>
        <v>4</v>
      </c>
      <c r="AO39" s="23">
        <f t="shared" si="58"/>
        <v>5</v>
      </c>
      <c r="AP39" s="39">
        <f t="shared" si="58"/>
        <v>6</v>
      </c>
      <c r="AQ39" s="39">
        <f t="shared" si="58"/>
        <v>6</v>
      </c>
      <c r="AR39" s="22">
        <f t="shared" si="58"/>
        <v>7</v>
      </c>
      <c r="AS39" s="22">
        <f t="shared" si="58"/>
        <v>8</v>
      </c>
      <c r="AT39" s="22">
        <f t="shared" si="58"/>
        <v>9</v>
      </c>
      <c r="AU39" s="22">
        <f t="shared" si="58"/>
        <v>10</v>
      </c>
      <c r="AV39" s="22">
        <f t="shared" si="58"/>
        <v>11</v>
      </c>
      <c r="AW39" s="22">
        <f t="shared" si="58"/>
        <v>11</v>
      </c>
    </row>
    <row r="40" spans="2:49" x14ac:dyDescent="0.2">
      <c r="B40" s="20" t="s">
        <v>125</v>
      </c>
      <c r="C40" s="22">
        <f>$W$6+($W$6*C$8/100)</f>
        <v>81.12</v>
      </c>
      <c r="D40" s="22">
        <f t="shared" ref="D40:Q40" si="64">$W$6+($W$6*D$8/100)</f>
        <v>80</v>
      </c>
      <c r="E40" s="22">
        <f t="shared" si="64"/>
        <v>81.12</v>
      </c>
      <c r="F40" s="22">
        <f t="shared" si="64"/>
        <v>82.24</v>
      </c>
      <c r="G40" s="22">
        <f t="shared" si="64"/>
        <v>83.36</v>
      </c>
      <c r="H40" s="22">
        <f t="shared" si="64"/>
        <v>84.48</v>
      </c>
      <c r="I40" s="22">
        <f t="shared" si="64"/>
        <v>85.6</v>
      </c>
      <c r="J40" s="22">
        <f t="shared" si="64"/>
        <v>86.72</v>
      </c>
      <c r="K40" s="22">
        <f t="shared" si="64"/>
        <v>87.84</v>
      </c>
      <c r="L40" s="22">
        <f t="shared" si="64"/>
        <v>88.960000000000008</v>
      </c>
      <c r="M40" s="22">
        <f t="shared" si="64"/>
        <v>90.08</v>
      </c>
      <c r="N40" s="22">
        <f t="shared" si="64"/>
        <v>91.2</v>
      </c>
      <c r="O40" s="22">
        <f t="shared" si="64"/>
        <v>92.32</v>
      </c>
      <c r="P40" s="22">
        <f t="shared" si="64"/>
        <v>93.44</v>
      </c>
      <c r="Q40" s="22">
        <f t="shared" si="64"/>
        <v>94.56</v>
      </c>
      <c r="S40" s="20" t="s">
        <v>125</v>
      </c>
      <c r="T40" s="24">
        <f t="shared" si="60"/>
        <v>0</v>
      </c>
      <c r="U40" s="24">
        <f t="shared" si="57"/>
        <v>1.1200000000000045</v>
      </c>
      <c r="V40" s="24">
        <f t="shared" si="57"/>
        <v>2.2399999999999949</v>
      </c>
      <c r="W40" s="24">
        <f t="shared" si="57"/>
        <v>3.3599999999999994</v>
      </c>
      <c r="X40" s="24">
        <f t="shared" si="57"/>
        <v>4.480000000000004</v>
      </c>
      <c r="Y40" s="24">
        <f t="shared" si="57"/>
        <v>5.5999999999999943</v>
      </c>
      <c r="Z40" s="24">
        <f t="shared" si="57"/>
        <v>6.7199999999999989</v>
      </c>
      <c r="AA40" s="24">
        <f t="shared" si="57"/>
        <v>7.8400000000000034</v>
      </c>
      <c r="AB40" s="24">
        <f t="shared" si="57"/>
        <v>8.960000000000008</v>
      </c>
      <c r="AC40" s="24">
        <f t="shared" si="57"/>
        <v>10.079999999999998</v>
      </c>
      <c r="AD40" s="24">
        <f t="shared" si="57"/>
        <v>11.200000000000003</v>
      </c>
      <c r="AE40" s="24">
        <f t="shared" si="57"/>
        <v>12.319999999999993</v>
      </c>
      <c r="AF40" s="24">
        <f t="shared" si="57"/>
        <v>13.439999999999998</v>
      </c>
      <c r="AG40" s="24">
        <f t="shared" si="57"/>
        <v>14.560000000000002</v>
      </c>
      <c r="AI40" s="20" t="s">
        <v>125</v>
      </c>
      <c r="AJ40" s="40">
        <f t="shared" si="61"/>
        <v>0</v>
      </c>
      <c r="AK40" s="37">
        <f t="shared" si="58"/>
        <v>2</v>
      </c>
      <c r="AL40" s="38">
        <f t="shared" si="58"/>
        <v>3</v>
      </c>
      <c r="AM40" s="27">
        <f t="shared" si="58"/>
        <v>4</v>
      </c>
      <c r="AN40" s="23">
        <f t="shared" si="58"/>
        <v>5</v>
      </c>
      <c r="AO40" s="39">
        <f t="shared" si="58"/>
        <v>6</v>
      </c>
      <c r="AP40" s="22">
        <f t="shared" si="58"/>
        <v>7</v>
      </c>
      <c r="AQ40" s="22">
        <f t="shared" si="58"/>
        <v>8</v>
      </c>
      <c r="AR40" s="22">
        <f t="shared" si="58"/>
        <v>9</v>
      </c>
      <c r="AS40" s="22">
        <f t="shared" si="58"/>
        <v>11</v>
      </c>
      <c r="AT40" s="22">
        <f t="shared" si="58"/>
        <v>12</v>
      </c>
      <c r="AU40" s="22">
        <f t="shared" si="58"/>
        <v>13</v>
      </c>
      <c r="AV40" s="22">
        <f t="shared" si="58"/>
        <v>14</v>
      </c>
      <c r="AW40" s="22">
        <f t="shared" si="58"/>
        <v>15</v>
      </c>
    </row>
    <row r="41" spans="2:49" x14ac:dyDescent="0.2">
      <c r="B41" s="22" t="s">
        <v>108</v>
      </c>
      <c r="C41" s="22">
        <f>$W$6+($W$6*C$9/100)</f>
        <v>81.680000000000007</v>
      </c>
      <c r="D41" s="22">
        <f t="shared" ref="D41:Q41" si="65">$W$6+($W$6*D$9/100)</f>
        <v>80</v>
      </c>
      <c r="E41" s="22">
        <f t="shared" si="65"/>
        <v>81.680000000000007</v>
      </c>
      <c r="F41" s="22">
        <f t="shared" si="65"/>
        <v>83.36</v>
      </c>
      <c r="G41" s="22">
        <f t="shared" si="65"/>
        <v>85.04</v>
      </c>
      <c r="H41" s="22">
        <f t="shared" si="65"/>
        <v>86.72</v>
      </c>
      <c r="I41" s="22">
        <f t="shared" si="65"/>
        <v>88.4</v>
      </c>
      <c r="J41" s="22">
        <f t="shared" si="65"/>
        <v>90.08</v>
      </c>
      <c r="K41" s="22">
        <f t="shared" si="65"/>
        <v>91.76</v>
      </c>
      <c r="L41" s="22">
        <f t="shared" si="65"/>
        <v>93.44</v>
      </c>
      <c r="M41" s="22">
        <f t="shared" si="65"/>
        <v>95.12</v>
      </c>
      <c r="N41" s="22">
        <f t="shared" si="65"/>
        <v>96.8</v>
      </c>
      <c r="O41" s="22">
        <f t="shared" si="65"/>
        <v>98.48</v>
      </c>
      <c r="P41" s="22">
        <f t="shared" si="65"/>
        <v>100.16</v>
      </c>
      <c r="Q41" s="22">
        <f t="shared" si="65"/>
        <v>101.84</v>
      </c>
      <c r="S41" s="22" t="s">
        <v>108</v>
      </c>
      <c r="T41" s="24">
        <f t="shared" si="60"/>
        <v>0</v>
      </c>
      <c r="U41" s="24">
        <f t="shared" si="57"/>
        <v>1.6800000000000068</v>
      </c>
      <c r="V41" s="24">
        <f t="shared" si="57"/>
        <v>3.3599999999999994</v>
      </c>
      <c r="W41" s="24">
        <f t="shared" si="57"/>
        <v>5.0400000000000063</v>
      </c>
      <c r="X41" s="24">
        <f t="shared" si="57"/>
        <v>6.7199999999999989</v>
      </c>
      <c r="Y41" s="24">
        <f t="shared" si="57"/>
        <v>8.4000000000000057</v>
      </c>
      <c r="Z41" s="24">
        <f t="shared" si="57"/>
        <v>10.079999999999998</v>
      </c>
      <c r="AA41" s="24">
        <f t="shared" si="57"/>
        <v>11.760000000000005</v>
      </c>
      <c r="AB41" s="24">
        <f t="shared" si="57"/>
        <v>13.439999999999998</v>
      </c>
      <c r="AC41" s="24">
        <f t="shared" si="57"/>
        <v>15.120000000000005</v>
      </c>
      <c r="AD41" s="24">
        <f t="shared" si="57"/>
        <v>16.799999999999997</v>
      </c>
      <c r="AE41" s="24">
        <f t="shared" si="57"/>
        <v>18.480000000000004</v>
      </c>
      <c r="AF41" s="24">
        <f t="shared" si="57"/>
        <v>20.159999999999997</v>
      </c>
      <c r="AG41" s="24">
        <f t="shared" si="57"/>
        <v>21.840000000000003</v>
      </c>
      <c r="AI41" s="22" t="s">
        <v>108</v>
      </c>
      <c r="AJ41" s="40">
        <f t="shared" si="61"/>
        <v>0</v>
      </c>
      <c r="AK41" s="37">
        <f t="shared" si="58"/>
        <v>2</v>
      </c>
      <c r="AL41" s="27">
        <f t="shared" si="58"/>
        <v>4</v>
      </c>
      <c r="AM41" s="39">
        <f t="shared" si="58"/>
        <v>6</v>
      </c>
      <c r="AN41" s="22">
        <f t="shared" si="58"/>
        <v>7</v>
      </c>
      <c r="AO41" s="22">
        <f t="shared" si="58"/>
        <v>9</v>
      </c>
      <c r="AP41" s="22">
        <f t="shared" si="58"/>
        <v>11</v>
      </c>
      <c r="AQ41" s="22">
        <f t="shared" si="58"/>
        <v>12</v>
      </c>
      <c r="AR41" s="22">
        <f t="shared" si="58"/>
        <v>14</v>
      </c>
      <c r="AS41" s="22">
        <f t="shared" si="58"/>
        <v>16</v>
      </c>
      <c r="AT41" s="22">
        <f t="shared" si="58"/>
        <v>17</v>
      </c>
      <c r="AU41" s="22">
        <f t="shared" si="58"/>
        <v>19</v>
      </c>
      <c r="AV41" s="22">
        <f t="shared" si="58"/>
        <v>21</v>
      </c>
      <c r="AW41" s="22">
        <f t="shared" si="58"/>
        <v>22</v>
      </c>
    </row>
    <row r="42" spans="2:49" x14ac:dyDescent="0.2">
      <c r="S42" s="20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I42" s="20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spans="2:49" x14ac:dyDescent="0.2">
      <c r="B43" s="20" t="s">
        <v>130</v>
      </c>
      <c r="C43" s="22" t="s">
        <v>126</v>
      </c>
      <c r="D43" s="29">
        <v>0</v>
      </c>
      <c r="E43" s="29">
        <v>1</v>
      </c>
      <c r="F43" s="29">
        <v>2</v>
      </c>
      <c r="G43" s="29">
        <v>3</v>
      </c>
      <c r="H43" s="29">
        <v>4</v>
      </c>
      <c r="I43" s="29">
        <v>5</v>
      </c>
      <c r="J43" s="29">
        <v>6</v>
      </c>
      <c r="K43" s="29">
        <v>7</v>
      </c>
      <c r="L43" s="29">
        <v>8</v>
      </c>
      <c r="M43" s="29">
        <v>9</v>
      </c>
      <c r="N43" s="29">
        <v>10</v>
      </c>
      <c r="O43" s="29">
        <v>11</v>
      </c>
      <c r="P43" s="29">
        <v>12</v>
      </c>
      <c r="Q43" s="29">
        <v>13</v>
      </c>
      <c r="S43" s="20" t="s">
        <v>130</v>
      </c>
      <c r="T43" s="29">
        <v>0</v>
      </c>
      <c r="U43" s="29">
        <v>1</v>
      </c>
      <c r="V43" s="29">
        <v>2</v>
      </c>
      <c r="W43" s="29">
        <v>3</v>
      </c>
      <c r="X43" s="29">
        <v>4</v>
      </c>
      <c r="Y43" s="29">
        <v>5</v>
      </c>
      <c r="Z43" s="29">
        <v>6</v>
      </c>
      <c r="AA43" s="29">
        <v>7</v>
      </c>
      <c r="AB43" s="29">
        <v>8</v>
      </c>
      <c r="AC43" s="29">
        <v>9</v>
      </c>
      <c r="AD43" s="29">
        <v>10</v>
      </c>
      <c r="AE43" s="29">
        <v>11</v>
      </c>
      <c r="AF43" s="29">
        <v>12</v>
      </c>
      <c r="AG43" s="29">
        <v>13</v>
      </c>
      <c r="AI43" s="20" t="s">
        <v>130</v>
      </c>
      <c r="AJ43" s="29">
        <v>0</v>
      </c>
      <c r="AK43" s="29">
        <v>1</v>
      </c>
      <c r="AL43" s="29">
        <v>2</v>
      </c>
      <c r="AM43" s="29">
        <v>3</v>
      </c>
      <c r="AN43" s="29">
        <v>4</v>
      </c>
      <c r="AO43" s="29">
        <v>5</v>
      </c>
      <c r="AP43" s="29">
        <v>6</v>
      </c>
      <c r="AQ43" s="29">
        <v>7</v>
      </c>
      <c r="AR43" s="29">
        <v>8</v>
      </c>
      <c r="AS43" s="29">
        <v>9</v>
      </c>
      <c r="AT43" s="29">
        <v>10</v>
      </c>
      <c r="AU43" s="29">
        <v>11</v>
      </c>
      <c r="AV43" s="29">
        <v>12</v>
      </c>
      <c r="AW43" s="29">
        <v>13</v>
      </c>
    </row>
    <row r="44" spans="2:49" x14ac:dyDescent="0.2">
      <c r="B44" s="20" t="s">
        <v>122</v>
      </c>
      <c r="C44" s="22">
        <f>$W$7+($W$7*C$4/100)</f>
        <v>160</v>
      </c>
      <c r="D44" s="22">
        <f t="shared" ref="D44:Q44" si="66">$W$7+($W$7*D$4/100)</f>
        <v>160</v>
      </c>
      <c r="E44" s="22">
        <f t="shared" si="66"/>
        <v>160</v>
      </c>
      <c r="F44" s="22">
        <f t="shared" si="66"/>
        <v>160</v>
      </c>
      <c r="G44" s="22">
        <f t="shared" si="66"/>
        <v>160</v>
      </c>
      <c r="H44" s="22">
        <f t="shared" si="66"/>
        <v>160</v>
      </c>
      <c r="I44" s="22">
        <f t="shared" si="66"/>
        <v>160</v>
      </c>
      <c r="J44" s="22">
        <f t="shared" si="66"/>
        <v>160</v>
      </c>
      <c r="K44" s="22">
        <f t="shared" si="66"/>
        <v>160</v>
      </c>
      <c r="L44" s="22">
        <f t="shared" si="66"/>
        <v>160</v>
      </c>
      <c r="M44" s="22">
        <f t="shared" si="66"/>
        <v>160</v>
      </c>
      <c r="N44" s="22">
        <f t="shared" si="66"/>
        <v>160</v>
      </c>
      <c r="O44" s="22">
        <f t="shared" si="66"/>
        <v>160</v>
      </c>
      <c r="P44" s="22">
        <f t="shared" si="66"/>
        <v>160</v>
      </c>
      <c r="Q44" s="22">
        <f t="shared" si="66"/>
        <v>160</v>
      </c>
      <c r="S44" s="20" t="s">
        <v>122</v>
      </c>
      <c r="T44" s="24">
        <f>D44-$W$7</f>
        <v>0</v>
      </c>
      <c r="U44" s="24">
        <f t="shared" ref="U44:AG49" si="67">E44-$W$7</f>
        <v>0</v>
      </c>
      <c r="V44" s="24">
        <f t="shared" si="67"/>
        <v>0</v>
      </c>
      <c r="W44" s="24">
        <f t="shared" si="67"/>
        <v>0</v>
      </c>
      <c r="X44" s="24">
        <f t="shared" si="67"/>
        <v>0</v>
      </c>
      <c r="Y44" s="24">
        <f t="shared" si="67"/>
        <v>0</v>
      </c>
      <c r="Z44" s="24">
        <f t="shared" si="67"/>
        <v>0</v>
      </c>
      <c r="AA44" s="24">
        <f t="shared" si="67"/>
        <v>0</v>
      </c>
      <c r="AB44" s="24">
        <f t="shared" si="67"/>
        <v>0</v>
      </c>
      <c r="AC44" s="24">
        <f t="shared" si="67"/>
        <v>0</v>
      </c>
      <c r="AD44" s="24">
        <f t="shared" si="67"/>
        <v>0</v>
      </c>
      <c r="AE44" s="24">
        <f t="shared" si="67"/>
        <v>0</v>
      </c>
      <c r="AF44" s="24">
        <f t="shared" si="67"/>
        <v>0</v>
      </c>
      <c r="AG44" s="24">
        <f t="shared" si="67"/>
        <v>0</v>
      </c>
      <c r="AI44" s="20" t="s">
        <v>122</v>
      </c>
      <c r="AJ44" s="40">
        <f>ROUNDUP(T44,0)</f>
        <v>0</v>
      </c>
      <c r="AK44" s="40">
        <f t="shared" ref="AK44:AW49" si="68">ROUNDUP(U44,0)</f>
        <v>0</v>
      </c>
      <c r="AL44" s="40">
        <f t="shared" si="68"/>
        <v>0</v>
      </c>
      <c r="AM44" s="40">
        <f t="shared" si="68"/>
        <v>0</v>
      </c>
      <c r="AN44" s="40">
        <f t="shared" si="68"/>
        <v>0</v>
      </c>
      <c r="AO44" s="40">
        <f t="shared" si="68"/>
        <v>0</v>
      </c>
      <c r="AP44" s="40">
        <f t="shared" si="68"/>
        <v>0</v>
      </c>
      <c r="AQ44" s="40">
        <f t="shared" si="68"/>
        <v>0</v>
      </c>
      <c r="AR44" s="40">
        <f t="shared" si="68"/>
        <v>0</v>
      </c>
      <c r="AS44" s="40">
        <f t="shared" si="68"/>
        <v>0</v>
      </c>
      <c r="AT44" s="40">
        <f t="shared" si="68"/>
        <v>0</v>
      </c>
      <c r="AU44" s="40">
        <f t="shared" si="68"/>
        <v>0</v>
      </c>
      <c r="AV44" s="40">
        <f t="shared" si="68"/>
        <v>0</v>
      </c>
      <c r="AW44" s="40">
        <f t="shared" si="68"/>
        <v>0</v>
      </c>
    </row>
    <row r="45" spans="2:49" x14ac:dyDescent="0.2">
      <c r="B45" s="20" t="s">
        <v>123</v>
      </c>
      <c r="C45" s="22">
        <f>$W$7+($W$7*C$5/100)</f>
        <v>160.56</v>
      </c>
      <c r="D45" s="22">
        <f t="shared" ref="D45:Q45" si="69">$W$7+($W$7*D$5/100)</f>
        <v>160</v>
      </c>
      <c r="E45" s="22">
        <f t="shared" si="69"/>
        <v>160.56</v>
      </c>
      <c r="F45" s="22">
        <f t="shared" si="69"/>
        <v>161.12</v>
      </c>
      <c r="G45" s="22">
        <f t="shared" si="69"/>
        <v>161.68</v>
      </c>
      <c r="H45" s="22">
        <f t="shared" si="69"/>
        <v>162.24</v>
      </c>
      <c r="I45" s="22">
        <f t="shared" si="69"/>
        <v>162.80000000000001</v>
      </c>
      <c r="J45" s="22">
        <f t="shared" si="69"/>
        <v>163.36000000000001</v>
      </c>
      <c r="K45" s="22">
        <f t="shared" si="69"/>
        <v>163.92</v>
      </c>
      <c r="L45" s="22">
        <f t="shared" si="69"/>
        <v>164.48</v>
      </c>
      <c r="M45" s="22">
        <f t="shared" si="69"/>
        <v>165.04</v>
      </c>
      <c r="N45" s="22">
        <f t="shared" si="69"/>
        <v>165.6</v>
      </c>
      <c r="O45" s="22">
        <f t="shared" si="69"/>
        <v>166.16</v>
      </c>
      <c r="P45" s="22">
        <f t="shared" si="69"/>
        <v>166.72</v>
      </c>
      <c r="Q45" s="22">
        <f t="shared" si="69"/>
        <v>167.28</v>
      </c>
      <c r="S45" s="20" t="s">
        <v>123</v>
      </c>
      <c r="T45" s="24">
        <f t="shared" ref="T45:T49" si="70">D45-$W$7</f>
        <v>0</v>
      </c>
      <c r="U45" s="24">
        <f t="shared" si="67"/>
        <v>0.56000000000000227</v>
      </c>
      <c r="V45" s="24">
        <f t="shared" si="67"/>
        <v>1.1200000000000045</v>
      </c>
      <c r="W45" s="24">
        <f t="shared" si="67"/>
        <v>1.6800000000000068</v>
      </c>
      <c r="X45" s="24">
        <f t="shared" si="67"/>
        <v>2.2400000000000091</v>
      </c>
      <c r="Y45" s="24">
        <f t="shared" si="67"/>
        <v>2.8000000000000114</v>
      </c>
      <c r="Z45" s="24">
        <f t="shared" si="67"/>
        <v>3.3600000000000136</v>
      </c>
      <c r="AA45" s="24">
        <f t="shared" si="67"/>
        <v>3.9199999999999875</v>
      </c>
      <c r="AB45" s="24">
        <f t="shared" si="67"/>
        <v>4.4799999999999898</v>
      </c>
      <c r="AC45" s="24">
        <f t="shared" si="67"/>
        <v>5.039999999999992</v>
      </c>
      <c r="AD45" s="24">
        <f t="shared" si="67"/>
        <v>5.5999999999999943</v>
      </c>
      <c r="AE45" s="24">
        <f t="shared" si="67"/>
        <v>6.1599999999999966</v>
      </c>
      <c r="AF45" s="24">
        <f t="shared" si="67"/>
        <v>6.7199999999999989</v>
      </c>
      <c r="AG45" s="24">
        <f t="shared" si="67"/>
        <v>7.2800000000000011</v>
      </c>
      <c r="AI45" s="20" t="s">
        <v>123</v>
      </c>
      <c r="AJ45" s="40">
        <f t="shared" ref="AJ45:AJ49" si="71">ROUNDUP(T45,0)</f>
        <v>0</v>
      </c>
      <c r="AK45" s="36">
        <f t="shared" si="68"/>
        <v>1</v>
      </c>
      <c r="AL45" s="37">
        <f t="shared" si="68"/>
        <v>2</v>
      </c>
      <c r="AM45" s="37">
        <f t="shared" si="68"/>
        <v>2</v>
      </c>
      <c r="AN45" s="38">
        <f t="shared" si="68"/>
        <v>3</v>
      </c>
      <c r="AO45" s="38">
        <f t="shared" si="68"/>
        <v>3</v>
      </c>
      <c r="AP45" s="27">
        <f t="shared" si="68"/>
        <v>4</v>
      </c>
      <c r="AQ45" s="27">
        <f t="shared" si="68"/>
        <v>4</v>
      </c>
      <c r="AR45" s="23">
        <f t="shared" si="68"/>
        <v>5</v>
      </c>
      <c r="AS45" s="39">
        <f t="shared" si="68"/>
        <v>6</v>
      </c>
      <c r="AT45" s="39">
        <f t="shared" si="68"/>
        <v>6</v>
      </c>
      <c r="AU45" s="22">
        <f t="shared" si="68"/>
        <v>7</v>
      </c>
      <c r="AV45" s="22">
        <f t="shared" si="68"/>
        <v>7</v>
      </c>
      <c r="AW45" s="22">
        <f t="shared" si="68"/>
        <v>8</v>
      </c>
    </row>
    <row r="46" spans="2:49" x14ac:dyDescent="0.2">
      <c r="B46" s="20" t="s">
        <v>105</v>
      </c>
      <c r="C46" s="22">
        <f>$W$7+($W$7*C$6/100)</f>
        <v>161.12</v>
      </c>
      <c r="D46" s="22">
        <f t="shared" ref="D46:Q46" si="72">$W$7+($W$7*D$6/100)</f>
        <v>160</v>
      </c>
      <c r="E46" s="22">
        <f t="shared" si="72"/>
        <v>161.12</v>
      </c>
      <c r="F46" s="22">
        <f t="shared" si="72"/>
        <v>162.24</v>
      </c>
      <c r="G46" s="22">
        <f t="shared" si="72"/>
        <v>163.36000000000001</v>
      </c>
      <c r="H46" s="22">
        <f t="shared" si="72"/>
        <v>164.48</v>
      </c>
      <c r="I46" s="22">
        <f t="shared" si="72"/>
        <v>165.6</v>
      </c>
      <c r="J46" s="22">
        <f t="shared" si="72"/>
        <v>166.72</v>
      </c>
      <c r="K46" s="22">
        <f t="shared" si="72"/>
        <v>167.84</v>
      </c>
      <c r="L46" s="22">
        <f t="shared" si="72"/>
        <v>168.96</v>
      </c>
      <c r="M46" s="22">
        <f t="shared" si="72"/>
        <v>170.08</v>
      </c>
      <c r="N46" s="22">
        <f t="shared" si="72"/>
        <v>171.2</v>
      </c>
      <c r="O46" s="22">
        <f t="shared" si="72"/>
        <v>172.32</v>
      </c>
      <c r="P46" s="22">
        <f t="shared" si="72"/>
        <v>173.44</v>
      </c>
      <c r="Q46" s="22">
        <f t="shared" si="72"/>
        <v>174.56</v>
      </c>
      <c r="S46" s="20" t="s">
        <v>105</v>
      </c>
      <c r="T46" s="24">
        <f t="shared" si="70"/>
        <v>0</v>
      </c>
      <c r="U46" s="24">
        <f t="shared" si="67"/>
        <v>1.1200000000000045</v>
      </c>
      <c r="V46" s="24">
        <f t="shared" si="67"/>
        <v>2.2400000000000091</v>
      </c>
      <c r="W46" s="24">
        <f t="shared" si="67"/>
        <v>3.3600000000000136</v>
      </c>
      <c r="X46" s="24">
        <f t="shared" si="67"/>
        <v>4.4799999999999898</v>
      </c>
      <c r="Y46" s="24">
        <f t="shared" si="67"/>
        <v>5.5999999999999943</v>
      </c>
      <c r="Z46" s="24">
        <f t="shared" si="67"/>
        <v>6.7199999999999989</v>
      </c>
      <c r="AA46" s="24">
        <f t="shared" si="67"/>
        <v>7.8400000000000034</v>
      </c>
      <c r="AB46" s="24">
        <f t="shared" si="67"/>
        <v>8.960000000000008</v>
      </c>
      <c r="AC46" s="24">
        <f t="shared" si="67"/>
        <v>10.080000000000013</v>
      </c>
      <c r="AD46" s="24">
        <f t="shared" si="67"/>
        <v>11.199999999999989</v>
      </c>
      <c r="AE46" s="24">
        <f t="shared" si="67"/>
        <v>12.319999999999993</v>
      </c>
      <c r="AF46" s="24">
        <f t="shared" si="67"/>
        <v>13.439999999999998</v>
      </c>
      <c r="AG46" s="24">
        <f t="shared" si="67"/>
        <v>14.560000000000002</v>
      </c>
      <c r="AI46" s="20" t="s">
        <v>105</v>
      </c>
      <c r="AJ46" s="40">
        <f t="shared" si="71"/>
        <v>0</v>
      </c>
      <c r="AK46" s="37">
        <f t="shared" si="68"/>
        <v>2</v>
      </c>
      <c r="AL46" s="38">
        <f t="shared" si="68"/>
        <v>3</v>
      </c>
      <c r="AM46" s="27">
        <f t="shared" si="68"/>
        <v>4</v>
      </c>
      <c r="AN46" s="23">
        <f t="shared" si="68"/>
        <v>5</v>
      </c>
      <c r="AO46" s="39">
        <f t="shared" si="68"/>
        <v>6</v>
      </c>
      <c r="AP46" s="22">
        <f t="shared" si="68"/>
        <v>7</v>
      </c>
      <c r="AQ46" s="22">
        <f t="shared" si="68"/>
        <v>8</v>
      </c>
      <c r="AR46" s="22">
        <f t="shared" si="68"/>
        <v>9</v>
      </c>
      <c r="AS46" s="22">
        <f t="shared" si="68"/>
        <v>11</v>
      </c>
      <c r="AT46" s="22">
        <f t="shared" si="68"/>
        <v>12</v>
      </c>
      <c r="AU46" s="22">
        <f t="shared" si="68"/>
        <v>13</v>
      </c>
      <c r="AV46" s="22">
        <f t="shared" si="68"/>
        <v>14</v>
      </c>
      <c r="AW46" s="22">
        <f t="shared" si="68"/>
        <v>15</v>
      </c>
    </row>
    <row r="47" spans="2:49" x14ac:dyDescent="0.2">
      <c r="B47" s="20" t="s">
        <v>124</v>
      </c>
      <c r="C47" s="22">
        <f>$W$7+($W$7*C$7/100)</f>
        <v>161.68</v>
      </c>
      <c r="D47" s="22">
        <f t="shared" ref="D47:Q47" si="73">$W$7+($W$7*D$7/100)</f>
        <v>160</v>
      </c>
      <c r="E47" s="22">
        <f t="shared" si="73"/>
        <v>161.68</v>
      </c>
      <c r="F47" s="22">
        <f t="shared" si="73"/>
        <v>163.36000000000001</v>
      </c>
      <c r="G47" s="22">
        <f t="shared" si="73"/>
        <v>165.04</v>
      </c>
      <c r="H47" s="22">
        <f t="shared" si="73"/>
        <v>166.72</v>
      </c>
      <c r="I47" s="22">
        <f t="shared" si="73"/>
        <v>168.4</v>
      </c>
      <c r="J47" s="22">
        <f t="shared" si="73"/>
        <v>170.08</v>
      </c>
      <c r="K47" s="22">
        <f t="shared" si="73"/>
        <v>171.76</v>
      </c>
      <c r="L47" s="22">
        <f t="shared" si="73"/>
        <v>173.44</v>
      </c>
      <c r="M47" s="22">
        <f t="shared" si="73"/>
        <v>175.12</v>
      </c>
      <c r="N47" s="22">
        <f t="shared" si="73"/>
        <v>176.8</v>
      </c>
      <c r="O47" s="22">
        <f t="shared" si="73"/>
        <v>178.48</v>
      </c>
      <c r="P47" s="22">
        <f t="shared" si="73"/>
        <v>180.16</v>
      </c>
      <c r="Q47" s="22">
        <f t="shared" si="73"/>
        <v>181.84</v>
      </c>
      <c r="S47" s="20" t="s">
        <v>124</v>
      </c>
      <c r="T47" s="24">
        <f t="shared" si="70"/>
        <v>0</v>
      </c>
      <c r="U47" s="24">
        <f t="shared" si="67"/>
        <v>1.6800000000000068</v>
      </c>
      <c r="V47" s="24">
        <f t="shared" si="67"/>
        <v>3.3600000000000136</v>
      </c>
      <c r="W47" s="24">
        <f t="shared" si="67"/>
        <v>5.039999999999992</v>
      </c>
      <c r="X47" s="24">
        <f t="shared" si="67"/>
        <v>6.7199999999999989</v>
      </c>
      <c r="Y47" s="24">
        <f t="shared" si="67"/>
        <v>8.4000000000000057</v>
      </c>
      <c r="Z47" s="24">
        <f t="shared" si="67"/>
        <v>10.080000000000013</v>
      </c>
      <c r="AA47" s="24">
        <f t="shared" si="67"/>
        <v>11.759999999999991</v>
      </c>
      <c r="AB47" s="24">
        <f t="shared" si="67"/>
        <v>13.439999999999998</v>
      </c>
      <c r="AC47" s="24">
        <f t="shared" si="67"/>
        <v>15.120000000000005</v>
      </c>
      <c r="AD47" s="24">
        <f t="shared" si="67"/>
        <v>16.800000000000011</v>
      </c>
      <c r="AE47" s="24">
        <f t="shared" si="67"/>
        <v>18.47999999999999</v>
      </c>
      <c r="AF47" s="24">
        <f t="shared" si="67"/>
        <v>20.159999999999997</v>
      </c>
      <c r="AG47" s="24">
        <f t="shared" si="67"/>
        <v>21.840000000000003</v>
      </c>
      <c r="AI47" s="20" t="s">
        <v>124</v>
      </c>
      <c r="AJ47" s="40">
        <f t="shared" si="71"/>
        <v>0</v>
      </c>
      <c r="AK47" s="37">
        <f t="shared" si="68"/>
        <v>2</v>
      </c>
      <c r="AL47" s="27">
        <f t="shared" si="68"/>
        <v>4</v>
      </c>
      <c r="AM47" s="39">
        <f t="shared" si="68"/>
        <v>6</v>
      </c>
      <c r="AN47" s="22">
        <f t="shared" si="68"/>
        <v>7</v>
      </c>
      <c r="AO47" s="22">
        <f t="shared" si="68"/>
        <v>9</v>
      </c>
      <c r="AP47" s="22">
        <f t="shared" si="68"/>
        <v>11</v>
      </c>
      <c r="AQ47" s="22">
        <f t="shared" si="68"/>
        <v>12</v>
      </c>
      <c r="AR47" s="22">
        <f t="shared" si="68"/>
        <v>14</v>
      </c>
      <c r="AS47" s="22">
        <f t="shared" si="68"/>
        <v>16</v>
      </c>
      <c r="AT47" s="22">
        <f t="shared" si="68"/>
        <v>17</v>
      </c>
      <c r="AU47" s="22">
        <f t="shared" si="68"/>
        <v>19</v>
      </c>
      <c r="AV47" s="22">
        <f t="shared" si="68"/>
        <v>21</v>
      </c>
      <c r="AW47" s="22">
        <f t="shared" si="68"/>
        <v>22</v>
      </c>
    </row>
    <row r="48" spans="2:49" x14ac:dyDescent="0.2">
      <c r="B48" s="20" t="s">
        <v>125</v>
      </c>
      <c r="C48" s="22">
        <f>$W$7+($W$7*C$8/100)</f>
        <v>162.24</v>
      </c>
      <c r="D48" s="22">
        <f t="shared" ref="D48:Q48" si="74">$W$7+($W$7*D$8/100)</f>
        <v>160</v>
      </c>
      <c r="E48" s="22">
        <f t="shared" si="74"/>
        <v>162.24</v>
      </c>
      <c r="F48" s="22">
        <f t="shared" si="74"/>
        <v>164.48</v>
      </c>
      <c r="G48" s="22">
        <f t="shared" si="74"/>
        <v>166.72</v>
      </c>
      <c r="H48" s="22">
        <f t="shared" si="74"/>
        <v>168.96</v>
      </c>
      <c r="I48" s="22">
        <f t="shared" si="74"/>
        <v>171.2</v>
      </c>
      <c r="J48" s="22">
        <f t="shared" si="74"/>
        <v>173.44</v>
      </c>
      <c r="K48" s="22">
        <f t="shared" si="74"/>
        <v>175.68</v>
      </c>
      <c r="L48" s="22">
        <f t="shared" si="74"/>
        <v>177.92000000000002</v>
      </c>
      <c r="M48" s="22">
        <f t="shared" si="74"/>
        <v>180.16</v>
      </c>
      <c r="N48" s="22">
        <f t="shared" si="74"/>
        <v>182.4</v>
      </c>
      <c r="O48" s="22">
        <f t="shared" si="74"/>
        <v>184.64</v>
      </c>
      <c r="P48" s="22">
        <f t="shared" si="74"/>
        <v>186.88</v>
      </c>
      <c r="Q48" s="22">
        <f t="shared" si="74"/>
        <v>189.12</v>
      </c>
      <c r="S48" s="20" t="s">
        <v>125</v>
      </c>
      <c r="T48" s="24">
        <f t="shared" si="70"/>
        <v>0</v>
      </c>
      <c r="U48" s="24">
        <f t="shared" si="67"/>
        <v>2.2400000000000091</v>
      </c>
      <c r="V48" s="24">
        <f t="shared" si="67"/>
        <v>4.4799999999999898</v>
      </c>
      <c r="W48" s="24">
        <f t="shared" si="67"/>
        <v>6.7199999999999989</v>
      </c>
      <c r="X48" s="24">
        <f t="shared" si="67"/>
        <v>8.960000000000008</v>
      </c>
      <c r="Y48" s="24">
        <f t="shared" si="67"/>
        <v>11.199999999999989</v>
      </c>
      <c r="Z48" s="24">
        <f t="shared" si="67"/>
        <v>13.439999999999998</v>
      </c>
      <c r="AA48" s="24">
        <f t="shared" si="67"/>
        <v>15.680000000000007</v>
      </c>
      <c r="AB48" s="24">
        <f t="shared" si="67"/>
        <v>17.920000000000016</v>
      </c>
      <c r="AC48" s="24">
        <f t="shared" si="67"/>
        <v>20.159999999999997</v>
      </c>
      <c r="AD48" s="24">
        <f t="shared" si="67"/>
        <v>22.400000000000006</v>
      </c>
      <c r="AE48" s="24">
        <f t="shared" si="67"/>
        <v>24.639999999999986</v>
      </c>
      <c r="AF48" s="24">
        <f t="shared" si="67"/>
        <v>26.879999999999995</v>
      </c>
      <c r="AG48" s="24">
        <f t="shared" si="67"/>
        <v>29.120000000000005</v>
      </c>
      <c r="AI48" s="20" t="s">
        <v>125</v>
      </c>
      <c r="AJ48" s="40">
        <f t="shared" si="71"/>
        <v>0</v>
      </c>
      <c r="AK48" s="38">
        <f t="shared" si="68"/>
        <v>3</v>
      </c>
      <c r="AL48" s="23">
        <f t="shared" si="68"/>
        <v>5</v>
      </c>
      <c r="AM48" s="22">
        <f t="shared" si="68"/>
        <v>7</v>
      </c>
      <c r="AN48" s="22">
        <f t="shared" si="68"/>
        <v>9</v>
      </c>
      <c r="AO48" s="22">
        <f t="shared" si="68"/>
        <v>12</v>
      </c>
      <c r="AP48" s="22">
        <f t="shared" si="68"/>
        <v>14</v>
      </c>
      <c r="AQ48" s="22">
        <f t="shared" si="68"/>
        <v>16</v>
      </c>
      <c r="AR48" s="22">
        <f t="shared" si="68"/>
        <v>18</v>
      </c>
      <c r="AS48" s="22">
        <f t="shared" si="68"/>
        <v>21</v>
      </c>
      <c r="AT48" s="22">
        <f t="shared" si="68"/>
        <v>23</v>
      </c>
      <c r="AU48" s="22">
        <f t="shared" si="68"/>
        <v>25</v>
      </c>
      <c r="AV48" s="22">
        <f t="shared" si="68"/>
        <v>27</v>
      </c>
      <c r="AW48" s="22">
        <f t="shared" si="68"/>
        <v>30</v>
      </c>
    </row>
    <row r="49" spans="2:49" x14ac:dyDescent="0.2">
      <c r="B49" s="22" t="s">
        <v>108</v>
      </c>
      <c r="C49" s="22">
        <f>$W$7+($W$7*C$9/100)</f>
        <v>163.36000000000001</v>
      </c>
      <c r="D49" s="22">
        <f t="shared" ref="D49:Q49" si="75">$W$7+($W$7*D$9/100)</f>
        <v>160</v>
      </c>
      <c r="E49" s="22">
        <f t="shared" si="75"/>
        <v>163.36000000000001</v>
      </c>
      <c r="F49" s="22">
        <f t="shared" si="75"/>
        <v>166.72</v>
      </c>
      <c r="G49" s="22">
        <f t="shared" si="75"/>
        <v>170.08</v>
      </c>
      <c r="H49" s="22">
        <f t="shared" si="75"/>
        <v>173.44</v>
      </c>
      <c r="I49" s="22">
        <f t="shared" si="75"/>
        <v>176.8</v>
      </c>
      <c r="J49" s="22">
        <f t="shared" si="75"/>
        <v>180.16</v>
      </c>
      <c r="K49" s="22">
        <f t="shared" si="75"/>
        <v>183.52</v>
      </c>
      <c r="L49" s="22">
        <f t="shared" si="75"/>
        <v>186.88</v>
      </c>
      <c r="M49" s="22">
        <f t="shared" si="75"/>
        <v>190.24</v>
      </c>
      <c r="N49" s="22">
        <f t="shared" si="75"/>
        <v>193.6</v>
      </c>
      <c r="O49" s="22">
        <f t="shared" si="75"/>
        <v>196.96</v>
      </c>
      <c r="P49" s="22">
        <f t="shared" si="75"/>
        <v>200.32</v>
      </c>
      <c r="Q49" s="22">
        <f t="shared" si="75"/>
        <v>203.68</v>
      </c>
      <c r="S49" s="22" t="s">
        <v>108</v>
      </c>
      <c r="T49" s="24">
        <f t="shared" si="70"/>
        <v>0</v>
      </c>
      <c r="U49" s="24">
        <f t="shared" si="67"/>
        <v>3.3600000000000136</v>
      </c>
      <c r="V49" s="24">
        <f t="shared" si="67"/>
        <v>6.7199999999999989</v>
      </c>
      <c r="W49" s="24">
        <f t="shared" si="67"/>
        <v>10.080000000000013</v>
      </c>
      <c r="X49" s="24">
        <f t="shared" si="67"/>
        <v>13.439999999999998</v>
      </c>
      <c r="Y49" s="24">
        <f t="shared" si="67"/>
        <v>16.800000000000011</v>
      </c>
      <c r="Z49" s="24">
        <f t="shared" si="67"/>
        <v>20.159999999999997</v>
      </c>
      <c r="AA49" s="24">
        <f t="shared" si="67"/>
        <v>23.52000000000001</v>
      </c>
      <c r="AB49" s="24">
        <f t="shared" si="67"/>
        <v>26.879999999999995</v>
      </c>
      <c r="AC49" s="24">
        <f t="shared" si="67"/>
        <v>30.240000000000009</v>
      </c>
      <c r="AD49" s="24">
        <f t="shared" si="67"/>
        <v>33.599999999999994</v>
      </c>
      <c r="AE49" s="24">
        <f t="shared" si="67"/>
        <v>36.960000000000008</v>
      </c>
      <c r="AF49" s="24">
        <f t="shared" si="67"/>
        <v>40.319999999999993</v>
      </c>
      <c r="AG49" s="24">
        <f t="shared" si="67"/>
        <v>43.680000000000007</v>
      </c>
      <c r="AI49" s="22" t="s">
        <v>108</v>
      </c>
      <c r="AJ49" s="40">
        <f t="shared" si="71"/>
        <v>0</v>
      </c>
      <c r="AK49" s="27">
        <f t="shared" si="68"/>
        <v>4</v>
      </c>
      <c r="AL49" s="22">
        <f t="shared" si="68"/>
        <v>7</v>
      </c>
      <c r="AM49" s="22">
        <f t="shared" si="68"/>
        <v>11</v>
      </c>
      <c r="AN49" s="22">
        <f t="shared" si="68"/>
        <v>14</v>
      </c>
      <c r="AO49" s="22">
        <f t="shared" si="68"/>
        <v>17</v>
      </c>
      <c r="AP49" s="22">
        <f t="shared" si="68"/>
        <v>21</v>
      </c>
      <c r="AQ49" s="22">
        <f t="shared" si="68"/>
        <v>24</v>
      </c>
      <c r="AR49" s="22">
        <f t="shared" si="68"/>
        <v>27</v>
      </c>
      <c r="AS49" s="22">
        <f t="shared" si="68"/>
        <v>31</v>
      </c>
      <c r="AT49" s="22">
        <f t="shared" si="68"/>
        <v>34</v>
      </c>
      <c r="AU49" s="22">
        <f t="shared" si="68"/>
        <v>37</v>
      </c>
      <c r="AV49" s="22">
        <f t="shared" si="68"/>
        <v>41</v>
      </c>
      <c r="AW49" s="22">
        <f t="shared" si="68"/>
        <v>44</v>
      </c>
    </row>
    <row r="50" spans="2:49" x14ac:dyDescent="0.2"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2:49" x14ac:dyDescent="0.2"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</sheetData>
  <mergeCells count="3">
    <mergeCell ref="D2:Q2"/>
    <mergeCell ref="T10:U10"/>
    <mergeCell ref="AJ10:AL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51"/>
  <sheetViews>
    <sheetView topLeftCell="P1" zoomScale="85" zoomScaleNormal="85" workbookViewId="0">
      <selection activeCell="AP17" sqref="AP17"/>
    </sheetView>
  </sheetViews>
  <sheetFormatPr defaultRowHeight="12" x14ac:dyDescent="0.2"/>
  <cols>
    <col min="1" max="1" width="2.125" style="22" customWidth="1"/>
    <col min="2" max="2" width="8.5" style="20" bestFit="1" customWidth="1"/>
    <col min="3" max="3" width="17.625" style="22" bestFit="1" customWidth="1"/>
    <col min="4" max="17" width="7.625" style="22" bestFit="1" customWidth="1"/>
    <col min="18" max="18" width="1.25" style="25" customWidth="1"/>
    <col min="19" max="19" width="6.5" style="22" customWidth="1"/>
    <col min="20" max="21" width="8.5" style="22" bestFit="1" customWidth="1"/>
    <col min="22" max="22" width="6.125" style="22" bestFit="1" customWidth="1"/>
    <col min="23" max="24" width="7" style="22" bestFit="1" customWidth="1"/>
    <col min="25" max="32" width="6.5" style="22" customWidth="1"/>
    <col min="33" max="33" width="9" style="22"/>
    <col min="34" max="34" width="1.75" style="25" customWidth="1"/>
    <col min="35" max="16384" width="9" style="22"/>
  </cols>
  <sheetData>
    <row r="2" spans="2:49" ht="16.5" x14ac:dyDescent="0.3">
      <c r="D2" s="50" t="s">
        <v>111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V2" s="30" t="s">
        <v>115</v>
      </c>
      <c r="W2" s="30" t="s">
        <v>121</v>
      </c>
      <c r="X2" s="34"/>
    </row>
    <row r="3" spans="2:49" s="21" customFormat="1" x14ac:dyDescent="0.2">
      <c r="B3" s="20"/>
      <c r="C3" s="28" t="s">
        <v>112</v>
      </c>
      <c r="D3" s="29">
        <v>0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6"/>
      <c r="V3" s="31" t="s">
        <v>116</v>
      </c>
      <c r="W3" s="32">
        <v>2</v>
      </c>
      <c r="X3" s="35"/>
      <c r="AH3" s="26"/>
    </row>
    <row r="4" spans="2:49" x14ac:dyDescent="0.2">
      <c r="B4" s="22" t="s">
        <v>113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V4" s="33" t="s">
        <v>114</v>
      </c>
      <c r="W4" s="32">
        <v>10</v>
      </c>
      <c r="X4" s="35"/>
    </row>
    <row r="5" spans="2:49" x14ac:dyDescent="0.2">
      <c r="B5" s="20" t="s">
        <v>104</v>
      </c>
      <c r="C5" s="22">
        <v>0.35</v>
      </c>
      <c r="D5" s="22">
        <f t="shared" ref="D5:Q5" si="0">$C$5*D3</f>
        <v>0</v>
      </c>
      <c r="E5" s="22">
        <f t="shared" si="0"/>
        <v>0.35</v>
      </c>
      <c r="F5" s="22">
        <f t="shared" si="0"/>
        <v>0.7</v>
      </c>
      <c r="G5" s="22">
        <f t="shared" si="0"/>
        <v>1.0499999999999998</v>
      </c>
      <c r="H5" s="22">
        <f t="shared" si="0"/>
        <v>1.4</v>
      </c>
      <c r="I5" s="22">
        <f t="shared" si="0"/>
        <v>1.75</v>
      </c>
      <c r="J5" s="22">
        <f t="shared" si="0"/>
        <v>2.0999999999999996</v>
      </c>
      <c r="K5" s="22">
        <f t="shared" si="0"/>
        <v>2.4499999999999997</v>
      </c>
      <c r="L5" s="22">
        <f t="shared" si="0"/>
        <v>2.8</v>
      </c>
      <c r="M5" s="22">
        <f t="shared" si="0"/>
        <v>3.15</v>
      </c>
      <c r="N5" s="22">
        <f t="shared" si="0"/>
        <v>3.5</v>
      </c>
      <c r="O5" s="22">
        <f t="shared" si="0"/>
        <v>3.8499999999999996</v>
      </c>
      <c r="P5" s="22">
        <f t="shared" si="0"/>
        <v>4.1999999999999993</v>
      </c>
      <c r="Q5" s="22">
        <f t="shared" si="0"/>
        <v>4.55</v>
      </c>
      <c r="V5" s="30" t="s">
        <v>117</v>
      </c>
      <c r="W5" s="32">
        <v>20</v>
      </c>
      <c r="X5" s="35"/>
    </row>
    <row r="6" spans="2:49" x14ac:dyDescent="0.2">
      <c r="B6" s="20" t="s">
        <v>105</v>
      </c>
      <c r="C6" s="22">
        <v>0.7</v>
      </c>
      <c r="D6" s="22">
        <f t="shared" ref="D6:Q6" si="1">$C$6*D3</f>
        <v>0</v>
      </c>
      <c r="E6" s="22">
        <f t="shared" si="1"/>
        <v>0.7</v>
      </c>
      <c r="F6" s="22">
        <f t="shared" si="1"/>
        <v>1.4</v>
      </c>
      <c r="G6" s="22">
        <f t="shared" si="1"/>
        <v>2.0999999999999996</v>
      </c>
      <c r="H6" s="22">
        <f t="shared" si="1"/>
        <v>2.8</v>
      </c>
      <c r="I6" s="22">
        <f t="shared" si="1"/>
        <v>3.5</v>
      </c>
      <c r="J6" s="22">
        <f t="shared" si="1"/>
        <v>4.1999999999999993</v>
      </c>
      <c r="K6" s="22">
        <f t="shared" si="1"/>
        <v>4.8999999999999995</v>
      </c>
      <c r="L6" s="22">
        <f t="shared" si="1"/>
        <v>5.6</v>
      </c>
      <c r="M6" s="22">
        <f t="shared" si="1"/>
        <v>6.3</v>
      </c>
      <c r="N6" s="22">
        <f t="shared" si="1"/>
        <v>7</v>
      </c>
      <c r="O6" s="22">
        <f t="shared" si="1"/>
        <v>7.6999999999999993</v>
      </c>
      <c r="P6" s="22">
        <f t="shared" si="1"/>
        <v>8.3999999999999986</v>
      </c>
      <c r="Q6" s="22">
        <f t="shared" si="1"/>
        <v>9.1</v>
      </c>
      <c r="V6" s="30" t="s">
        <v>118</v>
      </c>
      <c r="W6" s="32">
        <v>40</v>
      </c>
      <c r="X6" s="35"/>
    </row>
    <row r="7" spans="2:49" x14ac:dyDescent="0.2">
      <c r="B7" s="20" t="s">
        <v>106</v>
      </c>
      <c r="C7" s="22">
        <v>1.05</v>
      </c>
      <c r="D7" s="22">
        <f t="shared" ref="D7:Q7" si="2">$C$7*D3</f>
        <v>0</v>
      </c>
      <c r="E7" s="22">
        <f t="shared" si="2"/>
        <v>1.05</v>
      </c>
      <c r="F7" s="22">
        <f t="shared" si="2"/>
        <v>2.1</v>
      </c>
      <c r="G7" s="22">
        <f t="shared" si="2"/>
        <v>3.1500000000000004</v>
      </c>
      <c r="H7" s="22">
        <f t="shared" si="2"/>
        <v>4.2</v>
      </c>
      <c r="I7" s="22">
        <f t="shared" si="2"/>
        <v>5.25</v>
      </c>
      <c r="J7" s="22">
        <f t="shared" si="2"/>
        <v>6.3000000000000007</v>
      </c>
      <c r="K7" s="22">
        <f t="shared" si="2"/>
        <v>7.3500000000000005</v>
      </c>
      <c r="L7" s="22">
        <f t="shared" si="2"/>
        <v>8.4</v>
      </c>
      <c r="M7" s="22">
        <f t="shared" si="2"/>
        <v>9.4500000000000011</v>
      </c>
      <c r="N7" s="22">
        <f t="shared" si="2"/>
        <v>10.5</v>
      </c>
      <c r="O7" s="22">
        <f t="shared" si="2"/>
        <v>11.55</v>
      </c>
      <c r="P7" s="22">
        <f t="shared" si="2"/>
        <v>12.600000000000001</v>
      </c>
      <c r="Q7" s="22">
        <f t="shared" si="2"/>
        <v>13.65</v>
      </c>
      <c r="V7" s="30" t="s">
        <v>119</v>
      </c>
      <c r="W7" s="32">
        <v>80</v>
      </c>
      <c r="X7" s="35"/>
    </row>
    <row r="8" spans="2:49" x14ac:dyDescent="0.2">
      <c r="B8" s="20" t="s">
        <v>107</v>
      </c>
      <c r="C8" s="22">
        <v>1.4</v>
      </c>
      <c r="D8" s="22">
        <f t="shared" ref="D8:Q8" si="3">$C$8*D3</f>
        <v>0</v>
      </c>
      <c r="E8" s="22">
        <f t="shared" si="3"/>
        <v>1.4</v>
      </c>
      <c r="F8" s="22">
        <f t="shared" si="3"/>
        <v>2.8</v>
      </c>
      <c r="G8" s="22">
        <f t="shared" si="3"/>
        <v>4.1999999999999993</v>
      </c>
      <c r="H8" s="22">
        <f t="shared" si="3"/>
        <v>5.6</v>
      </c>
      <c r="I8" s="22">
        <f t="shared" si="3"/>
        <v>7</v>
      </c>
      <c r="J8" s="22">
        <f t="shared" si="3"/>
        <v>8.3999999999999986</v>
      </c>
      <c r="K8" s="22">
        <f t="shared" si="3"/>
        <v>9.7999999999999989</v>
      </c>
      <c r="L8" s="22">
        <f t="shared" si="3"/>
        <v>11.2</v>
      </c>
      <c r="M8" s="22">
        <f t="shared" si="3"/>
        <v>12.6</v>
      </c>
      <c r="N8" s="22">
        <f t="shared" si="3"/>
        <v>14</v>
      </c>
      <c r="O8" s="22">
        <f t="shared" si="3"/>
        <v>15.399999999999999</v>
      </c>
      <c r="P8" s="22">
        <f t="shared" si="3"/>
        <v>16.799999999999997</v>
      </c>
      <c r="Q8" s="22">
        <f t="shared" si="3"/>
        <v>18.2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2:49" x14ac:dyDescent="0.2">
      <c r="B9" s="20" t="s">
        <v>108</v>
      </c>
      <c r="C9" s="22">
        <v>2.1</v>
      </c>
      <c r="D9" s="22">
        <f t="shared" ref="D9:Q9" si="4">$C$9*D3</f>
        <v>0</v>
      </c>
      <c r="E9" s="22">
        <f t="shared" si="4"/>
        <v>2.1</v>
      </c>
      <c r="F9" s="22">
        <f t="shared" si="4"/>
        <v>4.2</v>
      </c>
      <c r="G9" s="22">
        <f t="shared" si="4"/>
        <v>6.3000000000000007</v>
      </c>
      <c r="H9" s="22">
        <f t="shared" si="4"/>
        <v>8.4</v>
      </c>
      <c r="I9" s="22">
        <f t="shared" si="4"/>
        <v>10.5</v>
      </c>
      <c r="J9" s="22">
        <f t="shared" si="4"/>
        <v>12.600000000000001</v>
      </c>
      <c r="K9" s="22">
        <f t="shared" si="4"/>
        <v>14.700000000000001</v>
      </c>
      <c r="L9" s="22">
        <f t="shared" si="4"/>
        <v>16.8</v>
      </c>
      <c r="M9" s="22">
        <f t="shared" si="4"/>
        <v>18.900000000000002</v>
      </c>
      <c r="N9" s="22">
        <f t="shared" si="4"/>
        <v>21</v>
      </c>
      <c r="O9" s="22">
        <f t="shared" si="4"/>
        <v>23.1</v>
      </c>
      <c r="P9" s="22">
        <f t="shared" si="4"/>
        <v>25.200000000000003</v>
      </c>
      <c r="Q9" s="22">
        <f t="shared" si="4"/>
        <v>27.3</v>
      </c>
    </row>
    <row r="10" spans="2:49" x14ac:dyDescent="0.2">
      <c r="T10" s="51" t="s">
        <v>133</v>
      </c>
      <c r="U10" s="51"/>
      <c r="AJ10" s="51" t="s">
        <v>134</v>
      </c>
      <c r="AK10" s="51"/>
      <c r="AL10" s="51"/>
    </row>
    <row r="11" spans="2:49" x14ac:dyDescent="0.2">
      <c r="B11" s="20" t="s">
        <v>116</v>
      </c>
      <c r="C11" s="22" t="s">
        <v>132</v>
      </c>
      <c r="D11" s="29">
        <v>0</v>
      </c>
      <c r="E11" s="29">
        <v>1</v>
      </c>
      <c r="F11" s="29">
        <v>2</v>
      </c>
      <c r="G11" s="29">
        <v>3</v>
      </c>
      <c r="H11" s="29">
        <v>4</v>
      </c>
      <c r="I11" s="29">
        <v>5</v>
      </c>
      <c r="J11" s="29">
        <v>6</v>
      </c>
      <c r="K11" s="29">
        <v>7</v>
      </c>
      <c r="L11" s="29">
        <v>8</v>
      </c>
      <c r="M11" s="29">
        <v>9</v>
      </c>
      <c r="N11" s="29">
        <v>10</v>
      </c>
      <c r="O11" s="29">
        <v>11</v>
      </c>
      <c r="P11" s="29">
        <v>12</v>
      </c>
      <c r="Q11" s="29">
        <v>13</v>
      </c>
      <c r="S11" s="20" t="s">
        <v>116</v>
      </c>
      <c r="T11" s="29">
        <v>0</v>
      </c>
      <c r="U11" s="29">
        <v>1</v>
      </c>
      <c r="V11" s="29">
        <v>2</v>
      </c>
      <c r="W11" s="29">
        <v>3</v>
      </c>
      <c r="X11" s="29">
        <v>4</v>
      </c>
      <c r="Y11" s="29">
        <v>5</v>
      </c>
      <c r="Z11" s="29">
        <v>6</v>
      </c>
      <c r="AA11" s="29">
        <v>7</v>
      </c>
      <c r="AB11" s="29">
        <v>8</v>
      </c>
      <c r="AC11" s="29">
        <v>9</v>
      </c>
      <c r="AD11" s="29">
        <v>10</v>
      </c>
      <c r="AE11" s="29">
        <v>11</v>
      </c>
      <c r="AF11" s="29">
        <v>12</v>
      </c>
      <c r="AG11" s="29">
        <v>13</v>
      </c>
      <c r="AI11" s="20" t="s">
        <v>116</v>
      </c>
      <c r="AJ11" s="29">
        <v>0</v>
      </c>
      <c r="AK11" s="29">
        <v>1</v>
      </c>
      <c r="AL11" s="29">
        <v>2</v>
      </c>
      <c r="AM11" s="29">
        <v>3</v>
      </c>
      <c r="AN11" s="29">
        <v>4</v>
      </c>
      <c r="AO11" s="29">
        <v>5</v>
      </c>
      <c r="AP11" s="29">
        <v>6</v>
      </c>
      <c r="AQ11" s="29">
        <v>7</v>
      </c>
      <c r="AR11" s="29">
        <v>8</v>
      </c>
      <c r="AS11" s="29">
        <v>9</v>
      </c>
      <c r="AT11" s="29">
        <v>10</v>
      </c>
      <c r="AU11" s="29">
        <v>11</v>
      </c>
      <c r="AV11" s="29">
        <v>12</v>
      </c>
      <c r="AW11" s="29">
        <v>13</v>
      </c>
    </row>
    <row r="12" spans="2:49" x14ac:dyDescent="0.2">
      <c r="B12" s="20" t="s">
        <v>122</v>
      </c>
      <c r="C12" s="22">
        <f>$W$3+($W$3*C$4/100)</f>
        <v>2</v>
      </c>
      <c r="D12" s="22">
        <f t="shared" ref="D12:Q17" si="5">$W$3+($W$3*D4/100)</f>
        <v>2</v>
      </c>
      <c r="E12" s="22">
        <f t="shared" si="5"/>
        <v>2</v>
      </c>
      <c r="F12" s="22">
        <f t="shared" si="5"/>
        <v>2</v>
      </c>
      <c r="G12" s="22">
        <f t="shared" si="5"/>
        <v>2</v>
      </c>
      <c r="H12" s="22">
        <f t="shared" si="5"/>
        <v>2</v>
      </c>
      <c r="I12" s="22">
        <f t="shared" si="5"/>
        <v>2</v>
      </c>
      <c r="J12" s="22">
        <f t="shared" si="5"/>
        <v>2</v>
      </c>
      <c r="K12" s="22">
        <f t="shared" si="5"/>
        <v>2</v>
      </c>
      <c r="L12" s="22">
        <f t="shared" si="5"/>
        <v>2</v>
      </c>
      <c r="M12" s="22">
        <f t="shared" si="5"/>
        <v>2</v>
      </c>
      <c r="N12" s="22">
        <f t="shared" si="5"/>
        <v>2</v>
      </c>
      <c r="O12" s="22">
        <f t="shared" si="5"/>
        <v>2</v>
      </c>
      <c r="P12" s="22">
        <f t="shared" si="5"/>
        <v>2</v>
      </c>
      <c r="Q12" s="22">
        <f t="shared" si="5"/>
        <v>2</v>
      </c>
      <c r="S12" s="20" t="s">
        <v>122</v>
      </c>
      <c r="T12" s="22">
        <f>D12-$W$3</f>
        <v>0</v>
      </c>
      <c r="U12" s="22">
        <f t="shared" ref="U12:AG17" si="6">E12-$W$3</f>
        <v>0</v>
      </c>
      <c r="V12" s="22">
        <f t="shared" si="6"/>
        <v>0</v>
      </c>
      <c r="W12" s="22">
        <f t="shared" si="6"/>
        <v>0</v>
      </c>
      <c r="X12" s="22">
        <f t="shared" si="6"/>
        <v>0</v>
      </c>
      <c r="Y12" s="22">
        <f t="shared" si="6"/>
        <v>0</v>
      </c>
      <c r="Z12" s="22">
        <f t="shared" si="6"/>
        <v>0</v>
      </c>
      <c r="AA12" s="22">
        <f t="shared" si="6"/>
        <v>0</v>
      </c>
      <c r="AB12" s="22">
        <f t="shared" si="6"/>
        <v>0</v>
      </c>
      <c r="AC12" s="22">
        <f t="shared" si="6"/>
        <v>0</v>
      </c>
      <c r="AD12" s="22">
        <f t="shared" si="6"/>
        <v>0</v>
      </c>
      <c r="AE12" s="22">
        <f t="shared" si="6"/>
        <v>0</v>
      </c>
      <c r="AF12" s="22">
        <f t="shared" si="6"/>
        <v>0</v>
      </c>
      <c r="AG12" s="22">
        <f t="shared" si="6"/>
        <v>0</v>
      </c>
      <c r="AI12" s="20" t="s">
        <v>122</v>
      </c>
      <c r="AJ12" s="40">
        <f>ROUNDUP(T12,0)</f>
        <v>0</v>
      </c>
      <c r="AK12" s="40">
        <f t="shared" ref="AK12:AW17" si="7">ROUNDUP(U12,0)</f>
        <v>0</v>
      </c>
      <c r="AL12" s="40">
        <f t="shared" si="7"/>
        <v>0</v>
      </c>
      <c r="AM12" s="40">
        <f t="shared" si="7"/>
        <v>0</v>
      </c>
      <c r="AN12" s="40">
        <f t="shared" si="7"/>
        <v>0</v>
      </c>
      <c r="AO12" s="40">
        <f t="shared" si="7"/>
        <v>0</v>
      </c>
      <c r="AP12" s="40">
        <f t="shared" si="7"/>
        <v>0</v>
      </c>
      <c r="AQ12" s="40">
        <f t="shared" si="7"/>
        <v>0</v>
      </c>
      <c r="AR12" s="40">
        <f t="shared" si="7"/>
        <v>0</v>
      </c>
      <c r="AS12" s="40">
        <f t="shared" si="7"/>
        <v>0</v>
      </c>
      <c r="AT12" s="40">
        <f t="shared" si="7"/>
        <v>0</v>
      </c>
      <c r="AU12" s="40">
        <f t="shared" si="7"/>
        <v>0</v>
      </c>
      <c r="AV12" s="40">
        <f t="shared" si="7"/>
        <v>0</v>
      </c>
      <c r="AW12" s="40">
        <f t="shared" si="7"/>
        <v>0</v>
      </c>
    </row>
    <row r="13" spans="2:49" x14ac:dyDescent="0.2">
      <c r="B13" s="20" t="s">
        <v>123</v>
      </c>
      <c r="C13" s="22">
        <f>$W$3+($W$3*C$5/100)</f>
        <v>2.0070000000000001</v>
      </c>
      <c r="D13" s="22">
        <f t="shared" si="5"/>
        <v>2</v>
      </c>
      <c r="E13" s="22">
        <f t="shared" si="5"/>
        <v>2.0070000000000001</v>
      </c>
      <c r="F13" s="22">
        <f t="shared" si="5"/>
        <v>2.0139999999999998</v>
      </c>
      <c r="G13" s="22">
        <f t="shared" si="5"/>
        <v>2.0209999999999999</v>
      </c>
      <c r="H13" s="22">
        <f t="shared" si="5"/>
        <v>2.028</v>
      </c>
      <c r="I13" s="22">
        <f t="shared" si="5"/>
        <v>2.0350000000000001</v>
      </c>
      <c r="J13" s="22">
        <f t="shared" si="5"/>
        <v>2.0419999999999998</v>
      </c>
      <c r="K13" s="22">
        <f t="shared" si="5"/>
        <v>2.0489999999999999</v>
      </c>
      <c r="L13" s="22">
        <f t="shared" si="5"/>
        <v>2.056</v>
      </c>
      <c r="M13" s="22">
        <f t="shared" si="5"/>
        <v>2.0630000000000002</v>
      </c>
      <c r="N13" s="22">
        <f t="shared" si="5"/>
        <v>2.0699999999999998</v>
      </c>
      <c r="O13" s="22">
        <f t="shared" si="5"/>
        <v>2.077</v>
      </c>
      <c r="P13" s="22">
        <f t="shared" si="5"/>
        <v>2.0840000000000001</v>
      </c>
      <c r="Q13" s="22">
        <f t="shared" si="5"/>
        <v>2.0910000000000002</v>
      </c>
      <c r="S13" s="20" t="s">
        <v>123</v>
      </c>
      <c r="T13" s="22">
        <f t="shared" ref="T13:T17" si="8">D13-$W$3</f>
        <v>0</v>
      </c>
      <c r="U13" s="22">
        <f t="shared" si="6"/>
        <v>7.0000000000001172E-3</v>
      </c>
      <c r="V13" s="22">
        <f t="shared" si="6"/>
        <v>1.399999999999979E-2</v>
      </c>
      <c r="W13" s="22">
        <f t="shared" si="6"/>
        <v>2.0999999999999908E-2</v>
      </c>
      <c r="X13" s="22">
        <f t="shared" si="6"/>
        <v>2.8000000000000025E-2</v>
      </c>
      <c r="Y13" s="22">
        <f t="shared" si="6"/>
        <v>3.5000000000000142E-2</v>
      </c>
      <c r="Z13" s="22">
        <f t="shared" si="6"/>
        <v>4.1999999999999815E-2</v>
      </c>
      <c r="AA13" s="22">
        <f t="shared" si="6"/>
        <v>4.8999999999999932E-2</v>
      </c>
      <c r="AB13" s="22">
        <f t="shared" si="6"/>
        <v>5.600000000000005E-2</v>
      </c>
      <c r="AC13" s="22">
        <f t="shared" si="6"/>
        <v>6.3000000000000167E-2</v>
      </c>
      <c r="AD13" s="22">
        <f t="shared" si="6"/>
        <v>6.999999999999984E-2</v>
      </c>
      <c r="AE13" s="22">
        <f t="shared" si="6"/>
        <v>7.6999999999999957E-2</v>
      </c>
      <c r="AF13" s="22">
        <f t="shared" si="6"/>
        <v>8.4000000000000075E-2</v>
      </c>
      <c r="AG13" s="22">
        <f t="shared" si="6"/>
        <v>9.1000000000000192E-2</v>
      </c>
      <c r="AI13" s="20" t="s">
        <v>123</v>
      </c>
      <c r="AJ13" s="40">
        <f t="shared" ref="AJ13:AJ17" si="9">ROUNDUP(T13,0)</f>
        <v>0</v>
      </c>
      <c r="AK13" s="36">
        <f t="shared" si="7"/>
        <v>1</v>
      </c>
      <c r="AL13" s="36">
        <f t="shared" si="7"/>
        <v>1</v>
      </c>
      <c r="AM13" s="36">
        <f t="shared" si="7"/>
        <v>1</v>
      </c>
      <c r="AN13" s="36">
        <f t="shared" si="7"/>
        <v>1</v>
      </c>
      <c r="AO13" s="36">
        <f t="shared" si="7"/>
        <v>1</v>
      </c>
      <c r="AP13" s="36">
        <f t="shared" si="7"/>
        <v>1</v>
      </c>
      <c r="AQ13" s="36">
        <f t="shared" si="7"/>
        <v>1</v>
      </c>
      <c r="AR13" s="36">
        <f t="shared" si="7"/>
        <v>1</v>
      </c>
      <c r="AS13" s="36">
        <f t="shared" si="7"/>
        <v>1</v>
      </c>
      <c r="AT13" s="36">
        <f t="shared" si="7"/>
        <v>1</v>
      </c>
      <c r="AU13" s="36">
        <f t="shared" si="7"/>
        <v>1</v>
      </c>
      <c r="AV13" s="36">
        <f t="shared" si="7"/>
        <v>1</v>
      </c>
      <c r="AW13" s="36">
        <f t="shared" si="7"/>
        <v>1</v>
      </c>
    </row>
    <row r="14" spans="2:49" x14ac:dyDescent="0.2">
      <c r="B14" s="20" t="s">
        <v>105</v>
      </c>
      <c r="C14" s="22">
        <f>$W$3+($W$3*C$6/100)</f>
        <v>2.0139999999999998</v>
      </c>
      <c r="D14" s="22">
        <f t="shared" si="5"/>
        <v>2</v>
      </c>
      <c r="E14" s="22">
        <f t="shared" si="5"/>
        <v>2.0139999999999998</v>
      </c>
      <c r="F14" s="22">
        <f t="shared" si="5"/>
        <v>2.028</v>
      </c>
      <c r="G14" s="22">
        <f t="shared" si="5"/>
        <v>2.0419999999999998</v>
      </c>
      <c r="H14" s="22">
        <f t="shared" si="5"/>
        <v>2.056</v>
      </c>
      <c r="I14" s="22">
        <f t="shared" si="5"/>
        <v>2.0699999999999998</v>
      </c>
      <c r="J14" s="22">
        <f t="shared" si="5"/>
        <v>2.0840000000000001</v>
      </c>
      <c r="K14" s="22">
        <f t="shared" si="5"/>
        <v>2.0979999999999999</v>
      </c>
      <c r="L14" s="22">
        <f t="shared" si="5"/>
        <v>2.1120000000000001</v>
      </c>
      <c r="M14" s="22">
        <f t="shared" si="5"/>
        <v>2.1259999999999999</v>
      </c>
      <c r="N14" s="22">
        <f t="shared" si="5"/>
        <v>2.14</v>
      </c>
      <c r="O14" s="22">
        <f t="shared" si="5"/>
        <v>2.1539999999999999</v>
      </c>
      <c r="P14" s="22">
        <f t="shared" si="5"/>
        <v>2.1680000000000001</v>
      </c>
      <c r="Q14" s="22">
        <f t="shared" si="5"/>
        <v>2.1819999999999999</v>
      </c>
      <c r="S14" s="20" t="s">
        <v>105</v>
      </c>
      <c r="T14" s="22">
        <f t="shared" si="8"/>
        <v>0</v>
      </c>
      <c r="U14" s="22">
        <f t="shared" si="6"/>
        <v>1.399999999999979E-2</v>
      </c>
      <c r="V14" s="22">
        <f t="shared" si="6"/>
        <v>2.8000000000000025E-2</v>
      </c>
      <c r="W14" s="22">
        <f t="shared" si="6"/>
        <v>4.1999999999999815E-2</v>
      </c>
      <c r="X14" s="22">
        <f t="shared" si="6"/>
        <v>5.600000000000005E-2</v>
      </c>
      <c r="Y14" s="22">
        <f t="shared" si="6"/>
        <v>6.999999999999984E-2</v>
      </c>
      <c r="Z14" s="22">
        <f t="shared" si="6"/>
        <v>8.4000000000000075E-2</v>
      </c>
      <c r="AA14" s="22">
        <f t="shared" si="6"/>
        <v>9.7999999999999865E-2</v>
      </c>
      <c r="AB14" s="22">
        <f t="shared" si="6"/>
        <v>0.1120000000000001</v>
      </c>
      <c r="AC14" s="22">
        <f t="shared" si="6"/>
        <v>0.12599999999999989</v>
      </c>
      <c r="AD14" s="22">
        <f t="shared" si="6"/>
        <v>0.14000000000000012</v>
      </c>
      <c r="AE14" s="22">
        <f t="shared" si="6"/>
        <v>0.15399999999999991</v>
      </c>
      <c r="AF14" s="22">
        <f t="shared" si="6"/>
        <v>0.16800000000000015</v>
      </c>
      <c r="AG14" s="22">
        <f t="shared" si="6"/>
        <v>0.18199999999999994</v>
      </c>
      <c r="AI14" s="20" t="s">
        <v>105</v>
      </c>
      <c r="AJ14" s="40">
        <f t="shared" si="9"/>
        <v>0</v>
      </c>
      <c r="AK14" s="36">
        <f t="shared" si="7"/>
        <v>1</v>
      </c>
      <c r="AL14" s="36">
        <f t="shared" si="7"/>
        <v>1</v>
      </c>
      <c r="AM14" s="36">
        <f t="shared" si="7"/>
        <v>1</v>
      </c>
      <c r="AN14" s="36">
        <f t="shared" si="7"/>
        <v>1</v>
      </c>
      <c r="AO14" s="36">
        <f t="shared" si="7"/>
        <v>1</v>
      </c>
      <c r="AP14" s="36">
        <f t="shared" si="7"/>
        <v>1</v>
      </c>
      <c r="AQ14" s="36">
        <f t="shared" si="7"/>
        <v>1</v>
      </c>
      <c r="AR14" s="36">
        <f t="shared" si="7"/>
        <v>1</v>
      </c>
      <c r="AS14" s="36">
        <f t="shared" si="7"/>
        <v>1</v>
      </c>
      <c r="AT14" s="36">
        <f t="shared" si="7"/>
        <v>1</v>
      </c>
      <c r="AU14" s="36">
        <f t="shared" si="7"/>
        <v>1</v>
      </c>
      <c r="AV14" s="36">
        <f t="shared" si="7"/>
        <v>1</v>
      </c>
      <c r="AW14" s="36">
        <f t="shared" si="7"/>
        <v>1</v>
      </c>
    </row>
    <row r="15" spans="2:49" x14ac:dyDescent="0.2">
      <c r="B15" s="20" t="s">
        <v>124</v>
      </c>
      <c r="C15" s="22">
        <f>$W$3+($W$3*C$7/100)</f>
        <v>2.0209999999999999</v>
      </c>
      <c r="D15" s="22">
        <f t="shared" si="5"/>
        <v>2</v>
      </c>
      <c r="E15" s="22">
        <f t="shared" si="5"/>
        <v>2.0209999999999999</v>
      </c>
      <c r="F15" s="22">
        <f t="shared" si="5"/>
        <v>2.0419999999999998</v>
      </c>
      <c r="G15" s="22">
        <f t="shared" si="5"/>
        <v>2.0630000000000002</v>
      </c>
      <c r="H15" s="22">
        <f t="shared" si="5"/>
        <v>2.0840000000000001</v>
      </c>
      <c r="I15" s="22">
        <f t="shared" si="5"/>
        <v>2.105</v>
      </c>
      <c r="J15" s="22">
        <f t="shared" si="5"/>
        <v>2.1259999999999999</v>
      </c>
      <c r="K15" s="22">
        <f t="shared" si="5"/>
        <v>2.1470000000000002</v>
      </c>
      <c r="L15" s="22">
        <f t="shared" si="5"/>
        <v>2.1680000000000001</v>
      </c>
      <c r="M15" s="22">
        <f t="shared" si="5"/>
        <v>2.1890000000000001</v>
      </c>
      <c r="N15" s="22">
        <f t="shared" si="5"/>
        <v>2.21</v>
      </c>
      <c r="O15" s="22">
        <f t="shared" si="5"/>
        <v>2.2309999999999999</v>
      </c>
      <c r="P15" s="22">
        <f t="shared" si="5"/>
        <v>2.2519999999999998</v>
      </c>
      <c r="Q15" s="22">
        <f t="shared" si="5"/>
        <v>2.2730000000000001</v>
      </c>
      <c r="S15" s="20" t="s">
        <v>124</v>
      </c>
      <c r="T15" s="22">
        <f t="shared" si="8"/>
        <v>0</v>
      </c>
      <c r="U15" s="22">
        <f t="shared" si="6"/>
        <v>2.0999999999999908E-2</v>
      </c>
      <c r="V15" s="22">
        <f t="shared" si="6"/>
        <v>4.1999999999999815E-2</v>
      </c>
      <c r="W15" s="22">
        <f t="shared" si="6"/>
        <v>6.3000000000000167E-2</v>
      </c>
      <c r="X15" s="22">
        <f t="shared" si="6"/>
        <v>8.4000000000000075E-2</v>
      </c>
      <c r="Y15" s="22">
        <f t="shared" si="6"/>
        <v>0.10499999999999998</v>
      </c>
      <c r="Z15" s="22">
        <f t="shared" si="6"/>
        <v>0.12599999999999989</v>
      </c>
      <c r="AA15" s="22">
        <f t="shared" si="6"/>
        <v>0.14700000000000024</v>
      </c>
      <c r="AB15" s="22">
        <f t="shared" si="6"/>
        <v>0.16800000000000015</v>
      </c>
      <c r="AC15" s="22">
        <f t="shared" si="6"/>
        <v>0.18900000000000006</v>
      </c>
      <c r="AD15" s="22">
        <f t="shared" si="6"/>
        <v>0.20999999999999996</v>
      </c>
      <c r="AE15" s="22">
        <f t="shared" si="6"/>
        <v>0.23099999999999987</v>
      </c>
      <c r="AF15" s="22">
        <f t="shared" si="6"/>
        <v>0.25199999999999978</v>
      </c>
      <c r="AG15" s="22">
        <f t="shared" si="6"/>
        <v>0.27300000000000013</v>
      </c>
      <c r="AI15" s="20" t="s">
        <v>124</v>
      </c>
      <c r="AJ15" s="40">
        <f t="shared" si="9"/>
        <v>0</v>
      </c>
      <c r="AK15" s="36">
        <f t="shared" si="7"/>
        <v>1</v>
      </c>
      <c r="AL15" s="36">
        <f t="shared" si="7"/>
        <v>1</v>
      </c>
      <c r="AM15" s="36">
        <f t="shared" si="7"/>
        <v>1</v>
      </c>
      <c r="AN15" s="36">
        <f t="shared" si="7"/>
        <v>1</v>
      </c>
      <c r="AO15" s="36">
        <f t="shared" si="7"/>
        <v>1</v>
      </c>
      <c r="AP15" s="36">
        <f t="shared" si="7"/>
        <v>1</v>
      </c>
      <c r="AQ15" s="36">
        <f t="shared" si="7"/>
        <v>1</v>
      </c>
      <c r="AR15" s="36">
        <f t="shared" si="7"/>
        <v>1</v>
      </c>
      <c r="AS15" s="36">
        <f t="shared" si="7"/>
        <v>1</v>
      </c>
      <c r="AT15" s="36">
        <f t="shared" si="7"/>
        <v>1</v>
      </c>
      <c r="AU15" s="36">
        <f t="shared" si="7"/>
        <v>1</v>
      </c>
      <c r="AV15" s="36">
        <f t="shared" si="7"/>
        <v>1</v>
      </c>
      <c r="AW15" s="36">
        <f t="shared" si="7"/>
        <v>1</v>
      </c>
    </row>
    <row r="16" spans="2:49" x14ac:dyDescent="0.2">
      <c r="B16" s="20" t="s">
        <v>125</v>
      </c>
      <c r="C16" s="22">
        <f>$W$3+($W$3*C$8/100)</f>
        <v>2.028</v>
      </c>
      <c r="D16" s="22">
        <f t="shared" si="5"/>
        <v>2</v>
      </c>
      <c r="E16" s="22">
        <f t="shared" si="5"/>
        <v>2.028</v>
      </c>
      <c r="F16" s="22">
        <f t="shared" si="5"/>
        <v>2.056</v>
      </c>
      <c r="G16" s="22">
        <f t="shared" si="5"/>
        <v>2.0840000000000001</v>
      </c>
      <c r="H16" s="22">
        <f t="shared" si="5"/>
        <v>2.1120000000000001</v>
      </c>
      <c r="I16" s="22">
        <f t="shared" si="5"/>
        <v>2.14</v>
      </c>
      <c r="J16" s="22">
        <f t="shared" si="5"/>
        <v>2.1680000000000001</v>
      </c>
      <c r="K16" s="22">
        <f t="shared" si="5"/>
        <v>2.1960000000000002</v>
      </c>
      <c r="L16" s="22">
        <f t="shared" si="5"/>
        <v>2.2240000000000002</v>
      </c>
      <c r="M16" s="22">
        <f t="shared" si="5"/>
        <v>2.2519999999999998</v>
      </c>
      <c r="N16" s="22">
        <f t="shared" si="5"/>
        <v>2.2800000000000002</v>
      </c>
      <c r="O16" s="22">
        <f t="shared" si="5"/>
        <v>2.3079999999999998</v>
      </c>
      <c r="P16" s="22">
        <f t="shared" si="5"/>
        <v>2.3359999999999999</v>
      </c>
      <c r="Q16" s="22">
        <f t="shared" si="5"/>
        <v>2.3639999999999999</v>
      </c>
      <c r="S16" s="20" t="s">
        <v>125</v>
      </c>
      <c r="T16" s="22">
        <f t="shared" si="8"/>
        <v>0</v>
      </c>
      <c r="U16" s="22">
        <f t="shared" si="6"/>
        <v>2.8000000000000025E-2</v>
      </c>
      <c r="V16" s="22">
        <f t="shared" si="6"/>
        <v>5.600000000000005E-2</v>
      </c>
      <c r="W16" s="22">
        <f t="shared" si="6"/>
        <v>8.4000000000000075E-2</v>
      </c>
      <c r="X16" s="22">
        <f t="shared" si="6"/>
        <v>0.1120000000000001</v>
      </c>
      <c r="Y16" s="22">
        <f t="shared" si="6"/>
        <v>0.14000000000000012</v>
      </c>
      <c r="Z16" s="22">
        <f t="shared" si="6"/>
        <v>0.16800000000000015</v>
      </c>
      <c r="AA16" s="22">
        <f t="shared" si="6"/>
        <v>0.19600000000000017</v>
      </c>
      <c r="AB16" s="22">
        <f t="shared" si="6"/>
        <v>0.2240000000000002</v>
      </c>
      <c r="AC16" s="22">
        <f t="shared" si="6"/>
        <v>0.25199999999999978</v>
      </c>
      <c r="AD16" s="22">
        <f t="shared" si="6"/>
        <v>0.28000000000000025</v>
      </c>
      <c r="AE16" s="22">
        <f t="shared" si="6"/>
        <v>0.30799999999999983</v>
      </c>
      <c r="AF16" s="22">
        <f t="shared" si="6"/>
        <v>0.33599999999999985</v>
      </c>
      <c r="AG16" s="22">
        <f t="shared" si="6"/>
        <v>0.36399999999999988</v>
      </c>
      <c r="AI16" s="20" t="s">
        <v>125</v>
      </c>
      <c r="AJ16" s="40">
        <f t="shared" si="9"/>
        <v>0</v>
      </c>
      <c r="AK16" s="36">
        <f t="shared" si="7"/>
        <v>1</v>
      </c>
      <c r="AL16" s="36">
        <f t="shared" si="7"/>
        <v>1</v>
      </c>
      <c r="AM16" s="36">
        <f t="shared" si="7"/>
        <v>1</v>
      </c>
      <c r="AN16" s="36">
        <f t="shared" si="7"/>
        <v>1</v>
      </c>
      <c r="AO16" s="36">
        <f t="shared" si="7"/>
        <v>1</v>
      </c>
      <c r="AP16" s="36">
        <f t="shared" si="7"/>
        <v>1</v>
      </c>
      <c r="AQ16" s="36">
        <f t="shared" si="7"/>
        <v>1</v>
      </c>
      <c r="AR16" s="36">
        <f t="shared" si="7"/>
        <v>1</v>
      </c>
      <c r="AS16" s="36">
        <f t="shared" si="7"/>
        <v>1</v>
      </c>
      <c r="AT16" s="36">
        <f t="shared" si="7"/>
        <v>1</v>
      </c>
      <c r="AU16" s="36">
        <f t="shared" si="7"/>
        <v>1</v>
      </c>
      <c r="AV16" s="36">
        <f t="shared" si="7"/>
        <v>1</v>
      </c>
      <c r="AW16" s="36">
        <f t="shared" si="7"/>
        <v>1</v>
      </c>
    </row>
    <row r="17" spans="2:49" x14ac:dyDescent="0.2">
      <c r="B17" s="22" t="s">
        <v>108</v>
      </c>
      <c r="C17" s="22">
        <f>$W$3+($W$3*C$9/100)</f>
        <v>2.0419999999999998</v>
      </c>
      <c r="D17" s="22">
        <f t="shared" si="5"/>
        <v>2</v>
      </c>
      <c r="E17" s="22">
        <f t="shared" si="5"/>
        <v>2.0419999999999998</v>
      </c>
      <c r="F17" s="22">
        <f t="shared" si="5"/>
        <v>2.0840000000000001</v>
      </c>
      <c r="G17" s="22">
        <f t="shared" si="5"/>
        <v>2.1259999999999999</v>
      </c>
      <c r="H17" s="22">
        <f t="shared" si="5"/>
        <v>2.1680000000000001</v>
      </c>
      <c r="I17" s="22">
        <f t="shared" si="5"/>
        <v>2.21</v>
      </c>
      <c r="J17" s="22">
        <f t="shared" si="5"/>
        <v>2.2519999999999998</v>
      </c>
      <c r="K17" s="22">
        <f t="shared" si="5"/>
        <v>2.294</v>
      </c>
      <c r="L17" s="22">
        <f t="shared" si="5"/>
        <v>2.3359999999999999</v>
      </c>
      <c r="M17" s="22">
        <f t="shared" si="5"/>
        <v>2.3780000000000001</v>
      </c>
      <c r="N17" s="22">
        <f t="shared" si="5"/>
        <v>2.42</v>
      </c>
      <c r="O17" s="22">
        <f t="shared" si="5"/>
        <v>2.4620000000000002</v>
      </c>
      <c r="P17" s="22">
        <f t="shared" si="5"/>
        <v>2.504</v>
      </c>
      <c r="Q17" s="22">
        <f t="shared" si="5"/>
        <v>2.5460000000000003</v>
      </c>
      <c r="S17" s="22" t="s">
        <v>108</v>
      </c>
      <c r="T17" s="22">
        <f t="shared" si="8"/>
        <v>0</v>
      </c>
      <c r="U17" s="22">
        <f t="shared" si="6"/>
        <v>4.1999999999999815E-2</v>
      </c>
      <c r="V17" s="22">
        <f t="shared" si="6"/>
        <v>8.4000000000000075E-2</v>
      </c>
      <c r="W17" s="22">
        <f t="shared" si="6"/>
        <v>0.12599999999999989</v>
      </c>
      <c r="X17" s="22">
        <f t="shared" si="6"/>
        <v>0.16800000000000015</v>
      </c>
      <c r="Y17" s="22">
        <f t="shared" si="6"/>
        <v>0.20999999999999996</v>
      </c>
      <c r="Z17" s="22">
        <f t="shared" si="6"/>
        <v>0.25199999999999978</v>
      </c>
      <c r="AA17" s="22">
        <f t="shared" si="6"/>
        <v>0.29400000000000004</v>
      </c>
      <c r="AB17" s="22">
        <f t="shared" si="6"/>
        <v>0.33599999999999985</v>
      </c>
      <c r="AC17" s="22">
        <f t="shared" si="6"/>
        <v>0.37800000000000011</v>
      </c>
      <c r="AD17" s="22">
        <f t="shared" si="6"/>
        <v>0.41999999999999993</v>
      </c>
      <c r="AE17" s="22">
        <f t="shared" si="6"/>
        <v>0.46200000000000019</v>
      </c>
      <c r="AF17" s="22">
        <f t="shared" si="6"/>
        <v>0.504</v>
      </c>
      <c r="AG17" s="22">
        <f t="shared" si="6"/>
        <v>0.54600000000000026</v>
      </c>
      <c r="AI17" s="22" t="s">
        <v>108</v>
      </c>
      <c r="AJ17" s="40">
        <f t="shared" si="9"/>
        <v>0</v>
      </c>
      <c r="AK17" s="36">
        <f t="shared" si="7"/>
        <v>1</v>
      </c>
      <c r="AL17" s="36">
        <f t="shared" si="7"/>
        <v>1</v>
      </c>
      <c r="AM17" s="36">
        <f t="shared" si="7"/>
        <v>1</v>
      </c>
      <c r="AN17" s="36">
        <f t="shared" si="7"/>
        <v>1</v>
      </c>
      <c r="AO17" s="36">
        <f t="shared" si="7"/>
        <v>1</v>
      </c>
      <c r="AP17" s="36">
        <f t="shared" si="7"/>
        <v>1</v>
      </c>
      <c r="AQ17" s="36">
        <f t="shared" si="7"/>
        <v>1</v>
      </c>
      <c r="AR17" s="36">
        <f t="shared" si="7"/>
        <v>1</v>
      </c>
      <c r="AS17" s="36">
        <f t="shared" si="7"/>
        <v>1</v>
      </c>
      <c r="AT17" s="36">
        <f t="shared" si="7"/>
        <v>1</v>
      </c>
      <c r="AU17" s="36">
        <f t="shared" si="7"/>
        <v>1</v>
      </c>
      <c r="AV17" s="36">
        <f t="shared" si="7"/>
        <v>1</v>
      </c>
      <c r="AW17" s="36">
        <f t="shared" si="7"/>
        <v>1</v>
      </c>
    </row>
    <row r="18" spans="2:49" x14ac:dyDescent="0.2">
      <c r="B18" s="22"/>
    </row>
    <row r="19" spans="2:49" x14ac:dyDescent="0.2">
      <c r="B19" s="20" t="s">
        <v>127</v>
      </c>
      <c r="C19" s="22" t="s">
        <v>131</v>
      </c>
      <c r="D19" s="29">
        <v>0</v>
      </c>
      <c r="E19" s="29">
        <v>1</v>
      </c>
      <c r="F19" s="29">
        <v>2</v>
      </c>
      <c r="G19" s="29">
        <v>3</v>
      </c>
      <c r="H19" s="29">
        <v>4</v>
      </c>
      <c r="I19" s="29">
        <v>5</v>
      </c>
      <c r="J19" s="29">
        <v>6</v>
      </c>
      <c r="K19" s="29">
        <v>7</v>
      </c>
      <c r="L19" s="29">
        <v>8</v>
      </c>
      <c r="M19" s="29">
        <v>9</v>
      </c>
      <c r="N19" s="29">
        <v>10</v>
      </c>
      <c r="O19" s="29">
        <v>11</v>
      </c>
      <c r="P19" s="29">
        <v>12</v>
      </c>
      <c r="Q19" s="29">
        <v>13</v>
      </c>
      <c r="S19" s="20" t="s">
        <v>127</v>
      </c>
      <c r="T19" s="29">
        <v>0</v>
      </c>
      <c r="U19" s="29">
        <v>1</v>
      </c>
      <c r="V19" s="29">
        <v>2</v>
      </c>
      <c r="W19" s="29">
        <v>3</v>
      </c>
      <c r="X19" s="29">
        <v>4</v>
      </c>
      <c r="Y19" s="29">
        <v>5</v>
      </c>
      <c r="Z19" s="29">
        <v>6</v>
      </c>
      <c r="AA19" s="29">
        <v>7</v>
      </c>
      <c r="AB19" s="29">
        <v>8</v>
      </c>
      <c r="AC19" s="29">
        <v>9</v>
      </c>
      <c r="AD19" s="29">
        <v>10</v>
      </c>
      <c r="AE19" s="29">
        <v>11</v>
      </c>
      <c r="AF19" s="29">
        <v>12</v>
      </c>
      <c r="AG19" s="29">
        <v>13</v>
      </c>
      <c r="AI19" s="20" t="s">
        <v>127</v>
      </c>
      <c r="AJ19" s="29">
        <v>0</v>
      </c>
      <c r="AK19" s="29">
        <v>1</v>
      </c>
      <c r="AL19" s="29">
        <v>2</v>
      </c>
      <c r="AM19" s="29">
        <v>3</v>
      </c>
      <c r="AN19" s="29">
        <v>4</v>
      </c>
      <c r="AO19" s="29">
        <v>5</v>
      </c>
      <c r="AP19" s="29">
        <v>6</v>
      </c>
      <c r="AQ19" s="29">
        <v>7</v>
      </c>
      <c r="AR19" s="29">
        <v>8</v>
      </c>
      <c r="AS19" s="29">
        <v>9</v>
      </c>
      <c r="AT19" s="29">
        <v>10</v>
      </c>
      <c r="AU19" s="29">
        <v>11</v>
      </c>
      <c r="AV19" s="29">
        <v>12</v>
      </c>
      <c r="AW19" s="29">
        <v>13</v>
      </c>
    </row>
    <row r="20" spans="2:49" x14ac:dyDescent="0.2">
      <c r="B20" s="20" t="s">
        <v>122</v>
      </c>
      <c r="C20" s="22">
        <f>$W$4+($W$4*C$4/100)</f>
        <v>10</v>
      </c>
      <c r="D20" s="22">
        <f t="shared" ref="D20:Q20" si="10">$W$4+($W$4*D$4/100)</f>
        <v>10</v>
      </c>
      <c r="E20" s="22">
        <f t="shared" si="10"/>
        <v>10</v>
      </c>
      <c r="F20" s="22">
        <f t="shared" si="10"/>
        <v>10</v>
      </c>
      <c r="G20" s="22">
        <f t="shared" si="10"/>
        <v>10</v>
      </c>
      <c r="H20" s="22">
        <f t="shared" si="10"/>
        <v>10</v>
      </c>
      <c r="I20" s="22">
        <f t="shared" si="10"/>
        <v>10</v>
      </c>
      <c r="J20" s="22">
        <f t="shared" si="10"/>
        <v>10</v>
      </c>
      <c r="K20" s="22">
        <f t="shared" si="10"/>
        <v>10</v>
      </c>
      <c r="L20" s="22">
        <f t="shared" si="10"/>
        <v>10</v>
      </c>
      <c r="M20" s="22">
        <f t="shared" si="10"/>
        <v>10</v>
      </c>
      <c r="N20" s="22">
        <f t="shared" si="10"/>
        <v>10</v>
      </c>
      <c r="O20" s="22">
        <f t="shared" si="10"/>
        <v>10</v>
      </c>
      <c r="P20" s="22">
        <f t="shared" si="10"/>
        <v>10</v>
      </c>
      <c r="Q20" s="22">
        <f t="shared" si="10"/>
        <v>10</v>
      </c>
      <c r="S20" s="20" t="s">
        <v>122</v>
      </c>
      <c r="T20" s="24">
        <f>D20-$W$4</f>
        <v>0</v>
      </c>
      <c r="U20" s="24">
        <f t="shared" ref="U20:AG25" si="11">E20-$W$4</f>
        <v>0</v>
      </c>
      <c r="V20" s="24">
        <f t="shared" si="11"/>
        <v>0</v>
      </c>
      <c r="W20" s="24">
        <f t="shared" si="11"/>
        <v>0</v>
      </c>
      <c r="X20" s="24">
        <f t="shared" si="11"/>
        <v>0</v>
      </c>
      <c r="Y20" s="24">
        <f t="shared" si="11"/>
        <v>0</v>
      </c>
      <c r="Z20" s="24">
        <f t="shared" si="11"/>
        <v>0</v>
      </c>
      <c r="AA20" s="24">
        <f t="shared" si="11"/>
        <v>0</v>
      </c>
      <c r="AB20" s="24">
        <f t="shared" si="11"/>
        <v>0</v>
      </c>
      <c r="AC20" s="24">
        <f t="shared" si="11"/>
        <v>0</v>
      </c>
      <c r="AD20" s="24">
        <f t="shared" si="11"/>
        <v>0</v>
      </c>
      <c r="AE20" s="24">
        <f t="shared" si="11"/>
        <v>0</v>
      </c>
      <c r="AF20" s="24">
        <f t="shared" si="11"/>
        <v>0</v>
      </c>
      <c r="AG20" s="24">
        <f t="shared" si="11"/>
        <v>0</v>
      </c>
      <c r="AI20" s="20" t="s">
        <v>122</v>
      </c>
      <c r="AJ20" s="40">
        <f>ROUNDUP(T20,0)</f>
        <v>0</v>
      </c>
      <c r="AK20" s="40">
        <f t="shared" ref="AK20:AW25" si="12">ROUNDUP(U20,0)</f>
        <v>0</v>
      </c>
      <c r="AL20" s="40">
        <f t="shared" si="12"/>
        <v>0</v>
      </c>
      <c r="AM20" s="40">
        <f t="shared" si="12"/>
        <v>0</v>
      </c>
      <c r="AN20" s="40">
        <f t="shared" si="12"/>
        <v>0</v>
      </c>
      <c r="AO20" s="40">
        <f t="shared" si="12"/>
        <v>0</v>
      </c>
      <c r="AP20" s="40">
        <f t="shared" si="12"/>
        <v>0</v>
      </c>
      <c r="AQ20" s="40">
        <f t="shared" si="12"/>
        <v>0</v>
      </c>
      <c r="AR20" s="40">
        <f t="shared" si="12"/>
        <v>0</v>
      </c>
      <c r="AS20" s="40">
        <f t="shared" si="12"/>
        <v>0</v>
      </c>
      <c r="AT20" s="40">
        <f t="shared" si="12"/>
        <v>0</v>
      </c>
      <c r="AU20" s="40">
        <f t="shared" si="12"/>
        <v>0</v>
      </c>
      <c r="AV20" s="40">
        <f t="shared" si="12"/>
        <v>0</v>
      </c>
      <c r="AW20" s="40">
        <f t="shared" si="12"/>
        <v>0</v>
      </c>
    </row>
    <row r="21" spans="2:49" x14ac:dyDescent="0.2">
      <c r="B21" s="20" t="s">
        <v>123</v>
      </c>
      <c r="C21" s="22">
        <f>$W$4+($W$4*C$5/100)</f>
        <v>10.035</v>
      </c>
      <c r="D21" s="22">
        <f t="shared" ref="D21:Q21" si="13">$W$4+($W$4*D$5/100)</f>
        <v>10</v>
      </c>
      <c r="E21" s="22">
        <f t="shared" si="13"/>
        <v>10.035</v>
      </c>
      <c r="F21" s="22">
        <f t="shared" si="13"/>
        <v>10.07</v>
      </c>
      <c r="G21" s="22">
        <f t="shared" si="13"/>
        <v>10.105</v>
      </c>
      <c r="H21" s="22">
        <f t="shared" si="13"/>
        <v>10.14</v>
      </c>
      <c r="I21" s="22">
        <f t="shared" si="13"/>
        <v>10.175000000000001</v>
      </c>
      <c r="J21" s="22">
        <f t="shared" si="13"/>
        <v>10.210000000000001</v>
      </c>
      <c r="K21" s="22">
        <f t="shared" si="13"/>
        <v>10.244999999999999</v>
      </c>
      <c r="L21" s="22">
        <f t="shared" si="13"/>
        <v>10.28</v>
      </c>
      <c r="M21" s="22">
        <f t="shared" si="13"/>
        <v>10.315</v>
      </c>
      <c r="N21" s="22">
        <f t="shared" si="13"/>
        <v>10.35</v>
      </c>
      <c r="O21" s="22">
        <f t="shared" si="13"/>
        <v>10.385</v>
      </c>
      <c r="P21" s="22">
        <f t="shared" si="13"/>
        <v>10.42</v>
      </c>
      <c r="Q21" s="22">
        <f t="shared" si="13"/>
        <v>10.455</v>
      </c>
      <c r="S21" s="20" t="s">
        <v>123</v>
      </c>
      <c r="T21" s="24">
        <f t="shared" ref="T21:T25" si="14">D21-$W$4</f>
        <v>0</v>
      </c>
      <c r="U21" s="24">
        <f t="shared" si="11"/>
        <v>3.5000000000000142E-2</v>
      </c>
      <c r="V21" s="24">
        <f t="shared" si="11"/>
        <v>7.0000000000000284E-2</v>
      </c>
      <c r="W21" s="24">
        <f t="shared" si="11"/>
        <v>0.10500000000000043</v>
      </c>
      <c r="X21" s="24">
        <f t="shared" si="11"/>
        <v>0.14000000000000057</v>
      </c>
      <c r="Y21" s="24">
        <f t="shared" si="11"/>
        <v>0.17500000000000071</v>
      </c>
      <c r="Z21" s="24">
        <f t="shared" si="11"/>
        <v>0.21000000000000085</v>
      </c>
      <c r="AA21" s="24">
        <f t="shared" si="11"/>
        <v>0.24499999999999922</v>
      </c>
      <c r="AB21" s="24">
        <f t="shared" si="11"/>
        <v>0.27999999999999936</v>
      </c>
      <c r="AC21" s="24">
        <f t="shared" si="11"/>
        <v>0.3149999999999995</v>
      </c>
      <c r="AD21" s="24">
        <f t="shared" si="11"/>
        <v>0.34999999999999964</v>
      </c>
      <c r="AE21" s="24">
        <f t="shared" si="11"/>
        <v>0.38499999999999979</v>
      </c>
      <c r="AF21" s="24">
        <f t="shared" si="11"/>
        <v>0.41999999999999993</v>
      </c>
      <c r="AG21" s="24">
        <f t="shared" si="11"/>
        <v>0.45500000000000007</v>
      </c>
      <c r="AI21" s="20" t="s">
        <v>123</v>
      </c>
      <c r="AJ21" s="40">
        <f t="shared" ref="AJ21:AJ25" si="15">ROUNDUP(T21,0)</f>
        <v>0</v>
      </c>
      <c r="AK21" s="36">
        <f t="shared" si="12"/>
        <v>1</v>
      </c>
      <c r="AL21" s="36">
        <f t="shared" si="12"/>
        <v>1</v>
      </c>
      <c r="AM21" s="36">
        <f t="shared" si="12"/>
        <v>1</v>
      </c>
      <c r="AN21" s="36">
        <f t="shared" si="12"/>
        <v>1</v>
      </c>
      <c r="AO21" s="36">
        <f t="shared" si="12"/>
        <v>1</v>
      </c>
      <c r="AP21" s="36">
        <f t="shared" si="12"/>
        <v>1</v>
      </c>
      <c r="AQ21" s="36">
        <f t="shared" si="12"/>
        <v>1</v>
      </c>
      <c r="AR21" s="36">
        <f t="shared" si="12"/>
        <v>1</v>
      </c>
      <c r="AS21" s="36">
        <f t="shared" si="12"/>
        <v>1</v>
      </c>
      <c r="AT21" s="36">
        <f t="shared" si="12"/>
        <v>1</v>
      </c>
      <c r="AU21" s="36">
        <f t="shared" si="12"/>
        <v>1</v>
      </c>
      <c r="AV21" s="36">
        <f t="shared" si="12"/>
        <v>1</v>
      </c>
      <c r="AW21" s="36">
        <f t="shared" si="12"/>
        <v>1</v>
      </c>
    </row>
    <row r="22" spans="2:49" x14ac:dyDescent="0.2">
      <c r="B22" s="20" t="s">
        <v>105</v>
      </c>
      <c r="C22" s="22">
        <f>$W$4+($W$4*C$6/100)</f>
        <v>10.07</v>
      </c>
      <c r="D22" s="22">
        <f t="shared" ref="D22:Q22" si="16">$W$4+($W$4*D$6/100)</f>
        <v>10</v>
      </c>
      <c r="E22" s="22">
        <f t="shared" si="16"/>
        <v>10.07</v>
      </c>
      <c r="F22" s="22">
        <f t="shared" si="16"/>
        <v>10.14</v>
      </c>
      <c r="G22" s="22">
        <f t="shared" si="16"/>
        <v>10.210000000000001</v>
      </c>
      <c r="H22" s="22">
        <f t="shared" si="16"/>
        <v>10.28</v>
      </c>
      <c r="I22" s="22">
        <f t="shared" si="16"/>
        <v>10.35</v>
      </c>
      <c r="J22" s="22">
        <f t="shared" si="16"/>
        <v>10.42</v>
      </c>
      <c r="K22" s="22">
        <f t="shared" si="16"/>
        <v>10.49</v>
      </c>
      <c r="L22" s="22">
        <f t="shared" si="16"/>
        <v>10.56</v>
      </c>
      <c r="M22" s="22">
        <f t="shared" si="16"/>
        <v>10.63</v>
      </c>
      <c r="N22" s="22">
        <f t="shared" si="16"/>
        <v>10.7</v>
      </c>
      <c r="O22" s="22">
        <f t="shared" si="16"/>
        <v>10.77</v>
      </c>
      <c r="P22" s="22">
        <f t="shared" si="16"/>
        <v>10.84</v>
      </c>
      <c r="Q22" s="22">
        <f t="shared" si="16"/>
        <v>10.91</v>
      </c>
      <c r="S22" s="20" t="s">
        <v>105</v>
      </c>
      <c r="T22" s="24">
        <f t="shared" si="14"/>
        <v>0</v>
      </c>
      <c r="U22" s="24">
        <f t="shared" si="11"/>
        <v>7.0000000000000284E-2</v>
      </c>
      <c r="V22" s="24">
        <f t="shared" si="11"/>
        <v>0.14000000000000057</v>
      </c>
      <c r="W22" s="24">
        <f t="shared" si="11"/>
        <v>0.21000000000000085</v>
      </c>
      <c r="X22" s="24">
        <f t="shared" si="11"/>
        <v>0.27999999999999936</v>
      </c>
      <c r="Y22" s="24">
        <f t="shared" si="11"/>
        <v>0.34999999999999964</v>
      </c>
      <c r="Z22" s="24">
        <f t="shared" si="11"/>
        <v>0.41999999999999993</v>
      </c>
      <c r="AA22" s="24">
        <f t="shared" si="11"/>
        <v>0.49000000000000021</v>
      </c>
      <c r="AB22" s="24">
        <f t="shared" si="11"/>
        <v>0.5600000000000005</v>
      </c>
      <c r="AC22" s="24">
        <f t="shared" si="11"/>
        <v>0.63000000000000078</v>
      </c>
      <c r="AD22" s="24">
        <f t="shared" si="11"/>
        <v>0.69999999999999929</v>
      </c>
      <c r="AE22" s="24">
        <f t="shared" si="11"/>
        <v>0.76999999999999957</v>
      </c>
      <c r="AF22" s="24">
        <f t="shared" si="11"/>
        <v>0.83999999999999986</v>
      </c>
      <c r="AG22" s="24">
        <f t="shared" si="11"/>
        <v>0.91000000000000014</v>
      </c>
      <c r="AI22" s="20" t="s">
        <v>105</v>
      </c>
      <c r="AJ22" s="40">
        <f t="shared" si="15"/>
        <v>0</v>
      </c>
      <c r="AK22" s="36">
        <f t="shared" si="12"/>
        <v>1</v>
      </c>
      <c r="AL22" s="36">
        <f t="shared" si="12"/>
        <v>1</v>
      </c>
      <c r="AM22" s="36">
        <f t="shared" si="12"/>
        <v>1</v>
      </c>
      <c r="AN22" s="36">
        <f t="shared" si="12"/>
        <v>1</v>
      </c>
      <c r="AO22" s="36">
        <f t="shared" si="12"/>
        <v>1</v>
      </c>
      <c r="AP22" s="36">
        <f t="shared" si="12"/>
        <v>1</v>
      </c>
      <c r="AQ22" s="36">
        <f t="shared" si="12"/>
        <v>1</v>
      </c>
      <c r="AR22" s="36">
        <f t="shared" si="12"/>
        <v>1</v>
      </c>
      <c r="AS22" s="36">
        <f t="shared" si="12"/>
        <v>1</v>
      </c>
      <c r="AT22" s="36">
        <f t="shared" si="12"/>
        <v>1</v>
      </c>
      <c r="AU22" s="36">
        <f t="shared" si="12"/>
        <v>1</v>
      </c>
      <c r="AV22" s="36">
        <f t="shared" si="12"/>
        <v>1</v>
      </c>
      <c r="AW22" s="36">
        <f t="shared" si="12"/>
        <v>1</v>
      </c>
    </row>
    <row r="23" spans="2:49" x14ac:dyDescent="0.2">
      <c r="B23" s="20" t="s">
        <v>124</v>
      </c>
      <c r="C23" s="22">
        <f>$W$4+($W$4*C$7/100)</f>
        <v>10.105</v>
      </c>
      <c r="D23" s="22">
        <f t="shared" ref="D23:Q23" si="17">$W$4+($W$4*D$7/100)</f>
        <v>10</v>
      </c>
      <c r="E23" s="22">
        <f t="shared" si="17"/>
        <v>10.105</v>
      </c>
      <c r="F23" s="22">
        <f t="shared" si="17"/>
        <v>10.210000000000001</v>
      </c>
      <c r="G23" s="22">
        <f t="shared" si="17"/>
        <v>10.315</v>
      </c>
      <c r="H23" s="22">
        <f t="shared" si="17"/>
        <v>10.42</v>
      </c>
      <c r="I23" s="22">
        <f t="shared" si="17"/>
        <v>10.525</v>
      </c>
      <c r="J23" s="22">
        <f t="shared" si="17"/>
        <v>10.63</v>
      </c>
      <c r="K23" s="22">
        <f t="shared" si="17"/>
        <v>10.734999999999999</v>
      </c>
      <c r="L23" s="22">
        <f t="shared" si="17"/>
        <v>10.84</v>
      </c>
      <c r="M23" s="22">
        <f t="shared" si="17"/>
        <v>10.945</v>
      </c>
      <c r="N23" s="22">
        <f t="shared" si="17"/>
        <v>11.05</v>
      </c>
      <c r="O23" s="22">
        <f t="shared" si="17"/>
        <v>11.154999999999999</v>
      </c>
      <c r="P23" s="22">
        <f t="shared" si="17"/>
        <v>11.26</v>
      </c>
      <c r="Q23" s="22">
        <f t="shared" si="17"/>
        <v>11.365</v>
      </c>
      <c r="S23" s="20" t="s">
        <v>124</v>
      </c>
      <c r="T23" s="24">
        <f t="shared" si="14"/>
        <v>0</v>
      </c>
      <c r="U23" s="24">
        <f t="shared" si="11"/>
        <v>0.10500000000000043</v>
      </c>
      <c r="V23" s="24">
        <f t="shared" si="11"/>
        <v>0.21000000000000085</v>
      </c>
      <c r="W23" s="24">
        <f t="shared" si="11"/>
        <v>0.3149999999999995</v>
      </c>
      <c r="X23" s="24">
        <f t="shared" si="11"/>
        <v>0.41999999999999993</v>
      </c>
      <c r="Y23" s="24">
        <f t="shared" si="11"/>
        <v>0.52500000000000036</v>
      </c>
      <c r="Z23" s="24">
        <f t="shared" si="11"/>
        <v>0.63000000000000078</v>
      </c>
      <c r="AA23" s="24">
        <f t="shared" si="11"/>
        <v>0.73499999999999943</v>
      </c>
      <c r="AB23" s="24">
        <f t="shared" si="11"/>
        <v>0.83999999999999986</v>
      </c>
      <c r="AC23" s="24">
        <f t="shared" si="11"/>
        <v>0.94500000000000028</v>
      </c>
      <c r="AD23" s="24">
        <f t="shared" si="11"/>
        <v>1.0500000000000007</v>
      </c>
      <c r="AE23" s="24">
        <f t="shared" si="11"/>
        <v>1.1549999999999994</v>
      </c>
      <c r="AF23" s="24">
        <f t="shared" si="11"/>
        <v>1.2599999999999998</v>
      </c>
      <c r="AG23" s="24">
        <f t="shared" si="11"/>
        <v>1.3650000000000002</v>
      </c>
      <c r="AI23" s="20" t="s">
        <v>124</v>
      </c>
      <c r="AJ23" s="40">
        <f t="shared" si="15"/>
        <v>0</v>
      </c>
      <c r="AK23" s="36">
        <f t="shared" si="12"/>
        <v>1</v>
      </c>
      <c r="AL23" s="36">
        <f t="shared" si="12"/>
        <v>1</v>
      </c>
      <c r="AM23" s="36">
        <f t="shared" si="12"/>
        <v>1</v>
      </c>
      <c r="AN23" s="36">
        <f t="shared" si="12"/>
        <v>1</v>
      </c>
      <c r="AO23" s="36">
        <f t="shared" si="12"/>
        <v>1</v>
      </c>
      <c r="AP23" s="36">
        <f t="shared" si="12"/>
        <v>1</v>
      </c>
      <c r="AQ23" s="36">
        <f t="shared" si="12"/>
        <v>1</v>
      </c>
      <c r="AR23" s="36">
        <f t="shared" si="12"/>
        <v>1</v>
      </c>
      <c r="AS23" s="36">
        <f t="shared" si="12"/>
        <v>1</v>
      </c>
      <c r="AT23" s="37">
        <f t="shared" si="12"/>
        <v>2</v>
      </c>
      <c r="AU23" s="37">
        <f t="shared" si="12"/>
        <v>2</v>
      </c>
      <c r="AV23" s="37">
        <f t="shared" si="12"/>
        <v>2</v>
      </c>
      <c r="AW23" s="37">
        <f t="shared" si="12"/>
        <v>2</v>
      </c>
    </row>
    <row r="24" spans="2:49" x14ac:dyDescent="0.2">
      <c r="B24" s="20" t="s">
        <v>125</v>
      </c>
      <c r="C24" s="22">
        <f>$W$4+($W$4*C$8/100)</f>
        <v>10.14</v>
      </c>
      <c r="D24" s="22">
        <f t="shared" ref="D24:Q24" si="18">$W$4+($W$4*D$8/100)</f>
        <v>10</v>
      </c>
      <c r="E24" s="22">
        <f t="shared" si="18"/>
        <v>10.14</v>
      </c>
      <c r="F24" s="22">
        <f t="shared" si="18"/>
        <v>10.28</v>
      </c>
      <c r="G24" s="22">
        <f t="shared" si="18"/>
        <v>10.42</v>
      </c>
      <c r="H24" s="22">
        <f t="shared" si="18"/>
        <v>10.56</v>
      </c>
      <c r="I24" s="22">
        <f t="shared" si="18"/>
        <v>10.7</v>
      </c>
      <c r="J24" s="22">
        <f t="shared" si="18"/>
        <v>10.84</v>
      </c>
      <c r="K24" s="22">
        <f t="shared" si="18"/>
        <v>10.98</v>
      </c>
      <c r="L24" s="22">
        <f t="shared" si="18"/>
        <v>11.120000000000001</v>
      </c>
      <c r="M24" s="22">
        <f t="shared" si="18"/>
        <v>11.26</v>
      </c>
      <c r="N24" s="22">
        <f t="shared" si="18"/>
        <v>11.4</v>
      </c>
      <c r="O24" s="22">
        <f t="shared" si="18"/>
        <v>11.54</v>
      </c>
      <c r="P24" s="22">
        <f t="shared" si="18"/>
        <v>11.68</v>
      </c>
      <c r="Q24" s="22">
        <f t="shared" si="18"/>
        <v>11.82</v>
      </c>
      <c r="S24" s="20" t="s">
        <v>125</v>
      </c>
      <c r="T24" s="24">
        <f t="shared" si="14"/>
        <v>0</v>
      </c>
      <c r="U24" s="24">
        <f t="shared" si="11"/>
        <v>0.14000000000000057</v>
      </c>
      <c r="V24" s="24">
        <f t="shared" si="11"/>
        <v>0.27999999999999936</v>
      </c>
      <c r="W24" s="24">
        <f t="shared" si="11"/>
        <v>0.41999999999999993</v>
      </c>
      <c r="X24" s="24">
        <f t="shared" si="11"/>
        <v>0.5600000000000005</v>
      </c>
      <c r="Y24" s="24">
        <f t="shared" si="11"/>
        <v>0.69999999999999929</v>
      </c>
      <c r="Z24" s="24">
        <f t="shared" si="11"/>
        <v>0.83999999999999986</v>
      </c>
      <c r="AA24" s="24">
        <f t="shared" si="11"/>
        <v>0.98000000000000043</v>
      </c>
      <c r="AB24" s="24">
        <f t="shared" si="11"/>
        <v>1.120000000000001</v>
      </c>
      <c r="AC24" s="24">
        <f t="shared" si="11"/>
        <v>1.2599999999999998</v>
      </c>
      <c r="AD24" s="24">
        <f t="shared" si="11"/>
        <v>1.4000000000000004</v>
      </c>
      <c r="AE24" s="24">
        <f t="shared" si="11"/>
        <v>1.5399999999999991</v>
      </c>
      <c r="AF24" s="24">
        <f t="shared" si="11"/>
        <v>1.6799999999999997</v>
      </c>
      <c r="AG24" s="24">
        <f t="shared" si="11"/>
        <v>1.8200000000000003</v>
      </c>
      <c r="AI24" s="20" t="s">
        <v>125</v>
      </c>
      <c r="AJ24" s="40">
        <f t="shared" si="15"/>
        <v>0</v>
      </c>
      <c r="AK24" s="36">
        <f t="shared" si="12"/>
        <v>1</v>
      </c>
      <c r="AL24" s="36">
        <f t="shared" si="12"/>
        <v>1</v>
      </c>
      <c r="AM24" s="36">
        <f t="shared" si="12"/>
        <v>1</v>
      </c>
      <c r="AN24" s="36">
        <f t="shared" si="12"/>
        <v>1</v>
      </c>
      <c r="AO24" s="36">
        <f t="shared" si="12"/>
        <v>1</v>
      </c>
      <c r="AP24" s="36">
        <f t="shared" si="12"/>
        <v>1</v>
      </c>
      <c r="AQ24" s="36">
        <f t="shared" si="12"/>
        <v>1</v>
      </c>
      <c r="AR24" s="37">
        <f t="shared" si="12"/>
        <v>2</v>
      </c>
      <c r="AS24" s="37">
        <f t="shared" si="12"/>
        <v>2</v>
      </c>
      <c r="AT24" s="37">
        <f t="shared" si="12"/>
        <v>2</v>
      </c>
      <c r="AU24" s="37">
        <f t="shared" si="12"/>
        <v>2</v>
      </c>
      <c r="AV24" s="37">
        <f t="shared" si="12"/>
        <v>2</v>
      </c>
      <c r="AW24" s="37">
        <f t="shared" si="12"/>
        <v>2</v>
      </c>
    </row>
    <row r="25" spans="2:49" x14ac:dyDescent="0.2">
      <c r="B25" s="22" t="s">
        <v>108</v>
      </c>
      <c r="C25" s="22">
        <f>$W$4+($W$4*C$9/100)</f>
        <v>10.210000000000001</v>
      </c>
      <c r="D25" s="22">
        <f t="shared" ref="D25:Q25" si="19">$W$4+($W$4*D$9/100)</f>
        <v>10</v>
      </c>
      <c r="E25" s="22">
        <f t="shared" si="19"/>
        <v>10.210000000000001</v>
      </c>
      <c r="F25" s="22">
        <f t="shared" si="19"/>
        <v>10.42</v>
      </c>
      <c r="G25" s="22">
        <f t="shared" si="19"/>
        <v>10.63</v>
      </c>
      <c r="H25" s="22">
        <f t="shared" si="19"/>
        <v>10.84</v>
      </c>
      <c r="I25" s="22">
        <f t="shared" si="19"/>
        <v>11.05</v>
      </c>
      <c r="J25" s="22">
        <f t="shared" si="19"/>
        <v>11.26</v>
      </c>
      <c r="K25" s="22">
        <f t="shared" si="19"/>
        <v>11.47</v>
      </c>
      <c r="L25" s="22">
        <f t="shared" si="19"/>
        <v>11.68</v>
      </c>
      <c r="M25" s="22">
        <f t="shared" si="19"/>
        <v>11.89</v>
      </c>
      <c r="N25" s="22">
        <f t="shared" si="19"/>
        <v>12.1</v>
      </c>
      <c r="O25" s="22">
        <f t="shared" si="19"/>
        <v>12.31</v>
      </c>
      <c r="P25" s="22">
        <f t="shared" si="19"/>
        <v>12.52</v>
      </c>
      <c r="Q25" s="22">
        <f t="shared" si="19"/>
        <v>12.73</v>
      </c>
      <c r="S25" s="22" t="s">
        <v>108</v>
      </c>
      <c r="T25" s="24">
        <f t="shared" si="14"/>
        <v>0</v>
      </c>
      <c r="U25" s="24">
        <f t="shared" si="11"/>
        <v>0.21000000000000085</v>
      </c>
      <c r="V25" s="24">
        <f t="shared" si="11"/>
        <v>0.41999999999999993</v>
      </c>
      <c r="W25" s="24">
        <f t="shared" si="11"/>
        <v>0.63000000000000078</v>
      </c>
      <c r="X25" s="24">
        <f t="shared" si="11"/>
        <v>0.83999999999999986</v>
      </c>
      <c r="Y25" s="24">
        <f t="shared" si="11"/>
        <v>1.0500000000000007</v>
      </c>
      <c r="Z25" s="24">
        <f t="shared" si="11"/>
        <v>1.2599999999999998</v>
      </c>
      <c r="AA25" s="24">
        <f t="shared" si="11"/>
        <v>1.4700000000000006</v>
      </c>
      <c r="AB25" s="24">
        <f t="shared" si="11"/>
        <v>1.6799999999999997</v>
      </c>
      <c r="AC25" s="24">
        <f t="shared" si="11"/>
        <v>1.8900000000000006</v>
      </c>
      <c r="AD25" s="24">
        <f t="shared" si="11"/>
        <v>2.0999999999999996</v>
      </c>
      <c r="AE25" s="24">
        <f t="shared" si="11"/>
        <v>2.3100000000000005</v>
      </c>
      <c r="AF25" s="24">
        <f t="shared" si="11"/>
        <v>2.5199999999999996</v>
      </c>
      <c r="AG25" s="24">
        <f t="shared" si="11"/>
        <v>2.7300000000000004</v>
      </c>
      <c r="AI25" s="22" t="s">
        <v>108</v>
      </c>
      <c r="AJ25" s="40">
        <f t="shared" si="15"/>
        <v>0</v>
      </c>
      <c r="AK25" s="36">
        <f t="shared" si="12"/>
        <v>1</v>
      </c>
      <c r="AL25" s="36">
        <f t="shared" si="12"/>
        <v>1</v>
      </c>
      <c r="AM25" s="36">
        <f t="shared" si="12"/>
        <v>1</v>
      </c>
      <c r="AN25" s="36">
        <f t="shared" si="12"/>
        <v>1</v>
      </c>
      <c r="AO25" s="37">
        <f t="shared" si="12"/>
        <v>2</v>
      </c>
      <c r="AP25" s="37">
        <f t="shared" si="12"/>
        <v>2</v>
      </c>
      <c r="AQ25" s="37">
        <f t="shared" si="12"/>
        <v>2</v>
      </c>
      <c r="AR25" s="37">
        <f t="shared" si="12"/>
        <v>2</v>
      </c>
      <c r="AS25" s="37">
        <f t="shared" si="12"/>
        <v>2</v>
      </c>
      <c r="AT25" s="38">
        <f t="shared" si="12"/>
        <v>3</v>
      </c>
      <c r="AU25" s="38">
        <f t="shared" si="12"/>
        <v>3</v>
      </c>
      <c r="AV25" s="38">
        <f t="shared" si="12"/>
        <v>3</v>
      </c>
      <c r="AW25" s="38">
        <f t="shared" si="12"/>
        <v>3</v>
      </c>
    </row>
    <row r="26" spans="2:49" x14ac:dyDescent="0.2">
      <c r="S26" s="20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I26" s="20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spans="2:49" x14ac:dyDescent="0.2">
      <c r="B27" s="20" t="s">
        <v>128</v>
      </c>
      <c r="C27" s="22" t="s">
        <v>126</v>
      </c>
      <c r="D27" s="29">
        <v>0</v>
      </c>
      <c r="E27" s="29">
        <v>1</v>
      </c>
      <c r="F27" s="29">
        <v>2</v>
      </c>
      <c r="G27" s="29">
        <v>3</v>
      </c>
      <c r="H27" s="29">
        <v>4</v>
      </c>
      <c r="I27" s="29">
        <v>5</v>
      </c>
      <c r="J27" s="29">
        <v>6</v>
      </c>
      <c r="K27" s="29">
        <v>7</v>
      </c>
      <c r="L27" s="29">
        <v>8</v>
      </c>
      <c r="M27" s="29">
        <v>9</v>
      </c>
      <c r="N27" s="29">
        <v>10</v>
      </c>
      <c r="O27" s="29">
        <v>11</v>
      </c>
      <c r="P27" s="29">
        <v>12</v>
      </c>
      <c r="Q27" s="29">
        <v>13</v>
      </c>
      <c r="S27" s="20" t="s">
        <v>128</v>
      </c>
      <c r="T27" s="29">
        <v>0</v>
      </c>
      <c r="U27" s="29">
        <v>1</v>
      </c>
      <c r="V27" s="29">
        <v>2</v>
      </c>
      <c r="W27" s="29">
        <v>3</v>
      </c>
      <c r="X27" s="29">
        <v>4</v>
      </c>
      <c r="Y27" s="29">
        <v>5</v>
      </c>
      <c r="Z27" s="29">
        <v>6</v>
      </c>
      <c r="AA27" s="29">
        <v>7</v>
      </c>
      <c r="AB27" s="29">
        <v>8</v>
      </c>
      <c r="AC27" s="29">
        <v>9</v>
      </c>
      <c r="AD27" s="29">
        <v>10</v>
      </c>
      <c r="AE27" s="29">
        <v>11</v>
      </c>
      <c r="AF27" s="29">
        <v>12</v>
      </c>
      <c r="AG27" s="29">
        <v>13</v>
      </c>
      <c r="AI27" s="20" t="s">
        <v>128</v>
      </c>
      <c r="AJ27" s="29">
        <v>0</v>
      </c>
      <c r="AK27" s="29">
        <v>1</v>
      </c>
      <c r="AL27" s="29">
        <v>2</v>
      </c>
      <c r="AM27" s="29">
        <v>3</v>
      </c>
      <c r="AN27" s="29">
        <v>4</v>
      </c>
      <c r="AO27" s="29">
        <v>5</v>
      </c>
      <c r="AP27" s="29">
        <v>6</v>
      </c>
      <c r="AQ27" s="29">
        <v>7</v>
      </c>
      <c r="AR27" s="29">
        <v>8</v>
      </c>
      <c r="AS27" s="29">
        <v>9</v>
      </c>
      <c r="AT27" s="29">
        <v>10</v>
      </c>
      <c r="AU27" s="29">
        <v>11</v>
      </c>
      <c r="AV27" s="29">
        <v>12</v>
      </c>
      <c r="AW27" s="29">
        <v>13</v>
      </c>
    </row>
    <row r="28" spans="2:49" x14ac:dyDescent="0.2">
      <c r="B28" s="20" t="s">
        <v>122</v>
      </c>
      <c r="C28" s="22">
        <f>$W$5+($W$5*C$4/100)</f>
        <v>20</v>
      </c>
      <c r="D28" s="22">
        <f t="shared" ref="D28:Q28" si="20">$W$5+($W$5*D$4/100)</f>
        <v>20</v>
      </c>
      <c r="E28" s="22">
        <f t="shared" si="20"/>
        <v>20</v>
      </c>
      <c r="F28" s="22">
        <f t="shared" si="20"/>
        <v>20</v>
      </c>
      <c r="G28" s="22">
        <f t="shared" si="20"/>
        <v>20</v>
      </c>
      <c r="H28" s="22">
        <f t="shared" si="20"/>
        <v>20</v>
      </c>
      <c r="I28" s="22">
        <f t="shared" si="20"/>
        <v>20</v>
      </c>
      <c r="J28" s="22">
        <f t="shared" si="20"/>
        <v>20</v>
      </c>
      <c r="K28" s="22">
        <f t="shared" si="20"/>
        <v>20</v>
      </c>
      <c r="L28" s="22">
        <f t="shared" si="20"/>
        <v>20</v>
      </c>
      <c r="M28" s="22">
        <f t="shared" si="20"/>
        <v>20</v>
      </c>
      <c r="N28" s="22">
        <f t="shared" si="20"/>
        <v>20</v>
      </c>
      <c r="O28" s="22">
        <f t="shared" si="20"/>
        <v>20</v>
      </c>
      <c r="P28" s="22">
        <f t="shared" si="20"/>
        <v>20</v>
      </c>
      <c r="Q28" s="22">
        <f t="shared" si="20"/>
        <v>20</v>
      </c>
      <c r="S28" s="20" t="s">
        <v>122</v>
      </c>
      <c r="T28" s="24">
        <f>D28-$W$5</f>
        <v>0</v>
      </c>
      <c r="U28" s="24">
        <f t="shared" ref="U28:AG33" si="21">E28-$W$5</f>
        <v>0</v>
      </c>
      <c r="V28" s="24">
        <f t="shared" si="21"/>
        <v>0</v>
      </c>
      <c r="W28" s="24">
        <f t="shared" si="21"/>
        <v>0</v>
      </c>
      <c r="X28" s="24">
        <f t="shared" si="21"/>
        <v>0</v>
      </c>
      <c r="Y28" s="24">
        <f t="shared" si="21"/>
        <v>0</v>
      </c>
      <c r="Z28" s="24">
        <f t="shared" si="21"/>
        <v>0</v>
      </c>
      <c r="AA28" s="24">
        <f t="shared" si="21"/>
        <v>0</v>
      </c>
      <c r="AB28" s="24">
        <f t="shared" si="21"/>
        <v>0</v>
      </c>
      <c r="AC28" s="24">
        <f t="shared" si="21"/>
        <v>0</v>
      </c>
      <c r="AD28" s="24">
        <f t="shared" si="21"/>
        <v>0</v>
      </c>
      <c r="AE28" s="24">
        <f t="shared" si="21"/>
        <v>0</v>
      </c>
      <c r="AF28" s="24">
        <f t="shared" si="21"/>
        <v>0</v>
      </c>
      <c r="AG28" s="24">
        <f t="shared" si="21"/>
        <v>0</v>
      </c>
      <c r="AI28" s="20" t="s">
        <v>122</v>
      </c>
      <c r="AJ28" s="40">
        <f>ROUNDUP(T28,0)</f>
        <v>0</v>
      </c>
      <c r="AK28" s="40">
        <f t="shared" ref="AK28:AW33" si="22">ROUNDUP(U28,0)</f>
        <v>0</v>
      </c>
      <c r="AL28" s="40">
        <f t="shared" si="22"/>
        <v>0</v>
      </c>
      <c r="AM28" s="40">
        <f t="shared" si="22"/>
        <v>0</v>
      </c>
      <c r="AN28" s="40">
        <f t="shared" si="22"/>
        <v>0</v>
      </c>
      <c r="AO28" s="40">
        <f t="shared" si="22"/>
        <v>0</v>
      </c>
      <c r="AP28" s="40">
        <f t="shared" si="22"/>
        <v>0</v>
      </c>
      <c r="AQ28" s="40">
        <f t="shared" si="22"/>
        <v>0</v>
      </c>
      <c r="AR28" s="40">
        <f t="shared" si="22"/>
        <v>0</v>
      </c>
      <c r="AS28" s="40">
        <f t="shared" si="22"/>
        <v>0</v>
      </c>
      <c r="AT28" s="40">
        <f t="shared" si="22"/>
        <v>0</v>
      </c>
      <c r="AU28" s="40">
        <f t="shared" si="22"/>
        <v>0</v>
      </c>
      <c r="AV28" s="40">
        <f t="shared" si="22"/>
        <v>0</v>
      </c>
      <c r="AW28" s="40">
        <f t="shared" si="22"/>
        <v>0</v>
      </c>
    </row>
    <row r="29" spans="2:49" x14ac:dyDescent="0.2">
      <c r="B29" s="20" t="s">
        <v>123</v>
      </c>
      <c r="C29" s="22">
        <f>$W$5+($W$5*C$5/100)</f>
        <v>20.07</v>
      </c>
      <c r="D29" s="22">
        <f t="shared" ref="D29:Q29" si="23">$W$5+($W$5*D$5/100)</f>
        <v>20</v>
      </c>
      <c r="E29" s="22">
        <f t="shared" si="23"/>
        <v>20.07</v>
      </c>
      <c r="F29" s="22">
        <f t="shared" si="23"/>
        <v>20.14</v>
      </c>
      <c r="G29" s="22">
        <f t="shared" si="23"/>
        <v>20.21</v>
      </c>
      <c r="H29" s="22">
        <f t="shared" si="23"/>
        <v>20.28</v>
      </c>
      <c r="I29" s="22">
        <f t="shared" si="23"/>
        <v>20.350000000000001</v>
      </c>
      <c r="J29" s="22">
        <f t="shared" si="23"/>
        <v>20.420000000000002</v>
      </c>
      <c r="K29" s="22">
        <f t="shared" si="23"/>
        <v>20.49</v>
      </c>
      <c r="L29" s="22">
        <f t="shared" si="23"/>
        <v>20.56</v>
      </c>
      <c r="M29" s="22">
        <f t="shared" si="23"/>
        <v>20.63</v>
      </c>
      <c r="N29" s="22">
        <f t="shared" si="23"/>
        <v>20.7</v>
      </c>
      <c r="O29" s="22">
        <f t="shared" si="23"/>
        <v>20.77</v>
      </c>
      <c r="P29" s="22">
        <f t="shared" si="23"/>
        <v>20.84</v>
      </c>
      <c r="Q29" s="22">
        <f t="shared" si="23"/>
        <v>20.91</v>
      </c>
      <c r="S29" s="20" t="s">
        <v>123</v>
      </c>
      <c r="T29" s="24">
        <f t="shared" ref="T29:T33" si="24">D29-$W$5</f>
        <v>0</v>
      </c>
      <c r="U29" s="24">
        <f t="shared" si="21"/>
        <v>7.0000000000000284E-2</v>
      </c>
      <c r="V29" s="24">
        <f t="shared" si="21"/>
        <v>0.14000000000000057</v>
      </c>
      <c r="W29" s="24">
        <f t="shared" si="21"/>
        <v>0.21000000000000085</v>
      </c>
      <c r="X29" s="24">
        <f t="shared" si="21"/>
        <v>0.28000000000000114</v>
      </c>
      <c r="Y29" s="24">
        <f t="shared" si="21"/>
        <v>0.35000000000000142</v>
      </c>
      <c r="Z29" s="24">
        <f t="shared" si="21"/>
        <v>0.42000000000000171</v>
      </c>
      <c r="AA29" s="24">
        <f t="shared" si="21"/>
        <v>0.48999999999999844</v>
      </c>
      <c r="AB29" s="24">
        <f t="shared" si="21"/>
        <v>0.55999999999999872</v>
      </c>
      <c r="AC29" s="24">
        <f t="shared" si="21"/>
        <v>0.62999999999999901</v>
      </c>
      <c r="AD29" s="24">
        <f t="shared" si="21"/>
        <v>0.69999999999999929</v>
      </c>
      <c r="AE29" s="24">
        <f t="shared" si="21"/>
        <v>0.76999999999999957</v>
      </c>
      <c r="AF29" s="24">
        <f t="shared" si="21"/>
        <v>0.83999999999999986</v>
      </c>
      <c r="AG29" s="24">
        <f t="shared" si="21"/>
        <v>0.91000000000000014</v>
      </c>
      <c r="AI29" s="20" t="s">
        <v>123</v>
      </c>
      <c r="AJ29" s="40">
        <f t="shared" ref="AJ29:AJ33" si="25">ROUNDUP(T29,0)</f>
        <v>0</v>
      </c>
      <c r="AK29" s="36">
        <f t="shared" si="22"/>
        <v>1</v>
      </c>
      <c r="AL29" s="36">
        <f t="shared" si="22"/>
        <v>1</v>
      </c>
      <c r="AM29" s="36">
        <f t="shared" si="22"/>
        <v>1</v>
      </c>
      <c r="AN29" s="36">
        <f t="shared" si="22"/>
        <v>1</v>
      </c>
      <c r="AO29" s="36">
        <f t="shared" si="22"/>
        <v>1</v>
      </c>
      <c r="AP29" s="36">
        <f t="shared" si="22"/>
        <v>1</v>
      </c>
      <c r="AQ29" s="36">
        <f t="shared" si="22"/>
        <v>1</v>
      </c>
      <c r="AR29" s="36">
        <f t="shared" si="22"/>
        <v>1</v>
      </c>
      <c r="AS29" s="36">
        <f t="shared" si="22"/>
        <v>1</v>
      </c>
      <c r="AT29" s="36">
        <f t="shared" si="22"/>
        <v>1</v>
      </c>
      <c r="AU29" s="36">
        <f t="shared" si="22"/>
        <v>1</v>
      </c>
      <c r="AV29" s="36">
        <f t="shared" si="22"/>
        <v>1</v>
      </c>
      <c r="AW29" s="36">
        <f t="shared" si="22"/>
        <v>1</v>
      </c>
    </row>
    <row r="30" spans="2:49" x14ac:dyDescent="0.2">
      <c r="B30" s="20" t="s">
        <v>105</v>
      </c>
      <c r="C30" s="22">
        <f>$W$5+($W$5*C$6/100)</f>
        <v>20.14</v>
      </c>
      <c r="D30" s="22">
        <f t="shared" ref="D30:Q30" si="26">$W$5+($W$5*D$6/100)</f>
        <v>20</v>
      </c>
      <c r="E30" s="22">
        <f t="shared" si="26"/>
        <v>20.14</v>
      </c>
      <c r="F30" s="22">
        <f t="shared" si="26"/>
        <v>20.28</v>
      </c>
      <c r="G30" s="22">
        <f t="shared" si="26"/>
        <v>20.420000000000002</v>
      </c>
      <c r="H30" s="22">
        <f t="shared" si="26"/>
        <v>20.56</v>
      </c>
      <c r="I30" s="22">
        <f t="shared" si="26"/>
        <v>20.7</v>
      </c>
      <c r="J30" s="22">
        <f t="shared" si="26"/>
        <v>20.84</v>
      </c>
      <c r="K30" s="22">
        <f t="shared" si="26"/>
        <v>20.98</v>
      </c>
      <c r="L30" s="22">
        <f t="shared" si="26"/>
        <v>21.12</v>
      </c>
      <c r="M30" s="22">
        <f t="shared" si="26"/>
        <v>21.26</v>
      </c>
      <c r="N30" s="22">
        <f t="shared" si="26"/>
        <v>21.4</v>
      </c>
      <c r="O30" s="22">
        <f t="shared" si="26"/>
        <v>21.54</v>
      </c>
      <c r="P30" s="22">
        <f t="shared" si="26"/>
        <v>21.68</v>
      </c>
      <c r="Q30" s="22">
        <f t="shared" si="26"/>
        <v>21.82</v>
      </c>
      <c r="S30" s="20" t="s">
        <v>105</v>
      </c>
      <c r="T30" s="24">
        <f t="shared" si="24"/>
        <v>0</v>
      </c>
      <c r="U30" s="24">
        <f t="shared" si="21"/>
        <v>0.14000000000000057</v>
      </c>
      <c r="V30" s="24">
        <f t="shared" si="21"/>
        <v>0.28000000000000114</v>
      </c>
      <c r="W30" s="24">
        <f t="shared" si="21"/>
        <v>0.42000000000000171</v>
      </c>
      <c r="X30" s="24">
        <f t="shared" si="21"/>
        <v>0.55999999999999872</v>
      </c>
      <c r="Y30" s="24">
        <f t="shared" si="21"/>
        <v>0.69999999999999929</v>
      </c>
      <c r="Z30" s="24">
        <f t="shared" si="21"/>
        <v>0.83999999999999986</v>
      </c>
      <c r="AA30" s="24">
        <f t="shared" si="21"/>
        <v>0.98000000000000043</v>
      </c>
      <c r="AB30" s="24">
        <f t="shared" si="21"/>
        <v>1.120000000000001</v>
      </c>
      <c r="AC30" s="24">
        <f t="shared" si="21"/>
        <v>1.2600000000000016</v>
      </c>
      <c r="AD30" s="24">
        <f t="shared" si="21"/>
        <v>1.3999999999999986</v>
      </c>
      <c r="AE30" s="24">
        <f t="shared" si="21"/>
        <v>1.5399999999999991</v>
      </c>
      <c r="AF30" s="24">
        <f t="shared" si="21"/>
        <v>1.6799999999999997</v>
      </c>
      <c r="AG30" s="24">
        <f t="shared" si="21"/>
        <v>1.8200000000000003</v>
      </c>
      <c r="AI30" s="20" t="s">
        <v>105</v>
      </c>
      <c r="AJ30" s="40">
        <f t="shared" si="25"/>
        <v>0</v>
      </c>
      <c r="AK30" s="36">
        <f t="shared" si="22"/>
        <v>1</v>
      </c>
      <c r="AL30" s="36">
        <f t="shared" si="22"/>
        <v>1</v>
      </c>
      <c r="AM30" s="36">
        <f t="shared" si="22"/>
        <v>1</v>
      </c>
      <c r="AN30" s="36">
        <f t="shared" si="22"/>
        <v>1</v>
      </c>
      <c r="AO30" s="36">
        <f t="shared" si="22"/>
        <v>1</v>
      </c>
      <c r="AP30" s="36">
        <f t="shared" si="22"/>
        <v>1</v>
      </c>
      <c r="AQ30" s="36">
        <f t="shared" si="22"/>
        <v>1</v>
      </c>
      <c r="AR30" s="37">
        <f t="shared" si="22"/>
        <v>2</v>
      </c>
      <c r="AS30" s="37">
        <f t="shared" si="22"/>
        <v>2</v>
      </c>
      <c r="AT30" s="37">
        <f t="shared" si="22"/>
        <v>2</v>
      </c>
      <c r="AU30" s="37">
        <f t="shared" si="22"/>
        <v>2</v>
      </c>
      <c r="AV30" s="37">
        <f t="shared" si="22"/>
        <v>2</v>
      </c>
      <c r="AW30" s="37">
        <f t="shared" si="22"/>
        <v>2</v>
      </c>
    </row>
    <row r="31" spans="2:49" x14ac:dyDescent="0.2">
      <c r="B31" s="20" t="s">
        <v>124</v>
      </c>
      <c r="C31" s="22">
        <f>$W$5+($W$5*C$7/100)</f>
        <v>20.21</v>
      </c>
      <c r="D31" s="22">
        <f t="shared" ref="D31:Q31" si="27">$W$5+($W$5*D$7/100)</f>
        <v>20</v>
      </c>
      <c r="E31" s="22">
        <f t="shared" si="27"/>
        <v>20.21</v>
      </c>
      <c r="F31" s="22">
        <f t="shared" si="27"/>
        <v>20.420000000000002</v>
      </c>
      <c r="G31" s="22">
        <f t="shared" si="27"/>
        <v>20.63</v>
      </c>
      <c r="H31" s="22">
        <f t="shared" si="27"/>
        <v>20.84</v>
      </c>
      <c r="I31" s="22">
        <f t="shared" si="27"/>
        <v>21.05</v>
      </c>
      <c r="J31" s="22">
        <f t="shared" si="27"/>
        <v>21.26</v>
      </c>
      <c r="K31" s="22">
        <f t="shared" si="27"/>
        <v>21.47</v>
      </c>
      <c r="L31" s="22">
        <f t="shared" si="27"/>
        <v>21.68</v>
      </c>
      <c r="M31" s="22">
        <f t="shared" si="27"/>
        <v>21.89</v>
      </c>
      <c r="N31" s="22">
        <f t="shared" si="27"/>
        <v>22.1</v>
      </c>
      <c r="O31" s="22">
        <f t="shared" si="27"/>
        <v>22.31</v>
      </c>
      <c r="P31" s="22">
        <f t="shared" si="27"/>
        <v>22.52</v>
      </c>
      <c r="Q31" s="22">
        <f t="shared" si="27"/>
        <v>22.73</v>
      </c>
      <c r="S31" s="20" t="s">
        <v>124</v>
      </c>
      <c r="T31" s="24">
        <f t="shared" si="24"/>
        <v>0</v>
      </c>
      <c r="U31" s="24">
        <f t="shared" si="21"/>
        <v>0.21000000000000085</v>
      </c>
      <c r="V31" s="24">
        <f t="shared" si="21"/>
        <v>0.42000000000000171</v>
      </c>
      <c r="W31" s="24">
        <f t="shared" si="21"/>
        <v>0.62999999999999901</v>
      </c>
      <c r="X31" s="24">
        <f t="shared" si="21"/>
        <v>0.83999999999999986</v>
      </c>
      <c r="Y31" s="24">
        <f t="shared" si="21"/>
        <v>1.0500000000000007</v>
      </c>
      <c r="Z31" s="24">
        <f t="shared" si="21"/>
        <v>1.2600000000000016</v>
      </c>
      <c r="AA31" s="24">
        <f t="shared" si="21"/>
        <v>1.4699999999999989</v>
      </c>
      <c r="AB31" s="24">
        <f t="shared" si="21"/>
        <v>1.6799999999999997</v>
      </c>
      <c r="AC31" s="24">
        <f t="shared" si="21"/>
        <v>1.8900000000000006</v>
      </c>
      <c r="AD31" s="24">
        <f t="shared" si="21"/>
        <v>2.1000000000000014</v>
      </c>
      <c r="AE31" s="24">
        <f t="shared" si="21"/>
        <v>2.3099999999999987</v>
      </c>
      <c r="AF31" s="24">
        <f t="shared" si="21"/>
        <v>2.5199999999999996</v>
      </c>
      <c r="AG31" s="24">
        <f t="shared" si="21"/>
        <v>2.7300000000000004</v>
      </c>
      <c r="AI31" s="20" t="s">
        <v>124</v>
      </c>
      <c r="AJ31" s="40">
        <f t="shared" si="25"/>
        <v>0</v>
      </c>
      <c r="AK31" s="36">
        <f t="shared" si="22"/>
        <v>1</v>
      </c>
      <c r="AL31" s="36">
        <f t="shared" si="22"/>
        <v>1</v>
      </c>
      <c r="AM31" s="36">
        <f t="shared" si="22"/>
        <v>1</v>
      </c>
      <c r="AN31" s="36">
        <f t="shared" si="22"/>
        <v>1</v>
      </c>
      <c r="AO31" s="37">
        <f t="shared" si="22"/>
        <v>2</v>
      </c>
      <c r="AP31" s="37">
        <f t="shared" si="22"/>
        <v>2</v>
      </c>
      <c r="AQ31" s="37">
        <f t="shared" si="22"/>
        <v>2</v>
      </c>
      <c r="AR31" s="37">
        <f t="shared" si="22"/>
        <v>2</v>
      </c>
      <c r="AS31" s="37">
        <f t="shared" si="22"/>
        <v>2</v>
      </c>
      <c r="AT31" s="38">
        <f t="shared" si="22"/>
        <v>3</v>
      </c>
      <c r="AU31" s="38">
        <f t="shared" si="22"/>
        <v>3</v>
      </c>
      <c r="AV31" s="38">
        <f t="shared" si="22"/>
        <v>3</v>
      </c>
      <c r="AW31" s="38">
        <f t="shared" si="22"/>
        <v>3</v>
      </c>
    </row>
    <row r="32" spans="2:49" x14ac:dyDescent="0.2">
      <c r="B32" s="20" t="s">
        <v>125</v>
      </c>
      <c r="C32" s="22">
        <f>$W$5+($W$5*C$8/100)</f>
        <v>20.28</v>
      </c>
      <c r="D32" s="22">
        <f t="shared" ref="D32:Q32" si="28">$W$5+($W$5*D$8/100)</f>
        <v>20</v>
      </c>
      <c r="E32" s="22">
        <f t="shared" si="28"/>
        <v>20.28</v>
      </c>
      <c r="F32" s="22">
        <f t="shared" si="28"/>
        <v>20.56</v>
      </c>
      <c r="G32" s="22">
        <f t="shared" si="28"/>
        <v>20.84</v>
      </c>
      <c r="H32" s="22">
        <f t="shared" si="28"/>
        <v>21.12</v>
      </c>
      <c r="I32" s="22">
        <f t="shared" si="28"/>
        <v>21.4</v>
      </c>
      <c r="J32" s="22">
        <f t="shared" si="28"/>
        <v>21.68</v>
      </c>
      <c r="K32" s="22">
        <f t="shared" si="28"/>
        <v>21.96</v>
      </c>
      <c r="L32" s="22">
        <f t="shared" si="28"/>
        <v>22.240000000000002</v>
      </c>
      <c r="M32" s="22">
        <f t="shared" si="28"/>
        <v>22.52</v>
      </c>
      <c r="N32" s="22">
        <f t="shared" si="28"/>
        <v>22.8</v>
      </c>
      <c r="O32" s="22">
        <f t="shared" si="28"/>
        <v>23.08</v>
      </c>
      <c r="P32" s="22">
        <f t="shared" si="28"/>
        <v>23.36</v>
      </c>
      <c r="Q32" s="22">
        <f t="shared" si="28"/>
        <v>23.64</v>
      </c>
      <c r="S32" s="20" t="s">
        <v>125</v>
      </c>
      <c r="T32" s="24">
        <f t="shared" si="24"/>
        <v>0</v>
      </c>
      <c r="U32" s="24">
        <f t="shared" si="21"/>
        <v>0.28000000000000114</v>
      </c>
      <c r="V32" s="24">
        <f t="shared" si="21"/>
        <v>0.55999999999999872</v>
      </c>
      <c r="W32" s="24">
        <f t="shared" si="21"/>
        <v>0.83999999999999986</v>
      </c>
      <c r="X32" s="24">
        <f t="shared" si="21"/>
        <v>1.120000000000001</v>
      </c>
      <c r="Y32" s="24">
        <f t="shared" si="21"/>
        <v>1.3999999999999986</v>
      </c>
      <c r="Z32" s="24">
        <f t="shared" si="21"/>
        <v>1.6799999999999997</v>
      </c>
      <c r="AA32" s="24">
        <f t="shared" si="21"/>
        <v>1.9600000000000009</v>
      </c>
      <c r="AB32" s="24">
        <f t="shared" si="21"/>
        <v>2.240000000000002</v>
      </c>
      <c r="AC32" s="24">
        <f t="shared" si="21"/>
        <v>2.5199999999999996</v>
      </c>
      <c r="AD32" s="24">
        <f t="shared" si="21"/>
        <v>2.8000000000000007</v>
      </c>
      <c r="AE32" s="24">
        <f t="shared" si="21"/>
        <v>3.0799999999999983</v>
      </c>
      <c r="AF32" s="24">
        <f t="shared" si="21"/>
        <v>3.3599999999999994</v>
      </c>
      <c r="AG32" s="24">
        <f t="shared" si="21"/>
        <v>3.6400000000000006</v>
      </c>
      <c r="AI32" s="20" t="s">
        <v>125</v>
      </c>
      <c r="AJ32" s="40">
        <f t="shared" si="25"/>
        <v>0</v>
      </c>
      <c r="AK32" s="36">
        <f t="shared" si="22"/>
        <v>1</v>
      </c>
      <c r="AL32" s="36">
        <f t="shared" si="22"/>
        <v>1</v>
      </c>
      <c r="AM32" s="36">
        <f t="shared" si="22"/>
        <v>1</v>
      </c>
      <c r="AN32" s="37">
        <f t="shared" si="22"/>
        <v>2</v>
      </c>
      <c r="AO32" s="37">
        <f t="shared" si="22"/>
        <v>2</v>
      </c>
      <c r="AP32" s="37">
        <f t="shared" si="22"/>
        <v>2</v>
      </c>
      <c r="AQ32" s="37">
        <f t="shared" si="22"/>
        <v>2</v>
      </c>
      <c r="AR32" s="38">
        <f t="shared" si="22"/>
        <v>3</v>
      </c>
      <c r="AS32" s="38">
        <f t="shared" si="22"/>
        <v>3</v>
      </c>
      <c r="AT32" s="38">
        <f t="shared" si="22"/>
        <v>3</v>
      </c>
      <c r="AU32" s="24">
        <f t="shared" si="22"/>
        <v>4</v>
      </c>
      <c r="AV32" s="24">
        <f t="shared" si="22"/>
        <v>4</v>
      </c>
      <c r="AW32" s="24">
        <f t="shared" si="22"/>
        <v>4</v>
      </c>
    </row>
    <row r="33" spans="2:49" x14ac:dyDescent="0.2">
      <c r="B33" s="22" t="s">
        <v>108</v>
      </c>
      <c r="C33" s="22">
        <f>$W$5+($W$5*C$9/100)</f>
        <v>20.420000000000002</v>
      </c>
      <c r="D33" s="22">
        <f t="shared" ref="D33:Q33" si="29">$W$5+($W$5*D$9/100)</f>
        <v>20</v>
      </c>
      <c r="E33" s="22">
        <f t="shared" si="29"/>
        <v>20.420000000000002</v>
      </c>
      <c r="F33" s="22">
        <f t="shared" si="29"/>
        <v>20.84</v>
      </c>
      <c r="G33" s="22">
        <f t="shared" si="29"/>
        <v>21.26</v>
      </c>
      <c r="H33" s="22">
        <f t="shared" si="29"/>
        <v>21.68</v>
      </c>
      <c r="I33" s="22">
        <f t="shared" si="29"/>
        <v>22.1</v>
      </c>
      <c r="J33" s="22">
        <f t="shared" si="29"/>
        <v>22.52</v>
      </c>
      <c r="K33" s="22">
        <f t="shared" si="29"/>
        <v>22.94</v>
      </c>
      <c r="L33" s="22">
        <f t="shared" si="29"/>
        <v>23.36</v>
      </c>
      <c r="M33" s="22">
        <f t="shared" si="29"/>
        <v>23.78</v>
      </c>
      <c r="N33" s="22">
        <f t="shared" si="29"/>
        <v>24.2</v>
      </c>
      <c r="O33" s="22">
        <f t="shared" si="29"/>
        <v>24.62</v>
      </c>
      <c r="P33" s="22">
        <f t="shared" si="29"/>
        <v>25.04</v>
      </c>
      <c r="Q33" s="22">
        <f t="shared" si="29"/>
        <v>25.46</v>
      </c>
      <c r="S33" s="22" t="s">
        <v>108</v>
      </c>
      <c r="T33" s="24">
        <f t="shared" si="24"/>
        <v>0</v>
      </c>
      <c r="U33" s="24">
        <f t="shared" si="21"/>
        <v>0.42000000000000171</v>
      </c>
      <c r="V33" s="24">
        <f t="shared" si="21"/>
        <v>0.83999999999999986</v>
      </c>
      <c r="W33" s="24">
        <f t="shared" si="21"/>
        <v>1.2600000000000016</v>
      </c>
      <c r="X33" s="24">
        <f t="shared" si="21"/>
        <v>1.6799999999999997</v>
      </c>
      <c r="Y33" s="24">
        <f t="shared" si="21"/>
        <v>2.1000000000000014</v>
      </c>
      <c r="Z33" s="24">
        <f t="shared" si="21"/>
        <v>2.5199999999999996</v>
      </c>
      <c r="AA33" s="24">
        <f t="shared" si="21"/>
        <v>2.9400000000000013</v>
      </c>
      <c r="AB33" s="24">
        <f t="shared" si="21"/>
        <v>3.3599999999999994</v>
      </c>
      <c r="AC33" s="24">
        <f t="shared" si="21"/>
        <v>3.7800000000000011</v>
      </c>
      <c r="AD33" s="24">
        <f t="shared" si="21"/>
        <v>4.1999999999999993</v>
      </c>
      <c r="AE33" s="24">
        <f t="shared" si="21"/>
        <v>4.620000000000001</v>
      </c>
      <c r="AF33" s="24">
        <f t="shared" si="21"/>
        <v>5.0399999999999991</v>
      </c>
      <c r="AG33" s="24">
        <f t="shared" si="21"/>
        <v>5.4600000000000009</v>
      </c>
      <c r="AI33" s="22" t="s">
        <v>108</v>
      </c>
      <c r="AJ33" s="40">
        <f t="shared" si="25"/>
        <v>0</v>
      </c>
      <c r="AK33" s="36">
        <f t="shared" si="22"/>
        <v>1</v>
      </c>
      <c r="AL33" s="36">
        <f t="shared" si="22"/>
        <v>1</v>
      </c>
      <c r="AM33" s="37">
        <f t="shared" si="22"/>
        <v>2</v>
      </c>
      <c r="AN33" s="37">
        <f t="shared" si="22"/>
        <v>2</v>
      </c>
      <c r="AO33" s="38">
        <f t="shared" si="22"/>
        <v>3</v>
      </c>
      <c r="AP33" s="38">
        <f t="shared" si="22"/>
        <v>3</v>
      </c>
      <c r="AQ33" s="38">
        <f t="shared" si="22"/>
        <v>3</v>
      </c>
      <c r="AR33" s="24">
        <f t="shared" si="22"/>
        <v>4</v>
      </c>
      <c r="AS33" s="24">
        <f t="shared" si="22"/>
        <v>4</v>
      </c>
      <c r="AT33" s="24">
        <f t="shared" si="22"/>
        <v>5</v>
      </c>
      <c r="AU33" s="24">
        <f t="shared" si="22"/>
        <v>5</v>
      </c>
      <c r="AV33" s="24">
        <f t="shared" si="22"/>
        <v>6</v>
      </c>
      <c r="AW33" s="24">
        <f t="shared" si="22"/>
        <v>6</v>
      </c>
    </row>
    <row r="34" spans="2:49" x14ac:dyDescent="0.2">
      <c r="S34" s="2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I34" s="20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spans="2:49" x14ac:dyDescent="0.2">
      <c r="B35" s="20" t="s">
        <v>129</v>
      </c>
      <c r="C35" s="22" t="s">
        <v>126</v>
      </c>
      <c r="D35" s="29">
        <v>0</v>
      </c>
      <c r="E35" s="29">
        <v>1</v>
      </c>
      <c r="F35" s="29">
        <v>2</v>
      </c>
      <c r="G35" s="29">
        <v>3</v>
      </c>
      <c r="H35" s="29">
        <v>4</v>
      </c>
      <c r="I35" s="29">
        <v>5</v>
      </c>
      <c r="J35" s="29">
        <v>6</v>
      </c>
      <c r="K35" s="29">
        <v>7</v>
      </c>
      <c r="L35" s="29">
        <v>8</v>
      </c>
      <c r="M35" s="29">
        <v>9</v>
      </c>
      <c r="N35" s="29">
        <v>10</v>
      </c>
      <c r="O35" s="29">
        <v>11</v>
      </c>
      <c r="P35" s="29">
        <v>12</v>
      </c>
      <c r="Q35" s="29">
        <v>13</v>
      </c>
      <c r="S35" s="20" t="s">
        <v>129</v>
      </c>
      <c r="T35" s="29">
        <v>0</v>
      </c>
      <c r="U35" s="29">
        <v>1</v>
      </c>
      <c r="V35" s="29">
        <v>2</v>
      </c>
      <c r="W35" s="29">
        <v>3</v>
      </c>
      <c r="X35" s="29">
        <v>4</v>
      </c>
      <c r="Y35" s="29">
        <v>5</v>
      </c>
      <c r="Z35" s="29">
        <v>6</v>
      </c>
      <c r="AA35" s="29">
        <v>7</v>
      </c>
      <c r="AB35" s="29">
        <v>8</v>
      </c>
      <c r="AC35" s="29">
        <v>9</v>
      </c>
      <c r="AD35" s="29">
        <v>10</v>
      </c>
      <c r="AE35" s="29">
        <v>11</v>
      </c>
      <c r="AF35" s="29">
        <v>12</v>
      </c>
      <c r="AG35" s="29">
        <v>13</v>
      </c>
      <c r="AI35" s="20" t="s">
        <v>129</v>
      </c>
      <c r="AJ35" s="29">
        <v>0</v>
      </c>
      <c r="AK35" s="29">
        <v>1</v>
      </c>
      <c r="AL35" s="29">
        <v>2</v>
      </c>
      <c r="AM35" s="29">
        <v>3</v>
      </c>
      <c r="AN35" s="29">
        <v>4</v>
      </c>
      <c r="AO35" s="29">
        <v>5</v>
      </c>
      <c r="AP35" s="29">
        <v>6</v>
      </c>
      <c r="AQ35" s="29">
        <v>7</v>
      </c>
      <c r="AR35" s="29">
        <v>8</v>
      </c>
      <c r="AS35" s="29">
        <v>9</v>
      </c>
      <c r="AT35" s="29">
        <v>10</v>
      </c>
      <c r="AU35" s="29">
        <v>11</v>
      </c>
      <c r="AV35" s="29">
        <v>12</v>
      </c>
      <c r="AW35" s="29">
        <v>13</v>
      </c>
    </row>
    <row r="36" spans="2:49" x14ac:dyDescent="0.2">
      <c r="B36" s="20" t="s">
        <v>122</v>
      </c>
      <c r="C36" s="22">
        <f>$W$6+($W$6*C$4/100)</f>
        <v>40</v>
      </c>
      <c r="D36" s="22">
        <f t="shared" ref="D36:Q36" si="30">$W$6+($W$6*D$4/100)</f>
        <v>40</v>
      </c>
      <c r="E36" s="22">
        <f t="shared" si="30"/>
        <v>40</v>
      </c>
      <c r="F36" s="22">
        <f t="shared" si="30"/>
        <v>40</v>
      </c>
      <c r="G36" s="22">
        <f t="shared" si="30"/>
        <v>40</v>
      </c>
      <c r="H36" s="22">
        <f t="shared" si="30"/>
        <v>40</v>
      </c>
      <c r="I36" s="22">
        <f t="shared" si="30"/>
        <v>40</v>
      </c>
      <c r="J36" s="22">
        <f t="shared" si="30"/>
        <v>40</v>
      </c>
      <c r="K36" s="22">
        <f t="shared" si="30"/>
        <v>40</v>
      </c>
      <c r="L36" s="22">
        <f t="shared" si="30"/>
        <v>40</v>
      </c>
      <c r="M36" s="22">
        <f t="shared" si="30"/>
        <v>40</v>
      </c>
      <c r="N36" s="22">
        <f t="shared" si="30"/>
        <v>40</v>
      </c>
      <c r="O36" s="22">
        <f t="shared" si="30"/>
        <v>40</v>
      </c>
      <c r="P36" s="22">
        <f t="shared" si="30"/>
        <v>40</v>
      </c>
      <c r="Q36" s="22">
        <f t="shared" si="30"/>
        <v>40</v>
      </c>
      <c r="S36" s="20" t="s">
        <v>122</v>
      </c>
      <c r="T36" s="24">
        <f>D36-$W$6</f>
        <v>0</v>
      </c>
      <c r="U36" s="24">
        <f t="shared" ref="U36:AG41" si="31">E36-$W$6</f>
        <v>0</v>
      </c>
      <c r="V36" s="24">
        <f t="shared" si="31"/>
        <v>0</v>
      </c>
      <c r="W36" s="24">
        <f t="shared" si="31"/>
        <v>0</v>
      </c>
      <c r="X36" s="24">
        <f t="shared" si="31"/>
        <v>0</v>
      </c>
      <c r="Y36" s="24">
        <f t="shared" si="31"/>
        <v>0</v>
      </c>
      <c r="Z36" s="24">
        <f t="shared" si="31"/>
        <v>0</v>
      </c>
      <c r="AA36" s="24">
        <f t="shared" si="31"/>
        <v>0</v>
      </c>
      <c r="AB36" s="24">
        <f t="shared" si="31"/>
        <v>0</v>
      </c>
      <c r="AC36" s="24">
        <f t="shared" si="31"/>
        <v>0</v>
      </c>
      <c r="AD36" s="24">
        <f t="shared" si="31"/>
        <v>0</v>
      </c>
      <c r="AE36" s="24">
        <f t="shared" si="31"/>
        <v>0</v>
      </c>
      <c r="AF36" s="24">
        <f t="shared" si="31"/>
        <v>0</v>
      </c>
      <c r="AG36" s="24">
        <f t="shared" si="31"/>
        <v>0</v>
      </c>
      <c r="AI36" s="20" t="s">
        <v>122</v>
      </c>
      <c r="AJ36" s="40">
        <f>ROUNDUP(T36,0)</f>
        <v>0</v>
      </c>
      <c r="AK36" s="40">
        <f t="shared" ref="AK36:AW41" si="32">ROUNDUP(U36,0)</f>
        <v>0</v>
      </c>
      <c r="AL36" s="40">
        <f t="shared" si="32"/>
        <v>0</v>
      </c>
      <c r="AM36" s="40">
        <f t="shared" si="32"/>
        <v>0</v>
      </c>
      <c r="AN36" s="40">
        <f t="shared" si="32"/>
        <v>0</v>
      </c>
      <c r="AO36" s="40">
        <f t="shared" si="32"/>
        <v>0</v>
      </c>
      <c r="AP36" s="40">
        <f t="shared" si="32"/>
        <v>0</v>
      </c>
      <c r="AQ36" s="40">
        <f t="shared" si="32"/>
        <v>0</v>
      </c>
      <c r="AR36" s="40">
        <f t="shared" si="32"/>
        <v>0</v>
      </c>
      <c r="AS36" s="40">
        <f t="shared" si="32"/>
        <v>0</v>
      </c>
      <c r="AT36" s="40">
        <f t="shared" si="32"/>
        <v>0</v>
      </c>
      <c r="AU36" s="40">
        <f t="shared" si="32"/>
        <v>0</v>
      </c>
      <c r="AV36" s="40">
        <f t="shared" si="32"/>
        <v>0</v>
      </c>
      <c r="AW36" s="40">
        <f t="shared" si="32"/>
        <v>0</v>
      </c>
    </row>
    <row r="37" spans="2:49" x14ac:dyDescent="0.2">
      <c r="B37" s="20" t="s">
        <v>123</v>
      </c>
      <c r="C37" s="22">
        <f>$W$6+($W$6*C$5/100)</f>
        <v>40.14</v>
      </c>
      <c r="D37" s="22">
        <f t="shared" ref="D37:Q37" si="33">$W$6+($W$6*D$5/100)</f>
        <v>40</v>
      </c>
      <c r="E37" s="22">
        <f t="shared" si="33"/>
        <v>40.14</v>
      </c>
      <c r="F37" s="22">
        <f t="shared" si="33"/>
        <v>40.28</v>
      </c>
      <c r="G37" s="22">
        <f t="shared" si="33"/>
        <v>40.42</v>
      </c>
      <c r="H37" s="22">
        <f t="shared" si="33"/>
        <v>40.56</v>
      </c>
      <c r="I37" s="22">
        <f t="shared" si="33"/>
        <v>40.700000000000003</v>
      </c>
      <c r="J37" s="22">
        <f t="shared" si="33"/>
        <v>40.840000000000003</v>
      </c>
      <c r="K37" s="22">
        <f t="shared" si="33"/>
        <v>40.98</v>
      </c>
      <c r="L37" s="22">
        <f t="shared" si="33"/>
        <v>41.12</v>
      </c>
      <c r="M37" s="22">
        <f t="shared" si="33"/>
        <v>41.26</v>
      </c>
      <c r="N37" s="22">
        <f t="shared" si="33"/>
        <v>41.4</v>
      </c>
      <c r="O37" s="22">
        <f t="shared" si="33"/>
        <v>41.54</v>
      </c>
      <c r="P37" s="22">
        <f t="shared" si="33"/>
        <v>41.68</v>
      </c>
      <c r="Q37" s="22">
        <f t="shared" si="33"/>
        <v>41.82</v>
      </c>
      <c r="S37" s="20" t="s">
        <v>123</v>
      </c>
      <c r="T37" s="24">
        <f t="shared" ref="T37:T41" si="34">D37-$W$6</f>
        <v>0</v>
      </c>
      <c r="U37" s="24">
        <f t="shared" si="31"/>
        <v>0.14000000000000057</v>
      </c>
      <c r="V37" s="24">
        <f t="shared" si="31"/>
        <v>0.28000000000000114</v>
      </c>
      <c r="W37" s="24">
        <f t="shared" si="31"/>
        <v>0.42000000000000171</v>
      </c>
      <c r="X37" s="24">
        <f t="shared" si="31"/>
        <v>0.56000000000000227</v>
      </c>
      <c r="Y37" s="24">
        <f t="shared" si="31"/>
        <v>0.70000000000000284</v>
      </c>
      <c r="Z37" s="24">
        <f t="shared" si="31"/>
        <v>0.84000000000000341</v>
      </c>
      <c r="AA37" s="24">
        <f t="shared" si="31"/>
        <v>0.97999999999999687</v>
      </c>
      <c r="AB37" s="24">
        <f t="shared" si="31"/>
        <v>1.1199999999999974</v>
      </c>
      <c r="AC37" s="24">
        <f t="shared" si="31"/>
        <v>1.259999999999998</v>
      </c>
      <c r="AD37" s="24">
        <f t="shared" si="31"/>
        <v>1.3999999999999986</v>
      </c>
      <c r="AE37" s="24">
        <f t="shared" si="31"/>
        <v>1.5399999999999991</v>
      </c>
      <c r="AF37" s="24">
        <f t="shared" si="31"/>
        <v>1.6799999999999997</v>
      </c>
      <c r="AG37" s="24">
        <f t="shared" si="31"/>
        <v>1.8200000000000003</v>
      </c>
      <c r="AI37" s="20" t="s">
        <v>123</v>
      </c>
      <c r="AJ37" s="40">
        <f t="shared" ref="AJ37:AJ41" si="35">ROUNDUP(T37,0)</f>
        <v>0</v>
      </c>
      <c r="AK37" s="36">
        <f t="shared" si="32"/>
        <v>1</v>
      </c>
      <c r="AL37" s="36">
        <f t="shared" si="32"/>
        <v>1</v>
      </c>
      <c r="AM37" s="36">
        <f t="shared" si="32"/>
        <v>1</v>
      </c>
      <c r="AN37" s="36">
        <f t="shared" si="32"/>
        <v>1</v>
      </c>
      <c r="AO37" s="36">
        <f t="shared" si="32"/>
        <v>1</v>
      </c>
      <c r="AP37" s="36">
        <f t="shared" si="32"/>
        <v>1</v>
      </c>
      <c r="AQ37" s="36">
        <f t="shared" si="32"/>
        <v>1</v>
      </c>
      <c r="AR37" s="37">
        <f t="shared" si="32"/>
        <v>2</v>
      </c>
      <c r="AS37" s="37">
        <f t="shared" si="32"/>
        <v>2</v>
      </c>
      <c r="AT37" s="37">
        <f t="shared" si="32"/>
        <v>2</v>
      </c>
      <c r="AU37" s="37">
        <f t="shared" si="32"/>
        <v>2</v>
      </c>
      <c r="AV37" s="37">
        <f t="shared" si="32"/>
        <v>2</v>
      </c>
      <c r="AW37" s="37">
        <f t="shared" si="32"/>
        <v>2</v>
      </c>
    </row>
    <row r="38" spans="2:49" x14ac:dyDescent="0.2">
      <c r="B38" s="20" t="s">
        <v>105</v>
      </c>
      <c r="C38" s="22">
        <f>$W$6+($W$6*C$6/100)</f>
        <v>40.28</v>
      </c>
      <c r="D38" s="22">
        <f t="shared" ref="D38:Q38" si="36">$W$6+($W$6*D$6/100)</f>
        <v>40</v>
      </c>
      <c r="E38" s="22">
        <f t="shared" si="36"/>
        <v>40.28</v>
      </c>
      <c r="F38" s="22">
        <f t="shared" si="36"/>
        <v>40.56</v>
      </c>
      <c r="G38" s="22">
        <f t="shared" si="36"/>
        <v>40.840000000000003</v>
      </c>
      <c r="H38" s="22">
        <f t="shared" si="36"/>
        <v>41.12</v>
      </c>
      <c r="I38" s="22">
        <f t="shared" si="36"/>
        <v>41.4</v>
      </c>
      <c r="J38" s="22">
        <f t="shared" si="36"/>
        <v>41.68</v>
      </c>
      <c r="K38" s="22">
        <f t="shared" si="36"/>
        <v>41.96</v>
      </c>
      <c r="L38" s="22">
        <f t="shared" si="36"/>
        <v>42.24</v>
      </c>
      <c r="M38" s="22">
        <f t="shared" si="36"/>
        <v>42.52</v>
      </c>
      <c r="N38" s="22">
        <f t="shared" si="36"/>
        <v>42.8</v>
      </c>
      <c r="O38" s="22">
        <f t="shared" si="36"/>
        <v>43.08</v>
      </c>
      <c r="P38" s="22">
        <f t="shared" si="36"/>
        <v>43.36</v>
      </c>
      <c r="Q38" s="22">
        <f t="shared" si="36"/>
        <v>43.64</v>
      </c>
      <c r="S38" s="20" t="s">
        <v>105</v>
      </c>
      <c r="T38" s="24">
        <f t="shared" si="34"/>
        <v>0</v>
      </c>
      <c r="U38" s="24">
        <f t="shared" si="31"/>
        <v>0.28000000000000114</v>
      </c>
      <c r="V38" s="24">
        <f t="shared" si="31"/>
        <v>0.56000000000000227</v>
      </c>
      <c r="W38" s="24">
        <f t="shared" si="31"/>
        <v>0.84000000000000341</v>
      </c>
      <c r="X38" s="24">
        <f t="shared" si="31"/>
        <v>1.1199999999999974</v>
      </c>
      <c r="Y38" s="24">
        <f t="shared" si="31"/>
        <v>1.3999999999999986</v>
      </c>
      <c r="Z38" s="24">
        <f t="shared" si="31"/>
        <v>1.6799999999999997</v>
      </c>
      <c r="AA38" s="24">
        <f t="shared" si="31"/>
        <v>1.9600000000000009</v>
      </c>
      <c r="AB38" s="24">
        <f t="shared" si="31"/>
        <v>2.240000000000002</v>
      </c>
      <c r="AC38" s="24">
        <f t="shared" si="31"/>
        <v>2.5200000000000031</v>
      </c>
      <c r="AD38" s="24">
        <f t="shared" si="31"/>
        <v>2.7999999999999972</v>
      </c>
      <c r="AE38" s="24">
        <f t="shared" si="31"/>
        <v>3.0799999999999983</v>
      </c>
      <c r="AF38" s="24">
        <f t="shared" si="31"/>
        <v>3.3599999999999994</v>
      </c>
      <c r="AG38" s="24">
        <f t="shared" si="31"/>
        <v>3.6400000000000006</v>
      </c>
      <c r="AI38" s="20" t="s">
        <v>105</v>
      </c>
      <c r="AJ38" s="40">
        <f t="shared" si="35"/>
        <v>0</v>
      </c>
      <c r="AK38" s="36">
        <f t="shared" si="32"/>
        <v>1</v>
      </c>
      <c r="AL38" s="36">
        <f t="shared" si="32"/>
        <v>1</v>
      </c>
      <c r="AM38" s="36">
        <f t="shared" si="32"/>
        <v>1</v>
      </c>
      <c r="AN38" s="37">
        <f t="shared" si="32"/>
        <v>2</v>
      </c>
      <c r="AO38" s="37">
        <f t="shared" si="32"/>
        <v>2</v>
      </c>
      <c r="AP38" s="37">
        <f t="shared" si="32"/>
        <v>2</v>
      </c>
      <c r="AQ38" s="37">
        <f t="shared" si="32"/>
        <v>2</v>
      </c>
      <c r="AR38" s="38">
        <f t="shared" si="32"/>
        <v>3</v>
      </c>
      <c r="AS38" s="38">
        <f t="shared" si="32"/>
        <v>3</v>
      </c>
      <c r="AT38" s="38">
        <f t="shared" si="32"/>
        <v>3</v>
      </c>
      <c r="AU38" s="24">
        <f t="shared" si="32"/>
        <v>4</v>
      </c>
      <c r="AV38" s="24">
        <f t="shared" si="32"/>
        <v>4</v>
      </c>
      <c r="AW38" s="24">
        <f t="shared" si="32"/>
        <v>4</v>
      </c>
    </row>
    <row r="39" spans="2:49" x14ac:dyDescent="0.2">
      <c r="B39" s="20" t="s">
        <v>124</v>
      </c>
      <c r="C39" s="22">
        <f>$W$6+($W$6*C$7/100)</f>
        <v>40.42</v>
      </c>
      <c r="D39" s="22">
        <f t="shared" ref="D39:Q39" si="37">$W$6+($W$6*D$7/100)</f>
        <v>40</v>
      </c>
      <c r="E39" s="22">
        <f t="shared" si="37"/>
        <v>40.42</v>
      </c>
      <c r="F39" s="22">
        <f t="shared" si="37"/>
        <v>40.840000000000003</v>
      </c>
      <c r="G39" s="22">
        <f t="shared" si="37"/>
        <v>41.26</v>
      </c>
      <c r="H39" s="22">
        <f t="shared" si="37"/>
        <v>41.68</v>
      </c>
      <c r="I39" s="22">
        <f t="shared" si="37"/>
        <v>42.1</v>
      </c>
      <c r="J39" s="22">
        <f t="shared" si="37"/>
        <v>42.52</v>
      </c>
      <c r="K39" s="22">
        <f t="shared" si="37"/>
        <v>42.94</v>
      </c>
      <c r="L39" s="22">
        <f t="shared" si="37"/>
        <v>43.36</v>
      </c>
      <c r="M39" s="22">
        <f t="shared" si="37"/>
        <v>43.78</v>
      </c>
      <c r="N39" s="22">
        <f t="shared" si="37"/>
        <v>44.2</v>
      </c>
      <c r="O39" s="22">
        <f t="shared" si="37"/>
        <v>44.62</v>
      </c>
      <c r="P39" s="22">
        <f t="shared" si="37"/>
        <v>45.04</v>
      </c>
      <c r="Q39" s="22">
        <f t="shared" si="37"/>
        <v>45.46</v>
      </c>
      <c r="S39" s="20" t="s">
        <v>124</v>
      </c>
      <c r="T39" s="24">
        <f t="shared" si="34"/>
        <v>0</v>
      </c>
      <c r="U39" s="24">
        <f t="shared" si="31"/>
        <v>0.42000000000000171</v>
      </c>
      <c r="V39" s="24">
        <f t="shared" si="31"/>
        <v>0.84000000000000341</v>
      </c>
      <c r="W39" s="24">
        <f t="shared" si="31"/>
        <v>1.259999999999998</v>
      </c>
      <c r="X39" s="24">
        <f t="shared" si="31"/>
        <v>1.6799999999999997</v>
      </c>
      <c r="Y39" s="24">
        <f t="shared" si="31"/>
        <v>2.1000000000000014</v>
      </c>
      <c r="Z39" s="24">
        <f t="shared" si="31"/>
        <v>2.5200000000000031</v>
      </c>
      <c r="AA39" s="24">
        <f t="shared" si="31"/>
        <v>2.9399999999999977</v>
      </c>
      <c r="AB39" s="24">
        <f t="shared" si="31"/>
        <v>3.3599999999999994</v>
      </c>
      <c r="AC39" s="24">
        <f t="shared" si="31"/>
        <v>3.7800000000000011</v>
      </c>
      <c r="AD39" s="24">
        <f t="shared" si="31"/>
        <v>4.2000000000000028</v>
      </c>
      <c r="AE39" s="24">
        <f t="shared" si="31"/>
        <v>4.6199999999999974</v>
      </c>
      <c r="AF39" s="24">
        <f t="shared" si="31"/>
        <v>5.0399999999999991</v>
      </c>
      <c r="AG39" s="24">
        <f t="shared" si="31"/>
        <v>5.4600000000000009</v>
      </c>
      <c r="AI39" s="20" t="s">
        <v>124</v>
      </c>
      <c r="AJ39" s="40">
        <f t="shared" si="35"/>
        <v>0</v>
      </c>
      <c r="AK39" s="36">
        <f t="shared" si="32"/>
        <v>1</v>
      </c>
      <c r="AL39" s="36">
        <f t="shared" si="32"/>
        <v>1</v>
      </c>
      <c r="AM39" s="37">
        <f t="shared" si="32"/>
        <v>2</v>
      </c>
      <c r="AN39" s="37">
        <f t="shared" si="32"/>
        <v>2</v>
      </c>
      <c r="AO39" s="38">
        <f t="shared" si="32"/>
        <v>3</v>
      </c>
      <c r="AP39" s="38">
        <f t="shared" si="32"/>
        <v>3</v>
      </c>
      <c r="AQ39" s="38">
        <f t="shared" si="32"/>
        <v>3</v>
      </c>
      <c r="AR39" s="24">
        <f t="shared" si="32"/>
        <v>4</v>
      </c>
      <c r="AS39" s="24">
        <f t="shared" si="32"/>
        <v>4</v>
      </c>
      <c r="AT39" s="24">
        <f t="shared" si="32"/>
        <v>5</v>
      </c>
      <c r="AU39" s="24">
        <f t="shared" si="32"/>
        <v>5</v>
      </c>
      <c r="AV39" s="24">
        <f t="shared" si="32"/>
        <v>6</v>
      </c>
      <c r="AW39" s="24">
        <f t="shared" si="32"/>
        <v>6</v>
      </c>
    </row>
    <row r="40" spans="2:49" x14ac:dyDescent="0.2">
      <c r="B40" s="20" t="s">
        <v>125</v>
      </c>
      <c r="C40" s="22">
        <f>$W$6+($W$6*C$8/100)</f>
        <v>40.56</v>
      </c>
      <c r="D40" s="22">
        <f t="shared" ref="D40:Q40" si="38">$W$6+($W$6*D$8/100)</f>
        <v>40</v>
      </c>
      <c r="E40" s="22">
        <f t="shared" si="38"/>
        <v>40.56</v>
      </c>
      <c r="F40" s="22">
        <f t="shared" si="38"/>
        <v>41.12</v>
      </c>
      <c r="G40" s="22">
        <f t="shared" si="38"/>
        <v>41.68</v>
      </c>
      <c r="H40" s="22">
        <f t="shared" si="38"/>
        <v>42.24</v>
      </c>
      <c r="I40" s="22">
        <f t="shared" si="38"/>
        <v>42.8</v>
      </c>
      <c r="J40" s="22">
        <f t="shared" si="38"/>
        <v>43.36</v>
      </c>
      <c r="K40" s="22">
        <f t="shared" si="38"/>
        <v>43.92</v>
      </c>
      <c r="L40" s="22">
        <f t="shared" si="38"/>
        <v>44.480000000000004</v>
      </c>
      <c r="M40" s="22">
        <f t="shared" si="38"/>
        <v>45.04</v>
      </c>
      <c r="N40" s="22">
        <f t="shared" si="38"/>
        <v>45.6</v>
      </c>
      <c r="O40" s="22">
        <f t="shared" si="38"/>
        <v>46.16</v>
      </c>
      <c r="P40" s="22">
        <f t="shared" si="38"/>
        <v>46.72</v>
      </c>
      <c r="Q40" s="22">
        <f t="shared" si="38"/>
        <v>47.28</v>
      </c>
      <c r="S40" s="20" t="s">
        <v>125</v>
      </c>
      <c r="T40" s="24">
        <f t="shared" si="34"/>
        <v>0</v>
      </c>
      <c r="U40" s="24">
        <f t="shared" si="31"/>
        <v>0.56000000000000227</v>
      </c>
      <c r="V40" s="24">
        <f t="shared" si="31"/>
        <v>1.1199999999999974</v>
      </c>
      <c r="W40" s="24">
        <f t="shared" si="31"/>
        <v>1.6799999999999997</v>
      </c>
      <c r="X40" s="24">
        <f t="shared" si="31"/>
        <v>2.240000000000002</v>
      </c>
      <c r="Y40" s="24">
        <f t="shared" si="31"/>
        <v>2.7999999999999972</v>
      </c>
      <c r="Z40" s="24">
        <f t="shared" si="31"/>
        <v>3.3599999999999994</v>
      </c>
      <c r="AA40" s="24">
        <f t="shared" si="31"/>
        <v>3.9200000000000017</v>
      </c>
      <c r="AB40" s="24">
        <f t="shared" si="31"/>
        <v>4.480000000000004</v>
      </c>
      <c r="AC40" s="24">
        <f t="shared" si="31"/>
        <v>5.0399999999999991</v>
      </c>
      <c r="AD40" s="24">
        <f t="shared" si="31"/>
        <v>5.6000000000000014</v>
      </c>
      <c r="AE40" s="24">
        <f t="shared" si="31"/>
        <v>6.1599999999999966</v>
      </c>
      <c r="AF40" s="24">
        <f t="shared" si="31"/>
        <v>6.7199999999999989</v>
      </c>
      <c r="AG40" s="24">
        <f t="shared" si="31"/>
        <v>7.2800000000000011</v>
      </c>
      <c r="AI40" s="20" t="s">
        <v>125</v>
      </c>
      <c r="AJ40" s="40">
        <f t="shared" si="35"/>
        <v>0</v>
      </c>
      <c r="AK40" s="36">
        <f t="shared" si="32"/>
        <v>1</v>
      </c>
      <c r="AL40" s="37">
        <f t="shared" si="32"/>
        <v>2</v>
      </c>
      <c r="AM40" s="37">
        <f t="shared" si="32"/>
        <v>2</v>
      </c>
      <c r="AN40" s="38">
        <f t="shared" si="32"/>
        <v>3</v>
      </c>
      <c r="AO40" s="38">
        <f t="shared" si="32"/>
        <v>3</v>
      </c>
      <c r="AP40" s="24">
        <f t="shared" si="32"/>
        <v>4</v>
      </c>
      <c r="AQ40" s="24">
        <f t="shared" si="32"/>
        <v>4</v>
      </c>
      <c r="AR40" s="24">
        <f t="shared" si="32"/>
        <v>5</v>
      </c>
      <c r="AS40" s="24">
        <f t="shared" si="32"/>
        <v>6</v>
      </c>
      <c r="AT40" s="24">
        <f t="shared" si="32"/>
        <v>6</v>
      </c>
      <c r="AU40" s="24">
        <f t="shared" si="32"/>
        <v>7</v>
      </c>
      <c r="AV40" s="24">
        <f t="shared" si="32"/>
        <v>7</v>
      </c>
      <c r="AW40" s="24">
        <f t="shared" si="32"/>
        <v>8</v>
      </c>
    </row>
    <row r="41" spans="2:49" x14ac:dyDescent="0.2">
      <c r="B41" s="22" t="s">
        <v>108</v>
      </c>
      <c r="C41" s="22">
        <f>$W$6+($W$6*C$9/100)</f>
        <v>40.840000000000003</v>
      </c>
      <c r="D41" s="22">
        <f t="shared" ref="D41:Q41" si="39">$W$6+($W$6*D$9/100)</f>
        <v>40</v>
      </c>
      <c r="E41" s="22">
        <f t="shared" si="39"/>
        <v>40.840000000000003</v>
      </c>
      <c r="F41" s="22">
        <f t="shared" si="39"/>
        <v>41.68</v>
      </c>
      <c r="G41" s="22">
        <f t="shared" si="39"/>
        <v>42.52</v>
      </c>
      <c r="H41" s="22">
        <f t="shared" si="39"/>
        <v>43.36</v>
      </c>
      <c r="I41" s="22">
        <f t="shared" si="39"/>
        <v>44.2</v>
      </c>
      <c r="J41" s="22">
        <f t="shared" si="39"/>
        <v>45.04</v>
      </c>
      <c r="K41" s="22">
        <f t="shared" si="39"/>
        <v>45.88</v>
      </c>
      <c r="L41" s="22">
        <f t="shared" si="39"/>
        <v>46.72</v>
      </c>
      <c r="M41" s="22">
        <f t="shared" si="39"/>
        <v>47.56</v>
      </c>
      <c r="N41" s="22">
        <f t="shared" si="39"/>
        <v>48.4</v>
      </c>
      <c r="O41" s="22">
        <f t="shared" si="39"/>
        <v>49.24</v>
      </c>
      <c r="P41" s="22">
        <f t="shared" si="39"/>
        <v>50.08</v>
      </c>
      <c r="Q41" s="22">
        <f t="shared" si="39"/>
        <v>50.92</v>
      </c>
      <c r="S41" s="22" t="s">
        <v>108</v>
      </c>
      <c r="T41" s="24">
        <f t="shared" si="34"/>
        <v>0</v>
      </c>
      <c r="U41" s="24">
        <f t="shared" si="31"/>
        <v>0.84000000000000341</v>
      </c>
      <c r="V41" s="24">
        <f t="shared" si="31"/>
        <v>1.6799999999999997</v>
      </c>
      <c r="W41" s="24">
        <f t="shared" si="31"/>
        <v>2.5200000000000031</v>
      </c>
      <c r="X41" s="24">
        <f t="shared" si="31"/>
        <v>3.3599999999999994</v>
      </c>
      <c r="Y41" s="24">
        <f t="shared" si="31"/>
        <v>4.2000000000000028</v>
      </c>
      <c r="Z41" s="24">
        <f t="shared" si="31"/>
        <v>5.0399999999999991</v>
      </c>
      <c r="AA41" s="24">
        <f t="shared" si="31"/>
        <v>5.8800000000000026</v>
      </c>
      <c r="AB41" s="24">
        <f t="shared" si="31"/>
        <v>6.7199999999999989</v>
      </c>
      <c r="AC41" s="24">
        <f t="shared" si="31"/>
        <v>7.5600000000000023</v>
      </c>
      <c r="AD41" s="24">
        <f t="shared" si="31"/>
        <v>8.3999999999999986</v>
      </c>
      <c r="AE41" s="24">
        <f t="shared" si="31"/>
        <v>9.240000000000002</v>
      </c>
      <c r="AF41" s="24">
        <f t="shared" si="31"/>
        <v>10.079999999999998</v>
      </c>
      <c r="AG41" s="24">
        <f t="shared" si="31"/>
        <v>10.920000000000002</v>
      </c>
      <c r="AI41" s="22" t="s">
        <v>108</v>
      </c>
      <c r="AJ41" s="40">
        <f t="shared" si="35"/>
        <v>0</v>
      </c>
      <c r="AK41" s="36">
        <f t="shared" si="32"/>
        <v>1</v>
      </c>
      <c r="AL41" s="37">
        <f t="shared" si="32"/>
        <v>2</v>
      </c>
      <c r="AM41" s="38">
        <f t="shared" si="32"/>
        <v>3</v>
      </c>
      <c r="AN41" s="24">
        <f t="shared" si="32"/>
        <v>4</v>
      </c>
      <c r="AO41" s="24">
        <f t="shared" si="32"/>
        <v>5</v>
      </c>
      <c r="AP41" s="24">
        <f t="shared" si="32"/>
        <v>6</v>
      </c>
      <c r="AQ41" s="24">
        <f t="shared" si="32"/>
        <v>6</v>
      </c>
      <c r="AR41" s="24">
        <f t="shared" si="32"/>
        <v>7</v>
      </c>
      <c r="AS41" s="24">
        <f t="shared" si="32"/>
        <v>8</v>
      </c>
      <c r="AT41" s="24">
        <f t="shared" si="32"/>
        <v>9</v>
      </c>
      <c r="AU41" s="24">
        <f t="shared" si="32"/>
        <v>10</v>
      </c>
      <c r="AV41" s="24">
        <f t="shared" si="32"/>
        <v>11</v>
      </c>
      <c r="AW41" s="24">
        <f t="shared" si="32"/>
        <v>11</v>
      </c>
    </row>
    <row r="42" spans="2:49" x14ac:dyDescent="0.2">
      <c r="S42" s="20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I42" s="20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spans="2:49" x14ac:dyDescent="0.2">
      <c r="B43" s="20" t="s">
        <v>130</v>
      </c>
      <c r="C43" s="22" t="s">
        <v>126</v>
      </c>
      <c r="D43" s="29">
        <v>0</v>
      </c>
      <c r="E43" s="29">
        <v>1</v>
      </c>
      <c r="F43" s="29">
        <v>2</v>
      </c>
      <c r="G43" s="29">
        <v>3</v>
      </c>
      <c r="H43" s="29">
        <v>4</v>
      </c>
      <c r="I43" s="29">
        <v>5</v>
      </c>
      <c r="J43" s="29">
        <v>6</v>
      </c>
      <c r="K43" s="29">
        <v>7</v>
      </c>
      <c r="L43" s="29">
        <v>8</v>
      </c>
      <c r="M43" s="29">
        <v>9</v>
      </c>
      <c r="N43" s="29">
        <v>10</v>
      </c>
      <c r="O43" s="29">
        <v>11</v>
      </c>
      <c r="P43" s="29">
        <v>12</v>
      </c>
      <c r="Q43" s="29">
        <v>13</v>
      </c>
      <c r="S43" s="20" t="s">
        <v>130</v>
      </c>
      <c r="T43" s="29">
        <v>0</v>
      </c>
      <c r="U43" s="29">
        <v>1</v>
      </c>
      <c r="V43" s="29">
        <v>2</v>
      </c>
      <c r="W43" s="29">
        <v>3</v>
      </c>
      <c r="X43" s="29">
        <v>4</v>
      </c>
      <c r="Y43" s="29">
        <v>5</v>
      </c>
      <c r="Z43" s="29">
        <v>6</v>
      </c>
      <c r="AA43" s="29">
        <v>7</v>
      </c>
      <c r="AB43" s="29">
        <v>8</v>
      </c>
      <c r="AC43" s="29">
        <v>9</v>
      </c>
      <c r="AD43" s="29">
        <v>10</v>
      </c>
      <c r="AE43" s="29">
        <v>11</v>
      </c>
      <c r="AF43" s="29">
        <v>12</v>
      </c>
      <c r="AG43" s="29">
        <v>13</v>
      </c>
      <c r="AI43" s="20" t="s">
        <v>130</v>
      </c>
      <c r="AJ43" s="29">
        <v>0</v>
      </c>
      <c r="AK43" s="29">
        <v>1</v>
      </c>
      <c r="AL43" s="29">
        <v>2</v>
      </c>
      <c r="AM43" s="29">
        <v>3</v>
      </c>
      <c r="AN43" s="29">
        <v>4</v>
      </c>
      <c r="AO43" s="29">
        <v>5</v>
      </c>
      <c r="AP43" s="29">
        <v>6</v>
      </c>
      <c r="AQ43" s="29">
        <v>7</v>
      </c>
      <c r="AR43" s="29">
        <v>8</v>
      </c>
      <c r="AS43" s="29">
        <v>9</v>
      </c>
      <c r="AT43" s="29">
        <v>10</v>
      </c>
      <c r="AU43" s="29">
        <v>11</v>
      </c>
      <c r="AV43" s="29">
        <v>12</v>
      </c>
      <c r="AW43" s="29">
        <v>13</v>
      </c>
    </row>
    <row r="44" spans="2:49" x14ac:dyDescent="0.2">
      <c r="B44" s="20" t="s">
        <v>122</v>
      </c>
      <c r="C44" s="22">
        <f>$W$7+($W$7*C$4/100)</f>
        <v>80</v>
      </c>
      <c r="D44" s="22">
        <f t="shared" ref="D44:Q44" si="40">$W$7+($W$7*D$4/100)</f>
        <v>80</v>
      </c>
      <c r="E44" s="22">
        <f t="shared" si="40"/>
        <v>80</v>
      </c>
      <c r="F44" s="22">
        <f t="shared" si="40"/>
        <v>80</v>
      </c>
      <c r="G44" s="22">
        <f t="shared" si="40"/>
        <v>80</v>
      </c>
      <c r="H44" s="22">
        <f t="shared" si="40"/>
        <v>80</v>
      </c>
      <c r="I44" s="22">
        <f t="shared" si="40"/>
        <v>80</v>
      </c>
      <c r="J44" s="22">
        <f t="shared" si="40"/>
        <v>80</v>
      </c>
      <c r="K44" s="22">
        <f t="shared" si="40"/>
        <v>80</v>
      </c>
      <c r="L44" s="22">
        <f t="shared" si="40"/>
        <v>80</v>
      </c>
      <c r="M44" s="22">
        <f t="shared" si="40"/>
        <v>80</v>
      </c>
      <c r="N44" s="22">
        <f t="shared" si="40"/>
        <v>80</v>
      </c>
      <c r="O44" s="22">
        <f t="shared" si="40"/>
        <v>80</v>
      </c>
      <c r="P44" s="22">
        <f t="shared" si="40"/>
        <v>80</v>
      </c>
      <c r="Q44" s="22">
        <f t="shared" si="40"/>
        <v>80</v>
      </c>
      <c r="S44" s="20" t="s">
        <v>122</v>
      </c>
      <c r="T44" s="24">
        <f>D44-$W$7</f>
        <v>0</v>
      </c>
      <c r="U44" s="24">
        <f t="shared" ref="U44:AG49" si="41">E44-$W$7</f>
        <v>0</v>
      </c>
      <c r="V44" s="24">
        <f t="shared" si="41"/>
        <v>0</v>
      </c>
      <c r="W44" s="24">
        <f t="shared" si="41"/>
        <v>0</v>
      </c>
      <c r="X44" s="24">
        <f t="shared" si="41"/>
        <v>0</v>
      </c>
      <c r="Y44" s="24">
        <f t="shared" si="41"/>
        <v>0</v>
      </c>
      <c r="Z44" s="24">
        <f t="shared" si="41"/>
        <v>0</v>
      </c>
      <c r="AA44" s="24">
        <f t="shared" si="41"/>
        <v>0</v>
      </c>
      <c r="AB44" s="24">
        <f t="shared" si="41"/>
        <v>0</v>
      </c>
      <c r="AC44" s="24">
        <f t="shared" si="41"/>
        <v>0</v>
      </c>
      <c r="AD44" s="24">
        <f t="shared" si="41"/>
        <v>0</v>
      </c>
      <c r="AE44" s="24">
        <f t="shared" si="41"/>
        <v>0</v>
      </c>
      <c r="AF44" s="24">
        <f t="shared" si="41"/>
        <v>0</v>
      </c>
      <c r="AG44" s="24">
        <f t="shared" si="41"/>
        <v>0</v>
      </c>
      <c r="AI44" s="20" t="s">
        <v>122</v>
      </c>
      <c r="AJ44" s="40">
        <f>ROUNDUP(T44,0)</f>
        <v>0</v>
      </c>
      <c r="AK44" s="40">
        <f t="shared" ref="AK44:AW49" si="42">ROUNDUP(U44,0)</f>
        <v>0</v>
      </c>
      <c r="AL44" s="40">
        <f t="shared" si="42"/>
        <v>0</v>
      </c>
      <c r="AM44" s="40">
        <f t="shared" si="42"/>
        <v>0</v>
      </c>
      <c r="AN44" s="40">
        <f t="shared" si="42"/>
        <v>0</v>
      </c>
      <c r="AO44" s="40">
        <f t="shared" si="42"/>
        <v>0</v>
      </c>
      <c r="AP44" s="40">
        <f t="shared" si="42"/>
        <v>0</v>
      </c>
      <c r="AQ44" s="40">
        <f t="shared" si="42"/>
        <v>0</v>
      </c>
      <c r="AR44" s="40">
        <f t="shared" si="42"/>
        <v>0</v>
      </c>
      <c r="AS44" s="40">
        <f t="shared" si="42"/>
        <v>0</v>
      </c>
      <c r="AT44" s="40">
        <f t="shared" si="42"/>
        <v>0</v>
      </c>
      <c r="AU44" s="40">
        <f t="shared" si="42"/>
        <v>0</v>
      </c>
      <c r="AV44" s="40">
        <f t="shared" si="42"/>
        <v>0</v>
      </c>
      <c r="AW44" s="40">
        <f t="shared" si="42"/>
        <v>0</v>
      </c>
    </row>
    <row r="45" spans="2:49" x14ac:dyDescent="0.2">
      <c r="B45" s="20" t="s">
        <v>123</v>
      </c>
      <c r="C45" s="22">
        <f>$W$7+($W$7*C$5/100)</f>
        <v>80.28</v>
      </c>
      <c r="D45" s="22">
        <f t="shared" ref="D45:Q45" si="43">$W$7+($W$7*D$5/100)</f>
        <v>80</v>
      </c>
      <c r="E45" s="22">
        <f t="shared" si="43"/>
        <v>80.28</v>
      </c>
      <c r="F45" s="22">
        <f t="shared" si="43"/>
        <v>80.56</v>
      </c>
      <c r="G45" s="22">
        <f t="shared" si="43"/>
        <v>80.84</v>
      </c>
      <c r="H45" s="22">
        <f t="shared" si="43"/>
        <v>81.12</v>
      </c>
      <c r="I45" s="22">
        <f t="shared" si="43"/>
        <v>81.400000000000006</v>
      </c>
      <c r="J45" s="22">
        <f t="shared" si="43"/>
        <v>81.680000000000007</v>
      </c>
      <c r="K45" s="22">
        <f t="shared" si="43"/>
        <v>81.96</v>
      </c>
      <c r="L45" s="22">
        <f t="shared" si="43"/>
        <v>82.24</v>
      </c>
      <c r="M45" s="22">
        <f t="shared" si="43"/>
        <v>82.52</v>
      </c>
      <c r="N45" s="22">
        <f t="shared" si="43"/>
        <v>82.8</v>
      </c>
      <c r="O45" s="22">
        <f t="shared" si="43"/>
        <v>83.08</v>
      </c>
      <c r="P45" s="22">
        <f t="shared" si="43"/>
        <v>83.36</v>
      </c>
      <c r="Q45" s="22">
        <f t="shared" si="43"/>
        <v>83.64</v>
      </c>
      <c r="S45" s="20" t="s">
        <v>123</v>
      </c>
      <c r="T45" s="24">
        <f t="shared" ref="T45:T49" si="44">D45-$W$7</f>
        <v>0</v>
      </c>
      <c r="U45" s="24">
        <f t="shared" si="41"/>
        <v>0.28000000000000114</v>
      </c>
      <c r="V45" s="24">
        <f t="shared" si="41"/>
        <v>0.56000000000000227</v>
      </c>
      <c r="W45" s="24">
        <f t="shared" si="41"/>
        <v>0.84000000000000341</v>
      </c>
      <c r="X45" s="24">
        <f t="shared" si="41"/>
        <v>1.1200000000000045</v>
      </c>
      <c r="Y45" s="24">
        <f t="shared" si="41"/>
        <v>1.4000000000000057</v>
      </c>
      <c r="Z45" s="24">
        <f t="shared" si="41"/>
        <v>1.6800000000000068</v>
      </c>
      <c r="AA45" s="24">
        <f t="shared" si="41"/>
        <v>1.9599999999999937</v>
      </c>
      <c r="AB45" s="24">
        <f t="shared" si="41"/>
        <v>2.2399999999999949</v>
      </c>
      <c r="AC45" s="24">
        <f t="shared" si="41"/>
        <v>2.519999999999996</v>
      </c>
      <c r="AD45" s="24">
        <f t="shared" si="41"/>
        <v>2.7999999999999972</v>
      </c>
      <c r="AE45" s="24">
        <f t="shared" si="41"/>
        <v>3.0799999999999983</v>
      </c>
      <c r="AF45" s="24">
        <f t="shared" si="41"/>
        <v>3.3599999999999994</v>
      </c>
      <c r="AG45" s="24">
        <f t="shared" si="41"/>
        <v>3.6400000000000006</v>
      </c>
      <c r="AI45" s="20" t="s">
        <v>123</v>
      </c>
      <c r="AJ45" s="40">
        <f t="shared" ref="AJ45:AJ49" si="45">ROUNDUP(T45,0)</f>
        <v>0</v>
      </c>
      <c r="AK45" s="36">
        <f t="shared" si="42"/>
        <v>1</v>
      </c>
      <c r="AL45" s="36">
        <f t="shared" si="42"/>
        <v>1</v>
      </c>
      <c r="AM45" s="36">
        <f t="shared" si="42"/>
        <v>1</v>
      </c>
      <c r="AN45" s="37">
        <f t="shared" si="42"/>
        <v>2</v>
      </c>
      <c r="AO45" s="37">
        <f t="shared" si="42"/>
        <v>2</v>
      </c>
      <c r="AP45" s="37">
        <f t="shared" si="42"/>
        <v>2</v>
      </c>
      <c r="AQ45" s="37">
        <f t="shared" si="42"/>
        <v>2</v>
      </c>
      <c r="AR45" s="38">
        <f t="shared" si="42"/>
        <v>3</v>
      </c>
      <c r="AS45" s="38">
        <f t="shared" si="42"/>
        <v>3</v>
      </c>
      <c r="AT45" s="38">
        <f t="shared" si="42"/>
        <v>3</v>
      </c>
      <c r="AU45" s="24">
        <f t="shared" si="42"/>
        <v>4</v>
      </c>
      <c r="AV45" s="24">
        <f t="shared" si="42"/>
        <v>4</v>
      </c>
      <c r="AW45" s="24">
        <f t="shared" si="42"/>
        <v>4</v>
      </c>
    </row>
    <row r="46" spans="2:49" x14ac:dyDescent="0.2">
      <c r="B46" s="20" t="s">
        <v>105</v>
      </c>
      <c r="C46" s="22">
        <f>$W$7+($W$7*C$6/100)</f>
        <v>80.56</v>
      </c>
      <c r="D46" s="22">
        <f t="shared" ref="D46:Q46" si="46">$W$7+($W$7*D$6/100)</f>
        <v>80</v>
      </c>
      <c r="E46" s="22">
        <f t="shared" si="46"/>
        <v>80.56</v>
      </c>
      <c r="F46" s="22">
        <f t="shared" si="46"/>
        <v>81.12</v>
      </c>
      <c r="G46" s="22">
        <f t="shared" si="46"/>
        <v>81.680000000000007</v>
      </c>
      <c r="H46" s="22">
        <f t="shared" si="46"/>
        <v>82.24</v>
      </c>
      <c r="I46" s="22">
        <f t="shared" si="46"/>
        <v>82.8</v>
      </c>
      <c r="J46" s="22">
        <f t="shared" si="46"/>
        <v>83.36</v>
      </c>
      <c r="K46" s="22">
        <f t="shared" si="46"/>
        <v>83.92</v>
      </c>
      <c r="L46" s="22">
        <f t="shared" si="46"/>
        <v>84.48</v>
      </c>
      <c r="M46" s="22">
        <f t="shared" si="46"/>
        <v>85.04</v>
      </c>
      <c r="N46" s="22">
        <f t="shared" si="46"/>
        <v>85.6</v>
      </c>
      <c r="O46" s="22">
        <f t="shared" si="46"/>
        <v>86.16</v>
      </c>
      <c r="P46" s="22">
        <f t="shared" si="46"/>
        <v>86.72</v>
      </c>
      <c r="Q46" s="22">
        <f t="shared" si="46"/>
        <v>87.28</v>
      </c>
      <c r="S46" s="20" t="s">
        <v>105</v>
      </c>
      <c r="T46" s="24">
        <f t="shared" si="44"/>
        <v>0</v>
      </c>
      <c r="U46" s="24">
        <f t="shared" si="41"/>
        <v>0.56000000000000227</v>
      </c>
      <c r="V46" s="24">
        <f t="shared" si="41"/>
        <v>1.1200000000000045</v>
      </c>
      <c r="W46" s="24">
        <f t="shared" si="41"/>
        <v>1.6800000000000068</v>
      </c>
      <c r="X46" s="24">
        <f t="shared" si="41"/>
        <v>2.2399999999999949</v>
      </c>
      <c r="Y46" s="24">
        <f t="shared" si="41"/>
        <v>2.7999999999999972</v>
      </c>
      <c r="Z46" s="24">
        <f t="shared" si="41"/>
        <v>3.3599999999999994</v>
      </c>
      <c r="AA46" s="24">
        <f t="shared" si="41"/>
        <v>3.9200000000000017</v>
      </c>
      <c r="AB46" s="24">
        <f t="shared" si="41"/>
        <v>4.480000000000004</v>
      </c>
      <c r="AC46" s="24">
        <f t="shared" si="41"/>
        <v>5.0400000000000063</v>
      </c>
      <c r="AD46" s="24">
        <f t="shared" si="41"/>
        <v>5.5999999999999943</v>
      </c>
      <c r="AE46" s="24">
        <f t="shared" si="41"/>
        <v>6.1599999999999966</v>
      </c>
      <c r="AF46" s="24">
        <f t="shared" si="41"/>
        <v>6.7199999999999989</v>
      </c>
      <c r="AG46" s="24">
        <f t="shared" si="41"/>
        <v>7.2800000000000011</v>
      </c>
      <c r="AI46" s="20" t="s">
        <v>105</v>
      </c>
      <c r="AJ46" s="40">
        <f t="shared" si="45"/>
        <v>0</v>
      </c>
      <c r="AK46" s="36">
        <f t="shared" si="42"/>
        <v>1</v>
      </c>
      <c r="AL46" s="37">
        <f t="shared" si="42"/>
        <v>2</v>
      </c>
      <c r="AM46" s="37">
        <f t="shared" si="42"/>
        <v>2</v>
      </c>
      <c r="AN46" s="38">
        <f t="shared" si="42"/>
        <v>3</v>
      </c>
      <c r="AO46" s="38">
        <f t="shared" si="42"/>
        <v>3</v>
      </c>
      <c r="AP46" s="24">
        <f t="shared" si="42"/>
        <v>4</v>
      </c>
      <c r="AQ46" s="24">
        <f t="shared" si="42"/>
        <v>4</v>
      </c>
      <c r="AR46" s="24">
        <f t="shared" si="42"/>
        <v>5</v>
      </c>
      <c r="AS46" s="24">
        <f t="shared" si="42"/>
        <v>6</v>
      </c>
      <c r="AT46" s="24">
        <f t="shared" si="42"/>
        <v>6</v>
      </c>
      <c r="AU46" s="24">
        <f t="shared" si="42"/>
        <v>7</v>
      </c>
      <c r="AV46" s="24">
        <f t="shared" si="42"/>
        <v>7</v>
      </c>
      <c r="AW46" s="24">
        <f t="shared" si="42"/>
        <v>8</v>
      </c>
    </row>
    <row r="47" spans="2:49" x14ac:dyDescent="0.2">
      <c r="B47" s="20" t="s">
        <v>124</v>
      </c>
      <c r="C47" s="22">
        <f>$W$7+($W$7*C$7/100)</f>
        <v>80.84</v>
      </c>
      <c r="D47" s="22">
        <f t="shared" ref="D47:Q47" si="47">$W$7+($W$7*D$7/100)</f>
        <v>80</v>
      </c>
      <c r="E47" s="22">
        <f t="shared" si="47"/>
        <v>80.84</v>
      </c>
      <c r="F47" s="22">
        <f t="shared" si="47"/>
        <v>81.680000000000007</v>
      </c>
      <c r="G47" s="22">
        <f t="shared" si="47"/>
        <v>82.52</v>
      </c>
      <c r="H47" s="22">
        <f t="shared" si="47"/>
        <v>83.36</v>
      </c>
      <c r="I47" s="22">
        <f t="shared" si="47"/>
        <v>84.2</v>
      </c>
      <c r="J47" s="22">
        <f t="shared" si="47"/>
        <v>85.04</v>
      </c>
      <c r="K47" s="22">
        <f t="shared" si="47"/>
        <v>85.88</v>
      </c>
      <c r="L47" s="22">
        <f t="shared" si="47"/>
        <v>86.72</v>
      </c>
      <c r="M47" s="22">
        <f t="shared" si="47"/>
        <v>87.56</v>
      </c>
      <c r="N47" s="22">
        <f t="shared" si="47"/>
        <v>88.4</v>
      </c>
      <c r="O47" s="22">
        <f t="shared" si="47"/>
        <v>89.24</v>
      </c>
      <c r="P47" s="22">
        <f t="shared" si="47"/>
        <v>90.08</v>
      </c>
      <c r="Q47" s="22">
        <f t="shared" si="47"/>
        <v>90.92</v>
      </c>
      <c r="S47" s="20" t="s">
        <v>124</v>
      </c>
      <c r="T47" s="24">
        <f t="shared" si="44"/>
        <v>0</v>
      </c>
      <c r="U47" s="24">
        <f t="shared" si="41"/>
        <v>0.84000000000000341</v>
      </c>
      <c r="V47" s="24">
        <f t="shared" si="41"/>
        <v>1.6800000000000068</v>
      </c>
      <c r="W47" s="24">
        <f t="shared" si="41"/>
        <v>2.519999999999996</v>
      </c>
      <c r="X47" s="24">
        <f t="shared" si="41"/>
        <v>3.3599999999999994</v>
      </c>
      <c r="Y47" s="24">
        <f t="shared" si="41"/>
        <v>4.2000000000000028</v>
      </c>
      <c r="Z47" s="24">
        <f t="shared" si="41"/>
        <v>5.0400000000000063</v>
      </c>
      <c r="AA47" s="24">
        <f t="shared" si="41"/>
        <v>5.8799999999999955</v>
      </c>
      <c r="AB47" s="24">
        <f t="shared" si="41"/>
        <v>6.7199999999999989</v>
      </c>
      <c r="AC47" s="24">
        <f t="shared" si="41"/>
        <v>7.5600000000000023</v>
      </c>
      <c r="AD47" s="24">
        <f t="shared" si="41"/>
        <v>8.4000000000000057</v>
      </c>
      <c r="AE47" s="24">
        <f t="shared" si="41"/>
        <v>9.2399999999999949</v>
      </c>
      <c r="AF47" s="24">
        <f t="shared" si="41"/>
        <v>10.079999999999998</v>
      </c>
      <c r="AG47" s="24">
        <f t="shared" si="41"/>
        <v>10.920000000000002</v>
      </c>
      <c r="AI47" s="20" t="s">
        <v>124</v>
      </c>
      <c r="AJ47" s="40">
        <f t="shared" si="45"/>
        <v>0</v>
      </c>
      <c r="AK47" s="36">
        <f t="shared" si="42"/>
        <v>1</v>
      </c>
      <c r="AL47" s="37">
        <f t="shared" si="42"/>
        <v>2</v>
      </c>
      <c r="AM47" s="38">
        <f t="shared" si="42"/>
        <v>3</v>
      </c>
      <c r="AN47" s="24">
        <f t="shared" si="42"/>
        <v>4</v>
      </c>
      <c r="AO47" s="24">
        <f t="shared" si="42"/>
        <v>5</v>
      </c>
      <c r="AP47" s="24">
        <f t="shared" si="42"/>
        <v>6</v>
      </c>
      <c r="AQ47" s="24">
        <f t="shared" si="42"/>
        <v>6</v>
      </c>
      <c r="AR47" s="24">
        <f t="shared" si="42"/>
        <v>7</v>
      </c>
      <c r="AS47" s="24">
        <f t="shared" si="42"/>
        <v>8</v>
      </c>
      <c r="AT47" s="24">
        <f t="shared" si="42"/>
        <v>9</v>
      </c>
      <c r="AU47" s="24">
        <f t="shared" si="42"/>
        <v>10</v>
      </c>
      <c r="AV47" s="24">
        <f t="shared" si="42"/>
        <v>11</v>
      </c>
      <c r="AW47" s="24">
        <f t="shared" si="42"/>
        <v>11</v>
      </c>
    </row>
    <row r="48" spans="2:49" x14ac:dyDescent="0.2">
      <c r="B48" s="20" t="s">
        <v>125</v>
      </c>
      <c r="C48" s="22">
        <f>$W$7+($W$7*C$8/100)</f>
        <v>81.12</v>
      </c>
      <c r="D48" s="22">
        <f t="shared" ref="D48:Q48" si="48">$W$7+($W$7*D$8/100)</f>
        <v>80</v>
      </c>
      <c r="E48" s="22">
        <f t="shared" si="48"/>
        <v>81.12</v>
      </c>
      <c r="F48" s="22">
        <f t="shared" si="48"/>
        <v>82.24</v>
      </c>
      <c r="G48" s="22">
        <f t="shared" si="48"/>
        <v>83.36</v>
      </c>
      <c r="H48" s="22">
        <f t="shared" si="48"/>
        <v>84.48</v>
      </c>
      <c r="I48" s="22">
        <f t="shared" si="48"/>
        <v>85.6</v>
      </c>
      <c r="J48" s="22">
        <f t="shared" si="48"/>
        <v>86.72</v>
      </c>
      <c r="K48" s="22">
        <f t="shared" si="48"/>
        <v>87.84</v>
      </c>
      <c r="L48" s="22">
        <f t="shared" si="48"/>
        <v>88.960000000000008</v>
      </c>
      <c r="M48" s="22">
        <f t="shared" si="48"/>
        <v>90.08</v>
      </c>
      <c r="N48" s="22">
        <f t="shared" si="48"/>
        <v>91.2</v>
      </c>
      <c r="O48" s="22">
        <f t="shared" si="48"/>
        <v>92.32</v>
      </c>
      <c r="P48" s="22">
        <f t="shared" si="48"/>
        <v>93.44</v>
      </c>
      <c r="Q48" s="22">
        <f t="shared" si="48"/>
        <v>94.56</v>
      </c>
      <c r="S48" s="20" t="s">
        <v>125</v>
      </c>
      <c r="T48" s="24">
        <f t="shared" si="44"/>
        <v>0</v>
      </c>
      <c r="U48" s="24">
        <f t="shared" si="41"/>
        <v>1.1200000000000045</v>
      </c>
      <c r="V48" s="24">
        <f t="shared" si="41"/>
        <v>2.2399999999999949</v>
      </c>
      <c r="W48" s="24">
        <f t="shared" si="41"/>
        <v>3.3599999999999994</v>
      </c>
      <c r="X48" s="24">
        <f t="shared" si="41"/>
        <v>4.480000000000004</v>
      </c>
      <c r="Y48" s="24">
        <f t="shared" si="41"/>
        <v>5.5999999999999943</v>
      </c>
      <c r="Z48" s="24">
        <f t="shared" si="41"/>
        <v>6.7199999999999989</v>
      </c>
      <c r="AA48" s="24">
        <f t="shared" si="41"/>
        <v>7.8400000000000034</v>
      </c>
      <c r="AB48" s="24">
        <f t="shared" si="41"/>
        <v>8.960000000000008</v>
      </c>
      <c r="AC48" s="24">
        <f t="shared" si="41"/>
        <v>10.079999999999998</v>
      </c>
      <c r="AD48" s="24">
        <f t="shared" si="41"/>
        <v>11.200000000000003</v>
      </c>
      <c r="AE48" s="24">
        <f t="shared" si="41"/>
        <v>12.319999999999993</v>
      </c>
      <c r="AF48" s="24">
        <f t="shared" si="41"/>
        <v>13.439999999999998</v>
      </c>
      <c r="AG48" s="24">
        <f t="shared" si="41"/>
        <v>14.560000000000002</v>
      </c>
      <c r="AI48" s="20" t="s">
        <v>125</v>
      </c>
      <c r="AJ48" s="40">
        <f t="shared" si="45"/>
        <v>0</v>
      </c>
      <c r="AK48" s="37">
        <f t="shared" si="42"/>
        <v>2</v>
      </c>
      <c r="AL48" s="38">
        <f t="shared" si="42"/>
        <v>3</v>
      </c>
      <c r="AM48" s="24">
        <f t="shared" si="42"/>
        <v>4</v>
      </c>
      <c r="AN48" s="24">
        <f t="shared" si="42"/>
        <v>5</v>
      </c>
      <c r="AO48" s="24">
        <f t="shared" si="42"/>
        <v>6</v>
      </c>
      <c r="AP48" s="24">
        <f t="shared" si="42"/>
        <v>7</v>
      </c>
      <c r="AQ48" s="24">
        <f t="shared" si="42"/>
        <v>8</v>
      </c>
      <c r="AR48" s="24">
        <f t="shared" si="42"/>
        <v>9</v>
      </c>
      <c r="AS48" s="24">
        <f t="shared" si="42"/>
        <v>11</v>
      </c>
      <c r="AT48" s="24">
        <f t="shared" si="42"/>
        <v>12</v>
      </c>
      <c r="AU48" s="24">
        <f t="shared" si="42"/>
        <v>13</v>
      </c>
      <c r="AV48" s="24">
        <f t="shared" si="42"/>
        <v>14</v>
      </c>
      <c r="AW48" s="24">
        <f t="shared" si="42"/>
        <v>15</v>
      </c>
    </row>
    <row r="49" spans="2:49" x14ac:dyDescent="0.2">
      <c r="B49" s="22" t="s">
        <v>108</v>
      </c>
      <c r="C49" s="22">
        <f>$W$7+($W$7*C$9/100)</f>
        <v>81.680000000000007</v>
      </c>
      <c r="D49" s="22">
        <f t="shared" ref="D49:Q49" si="49">$W$7+($W$7*D$9/100)</f>
        <v>80</v>
      </c>
      <c r="E49" s="22">
        <f t="shared" si="49"/>
        <v>81.680000000000007</v>
      </c>
      <c r="F49" s="22">
        <f t="shared" si="49"/>
        <v>83.36</v>
      </c>
      <c r="G49" s="22">
        <f t="shared" si="49"/>
        <v>85.04</v>
      </c>
      <c r="H49" s="22">
        <f t="shared" si="49"/>
        <v>86.72</v>
      </c>
      <c r="I49" s="22">
        <f t="shared" si="49"/>
        <v>88.4</v>
      </c>
      <c r="J49" s="22">
        <f t="shared" si="49"/>
        <v>90.08</v>
      </c>
      <c r="K49" s="22">
        <f t="shared" si="49"/>
        <v>91.76</v>
      </c>
      <c r="L49" s="22">
        <f t="shared" si="49"/>
        <v>93.44</v>
      </c>
      <c r="M49" s="22">
        <f t="shared" si="49"/>
        <v>95.12</v>
      </c>
      <c r="N49" s="22">
        <f t="shared" si="49"/>
        <v>96.8</v>
      </c>
      <c r="O49" s="22">
        <f t="shared" si="49"/>
        <v>98.48</v>
      </c>
      <c r="P49" s="22">
        <f t="shared" si="49"/>
        <v>100.16</v>
      </c>
      <c r="Q49" s="22">
        <f t="shared" si="49"/>
        <v>101.84</v>
      </c>
      <c r="S49" s="22" t="s">
        <v>108</v>
      </c>
      <c r="T49" s="24">
        <f t="shared" si="44"/>
        <v>0</v>
      </c>
      <c r="U49" s="24">
        <f t="shared" si="41"/>
        <v>1.6800000000000068</v>
      </c>
      <c r="V49" s="24">
        <f t="shared" si="41"/>
        <v>3.3599999999999994</v>
      </c>
      <c r="W49" s="24">
        <f t="shared" si="41"/>
        <v>5.0400000000000063</v>
      </c>
      <c r="X49" s="24">
        <f t="shared" si="41"/>
        <v>6.7199999999999989</v>
      </c>
      <c r="Y49" s="24">
        <f t="shared" si="41"/>
        <v>8.4000000000000057</v>
      </c>
      <c r="Z49" s="24">
        <f t="shared" si="41"/>
        <v>10.079999999999998</v>
      </c>
      <c r="AA49" s="24">
        <f t="shared" si="41"/>
        <v>11.760000000000005</v>
      </c>
      <c r="AB49" s="24">
        <f t="shared" si="41"/>
        <v>13.439999999999998</v>
      </c>
      <c r="AC49" s="24">
        <f t="shared" si="41"/>
        <v>15.120000000000005</v>
      </c>
      <c r="AD49" s="24">
        <f t="shared" si="41"/>
        <v>16.799999999999997</v>
      </c>
      <c r="AE49" s="24">
        <f t="shared" si="41"/>
        <v>18.480000000000004</v>
      </c>
      <c r="AF49" s="24">
        <f t="shared" si="41"/>
        <v>20.159999999999997</v>
      </c>
      <c r="AG49" s="24">
        <f t="shared" si="41"/>
        <v>21.840000000000003</v>
      </c>
      <c r="AI49" s="22" t="s">
        <v>108</v>
      </c>
      <c r="AJ49" s="40">
        <f t="shared" si="45"/>
        <v>0</v>
      </c>
      <c r="AK49" s="37">
        <f t="shared" si="42"/>
        <v>2</v>
      </c>
      <c r="AL49" s="24">
        <f t="shared" si="42"/>
        <v>4</v>
      </c>
      <c r="AM49" s="24">
        <f t="shared" si="42"/>
        <v>6</v>
      </c>
      <c r="AN49" s="24">
        <f t="shared" si="42"/>
        <v>7</v>
      </c>
      <c r="AO49" s="24">
        <f t="shared" si="42"/>
        <v>9</v>
      </c>
      <c r="AP49" s="24">
        <f t="shared" si="42"/>
        <v>11</v>
      </c>
      <c r="AQ49" s="24">
        <f t="shared" si="42"/>
        <v>12</v>
      </c>
      <c r="AR49" s="24">
        <f t="shared" si="42"/>
        <v>14</v>
      </c>
      <c r="AS49" s="24">
        <f t="shared" si="42"/>
        <v>16</v>
      </c>
      <c r="AT49" s="24">
        <f t="shared" si="42"/>
        <v>17</v>
      </c>
      <c r="AU49" s="24">
        <f t="shared" si="42"/>
        <v>19</v>
      </c>
      <c r="AV49" s="24">
        <f t="shared" si="42"/>
        <v>21</v>
      </c>
      <c r="AW49" s="24">
        <f t="shared" si="42"/>
        <v>22</v>
      </c>
    </row>
    <row r="50" spans="2:49" x14ac:dyDescent="0.2"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K50" s="24"/>
    </row>
    <row r="51" spans="2:49" x14ac:dyDescent="0.2"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</sheetData>
  <mergeCells count="3">
    <mergeCell ref="D2:Q2"/>
    <mergeCell ref="T10:U10"/>
    <mergeCell ref="AJ10:AL1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workbookViewId="0">
      <selection activeCell="D2" sqref="B2:Q9"/>
    </sheetView>
  </sheetViews>
  <sheetFormatPr defaultRowHeight="12" x14ac:dyDescent="0.2"/>
  <cols>
    <col min="1" max="1" width="2.125" style="22" customWidth="1"/>
    <col min="2" max="2" width="8.5" style="20" bestFit="1" customWidth="1"/>
    <col min="3" max="3" width="17.625" style="22" bestFit="1" customWidth="1"/>
    <col min="4" max="17" width="9.75" style="22" bestFit="1" customWidth="1"/>
    <col min="18" max="18" width="1.25" style="25" customWidth="1"/>
    <col min="19" max="19" width="6.5" style="22" customWidth="1"/>
    <col min="20" max="21" width="8.5" style="22" bestFit="1" customWidth="1"/>
    <col min="22" max="32" width="8.875" style="22" bestFit="1" customWidth="1"/>
    <col min="33" max="33" width="9" style="22"/>
    <col min="34" max="34" width="1.75" style="25" customWidth="1"/>
    <col min="35" max="36" width="9" style="22"/>
    <col min="37" max="37" width="7.625" style="22" bestFit="1" customWidth="1"/>
    <col min="38" max="16384" width="9" style="22"/>
  </cols>
  <sheetData>
    <row r="1" spans="2:49" ht="16.5" x14ac:dyDescent="0.3">
      <c r="B1"/>
    </row>
    <row r="2" spans="2:49" ht="16.5" x14ac:dyDescent="0.3">
      <c r="D2" s="50" t="s">
        <v>111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V2" s="30" t="s">
        <v>115</v>
      </c>
      <c r="W2" s="30" t="s">
        <v>120</v>
      </c>
      <c r="X2" s="34"/>
    </row>
    <row r="3" spans="2:49" s="21" customFormat="1" x14ac:dyDescent="0.2">
      <c r="B3" s="20"/>
      <c r="C3" s="28" t="s">
        <v>112</v>
      </c>
      <c r="D3" s="29">
        <v>0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6"/>
      <c r="V3" s="31" t="s">
        <v>116</v>
      </c>
      <c r="W3" s="32">
        <v>100</v>
      </c>
      <c r="X3" s="35"/>
      <c r="AH3" s="26"/>
    </row>
    <row r="4" spans="2:49" x14ac:dyDescent="0.2">
      <c r="B4" s="22" t="s">
        <v>113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V4" s="33" t="s">
        <v>114</v>
      </c>
      <c r="W4" s="32">
        <v>500</v>
      </c>
      <c r="X4" s="35"/>
    </row>
    <row r="5" spans="2:49" x14ac:dyDescent="0.2">
      <c r="B5" s="20" t="s">
        <v>104</v>
      </c>
      <c r="C5" s="22">
        <v>1</v>
      </c>
      <c r="D5" s="22">
        <f t="shared" ref="D5:Q5" si="0">$C$5*D3</f>
        <v>0</v>
      </c>
      <c r="E5" s="22">
        <f t="shared" si="0"/>
        <v>1</v>
      </c>
      <c r="F5" s="22">
        <f t="shared" si="0"/>
        <v>2</v>
      </c>
      <c r="G5" s="22">
        <f t="shared" si="0"/>
        <v>3</v>
      </c>
      <c r="H5" s="22">
        <f t="shared" si="0"/>
        <v>4</v>
      </c>
      <c r="I5" s="22">
        <f t="shared" si="0"/>
        <v>5</v>
      </c>
      <c r="J5" s="22">
        <f t="shared" si="0"/>
        <v>6</v>
      </c>
      <c r="K5" s="22">
        <f t="shared" si="0"/>
        <v>7</v>
      </c>
      <c r="L5" s="22">
        <f t="shared" si="0"/>
        <v>8</v>
      </c>
      <c r="M5" s="22">
        <f t="shared" si="0"/>
        <v>9</v>
      </c>
      <c r="N5" s="22">
        <f t="shared" si="0"/>
        <v>10</v>
      </c>
      <c r="O5" s="22">
        <f t="shared" si="0"/>
        <v>11</v>
      </c>
      <c r="P5" s="22">
        <f t="shared" si="0"/>
        <v>12</v>
      </c>
      <c r="Q5" s="22">
        <f t="shared" si="0"/>
        <v>13</v>
      </c>
      <c r="V5" s="30" t="s">
        <v>117</v>
      </c>
      <c r="W5" s="32">
        <v>1000</v>
      </c>
      <c r="X5" s="35"/>
    </row>
    <row r="6" spans="2:49" x14ac:dyDescent="0.2">
      <c r="B6" s="20" t="s">
        <v>105</v>
      </c>
      <c r="C6" s="22">
        <v>2</v>
      </c>
      <c r="D6" s="22">
        <f t="shared" ref="D6:Q6" si="1">$C$6*D3</f>
        <v>0</v>
      </c>
      <c r="E6" s="22">
        <f t="shared" si="1"/>
        <v>2</v>
      </c>
      <c r="F6" s="22">
        <f t="shared" si="1"/>
        <v>4</v>
      </c>
      <c r="G6" s="22">
        <f t="shared" si="1"/>
        <v>6</v>
      </c>
      <c r="H6" s="22">
        <f t="shared" si="1"/>
        <v>8</v>
      </c>
      <c r="I6" s="22">
        <f t="shared" si="1"/>
        <v>10</v>
      </c>
      <c r="J6" s="22">
        <f t="shared" si="1"/>
        <v>12</v>
      </c>
      <c r="K6" s="22">
        <f t="shared" si="1"/>
        <v>14</v>
      </c>
      <c r="L6" s="22">
        <f t="shared" si="1"/>
        <v>16</v>
      </c>
      <c r="M6" s="22">
        <f t="shared" si="1"/>
        <v>18</v>
      </c>
      <c r="N6" s="22">
        <f t="shared" si="1"/>
        <v>20</v>
      </c>
      <c r="O6" s="22">
        <f t="shared" si="1"/>
        <v>22</v>
      </c>
      <c r="P6" s="22">
        <f t="shared" si="1"/>
        <v>24</v>
      </c>
      <c r="Q6" s="22">
        <f t="shared" si="1"/>
        <v>26</v>
      </c>
      <c r="V6" s="30" t="s">
        <v>118</v>
      </c>
      <c r="W6" s="32">
        <v>3000</v>
      </c>
      <c r="X6" s="35"/>
    </row>
    <row r="7" spans="2:49" x14ac:dyDescent="0.2">
      <c r="B7" s="20" t="s">
        <v>106</v>
      </c>
      <c r="C7" s="22">
        <v>3</v>
      </c>
      <c r="D7" s="22">
        <f t="shared" ref="D7:Q7" si="2">$C$7*D3</f>
        <v>0</v>
      </c>
      <c r="E7" s="22">
        <f t="shared" si="2"/>
        <v>3</v>
      </c>
      <c r="F7" s="22">
        <f t="shared" si="2"/>
        <v>6</v>
      </c>
      <c r="G7" s="22">
        <f t="shared" si="2"/>
        <v>9</v>
      </c>
      <c r="H7" s="22">
        <f t="shared" si="2"/>
        <v>12</v>
      </c>
      <c r="I7" s="22">
        <f t="shared" si="2"/>
        <v>15</v>
      </c>
      <c r="J7" s="22">
        <f t="shared" si="2"/>
        <v>18</v>
      </c>
      <c r="K7" s="22">
        <f t="shared" si="2"/>
        <v>21</v>
      </c>
      <c r="L7" s="22">
        <f t="shared" si="2"/>
        <v>24</v>
      </c>
      <c r="M7" s="22">
        <f t="shared" si="2"/>
        <v>27</v>
      </c>
      <c r="N7" s="22">
        <f t="shared" si="2"/>
        <v>30</v>
      </c>
      <c r="O7" s="22">
        <f t="shared" si="2"/>
        <v>33</v>
      </c>
      <c r="P7" s="22">
        <f t="shared" si="2"/>
        <v>36</v>
      </c>
      <c r="Q7" s="22">
        <f t="shared" si="2"/>
        <v>39</v>
      </c>
      <c r="V7" s="30" t="s">
        <v>119</v>
      </c>
      <c r="W7" s="32">
        <v>10000</v>
      </c>
      <c r="X7" s="35"/>
    </row>
    <row r="8" spans="2:49" x14ac:dyDescent="0.2">
      <c r="B8" s="20" t="s">
        <v>107</v>
      </c>
      <c r="C8" s="22">
        <v>4</v>
      </c>
      <c r="D8" s="22">
        <f t="shared" ref="D8:Q8" si="3">$C$8*D3</f>
        <v>0</v>
      </c>
      <c r="E8" s="22">
        <f t="shared" si="3"/>
        <v>4</v>
      </c>
      <c r="F8" s="22">
        <f t="shared" si="3"/>
        <v>8</v>
      </c>
      <c r="G8" s="22">
        <f t="shared" si="3"/>
        <v>12</v>
      </c>
      <c r="H8" s="22">
        <f t="shared" si="3"/>
        <v>16</v>
      </c>
      <c r="I8" s="22">
        <f t="shared" si="3"/>
        <v>20</v>
      </c>
      <c r="J8" s="22">
        <f t="shared" si="3"/>
        <v>24</v>
      </c>
      <c r="K8" s="22">
        <f t="shared" si="3"/>
        <v>28</v>
      </c>
      <c r="L8" s="22">
        <f t="shared" si="3"/>
        <v>32</v>
      </c>
      <c r="M8" s="22">
        <f t="shared" si="3"/>
        <v>36</v>
      </c>
      <c r="N8" s="22">
        <f t="shared" si="3"/>
        <v>40</v>
      </c>
      <c r="O8" s="22">
        <f t="shared" si="3"/>
        <v>44</v>
      </c>
      <c r="P8" s="22">
        <f t="shared" si="3"/>
        <v>48</v>
      </c>
      <c r="Q8" s="22">
        <f t="shared" si="3"/>
        <v>52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2:49" x14ac:dyDescent="0.2">
      <c r="B9" s="20" t="s">
        <v>108</v>
      </c>
      <c r="C9" s="22">
        <v>5</v>
      </c>
      <c r="D9" s="22">
        <f t="shared" ref="D9:Q9" si="4">$C$9*D3</f>
        <v>0</v>
      </c>
      <c r="E9" s="22">
        <f t="shared" si="4"/>
        <v>5</v>
      </c>
      <c r="F9" s="22">
        <f t="shared" si="4"/>
        <v>10</v>
      </c>
      <c r="G9" s="22">
        <f t="shared" si="4"/>
        <v>15</v>
      </c>
      <c r="H9" s="22">
        <f t="shared" si="4"/>
        <v>20</v>
      </c>
      <c r="I9" s="22">
        <f t="shared" si="4"/>
        <v>25</v>
      </c>
      <c r="J9" s="22">
        <f t="shared" si="4"/>
        <v>30</v>
      </c>
      <c r="K9" s="22">
        <f t="shared" si="4"/>
        <v>35</v>
      </c>
      <c r="L9" s="22">
        <f t="shared" si="4"/>
        <v>40</v>
      </c>
      <c r="M9" s="22">
        <f t="shared" si="4"/>
        <v>45</v>
      </c>
      <c r="N9" s="22">
        <f t="shared" si="4"/>
        <v>50</v>
      </c>
      <c r="O9" s="22">
        <f t="shared" si="4"/>
        <v>55</v>
      </c>
      <c r="P9" s="22">
        <f t="shared" si="4"/>
        <v>60</v>
      </c>
      <c r="Q9" s="22">
        <f t="shared" si="4"/>
        <v>65</v>
      </c>
    </row>
    <row r="10" spans="2:49" x14ac:dyDescent="0.2">
      <c r="T10" s="51" t="s">
        <v>133</v>
      </c>
      <c r="U10" s="51"/>
      <c r="AJ10" s="51" t="s">
        <v>134</v>
      </c>
      <c r="AK10" s="51"/>
      <c r="AL10" s="51"/>
    </row>
    <row r="11" spans="2:49" x14ac:dyDescent="0.2">
      <c r="B11" s="20" t="s">
        <v>116</v>
      </c>
      <c r="C11" s="22" t="s">
        <v>131</v>
      </c>
      <c r="D11" s="29">
        <v>0</v>
      </c>
      <c r="E11" s="29">
        <v>1</v>
      </c>
      <c r="F11" s="29">
        <v>2</v>
      </c>
      <c r="G11" s="29">
        <v>3</v>
      </c>
      <c r="H11" s="29">
        <v>4</v>
      </c>
      <c r="I11" s="29">
        <v>5</v>
      </c>
      <c r="J11" s="29">
        <v>6</v>
      </c>
      <c r="K11" s="29">
        <v>7</v>
      </c>
      <c r="L11" s="29">
        <v>8</v>
      </c>
      <c r="M11" s="29">
        <v>9</v>
      </c>
      <c r="N11" s="29">
        <v>10</v>
      </c>
      <c r="O11" s="29">
        <v>11</v>
      </c>
      <c r="P11" s="29">
        <v>12</v>
      </c>
      <c r="Q11" s="29">
        <v>13</v>
      </c>
      <c r="S11" s="20" t="s">
        <v>116</v>
      </c>
      <c r="T11" s="29">
        <v>0</v>
      </c>
      <c r="U11" s="29">
        <v>1</v>
      </c>
      <c r="V11" s="29">
        <v>2</v>
      </c>
      <c r="W11" s="29">
        <v>3</v>
      </c>
      <c r="X11" s="29">
        <v>4</v>
      </c>
      <c r="Y11" s="29">
        <v>5</v>
      </c>
      <c r="Z11" s="29">
        <v>6</v>
      </c>
      <c r="AA11" s="29">
        <v>7</v>
      </c>
      <c r="AB11" s="29">
        <v>8</v>
      </c>
      <c r="AC11" s="29">
        <v>9</v>
      </c>
      <c r="AD11" s="29">
        <v>10</v>
      </c>
      <c r="AE11" s="29">
        <v>11</v>
      </c>
      <c r="AF11" s="29">
        <v>12</v>
      </c>
      <c r="AG11" s="29">
        <v>13</v>
      </c>
      <c r="AI11" s="20" t="s">
        <v>116</v>
      </c>
      <c r="AJ11" s="29">
        <v>0</v>
      </c>
      <c r="AK11" s="29">
        <v>1</v>
      </c>
      <c r="AL11" s="29">
        <v>2</v>
      </c>
      <c r="AM11" s="29">
        <v>3</v>
      </c>
      <c r="AN11" s="29">
        <v>4</v>
      </c>
      <c r="AO11" s="29">
        <v>5</v>
      </c>
      <c r="AP11" s="29">
        <v>6</v>
      </c>
      <c r="AQ11" s="29">
        <v>7</v>
      </c>
      <c r="AR11" s="29">
        <v>8</v>
      </c>
      <c r="AS11" s="29">
        <v>9</v>
      </c>
      <c r="AT11" s="29">
        <v>10</v>
      </c>
      <c r="AU11" s="29">
        <v>11</v>
      </c>
      <c r="AV11" s="29">
        <v>12</v>
      </c>
      <c r="AW11" s="29">
        <v>13</v>
      </c>
    </row>
    <row r="12" spans="2:49" x14ac:dyDescent="0.2">
      <c r="B12" s="20" t="s">
        <v>113</v>
      </c>
      <c r="C12" s="22">
        <f>$W$3+($W$3*C$4/100)</f>
        <v>100</v>
      </c>
      <c r="D12" s="22">
        <f t="shared" ref="D12:Q17" si="5">$W$3+($W$3*D4/100)</f>
        <v>100</v>
      </c>
      <c r="E12" s="22">
        <f t="shared" si="5"/>
        <v>100</v>
      </c>
      <c r="F12" s="22">
        <f t="shared" si="5"/>
        <v>100</v>
      </c>
      <c r="G12" s="22">
        <f t="shared" si="5"/>
        <v>100</v>
      </c>
      <c r="H12" s="22">
        <f t="shared" si="5"/>
        <v>100</v>
      </c>
      <c r="I12" s="22">
        <f t="shared" si="5"/>
        <v>100</v>
      </c>
      <c r="J12" s="22">
        <f t="shared" si="5"/>
        <v>100</v>
      </c>
      <c r="K12" s="22">
        <f t="shared" si="5"/>
        <v>100</v>
      </c>
      <c r="L12" s="22">
        <f t="shared" si="5"/>
        <v>100</v>
      </c>
      <c r="M12" s="22">
        <f t="shared" si="5"/>
        <v>100</v>
      </c>
      <c r="N12" s="22">
        <f t="shared" si="5"/>
        <v>100</v>
      </c>
      <c r="O12" s="22">
        <f t="shared" si="5"/>
        <v>100</v>
      </c>
      <c r="P12" s="22">
        <f t="shared" si="5"/>
        <v>100</v>
      </c>
      <c r="Q12" s="22">
        <f t="shared" si="5"/>
        <v>100</v>
      </c>
      <c r="S12" s="20" t="s">
        <v>113</v>
      </c>
      <c r="T12" s="22">
        <f>D12-$W$3</f>
        <v>0</v>
      </c>
      <c r="U12" s="22">
        <f t="shared" ref="U12:AG17" si="6">E12-$W$3</f>
        <v>0</v>
      </c>
      <c r="V12" s="22">
        <f t="shared" si="6"/>
        <v>0</v>
      </c>
      <c r="W12" s="22">
        <f t="shared" si="6"/>
        <v>0</v>
      </c>
      <c r="X12" s="22">
        <f t="shared" si="6"/>
        <v>0</v>
      </c>
      <c r="Y12" s="22">
        <f t="shared" si="6"/>
        <v>0</v>
      </c>
      <c r="Z12" s="22">
        <f t="shared" si="6"/>
        <v>0</v>
      </c>
      <c r="AA12" s="22">
        <f t="shared" si="6"/>
        <v>0</v>
      </c>
      <c r="AB12" s="22">
        <f t="shared" si="6"/>
        <v>0</v>
      </c>
      <c r="AC12" s="22">
        <f t="shared" si="6"/>
        <v>0</v>
      </c>
      <c r="AD12" s="22">
        <f t="shared" si="6"/>
        <v>0</v>
      </c>
      <c r="AE12" s="22">
        <f t="shared" si="6"/>
        <v>0</v>
      </c>
      <c r="AF12" s="22">
        <f t="shared" si="6"/>
        <v>0</v>
      </c>
      <c r="AG12" s="22">
        <f t="shared" si="6"/>
        <v>0</v>
      </c>
      <c r="AI12" s="20" t="s">
        <v>113</v>
      </c>
      <c r="AJ12" s="41">
        <f>ROUNDUP(T12,0)</f>
        <v>0</v>
      </c>
      <c r="AK12" s="41">
        <f t="shared" ref="AK12:AW17" si="7">ROUNDUP(U12,0)</f>
        <v>0</v>
      </c>
      <c r="AL12" s="41">
        <f t="shared" si="7"/>
        <v>0</v>
      </c>
      <c r="AM12" s="41">
        <f t="shared" si="7"/>
        <v>0</v>
      </c>
      <c r="AN12" s="41">
        <f t="shared" si="7"/>
        <v>0</v>
      </c>
      <c r="AO12" s="41">
        <f t="shared" si="7"/>
        <v>0</v>
      </c>
      <c r="AP12" s="41">
        <f t="shared" si="7"/>
        <v>0</v>
      </c>
      <c r="AQ12" s="41">
        <f t="shared" si="7"/>
        <v>0</v>
      </c>
      <c r="AR12" s="41">
        <f t="shared" si="7"/>
        <v>0</v>
      </c>
      <c r="AS12" s="41">
        <f t="shared" si="7"/>
        <v>0</v>
      </c>
      <c r="AT12" s="41">
        <f t="shared" si="7"/>
        <v>0</v>
      </c>
      <c r="AU12" s="41">
        <f t="shared" si="7"/>
        <v>0</v>
      </c>
      <c r="AV12" s="41">
        <f t="shared" si="7"/>
        <v>0</v>
      </c>
      <c r="AW12" s="41">
        <f t="shared" si="7"/>
        <v>0</v>
      </c>
    </row>
    <row r="13" spans="2:49" x14ac:dyDescent="0.2">
      <c r="B13" s="20" t="s">
        <v>104</v>
      </c>
      <c r="C13" s="22">
        <f>$W$3+($W$3*C$5/100)</f>
        <v>101</v>
      </c>
      <c r="D13" s="22">
        <f t="shared" si="5"/>
        <v>100</v>
      </c>
      <c r="E13" s="22">
        <f t="shared" si="5"/>
        <v>101</v>
      </c>
      <c r="F13" s="22">
        <f t="shared" si="5"/>
        <v>102</v>
      </c>
      <c r="G13" s="22">
        <f t="shared" si="5"/>
        <v>103</v>
      </c>
      <c r="H13" s="22">
        <f t="shared" si="5"/>
        <v>104</v>
      </c>
      <c r="I13" s="22">
        <f t="shared" si="5"/>
        <v>105</v>
      </c>
      <c r="J13" s="22">
        <f t="shared" si="5"/>
        <v>106</v>
      </c>
      <c r="K13" s="22">
        <f t="shared" si="5"/>
        <v>107</v>
      </c>
      <c r="L13" s="22">
        <f t="shared" si="5"/>
        <v>108</v>
      </c>
      <c r="M13" s="22">
        <f t="shared" si="5"/>
        <v>109</v>
      </c>
      <c r="N13" s="22">
        <f t="shared" si="5"/>
        <v>110</v>
      </c>
      <c r="O13" s="22">
        <f t="shared" si="5"/>
        <v>111</v>
      </c>
      <c r="P13" s="22">
        <f t="shared" si="5"/>
        <v>112</v>
      </c>
      <c r="Q13" s="22">
        <f t="shared" si="5"/>
        <v>113</v>
      </c>
      <c r="S13" s="20" t="s">
        <v>104</v>
      </c>
      <c r="T13" s="22">
        <f t="shared" ref="T13:T17" si="8">D13-$W$3</f>
        <v>0</v>
      </c>
      <c r="U13" s="22">
        <f t="shared" si="6"/>
        <v>1</v>
      </c>
      <c r="V13" s="22">
        <f t="shared" si="6"/>
        <v>2</v>
      </c>
      <c r="W13" s="22">
        <f t="shared" si="6"/>
        <v>3</v>
      </c>
      <c r="X13" s="22">
        <f t="shared" si="6"/>
        <v>4</v>
      </c>
      <c r="Y13" s="22">
        <f t="shared" si="6"/>
        <v>5</v>
      </c>
      <c r="Z13" s="22">
        <f t="shared" si="6"/>
        <v>6</v>
      </c>
      <c r="AA13" s="22">
        <f t="shared" si="6"/>
        <v>7</v>
      </c>
      <c r="AB13" s="22">
        <f t="shared" si="6"/>
        <v>8</v>
      </c>
      <c r="AC13" s="22">
        <f t="shared" si="6"/>
        <v>9</v>
      </c>
      <c r="AD13" s="22">
        <f t="shared" si="6"/>
        <v>10</v>
      </c>
      <c r="AE13" s="22">
        <f t="shared" si="6"/>
        <v>11</v>
      </c>
      <c r="AF13" s="22">
        <f t="shared" si="6"/>
        <v>12</v>
      </c>
      <c r="AG13" s="22">
        <f t="shared" si="6"/>
        <v>13</v>
      </c>
      <c r="AI13" s="20" t="s">
        <v>104</v>
      </c>
      <c r="AJ13" s="41">
        <f t="shared" ref="AJ13:AJ17" si="9">ROUNDUP(T13,0)</f>
        <v>0</v>
      </c>
      <c r="AK13" s="24">
        <f t="shared" si="7"/>
        <v>1</v>
      </c>
      <c r="AL13" s="24">
        <f t="shared" si="7"/>
        <v>2</v>
      </c>
      <c r="AM13" s="24">
        <f t="shared" si="7"/>
        <v>3</v>
      </c>
      <c r="AN13" s="24">
        <f t="shared" si="7"/>
        <v>4</v>
      </c>
      <c r="AO13" s="24">
        <f t="shared" si="7"/>
        <v>5</v>
      </c>
      <c r="AP13" s="24">
        <f t="shared" si="7"/>
        <v>6</v>
      </c>
      <c r="AQ13" s="24">
        <f t="shared" si="7"/>
        <v>7</v>
      </c>
      <c r="AR13" s="24">
        <f t="shared" si="7"/>
        <v>8</v>
      </c>
      <c r="AS13" s="24">
        <f t="shared" si="7"/>
        <v>9</v>
      </c>
      <c r="AT13" s="24">
        <f t="shared" si="7"/>
        <v>10</v>
      </c>
      <c r="AU13" s="24">
        <f t="shared" si="7"/>
        <v>11</v>
      </c>
      <c r="AV13" s="24">
        <f t="shared" si="7"/>
        <v>12</v>
      </c>
      <c r="AW13" s="24">
        <f t="shared" si="7"/>
        <v>13</v>
      </c>
    </row>
    <row r="14" spans="2:49" x14ac:dyDescent="0.2">
      <c r="B14" s="20" t="s">
        <v>105</v>
      </c>
      <c r="C14" s="22">
        <f>$W$3+($W$3*C$6/100)</f>
        <v>102</v>
      </c>
      <c r="D14" s="22">
        <f t="shared" si="5"/>
        <v>100</v>
      </c>
      <c r="E14" s="22">
        <f t="shared" si="5"/>
        <v>102</v>
      </c>
      <c r="F14" s="22">
        <f t="shared" si="5"/>
        <v>104</v>
      </c>
      <c r="G14" s="22">
        <f t="shared" si="5"/>
        <v>106</v>
      </c>
      <c r="H14" s="22">
        <f t="shared" si="5"/>
        <v>108</v>
      </c>
      <c r="I14" s="22">
        <f t="shared" si="5"/>
        <v>110</v>
      </c>
      <c r="J14" s="22">
        <f t="shared" si="5"/>
        <v>112</v>
      </c>
      <c r="K14" s="22">
        <f t="shared" si="5"/>
        <v>114</v>
      </c>
      <c r="L14" s="22">
        <f t="shared" si="5"/>
        <v>116</v>
      </c>
      <c r="M14" s="22">
        <f t="shared" si="5"/>
        <v>118</v>
      </c>
      <c r="N14" s="22">
        <f t="shared" si="5"/>
        <v>120</v>
      </c>
      <c r="O14" s="22">
        <f t="shared" si="5"/>
        <v>122</v>
      </c>
      <c r="P14" s="22">
        <f t="shared" si="5"/>
        <v>124</v>
      </c>
      <c r="Q14" s="22">
        <f t="shared" si="5"/>
        <v>126</v>
      </c>
      <c r="S14" s="20" t="s">
        <v>105</v>
      </c>
      <c r="T14" s="22">
        <f t="shared" si="8"/>
        <v>0</v>
      </c>
      <c r="U14" s="22">
        <f t="shared" si="6"/>
        <v>2</v>
      </c>
      <c r="V14" s="22">
        <f t="shared" si="6"/>
        <v>4</v>
      </c>
      <c r="W14" s="22">
        <f t="shared" si="6"/>
        <v>6</v>
      </c>
      <c r="X14" s="22">
        <f t="shared" si="6"/>
        <v>8</v>
      </c>
      <c r="Y14" s="22">
        <f t="shared" si="6"/>
        <v>10</v>
      </c>
      <c r="Z14" s="22">
        <f t="shared" si="6"/>
        <v>12</v>
      </c>
      <c r="AA14" s="22">
        <f t="shared" si="6"/>
        <v>14</v>
      </c>
      <c r="AB14" s="22">
        <f t="shared" si="6"/>
        <v>16</v>
      </c>
      <c r="AC14" s="22">
        <f t="shared" si="6"/>
        <v>18</v>
      </c>
      <c r="AD14" s="22">
        <f t="shared" si="6"/>
        <v>20</v>
      </c>
      <c r="AE14" s="22">
        <f t="shared" si="6"/>
        <v>22</v>
      </c>
      <c r="AF14" s="22">
        <f t="shared" si="6"/>
        <v>24</v>
      </c>
      <c r="AG14" s="22">
        <f t="shared" si="6"/>
        <v>26</v>
      </c>
      <c r="AI14" s="20" t="s">
        <v>105</v>
      </c>
      <c r="AJ14" s="41">
        <f t="shared" si="9"/>
        <v>0</v>
      </c>
      <c r="AK14" s="24">
        <f t="shared" si="7"/>
        <v>2</v>
      </c>
      <c r="AL14" s="24">
        <f t="shared" si="7"/>
        <v>4</v>
      </c>
      <c r="AM14" s="24">
        <f t="shared" si="7"/>
        <v>6</v>
      </c>
      <c r="AN14" s="24">
        <f t="shared" si="7"/>
        <v>8</v>
      </c>
      <c r="AO14" s="24">
        <f t="shared" si="7"/>
        <v>10</v>
      </c>
      <c r="AP14" s="24">
        <f t="shared" si="7"/>
        <v>12</v>
      </c>
      <c r="AQ14" s="24">
        <f t="shared" si="7"/>
        <v>14</v>
      </c>
      <c r="AR14" s="24">
        <f t="shared" si="7"/>
        <v>16</v>
      </c>
      <c r="AS14" s="24">
        <f t="shared" si="7"/>
        <v>18</v>
      </c>
      <c r="AT14" s="24">
        <f t="shared" si="7"/>
        <v>20</v>
      </c>
      <c r="AU14" s="24">
        <f t="shared" si="7"/>
        <v>22</v>
      </c>
      <c r="AV14" s="24">
        <f t="shared" si="7"/>
        <v>24</v>
      </c>
      <c r="AW14" s="24">
        <f t="shared" si="7"/>
        <v>26</v>
      </c>
    </row>
    <row r="15" spans="2:49" x14ac:dyDescent="0.2">
      <c r="B15" s="20" t="s">
        <v>106</v>
      </c>
      <c r="C15" s="22">
        <f>$W$3+($W$3*C$7/100)</f>
        <v>103</v>
      </c>
      <c r="D15" s="22">
        <f t="shared" si="5"/>
        <v>100</v>
      </c>
      <c r="E15" s="22">
        <f t="shared" si="5"/>
        <v>103</v>
      </c>
      <c r="F15" s="22">
        <f t="shared" si="5"/>
        <v>106</v>
      </c>
      <c r="G15" s="22">
        <f t="shared" si="5"/>
        <v>109</v>
      </c>
      <c r="H15" s="22">
        <f t="shared" si="5"/>
        <v>112</v>
      </c>
      <c r="I15" s="22">
        <f t="shared" si="5"/>
        <v>115</v>
      </c>
      <c r="J15" s="22">
        <f t="shared" si="5"/>
        <v>118</v>
      </c>
      <c r="K15" s="22">
        <f t="shared" si="5"/>
        <v>121</v>
      </c>
      <c r="L15" s="22">
        <f t="shared" si="5"/>
        <v>124</v>
      </c>
      <c r="M15" s="22">
        <f t="shared" si="5"/>
        <v>127</v>
      </c>
      <c r="N15" s="22">
        <f t="shared" si="5"/>
        <v>130</v>
      </c>
      <c r="O15" s="22">
        <f t="shared" si="5"/>
        <v>133</v>
      </c>
      <c r="P15" s="22">
        <f t="shared" si="5"/>
        <v>136</v>
      </c>
      <c r="Q15" s="22">
        <f t="shared" si="5"/>
        <v>139</v>
      </c>
      <c r="S15" s="20" t="s">
        <v>106</v>
      </c>
      <c r="T15" s="22">
        <f t="shared" si="8"/>
        <v>0</v>
      </c>
      <c r="U15" s="22">
        <f t="shared" si="6"/>
        <v>3</v>
      </c>
      <c r="V15" s="22">
        <f t="shared" si="6"/>
        <v>6</v>
      </c>
      <c r="W15" s="22">
        <f t="shared" si="6"/>
        <v>9</v>
      </c>
      <c r="X15" s="22">
        <f t="shared" si="6"/>
        <v>12</v>
      </c>
      <c r="Y15" s="22">
        <f t="shared" si="6"/>
        <v>15</v>
      </c>
      <c r="Z15" s="22">
        <f t="shared" si="6"/>
        <v>18</v>
      </c>
      <c r="AA15" s="22">
        <f t="shared" si="6"/>
        <v>21</v>
      </c>
      <c r="AB15" s="22">
        <f t="shared" si="6"/>
        <v>24</v>
      </c>
      <c r="AC15" s="22">
        <f t="shared" si="6"/>
        <v>27</v>
      </c>
      <c r="AD15" s="22">
        <f t="shared" si="6"/>
        <v>30</v>
      </c>
      <c r="AE15" s="22">
        <f t="shared" si="6"/>
        <v>33</v>
      </c>
      <c r="AF15" s="22">
        <f t="shared" si="6"/>
        <v>36</v>
      </c>
      <c r="AG15" s="22">
        <f t="shared" si="6"/>
        <v>39</v>
      </c>
      <c r="AI15" s="20" t="s">
        <v>106</v>
      </c>
      <c r="AJ15" s="41">
        <f t="shared" si="9"/>
        <v>0</v>
      </c>
      <c r="AK15" s="24">
        <f t="shared" si="7"/>
        <v>3</v>
      </c>
      <c r="AL15" s="24">
        <f t="shared" si="7"/>
        <v>6</v>
      </c>
      <c r="AM15" s="24">
        <f t="shared" si="7"/>
        <v>9</v>
      </c>
      <c r="AN15" s="24">
        <f t="shared" si="7"/>
        <v>12</v>
      </c>
      <c r="AO15" s="24">
        <f t="shared" si="7"/>
        <v>15</v>
      </c>
      <c r="AP15" s="24">
        <f t="shared" si="7"/>
        <v>18</v>
      </c>
      <c r="AQ15" s="24">
        <f t="shared" si="7"/>
        <v>21</v>
      </c>
      <c r="AR15" s="24">
        <f t="shared" si="7"/>
        <v>24</v>
      </c>
      <c r="AS15" s="24">
        <f t="shared" si="7"/>
        <v>27</v>
      </c>
      <c r="AT15" s="24">
        <f t="shared" si="7"/>
        <v>30</v>
      </c>
      <c r="AU15" s="24">
        <f t="shared" si="7"/>
        <v>33</v>
      </c>
      <c r="AV15" s="24">
        <f t="shared" si="7"/>
        <v>36</v>
      </c>
      <c r="AW15" s="24">
        <f t="shared" si="7"/>
        <v>39</v>
      </c>
    </row>
    <row r="16" spans="2:49" x14ac:dyDescent="0.2">
      <c r="B16" s="20" t="s">
        <v>107</v>
      </c>
      <c r="C16" s="22">
        <f>$W$3+($W$3*C$8/100)</f>
        <v>104</v>
      </c>
      <c r="D16" s="22">
        <f t="shared" si="5"/>
        <v>100</v>
      </c>
      <c r="E16" s="22">
        <f t="shared" si="5"/>
        <v>104</v>
      </c>
      <c r="F16" s="22">
        <f t="shared" si="5"/>
        <v>108</v>
      </c>
      <c r="G16" s="22">
        <f t="shared" si="5"/>
        <v>112</v>
      </c>
      <c r="H16" s="22">
        <f t="shared" si="5"/>
        <v>116</v>
      </c>
      <c r="I16" s="22">
        <f t="shared" si="5"/>
        <v>120</v>
      </c>
      <c r="J16" s="22">
        <f t="shared" si="5"/>
        <v>124</v>
      </c>
      <c r="K16" s="22">
        <f t="shared" si="5"/>
        <v>128</v>
      </c>
      <c r="L16" s="22">
        <f t="shared" si="5"/>
        <v>132</v>
      </c>
      <c r="M16" s="22">
        <f t="shared" si="5"/>
        <v>136</v>
      </c>
      <c r="N16" s="22">
        <f t="shared" si="5"/>
        <v>140</v>
      </c>
      <c r="O16" s="22">
        <f t="shared" si="5"/>
        <v>144</v>
      </c>
      <c r="P16" s="22">
        <f t="shared" si="5"/>
        <v>148</v>
      </c>
      <c r="Q16" s="22">
        <f t="shared" si="5"/>
        <v>152</v>
      </c>
      <c r="S16" s="20" t="s">
        <v>107</v>
      </c>
      <c r="T16" s="22">
        <f t="shared" si="8"/>
        <v>0</v>
      </c>
      <c r="U16" s="22">
        <f t="shared" si="6"/>
        <v>4</v>
      </c>
      <c r="V16" s="22">
        <f t="shared" si="6"/>
        <v>8</v>
      </c>
      <c r="W16" s="22">
        <f t="shared" si="6"/>
        <v>12</v>
      </c>
      <c r="X16" s="22">
        <f t="shared" si="6"/>
        <v>16</v>
      </c>
      <c r="Y16" s="22">
        <f t="shared" si="6"/>
        <v>20</v>
      </c>
      <c r="Z16" s="22">
        <f t="shared" si="6"/>
        <v>24</v>
      </c>
      <c r="AA16" s="22">
        <f t="shared" si="6"/>
        <v>28</v>
      </c>
      <c r="AB16" s="22">
        <f t="shared" si="6"/>
        <v>32</v>
      </c>
      <c r="AC16" s="22">
        <f t="shared" si="6"/>
        <v>36</v>
      </c>
      <c r="AD16" s="22">
        <f t="shared" si="6"/>
        <v>40</v>
      </c>
      <c r="AE16" s="22">
        <f t="shared" si="6"/>
        <v>44</v>
      </c>
      <c r="AF16" s="22">
        <f t="shared" si="6"/>
        <v>48</v>
      </c>
      <c r="AG16" s="22">
        <f t="shared" si="6"/>
        <v>52</v>
      </c>
      <c r="AI16" s="20" t="s">
        <v>107</v>
      </c>
      <c r="AJ16" s="41">
        <f t="shared" si="9"/>
        <v>0</v>
      </c>
      <c r="AK16" s="24">
        <f t="shared" si="7"/>
        <v>4</v>
      </c>
      <c r="AL16" s="24">
        <f t="shared" si="7"/>
        <v>8</v>
      </c>
      <c r="AM16" s="24">
        <f t="shared" si="7"/>
        <v>12</v>
      </c>
      <c r="AN16" s="24">
        <f t="shared" si="7"/>
        <v>16</v>
      </c>
      <c r="AO16" s="24">
        <f t="shared" si="7"/>
        <v>20</v>
      </c>
      <c r="AP16" s="24">
        <f t="shared" si="7"/>
        <v>24</v>
      </c>
      <c r="AQ16" s="24">
        <f t="shared" si="7"/>
        <v>28</v>
      </c>
      <c r="AR16" s="24">
        <f t="shared" si="7"/>
        <v>32</v>
      </c>
      <c r="AS16" s="24">
        <f t="shared" si="7"/>
        <v>36</v>
      </c>
      <c r="AT16" s="24">
        <f t="shared" si="7"/>
        <v>40</v>
      </c>
      <c r="AU16" s="24">
        <f t="shared" si="7"/>
        <v>44</v>
      </c>
      <c r="AV16" s="24">
        <f t="shared" si="7"/>
        <v>48</v>
      </c>
      <c r="AW16" s="24">
        <f t="shared" si="7"/>
        <v>52</v>
      </c>
    </row>
    <row r="17" spans="2:49" x14ac:dyDescent="0.2">
      <c r="B17" s="22" t="s">
        <v>108</v>
      </c>
      <c r="C17" s="22">
        <f>$W$3+($W$3*C$9/100)</f>
        <v>105</v>
      </c>
      <c r="D17" s="22">
        <f t="shared" si="5"/>
        <v>100</v>
      </c>
      <c r="E17" s="22">
        <f t="shared" si="5"/>
        <v>105</v>
      </c>
      <c r="F17" s="22">
        <f t="shared" si="5"/>
        <v>110</v>
      </c>
      <c r="G17" s="22">
        <f t="shared" si="5"/>
        <v>115</v>
      </c>
      <c r="H17" s="22">
        <f t="shared" si="5"/>
        <v>120</v>
      </c>
      <c r="I17" s="22">
        <f t="shared" si="5"/>
        <v>125</v>
      </c>
      <c r="J17" s="22">
        <f t="shared" si="5"/>
        <v>130</v>
      </c>
      <c r="K17" s="22">
        <f t="shared" si="5"/>
        <v>135</v>
      </c>
      <c r="L17" s="22">
        <f t="shared" si="5"/>
        <v>140</v>
      </c>
      <c r="M17" s="22">
        <f t="shared" si="5"/>
        <v>145</v>
      </c>
      <c r="N17" s="22">
        <f t="shared" si="5"/>
        <v>150</v>
      </c>
      <c r="O17" s="22">
        <f t="shared" si="5"/>
        <v>155</v>
      </c>
      <c r="P17" s="22">
        <f t="shared" si="5"/>
        <v>160</v>
      </c>
      <c r="Q17" s="22">
        <f t="shared" si="5"/>
        <v>165</v>
      </c>
      <c r="S17" s="22" t="s">
        <v>108</v>
      </c>
      <c r="T17" s="22">
        <f t="shared" si="8"/>
        <v>0</v>
      </c>
      <c r="U17" s="22">
        <f t="shared" si="6"/>
        <v>5</v>
      </c>
      <c r="V17" s="22">
        <f t="shared" si="6"/>
        <v>10</v>
      </c>
      <c r="W17" s="22">
        <f t="shared" si="6"/>
        <v>15</v>
      </c>
      <c r="X17" s="22">
        <f t="shared" si="6"/>
        <v>20</v>
      </c>
      <c r="Y17" s="22">
        <f t="shared" si="6"/>
        <v>25</v>
      </c>
      <c r="Z17" s="22">
        <f t="shared" si="6"/>
        <v>30</v>
      </c>
      <c r="AA17" s="22">
        <f t="shared" si="6"/>
        <v>35</v>
      </c>
      <c r="AB17" s="22">
        <f t="shared" si="6"/>
        <v>40</v>
      </c>
      <c r="AC17" s="22">
        <f t="shared" si="6"/>
        <v>45</v>
      </c>
      <c r="AD17" s="22">
        <f t="shared" si="6"/>
        <v>50</v>
      </c>
      <c r="AE17" s="22">
        <f t="shared" si="6"/>
        <v>55</v>
      </c>
      <c r="AF17" s="22">
        <f t="shared" si="6"/>
        <v>60</v>
      </c>
      <c r="AG17" s="22">
        <f t="shared" si="6"/>
        <v>65</v>
      </c>
      <c r="AI17" s="22" t="s">
        <v>108</v>
      </c>
      <c r="AJ17" s="41">
        <f t="shared" si="9"/>
        <v>0</v>
      </c>
      <c r="AK17" s="24">
        <f t="shared" si="7"/>
        <v>5</v>
      </c>
      <c r="AL17" s="24">
        <f t="shared" si="7"/>
        <v>10</v>
      </c>
      <c r="AM17" s="24">
        <f t="shared" si="7"/>
        <v>15</v>
      </c>
      <c r="AN17" s="24">
        <f t="shared" si="7"/>
        <v>20</v>
      </c>
      <c r="AO17" s="24">
        <f t="shared" si="7"/>
        <v>25</v>
      </c>
      <c r="AP17" s="24">
        <f t="shared" si="7"/>
        <v>30</v>
      </c>
      <c r="AQ17" s="24">
        <f t="shared" si="7"/>
        <v>35</v>
      </c>
      <c r="AR17" s="24">
        <f t="shared" si="7"/>
        <v>40</v>
      </c>
      <c r="AS17" s="24">
        <f t="shared" si="7"/>
        <v>45</v>
      </c>
      <c r="AT17" s="24">
        <f t="shared" si="7"/>
        <v>50</v>
      </c>
      <c r="AU17" s="24">
        <f t="shared" si="7"/>
        <v>55</v>
      </c>
      <c r="AV17" s="24">
        <f t="shared" si="7"/>
        <v>60</v>
      </c>
      <c r="AW17" s="24">
        <f t="shared" si="7"/>
        <v>65</v>
      </c>
    </row>
    <row r="18" spans="2:49" x14ac:dyDescent="0.2">
      <c r="B18" s="22"/>
    </row>
    <row r="19" spans="2:49" x14ac:dyDescent="0.2">
      <c r="B19" s="20" t="s">
        <v>114</v>
      </c>
      <c r="C19" s="22" t="s">
        <v>131</v>
      </c>
      <c r="D19" s="29">
        <v>0</v>
      </c>
      <c r="E19" s="29">
        <v>1</v>
      </c>
      <c r="F19" s="29">
        <v>2</v>
      </c>
      <c r="G19" s="29">
        <v>3</v>
      </c>
      <c r="H19" s="29">
        <v>4</v>
      </c>
      <c r="I19" s="29">
        <v>5</v>
      </c>
      <c r="J19" s="29">
        <v>6</v>
      </c>
      <c r="K19" s="29">
        <v>7</v>
      </c>
      <c r="L19" s="29">
        <v>8</v>
      </c>
      <c r="M19" s="29">
        <v>9</v>
      </c>
      <c r="N19" s="29">
        <v>10</v>
      </c>
      <c r="O19" s="29">
        <v>11</v>
      </c>
      <c r="P19" s="29">
        <v>12</v>
      </c>
      <c r="Q19" s="29">
        <v>13</v>
      </c>
      <c r="S19" s="20" t="s">
        <v>114</v>
      </c>
      <c r="T19" s="29">
        <v>0</v>
      </c>
      <c r="U19" s="29">
        <v>1</v>
      </c>
      <c r="V19" s="29">
        <v>2</v>
      </c>
      <c r="W19" s="29">
        <v>3</v>
      </c>
      <c r="X19" s="29">
        <v>4</v>
      </c>
      <c r="Y19" s="29">
        <v>5</v>
      </c>
      <c r="Z19" s="29">
        <v>6</v>
      </c>
      <c r="AA19" s="29">
        <v>7</v>
      </c>
      <c r="AB19" s="29">
        <v>8</v>
      </c>
      <c r="AC19" s="29">
        <v>9</v>
      </c>
      <c r="AD19" s="29">
        <v>10</v>
      </c>
      <c r="AE19" s="29">
        <v>11</v>
      </c>
      <c r="AF19" s="29">
        <v>12</v>
      </c>
      <c r="AG19" s="29">
        <v>13</v>
      </c>
      <c r="AI19" s="20" t="s">
        <v>114</v>
      </c>
      <c r="AJ19" s="29">
        <v>0</v>
      </c>
      <c r="AK19" s="29">
        <v>1</v>
      </c>
      <c r="AL19" s="29">
        <v>2</v>
      </c>
      <c r="AM19" s="29">
        <v>3</v>
      </c>
      <c r="AN19" s="29">
        <v>4</v>
      </c>
      <c r="AO19" s="29">
        <v>5</v>
      </c>
      <c r="AP19" s="29">
        <v>6</v>
      </c>
      <c r="AQ19" s="29">
        <v>7</v>
      </c>
      <c r="AR19" s="29">
        <v>8</v>
      </c>
      <c r="AS19" s="29">
        <v>9</v>
      </c>
      <c r="AT19" s="29">
        <v>10</v>
      </c>
      <c r="AU19" s="29">
        <v>11</v>
      </c>
      <c r="AV19" s="29">
        <v>12</v>
      </c>
      <c r="AW19" s="29">
        <v>13</v>
      </c>
    </row>
    <row r="20" spans="2:49" x14ac:dyDescent="0.2">
      <c r="B20" s="20" t="s">
        <v>113</v>
      </c>
      <c r="C20" s="22">
        <f>$W$4+($W$4*C$4/100)</f>
        <v>500</v>
      </c>
      <c r="D20" s="22">
        <f t="shared" ref="D20:Q20" si="10">$W$4+($W$4*D$4/100)</f>
        <v>500</v>
      </c>
      <c r="E20" s="22">
        <f t="shared" si="10"/>
        <v>500</v>
      </c>
      <c r="F20" s="22">
        <f t="shared" si="10"/>
        <v>500</v>
      </c>
      <c r="G20" s="22">
        <f t="shared" si="10"/>
        <v>500</v>
      </c>
      <c r="H20" s="22">
        <f t="shared" si="10"/>
        <v>500</v>
      </c>
      <c r="I20" s="22">
        <f t="shared" si="10"/>
        <v>500</v>
      </c>
      <c r="J20" s="22">
        <f t="shared" si="10"/>
        <v>500</v>
      </c>
      <c r="K20" s="22">
        <f t="shared" si="10"/>
        <v>500</v>
      </c>
      <c r="L20" s="22">
        <f t="shared" si="10"/>
        <v>500</v>
      </c>
      <c r="M20" s="22">
        <f t="shared" si="10"/>
        <v>500</v>
      </c>
      <c r="N20" s="22">
        <f t="shared" si="10"/>
        <v>500</v>
      </c>
      <c r="O20" s="22">
        <f t="shared" si="10"/>
        <v>500</v>
      </c>
      <c r="P20" s="22">
        <f t="shared" si="10"/>
        <v>500</v>
      </c>
      <c r="Q20" s="22">
        <f t="shared" si="10"/>
        <v>500</v>
      </c>
      <c r="S20" s="20" t="s">
        <v>113</v>
      </c>
      <c r="T20" s="24">
        <f>D20-$W$4</f>
        <v>0</v>
      </c>
      <c r="U20" s="24">
        <f t="shared" ref="U20:AG25" si="11">E20-$W$4</f>
        <v>0</v>
      </c>
      <c r="V20" s="24">
        <f t="shared" si="11"/>
        <v>0</v>
      </c>
      <c r="W20" s="24">
        <f t="shared" si="11"/>
        <v>0</v>
      </c>
      <c r="X20" s="24">
        <f t="shared" si="11"/>
        <v>0</v>
      </c>
      <c r="Y20" s="24">
        <f t="shared" si="11"/>
        <v>0</v>
      </c>
      <c r="Z20" s="24">
        <f t="shared" si="11"/>
        <v>0</v>
      </c>
      <c r="AA20" s="24">
        <f t="shared" si="11"/>
        <v>0</v>
      </c>
      <c r="AB20" s="24">
        <f t="shared" si="11"/>
        <v>0</v>
      </c>
      <c r="AC20" s="24">
        <f t="shared" si="11"/>
        <v>0</v>
      </c>
      <c r="AD20" s="24">
        <f t="shared" si="11"/>
        <v>0</v>
      </c>
      <c r="AE20" s="24">
        <f t="shared" si="11"/>
        <v>0</v>
      </c>
      <c r="AF20" s="24">
        <f t="shared" si="11"/>
        <v>0</v>
      </c>
      <c r="AG20" s="24">
        <f t="shared" si="11"/>
        <v>0</v>
      </c>
      <c r="AI20" s="20" t="s">
        <v>113</v>
      </c>
      <c r="AJ20" s="41">
        <f>ROUNDUP(T20,0)</f>
        <v>0</v>
      </c>
      <c r="AK20" s="41">
        <f t="shared" ref="AK20:AW25" si="12">ROUNDUP(U20,0)</f>
        <v>0</v>
      </c>
      <c r="AL20" s="41">
        <f t="shared" si="12"/>
        <v>0</v>
      </c>
      <c r="AM20" s="41">
        <f t="shared" si="12"/>
        <v>0</v>
      </c>
      <c r="AN20" s="41">
        <f t="shared" si="12"/>
        <v>0</v>
      </c>
      <c r="AO20" s="41">
        <f t="shared" si="12"/>
        <v>0</v>
      </c>
      <c r="AP20" s="41">
        <f t="shared" si="12"/>
        <v>0</v>
      </c>
      <c r="AQ20" s="41">
        <f t="shared" si="12"/>
        <v>0</v>
      </c>
      <c r="AR20" s="41">
        <f t="shared" si="12"/>
        <v>0</v>
      </c>
      <c r="AS20" s="41">
        <f t="shared" si="12"/>
        <v>0</v>
      </c>
      <c r="AT20" s="41">
        <f t="shared" si="12"/>
        <v>0</v>
      </c>
      <c r="AU20" s="41">
        <f t="shared" si="12"/>
        <v>0</v>
      </c>
      <c r="AV20" s="41">
        <f t="shared" si="12"/>
        <v>0</v>
      </c>
      <c r="AW20" s="41">
        <f t="shared" si="12"/>
        <v>0</v>
      </c>
    </row>
    <row r="21" spans="2:49" x14ac:dyDescent="0.2">
      <c r="B21" s="20" t="s">
        <v>104</v>
      </c>
      <c r="C21" s="22">
        <f>$W$4+($W$4*C$5/100)</f>
        <v>505</v>
      </c>
      <c r="D21" s="22">
        <f t="shared" ref="D21:Q21" si="13">$W$4+($W$4*D$5/100)</f>
        <v>500</v>
      </c>
      <c r="E21" s="22">
        <f t="shared" si="13"/>
        <v>505</v>
      </c>
      <c r="F21" s="22">
        <f t="shared" si="13"/>
        <v>510</v>
      </c>
      <c r="G21" s="22">
        <f t="shared" si="13"/>
        <v>515</v>
      </c>
      <c r="H21" s="22">
        <f t="shared" si="13"/>
        <v>520</v>
      </c>
      <c r="I21" s="22">
        <f t="shared" si="13"/>
        <v>525</v>
      </c>
      <c r="J21" s="22">
        <f t="shared" si="13"/>
        <v>530</v>
      </c>
      <c r="K21" s="22">
        <f t="shared" si="13"/>
        <v>535</v>
      </c>
      <c r="L21" s="22">
        <f t="shared" si="13"/>
        <v>540</v>
      </c>
      <c r="M21" s="22">
        <f t="shared" si="13"/>
        <v>545</v>
      </c>
      <c r="N21" s="22">
        <f t="shared" si="13"/>
        <v>550</v>
      </c>
      <c r="O21" s="22">
        <f t="shared" si="13"/>
        <v>555</v>
      </c>
      <c r="P21" s="22">
        <f t="shared" si="13"/>
        <v>560</v>
      </c>
      <c r="Q21" s="22">
        <f t="shared" si="13"/>
        <v>565</v>
      </c>
      <c r="S21" s="20" t="s">
        <v>104</v>
      </c>
      <c r="T21" s="24">
        <f t="shared" ref="T21:T25" si="14">D21-$W$4</f>
        <v>0</v>
      </c>
      <c r="U21" s="24">
        <f t="shared" si="11"/>
        <v>5</v>
      </c>
      <c r="V21" s="24">
        <f t="shared" si="11"/>
        <v>10</v>
      </c>
      <c r="W21" s="24">
        <f t="shared" si="11"/>
        <v>15</v>
      </c>
      <c r="X21" s="24">
        <f t="shared" si="11"/>
        <v>20</v>
      </c>
      <c r="Y21" s="24">
        <f t="shared" si="11"/>
        <v>25</v>
      </c>
      <c r="Z21" s="24">
        <f t="shared" si="11"/>
        <v>30</v>
      </c>
      <c r="AA21" s="24">
        <f t="shared" si="11"/>
        <v>35</v>
      </c>
      <c r="AB21" s="24">
        <f t="shared" si="11"/>
        <v>40</v>
      </c>
      <c r="AC21" s="24">
        <f t="shared" si="11"/>
        <v>45</v>
      </c>
      <c r="AD21" s="24">
        <f t="shared" si="11"/>
        <v>50</v>
      </c>
      <c r="AE21" s="24">
        <f t="shared" si="11"/>
        <v>55</v>
      </c>
      <c r="AF21" s="24">
        <f t="shared" si="11"/>
        <v>60</v>
      </c>
      <c r="AG21" s="24">
        <f t="shared" si="11"/>
        <v>65</v>
      </c>
      <c r="AI21" s="20" t="s">
        <v>104</v>
      </c>
      <c r="AJ21" s="41">
        <f t="shared" ref="AJ21:AJ25" si="15">ROUNDUP(T21,0)</f>
        <v>0</v>
      </c>
      <c r="AK21" s="24">
        <f t="shared" si="12"/>
        <v>5</v>
      </c>
      <c r="AL21" s="24">
        <f t="shared" si="12"/>
        <v>10</v>
      </c>
      <c r="AM21" s="24">
        <f t="shared" si="12"/>
        <v>15</v>
      </c>
      <c r="AN21" s="24">
        <f t="shared" si="12"/>
        <v>20</v>
      </c>
      <c r="AO21" s="24">
        <f t="shared" si="12"/>
        <v>25</v>
      </c>
      <c r="AP21" s="24">
        <f t="shared" si="12"/>
        <v>30</v>
      </c>
      <c r="AQ21" s="24">
        <f t="shared" si="12"/>
        <v>35</v>
      </c>
      <c r="AR21" s="24">
        <f t="shared" si="12"/>
        <v>40</v>
      </c>
      <c r="AS21" s="24">
        <f t="shared" si="12"/>
        <v>45</v>
      </c>
      <c r="AT21" s="24">
        <f t="shared" si="12"/>
        <v>50</v>
      </c>
      <c r="AU21" s="24">
        <f t="shared" si="12"/>
        <v>55</v>
      </c>
      <c r="AV21" s="24">
        <f t="shared" si="12"/>
        <v>60</v>
      </c>
      <c r="AW21" s="24">
        <f t="shared" si="12"/>
        <v>65</v>
      </c>
    </row>
    <row r="22" spans="2:49" x14ac:dyDescent="0.2">
      <c r="B22" s="20" t="s">
        <v>105</v>
      </c>
      <c r="C22" s="22">
        <f>$W$4+($W$4*C$6/100)</f>
        <v>510</v>
      </c>
      <c r="D22" s="22">
        <f t="shared" ref="D22:Q22" si="16">$W$4+($W$4*D$6/100)</f>
        <v>500</v>
      </c>
      <c r="E22" s="22">
        <f t="shared" si="16"/>
        <v>510</v>
      </c>
      <c r="F22" s="22">
        <f t="shared" si="16"/>
        <v>520</v>
      </c>
      <c r="G22" s="22">
        <f t="shared" si="16"/>
        <v>530</v>
      </c>
      <c r="H22" s="22">
        <f t="shared" si="16"/>
        <v>540</v>
      </c>
      <c r="I22" s="22">
        <f t="shared" si="16"/>
        <v>550</v>
      </c>
      <c r="J22" s="22">
        <f t="shared" si="16"/>
        <v>560</v>
      </c>
      <c r="K22" s="22">
        <f t="shared" si="16"/>
        <v>570</v>
      </c>
      <c r="L22" s="22">
        <f t="shared" si="16"/>
        <v>580</v>
      </c>
      <c r="M22" s="22">
        <f t="shared" si="16"/>
        <v>590</v>
      </c>
      <c r="N22" s="22">
        <f t="shared" si="16"/>
        <v>600</v>
      </c>
      <c r="O22" s="22">
        <f t="shared" si="16"/>
        <v>610</v>
      </c>
      <c r="P22" s="22">
        <f t="shared" si="16"/>
        <v>620</v>
      </c>
      <c r="Q22" s="22">
        <f t="shared" si="16"/>
        <v>630</v>
      </c>
      <c r="S22" s="20" t="s">
        <v>105</v>
      </c>
      <c r="T22" s="24">
        <f t="shared" si="14"/>
        <v>0</v>
      </c>
      <c r="U22" s="24">
        <f t="shared" si="11"/>
        <v>10</v>
      </c>
      <c r="V22" s="24">
        <f t="shared" si="11"/>
        <v>20</v>
      </c>
      <c r="W22" s="24">
        <f t="shared" si="11"/>
        <v>30</v>
      </c>
      <c r="X22" s="24">
        <f t="shared" si="11"/>
        <v>40</v>
      </c>
      <c r="Y22" s="24">
        <f t="shared" si="11"/>
        <v>50</v>
      </c>
      <c r="Z22" s="24">
        <f t="shared" si="11"/>
        <v>60</v>
      </c>
      <c r="AA22" s="24">
        <f t="shared" si="11"/>
        <v>70</v>
      </c>
      <c r="AB22" s="24">
        <f t="shared" si="11"/>
        <v>80</v>
      </c>
      <c r="AC22" s="24">
        <f t="shared" si="11"/>
        <v>90</v>
      </c>
      <c r="AD22" s="24">
        <f t="shared" si="11"/>
        <v>100</v>
      </c>
      <c r="AE22" s="24">
        <f t="shared" si="11"/>
        <v>110</v>
      </c>
      <c r="AF22" s="24">
        <f t="shared" si="11"/>
        <v>120</v>
      </c>
      <c r="AG22" s="24">
        <f t="shared" si="11"/>
        <v>130</v>
      </c>
      <c r="AI22" s="20" t="s">
        <v>105</v>
      </c>
      <c r="AJ22" s="41">
        <f t="shared" si="15"/>
        <v>0</v>
      </c>
      <c r="AK22" s="24">
        <f t="shared" si="12"/>
        <v>10</v>
      </c>
      <c r="AL22" s="24">
        <f t="shared" si="12"/>
        <v>20</v>
      </c>
      <c r="AM22" s="24">
        <f t="shared" si="12"/>
        <v>30</v>
      </c>
      <c r="AN22" s="24">
        <f t="shared" si="12"/>
        <v>40</v>
      </c>
      <c r="AO22" s="24">
        <f t="shared" si="12"/>
        <v>50</v>
      </c>
      <c r="AP22" s="24">
        <f t="shared" si="12"/>
        <v>60</v>
      </c>
      <c r="AQ22" s="24">
        <f t="shared" si="12"/>
        <v>70</v>
      </c>
      <c r="AR22" s="24">
        <f t="shared" si="12"/>
        <v>80</v>
      </c>
      <c r="AS22" s="24">
        <f t="shared" si="12"/>
        <v>90</v>
      </c>
      <c r="AT22" s="24">
        <f t="shared" si="12"/>
        <v>100</v>
      </c>
      <c r="AU22" s="24">
        <f t="shared" si="12"/>
        <v>110</v>
      </c>
      <c r="AV22" s="24">
        <f t="shared" si="12"/>
        <v>120</v>
      </c>
      <c r="AW22" s="24">
        <f t="shared" si="12"/>
        <v>130</v>
      </c>
    </row>
    <row r="23" spans="2:49" x14ac:dyDescent="0.2">
      <c r="B23" s="20" t="s">
        <v>106</v>
      </c>
      <c r="C23" s="22">
        <f>$W$4+($W$4*C$7/100)</f>
        <v>515</v>
      </c>
      <c r="D23" s="22">
        <f t="shared" ref="D23:Q23" si="17">$W$4+($W$4*D$7/100)</f>
        <v>500</v>
      </c>
      <c r="E23" s="22">
        <f t="shared" si="17"/>
        <v>515</v>
      </c>
      <c r="F23" s="22">
        <f t="shared" si="17"/>
        <v>530</v>
      </c>
      <c r="G23" s="22">
        <f t="shared" si="17"/>
        <v>545</v>
      </c>
      <c r="H23" s="22">
        <f t="shared" si="17"/>
        <v>560</v>
      </c>
      <c r="I23" s="22">
        <f t="shared" si="17"/>
        <v>575</v>
      </c>
      <c r="J23" s="22">
        <f t="shared" si="17"/>
        <v>590</v>
      </c>
      <c r="K23" s="22">
        <f t="shared" si="17"/>
        <v>605</v>
      </c>
      <c r="L23" s="22">
        <f t="shared" si="17"/>
        <v>620</v>
      </c>
      <c r="M23" s="22">
        <f t="shared" si="17"/>
        <v>635</v>
      </c>
      <c r="N23" s="22">
        <f t="shared" si="17"/>
        <v>650</v>
      </c>
      <c r="O23" s="22">
        <f t="shared" si="17"/>
        <v>665</v>
      </c>
      <c r="P23" s="22">
        <f t="shared" si="17"/>
        <v>680</v>
      </c>
      <c r="Q23" s="22">
        <f t="shared" si="17"/>
        <v>695</v>
      </c>
      <c r="S23" s="20" t="s">
        <v>106</v>
      </c>
      <c r="T23" s="24">
        <f t="shared" si="14"/>
        <v>0</v>
      </c>
      <c r="U23" s="24">
        <f t="shared" si="11"/>
        <v>15</v>
      </c>
      <c r="V23" s="24">
        <f t="shared" si="11"/>
        <v>30</v>
      </c>
      <c r="W23" s="24">
        <f t="shared" si="11"/>
        <v>45</v>
      </c>
      <c r="X23" s="24">
        <f t="shared" si="11"/>
        <v>60</v>
      </c>
      <c r="Y23" s="24">
        <f t="shared" si="11"/>
        <v>75</v>
      </c>
      <c r="Z23" s="24">
        <f t="shared" si="11"/>
        <v>90</v>
      </c>
      <c r="AA23" s="24">
        <f t="shared" si="11"/>
        <v>105</v>
      </c>
      <c r="AB23" s="24">
        <f t="shared" si="11"/>
        <v>120</v>
      </c>
      <c r="AC23" s="24">
        <f t="shared" si="11"/>
        <v>135</v>
      </c>
      <c r="AD23" s="24">
        <f t="shared" si="11"/>
        <v>150</v>
      </c>
      <c r="AE23" s="24">
        <f t="shared" si="11"/>
        <v>165</v>
      </c>
      <c r="AF23" s="24">
        <f t="shared" si="11"/>
        <v>180</v>
      </c>
      <c r="AG23" s="24">
        <f t="shared" si="11"/>
        <v>195</v>
      </c>
      <c r="AI23" s="20" t="s">
        <v>106</v>
      </c>
      <c r="AJ23" s="41">
        <f t="shared" si="15"/>
        <v>0</v>
      </c>
      <c r="AK23" s="24">
        <f t="shared" si="12"/>
        <v>15</v>
      </c>
      <c r="AL23" s="24">
        <f t="shared" si="12"/>
        <v>30</v>
      </c>
      <c r="AM23" s="24">
        <f t="shared" si="12"/>
        <v>45</v>
      </c>
      <c r="AN23" s="24">
        <f t="shared" si="12"/>
        <v>60</v>
      </c>
      <c r="AO23" s="24">
        <f t="shared" si="12"/>
        <v>75</v>
      </c>
      <c r="AP23" s="24">
        <f t="shared" si="12"/>
        <v>90</v>
      </c>
      <c r="AQ23" s="24">
        <f t="shared" si="12"/>
        <v>105</v>
      </c>
      <c r="AR23" s="24">
        <f t="shared" si="12"/>
        <v>120</v>
      </c>
      <c r="AS23" s="24">
        <f t="shared" si="12"/>
        <v>135</v>
      </c>
      <c r="AT23" s="24">
        <f t="shared" si="12"/>
        <v>150</v>
      </c>
      <c r="AU23" s="24">
        <f t="shared" si="12"/>
        <v>165</v>
      </c>
      <c r="AV23" s="24">
        <f t="shared" si="12"/>
        <v>180</v>
      </c>
      <c r="AW23" s="24">
        <f t="shared" si="12"/>
        <v>195</v>
      </c>
    </row>
    <row r="24" spans="2:49" x14ac:dyDescent="0.2">
      <c r="B24" s="20" t="s">
        <v>107</v>
      </c>
      <c r="C24" s="22">
        <f>$W$4+($W$4*C$8/100)</f>
        <v>520</v>
      </c>
      <c r="D24" s="22">
        <f t="shared" ref="D24:Q24" si="18">$W$4+($W$4*D$8/100)</f>
        <v>500</v>
      </c>
      <c r="E24" s="22">
        <f t="shared" si="18"/>
        <v>520</v>
      </c>
      <c r="F24" s="22">
        <f t="shared" si="18"/>
        <v>540</v>
      </c>
      <c r="G24" s="22">
        <f t="shared" si="18"/>
        <v>560</v>
      </c>
      <c r="H24" s="22">
        <f t="shared" si="18"/>
        <v>580</v>
      </c>
      <c r="I24" s="22">
        <f t="shared" si="18"/>
        <v>600</v>
      </c>
      <c r="J24" s="22">
        <f t="shared" si="18"/>
        <v>620</v>
      </c>
      <c r="K24" s="22">
        <f t="shared" si="18"/>
        <v>640</v>
      </c>
      <c r="L24" s="22">
        <f t="shared" si="18"/>
        <v>660</v>
      </c>
      <c r="M24" s="22">
        <f t="shared" si="18"/>
        <v>680</v>
      </c>
      <c r="N24" s="22">
        <f t="shared" si="18"/>
        <v>700</v>
      </c>
      <c r="O24" s="22">
        <f t="shared" si="18"/>
        <v>720</v>
      </c>
      <c r="P24" s="22">
        <f t="shared" si="18"/>
        <v>740</v>
      </c>
      <c r="Q24" s="22">
        <f t="shared" si="18"/>
        <v>760</v>
      </c>
      <c r="S24" s="20" t="s">
        <v>107</v>
      </c>
      <c r="T24" s="24">
        <f t="shared" si="14"/>
        <v>0</v>
      </c>
      <c r="U24" s="24">
        <f t="shared" si="11"/>
        <v>20</v>
      </c>
      <c r="V24" s="24">
        <f t="shared" si="11"/>
        <v>40</v>
      </c>
      <c r="W24" s="24">
        <f t="shared" si="11"/>
        <v>60</v>
      </c>
      <c r="X24" s="24">
        <f t="shared" si="11"/>
        <v>80</v>
      </c>
      <c r="Y24" s="24">
        <f t="shared" si="11"/>
        <v>100</v>
      </c>
      <c r="Z24" s="24">
        <f t="shared" si="11"/>
        <v>120</v>
      </c>
      <c r="AA24" s="24">
        <f t="shared" si="11"/>
        <v>140</v>
      </c>
      <c r="AB24" s="24">
        <f t="shared" si="11"/>
        <v>160</v>
      </c>
      <c r="AC24" s="24">
        <f t="shared" si="11"/>
        <v>180</v>
      </c>
      <c r="AD24" s="24">
        <f t="shared" si="11"/>
        <v>200</v>
      </c>
      <c r="AE24" s="24">
        <f t="shared" si="11"/>
        <v>220</v>
      </c>
      <c r="AF24" s="24">
        <f t="shared" si="11"/>
        <v>240</v>
      </c>
      <c r="AG24" s="24">
        <f t="shared" si="11"/>
        <v>260</v>
      </c>
      <c r="AI24" s="20" t="s">
        <v>107</v>
      </c>
      <c r="AJ24" s="41">
        <f t="shared" si="15"/>
        <v>0</v>
      </c>
      <c r="AK24" s="24">
        <f t="shared" si="12"/>
        <v>20</v>
      </c>
      <c r="AL24" s="24">
        <f t="shared" si="12"/>
        <v>40</v>
      </c>
      <c r="AM24" s="24">
        <f t="shared" si="12"/>
        <v>60</v>
      </c>
      <c r="AN24" s="24">
        <f t="shared" si="12"/>
        <v>80</v>
      </c>
      <c r="AO24" s="24">
        <f t="shared" si="12"/>
        <v>100</v>
      </c>
      <c r="AP24" s="24">
        <f t="shared" si="12"/>
        <v>120</v>
      </c>
      <c r="AQ24" s="24">
        <f t="shared" si="12"/>
        <v>140</v>
      </c>
      <c r="AR24" s="24">
        <f t="shared" si="12"/>
        <v>160</v>
      </c>
      <c r="AS24" s="24">
        <f t="shared" si="12"/>
        <v>180</v>
      </c>
      <c r="AT24" s="24">
        <f t="shared" si="12"/>
        <v>200</v>
      </c>
      <c r="AU24" s="24">
        <f t="shared" si="12"/>
        <v>220</v>
      </c>
      <c r="AV24" s="24">
        <f t="shared" si="12"/>
        <v>240</v>
      </c>
      <c r="AW24" s="24">
        <f t="shared" si="12"/>
        <v>260</v>
      </c>
    </row>
    <row r="25" spans="2:49" x14ac:dyDescent="0.2">
      <c r="B25" s="22" t="s">
        <v>108</v>
      </c>
      <c r="C25" s="22">
        <f>$W$4+($W$4*C$9/100)</f>
        <v>525</v>
      </c>
      <c r="D25" s="22">
        <f t="shared" ref="D25:Q25" si="19">$W$4+($W$4*D$9/100)</f>
        <v>500</v>
      </c>
      <c r="E25" s="22">
        <f t="shared" si="19"/>
        <v>525</v>
      </c>
      <c r="F25" s="22">
        <f t="shared" si="19"/>
        <v>550</v>
      </c>
      <c r="G25" s="22">
        <f t="shared" si="19"/>
        <v>575</v>
      </c>
      <c r="H25" s="22">
        <f t="shared" si="19"/>
        <v>600</v>
      </c>
      <c r="I25" s="22">
        <f t="shared" si="19"/>
        <v>625</v>
      </c>
      <c r="J25" s="22">
        <f t="shared" si="19"/>
        <v>650</v>
      </c>
      <c r="K25" s="22">
        <f t="shared" si="19"/>
        <v>675</v>
      </c>
      <c r="L25" s="22">
        <f t="shared" si="19"/>
        <v>700</v>
      </c>
      <c r="M25" s="22">
        <f t="shared" si="19"/>
        <v>725</v>
      </c>
      <c r="N25" s="22">
        <f t="shared" si="19"/>
        <v>750</v>
      </c>
      <c r="O25" s="22">
        <f t="shared" si="19"/>
        <v>775</v>
      </c>
      <c r="P25" s="22">
        <f t="shared" si="19"/>
        <v>800</v>
      </c>
      <c r="Q25" s="22">
        <f t="shared" si="19"/>
        <v>825</v>
      </c>
      <c r="S25" s="22" t="s">
        <v>108</v>
      </c>
      <c r="T25" s="24">
        <f t="shared" si="14"/>
        <v>0</v>
      </c>
      <c r="U25" s="24">
        <f t="shared" si="11"/>
        <v>25</v>
      </c>
      <c r="V25" s="24">
        <f t="shared" si="11"/>
        <v>50</v>
      </c>
      <c r="W25" s="24">
        <f t="shared" si="11"/>
        <v>75</v>
      </c>
      <c r="X25" s="24">
        <f t="shared" si="11"/>
        <v>100</v>
      </c>
      <c r="Y25" s="24">
        <f t="shared" si="11"/>
        <v>125</v>
      </c>
      <c r="Z25" s="24">
        <f t="shared" si="11"/>
        <v>150</v>
      </c>
      <c r="AA25" s="24">
        <f t="shared" si="11"/>
        <v>175</v>
      </c>
      <c r="AB25" s="24">
        <f t="shared" si="11"/>
        <v>200</v>
      </c>
      <c r="AC25" s="24">
        <f t="shared" si="11"/>
        <v>225</v>
      </c>
      <c r="AD25" s="24">
        <f t="shared" si="11"/>
        <v>250</v>
      </c>
      <c r="AE25" s="24">
        <f t="shared" si="11"/>
        <v>275</v>
      </c>
      <c r="AF25" s="24">
        <f t="shared" si="11"/>
        <v>300</v>
      </c>
      <c r="AG25" s="24">
        <f t="shared" si="11"/>
        <v>325</v>
      </c>
      <c r="AI25" s="22" t="s">
        <v>108</v>
      </c>
      <c r="AJ25" s="41">
        <f t="shared" si="15"/>
        <v>0</v>
      </c>
      <c r="AK25" s="24">
        <f t="shared" si="12"/>
        <v>25</v>
      </c>
      <c r="AL25" s="24">
        <f t="shared" si="12"/>
        <v>50</v>
      </c>
      <c r="AM25" s="24">
        <f t="shared" si="12"/>
        <v>75</v>
      </c>
      <c r="AN25" s="24">
        <f t="shared" si="12"/>
        <v>100</v>
      </c>
      <c r="AO25" s="24">
        <f t="shared" si="12"/>
        <v>125</v>
      </c>
      <c r="AP25" s="24">
        <f t="shared" si="12"/>
        <v>150</v>
      </c>
      <c r="AQ25" s="24">
        <f t="shared" si="12"/>
        <v>175</v>
      </c>
      <c r="AR25" s="24">
        <f t="shared" si="12"/>
        <v>200</v>
      </c>
      <c r="AS25" s="24">
        <f t="shared" si="12"/>
        <v>225</v>
      </c>
      <c r="AT25" s="24">
        <f t="shared" si="12"/>
        <v>250</v>
      </c>
      <c r="AU25" s="24">
        <f t="shared" si="12"/>
        <v>275</v>
      </c>
      <c r="AV25" s="24">
        <f t="shared" si="12"/>
        <v>300</v>
      </c>
      <c r="AW25" s="24">
        <f t="shared" si="12"/>
        <v>325</v>
      </c>
    </row>
    <row r="26" spans="2:49" x14ac:dyDescent="0.2">
      <c r="S26" s="20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I26" s="20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spans="2:49" x14ac:dyDescent="0.2">
      <c r="B27" s="20" t="s">
        <v>117</v>
      </c>
      <c r="C27" s="22" t="s">
        <v>126</v>
      </c>
      <c r="D27" s="29">
        <v>0</v>
      </c>
      <c r="E27" s="29">
        <v>1</v>
      </c>
      <c r="F27" s="29">
        <v>2</v>
      </c>
      <c r="G27" s="29">
        <v>3</v>
      </c>
      <c r="H27" s="29">
        <v>4</v>
      </c>
      <c r="I27" s="29">
        <v>5</v>
      </c>
      <c r="J27" s="29">
        <v>6</v>
      </c>
      <c r="K27" s="29">
        <v>7</v>
      </c>
      <c r="L27" s="29">
        <v>8</v>
      </c>
      <c r="M27" s="29">
        <v>9</v>
      </c>
      <c r="N27" s="29">
        <v>10</v>
      </c>
      <c r="O27" s="29">
        <v>11</v>
      </c>
      <c r="P27" s="29">
        <v>12</v>
      </c>
      <c r="Q27" s="29">
        <v>13</v>
      </c>
      <c r="S27" s="20" t="s">
        <v>117</v>
      </c>
      <c r="T27" s="29">
        <v>0</v>
      </c>
      <c r="U27" s="29">
        <v>1</v>
      </c>
      <c r="V27" s="29">
        <v>2</v>
      </c>
      <c r="W27" s="29">
        <v>3</v>
      </c>
      <c r="X27" s="29">
        <v>4</v>
      </c>
      <c r="Y27" s="29">
        <v>5</v>
      </c>
      <c r="Z27" s="29">
        <v>6</v>
      </c>
      <c r="AA27" s="29">
        <v>7</v>
      </c>
      <c r="AB27" s="29">
        <v>8</v>
      </c>
      <c r="AC27" s="29">
        <v>9</v>
      </c>
      <c r="AD27" s="29">
        <v>10</v>
      </c>
      <c r="AE27" s="29">
        <v>11</v>
      </c>
      <c r="AF27" s="29">
        <v>12</v>
      </c>
      <c r="AG27" s="29">
        <v>13</v>
      </c>
      <c r="AI27" s="20" t="s">
        <v>117</v>
      </c>
      <c r="AJ27" s="29">
        <v>0</v>
      </c>
      <c r="AK27" s="29">
        <v>1</v>
      </c>
      <c r="AL27" s="29">
        <v>2</v>
      </c>
      <c r="AM27" s="29">
        <v>3</v>
      </c>
      <c r="AN27" s="29">
        <v>4</v>
      </c>
      <c r="AO27" s="29">
        <v>5</v>
      </c>
      <c r="AP27" s="29">
        <v>6</v>
      </c>
      <c r="AQ27" s="29">
        <v>7</v>
      </c>
      <c r="AR27" s="29">
        <v>8</v>
      </c>
      <c r="AS27" s="29">
        <v>9</v>
      </c>
      <c r="AT27" s="29">
        <v>10</v>
      </c>
      <c r="AU27" s="29">
        <v>11</v>
      </c>
      <c r="AV27" s="29">
        <v>12</v>
      </c>
      <c r="AW27" s="29">
        <v>13</v>
      </c>
    </row>
    <row r="28" spans="2:49" x14ac:dyDescent="0.2">
      <c r="B28" s="20" t="s">
        <v>113</v>
      </c>
      <c r="C28" s="22">
        <f>$W$5+($W$5*C$4/100)</f>
        <v>1000</v>
      </c>
      <c r="D28" s="22">
        <f t="shared" ref="D28:Q28" si="20">$W$5+($W$5*D$4/100)</f>
        <v>1000</v>
      </c>
      <c r="E28" s="22">
        <f t="shared" si="20"/>
        <v>1000</v>
      </c>
      <c r="F28" s="22">
        <f t="shared" si="20"/>
        <v>1000</v>
      </c>
      <c r="G28" s="22">
        <f t="shared" si="20"/>
        <v>1000</v>
      </c>
      <c r="H28" s="22">
        <f t="shared" si="20"/>
        <v>1000</v>
      </c>
      <c r="I28" s="22">
        <f t="shared" si="20"/>
        <v>1000</v>
      </c>
      <c r="J28" s="22">
        <f t="shared" si="20"/>
        <v>1000</v>
      </c>
      <c r="K28" s="22">
        <f t="shared" si="20"/>
        <v>1000</v>
      </c>
      <c r="L28" s="22">
        <f t="shared" si="20"/>
        <v>1000</v>
      </c>
      <c r="M28" s="22">
        <f t="shared" si="20"/>
        <v>1000</v>
      </c>
      <c r="N28" s="22">
        <f t="shared" si="20"/>
        <v>1000</v>
      </c>
      <c r="O28" s="22">
        <f t="shared" si="20"/>
        <v>1000</v>
      </c>
      <c r="P28" s="22">
        <f t="shared" si="20"/>
        <v>1000</v>
      </c>
      <c r="Q28" s="22">
        <f t="shared" si="20"/>
        <v>1000</v>
      </c>
      <c r="S28" s="20" t="s">
        <v>113</v>
      </c>
      <c r="T28" s="24">
        <f>D28-$W$5</f>
        <v>0</v>
      </c>
      <c r="U28" s="24">
        <f t="shared" ref="U28:AG33" si="21">E28-$W$5</f>
        <v>0</v>
      </c>
      <c r="V28" s="24">
        <f t="shared" si="21"/>
        <v>0</v>
      </c>
      <c r="W28" s="24">
        <f t="shared" si="21"/>
        <v>0</v>
      </c>
      <c r="X28" s="24">
        <f t="shared" si="21"/>
        <v>0</v>
      </c>
      <c r="Y28" s="24">
        <f t="shared" si="21"/>
        <v>0</v>
      </c>
      <c r="Z28" s="24">
        <f t="shared" si="21"/>
        <v>0</v>
      </c>
      <c r="AA28" s="24">
        <f t="shared" si="21"/>
        <v>0</v>
      </c>
      <c r="AB28" s="24">
        <f t="shared" si="21"/>
        <v>0</v>
      </c>
      <c r="AC28" s="24">
        <f t="shared" si="21"/>
        <v>0</v>
      </c>
      <c r="AD28" s="24">
        <f t="shared" si="21"/>
        <v>0</v>
      </c>
      <c r="AE28" s="24">
        <f t="shared" si="21"/>
        <v>0</v>
      </c>
      <c r="AF28" s="24">
        <f t="shared" si="21"/>
        <v>0</v>
      </c>
      <c r="AG28" s="24">
        <f t="shared" si="21"/>
        <v>0</v>
      </c>
      <c r="AI28" s="20" t="s">
        <v>113</v>
      </c>
      <c r="AJ28" s="41">
        <f>ROUNDUP(T28,0)</f>
        <v>0</v>
      </c>
      <c r="AK28" s="41">
        <f t="shared" ref="AK28:AW33" si="22">ROUNDUP(U28,0)</f>
        <v>0</v>
      </c>
      <c r="AL28" s="41">
        <f t="shared" si="22"/>
        <v>0</v>
      </c>
      <c r="AM28" s="41">
        <f t="shared" si="22"/>
        <v>0</v>
      </c>
      <c r="AN28" s="41">
        <f t="shared" si="22"/>
        <v>0</v>
      </c>
      <c r="AO28" s="41">
        <f t="shared" si="22"/>
        <v>0</v>
      </c>
      <c r="AP28" s="41">
        <f t="shared" si="22"/>
        <v>0</v>
      </c>
      <c r="AQ28" s="41">
        <f t="shared" si="22"/>
        <v>0</v>
      </c>
      <c r="AR28" s="41">
        <f t="shared" si="22"/>
        <v>0</v>
      </c>
      <c r="AS28" s="41">
        <f t="shared" si="22"/>
        <v>0</v>
      </c>
      <c r="AT28" s="41">
        <f t="shared" si="22"/>
        <v>0</v>
      </c>
      <c r="AU28" s="41">
        <f t="shared" si="22"/>
        <v>0</v>
      </c>
      <c r="AV28" s="41">
        <f t="shared" si="22"/>
        <v>0</v>
      </c>
      <c r="AW28" s="41">
        <f t="shared" si="22"/>
        <v>0</v>
      </c>
    </row>
    <row r="29" spans="2:49" x14ac:dyDescent="0.2">
      <c r="B29" s="20" t="s">
        <v>104</v>
      </c>
      <c r="C29" s="22">
        <f>$W$5+($W$5*C$5/100)</f>
        <v>1010</v>
      </c>
      <c r="D29" s="22">
        <f t="shared" ref="D29:Q29" si="23">$W$5+($W$5*D$5/100)</f>
        <v>1000</v>
      </c>
      <c r="E29" s="22">
        <f t="shared" si="23"/>
        <v>1010</v>
      </c>
      <c r="F29" s="22">
        <f t="shared" si="23"/>
        <v>1020</v>
      </c>
      <c r="G29" s="22">
        <f t="shared" si="23"/>
        <v>1030</v>
      </c>
      <c r="H29" s="22">
        <f t="shared" si="23"/>
        <v>1040</v>
      </c>
      <c r="I29" s="22">
        <f t="shared" si="23"/>
        <v>1050</v>
      </c>
      <c r="J29" s="22">
        <f t="shared" si="23"/>
        <v>1060</v>
      </c>
      <c r="K29" s="22">
        <f t="shared" si="23"/>
        <v>1070</v>
      </c>
      <c r="L29" s="22">
        <f t="shared" si="23"/>
        <v>1080</v>
      </c>
      <c r="M29" s="22">
        <f t="shared" si="23"/>
        <v>1090</v>
      </c>
      <c r="N29" s="22">
        <f t="shared" si="23"/>
        <v>1100</v>
      </c>
      <c r="O29" s="22">
        <f t="shared" si="23"/>
        <v>1110</v>
      </c>
      <c r="P29" s="22">
        <f t="shared" si="23"/>
        <v>1120</v>
      </c>
      <c r="Q29" s="22">
        <f t="shared" si="23"/>
        <v>1130</v>
      </c>
      <c r="S29" s="20" t="s">
        <v>104</v>
      </c>
      <c r="T29" s="24">
        <f t="shared" ref="T29:T33" si="24">D29-$W$5</f>
        <v>0</v>
      </c>
      <c r="U29" s="24">
        <f t="shared" si="21"/>
        <v>10</v>
      </c>
      <c r="V29" s="24">
        <f t="shared" si="21"/>
        <v>20</v>
      </c>
      <c r="W29" s="24">
        <f t="shared" si="21"/>
        <v>30</v>
      </c>
      <c r="X29" s="24">
        <f t="shared" si="21"/>
        <v>40</v>
      </c>
      <c r="Y29" s="24">
        <f t="shared" si="21"/>
        <v>50</v>
      </c>
      <c r="Z29" s="24">
        <f t="shared" si="21"/>
        <v>60</v>
      </c>
      <c r="AA29" s="24">
        <f t="shared" si="21"/>
        <v>70</v>
      </c>
      <c r="AB29" s="24">
        <f t="shared" si="21"/>
        <v>80</v>
      </c>
      <c r="AC29" s="24">
        <f t="shared" si="21"/>
        <v>90</v>
      </c>
      <c r="AD29" s="24">
        <f t="shared" si="21"/>
        <v>100</v>
      </c>
      <c r="AE29" s="24">
        <f t="shared" si="21"/>
        <v>110</v>
      </c>
      <c r="AF29" s="24">
        <f t="shared" si="21"/>
        <v>120</v>
      </c>
      <c r="AG29" s="24">
        <f t="shared" si="21"/>
        <v>130</v>
      </c>
      <c r="AI29" s="20" t="s">
        <v>104</v>
      </c>
      <c r="AJ29" s="41">
        <f t="shared" ref="AJ29:AJ33" si="25">ROUNDUP(T29,0)</f>
        <v>0</v>
      </c>
      <c r="AK29" s="24">
        <f t="shared" si="22"/>
        <v>10</v>
      </c>
      <c r="AL29" s="24">
        <f t="shared" si="22"/>
        <v>20</v>
      </c>
      <c r="AM29" s="24">
        <f t="shared" si="22"/>
        <v>30</v>
      </c>
      <c r="AN29" s="24">
        <f t="shared" si="22"/>
        <v>40</v>
      </c>
      <c r="AO29" s="24">
        <f t="shared" si="22"/>
        <v>50</v>
      </c>
      <c r="AP29" s="24">
        <f t="shared" si="22"/>
        <v>60</v>
      </c>
      <c r="AQ29" s="24">
        <f t="shared" si="22"/>
        <v>70</v>
      </c>
      <c r="AR29" s="24">
        <f t="shared" si="22"/>
        <v>80</v>
      </c>
      <c r="AS29" s="24">
        <f t="shared" si="22"/>
        <v>90</v>
      </c>
      <c r="AT29" s="24">
        <f t="shared" si="22"/>
        <v>100</v>
      </c>
      <c r="AU29" s="24">
        <f t="shared" si="22"/>
        <v>110</v>
      </c>
      <c r="AV29" s="24">
        <f t="shared" si="22"/>
        <v>120</v>
      </c>
      <c r="AW29" s="24">
        <f t="shared" si="22"/>
        <v>130</v>
      </c>
    </row>
    <row r="30" spans="2:49" x14ac:dyDescent="0.2">
      <c r="B30" s="20" t="s">
        <v>105</v>
      </c>
      <c r="C30" s="22">
        <f>$W$5+($W$5*C$6/100)</f>
        <v>1020</v>
      </c>
      <c r="D30" s="22">
        <f t="shared" ref="D30:Q30" si="26">$W$5+($W$5*D$6/100)</f>
        <v>1000</v>
      </c>
      <c r="E30" s="22">
        <f t="shared" si="26"/>
        <v>1020</v>
      </c>
      <c r="F30" s="22">
        <f t="shared" si="26"/>
        <v>1040</v>
      </c>
      <c r="G30" s="22">
        <f t="shared" si="26"/>
        <v>1060</v>
      </c>
      <c r="H30" s="22">
        <f t="shared" si="26"/>
        <v>1080</v>
      </c>
      <c r="I30" s="22">
        <f t="shared" si="26"/>
        <v>1100</v>
      </c>
      <c r="J30" s="22">
        <f t="shared" si="26"/>
        <v>1120</v>
      </c>
      <c r="K30" s="22">
        <f t="shared" si="26"/>
        <v>1140</v>
      </c>
      <c r="L30" s="22">
        <f t="shared" si="26"/>
        <v>1160</v>
      </c>
      <c r="M30" s="22">
        <f t="shared" si="26"/>
        <v>1180</v>
      </c>
      <c r="N30" s="22">
        <f t="shared" si="26"/>
        <v>1200</v>
      </c>
      <c r="O30" s="22">
        <f t="shared" si="26"/>
        <v>1220</v>
      </c>
      <c r="P30" s="22">
        <f t="shared" si="26"/>
        <v>1240</v>
      </c>
      <c r="Q30" s="22">
        <f t="shared" si="26"/>
        <v>1260</v>
      </c>
      <c r="S30" s="20" t="s">
        <v>105</v>
      </c>
      <c r="T30" s="24">
        <f t="shared" si="24"/>
        <v>0</v>
      </c>
      <c r="U30" s="24">
        <f t="shared" si="21"/>
        <v>20</v>
      </c>
      <c r="V30" s="24">
        <f t="shared" si="21"/>
        <v>40</v>
      </c>
      <c r="W30" s="24">
        <f t="shared" si="21"/>
        <v>60</v>
      </c>
      <c r="X30" s="24">
        <f t="shared" si="21"/>
        <v>80</v>
      </c>
      <c r="Y30" s="24">
        <f t="shared" si="21"/>
        <v>100</v>
      </c>
      <c r="Z30" s="24">
        <f t="shared" si="21"/>
        <v>120</v>
      </c>
      <c r="AA30" s="24">
        <f t="shared" si="21"/>
        <v>140</v>
      </c>
      <c r="AB30" s="24">
        <f t="shared" si="21"/>
        <v>160</v>
      </c>
      <c r="AC30" s="24">
        <f t="shared" si="21"/>
        <v>180</v>
      </c>
      <c r="AD30" s="24">
        <f t="shared" si="21"/>
        <v>200</v>
      </c>
      <c r="AE30" s="24">
        <f t="shared" si="21"/>
        <v>220</v>
      </c>
      <c r="AF30" s="24">
        <f t="shared" si="21"/>
        <v>240</v>
      </c>
      <c r="AG30" s="24">
        <f t="shared" si="21"/>
        <v>260</v>
      </c>
      <c r="AI30" s="20" t="s">
        <v>105</v>
      </c>
      <c r="AJ30" s="41">
        <f t="shared" si="25"/>
        <v>0</v>
      </c>
      <c r="AK30" s="24">
        <f t="shared" si="22"/>
        <v>20</v>
      </c>
      <c r="AL30" s="24">
        <f t="shared" si="22"/>
        <v>40</v>
      </c>
      <c r="AM30" s="24">
        <f t="shared" si="22"/>
        <v>60</v>
      </c>
      <c r="AN30" s="24">
        <f t="shared" si="22"/>
        <v>80</v>
      </c>
      <c r="AO30" s="24">
        <f t="shared" si="22"/>
        <v>100</v>
      </c>
      <c r="AP30" s="24">
        <f t="shared" si="22"/>
        <v>120</v>
      </c>
      <c r="AQ30" s="24">
        <f t="shared" si="22"/>
        <v>140</v>
      </c>
      <c r="AR30" s="24">
        <f t="shared" si="22"/>
        <v>160</v>
      </c>
      <c r="AS30" s="24">
        <f t="shared" si="22"/>
        <v>180</v>
      </c>
      <c r="AT30" s="24">
        <f t="shared" si="22"/>
        <v>200</v>
      </c>
      <c r="AU30" s="24">
        <f t="shared" si="22"/>
        <v>220</v>
      </c>
      <c r="AV30" s="24">
        <f t="shared" si="22"/>
        <v>240</v>
      </c>
      <c r="AW30" s="24">
        <f t="shared" si="22"/>
        <v>260</v>
      </c>
    </row>
    <row r="31" spans="2:49" x14ac:dyDescent="0.2">
      <c r="B31" s="20" t="s">
        <v>106</v>
      </c>
      <c r="C31" s="22">
        <f>$W$5+($W$5*C$7/100)</f>
        <v>1030</v>
      </c>
      <c r="D31" s="22">
        <f t="shared" ref="D31:Q31" si="27">$W$5+($W$5*D$7/100)</f>
        <v>1000</v>
      </c>
      <c r="E31" s="22">
        <f t="shared" si="27"/>
        <v>1030</v>
      </c>
      <c r="F31" s="22">
        <f t="shared" si="27"/>
        <v>1060</v>
      </c>
      <c r="G31" s="22">
        <f t="shared" si="27"/>
        <v>1090</v>
      </c>
      <c r="H31" s="22">
        <f t="shared" si="27"/>
        <v>1120</v>
      </c>
      <c r="I31" s="22">
        <f t="shared" si="27"/>
        <v>1150</v>
      </c>
      <c r="J31" s="22">
        <f t="shared" si="27"/>
        <v>1180</v>
      </c>
      <c r="K31" s="22">
        <f t="shared" si="27"/>
        <v>1210</v>
      </c>
      <c r="L31" s="22">
        <f t="shared" si="27"/>
        <v>1240</v>
      </c>
      <c r="M31" s="22">
        <f t="shared" si="27"/>
        <v>1270</v>
      </c>
      <c r="N31" s="22">
        <f t="shared" si="27"/>
        <v>1300</v>
      </c>
      <c r="O31" s="22">
        <f t="shared" si="27"/>
        <v>1330</v>
      </c>
      <c r="P31" s="22">
        <f t="shared" si="27"/>
        <v>1360</v>
      </c>
      <c r="Q31" s="22">
        <f t="shared" si="27"/>
        <v>1390</v>
      </c>
      <c r="S31" s="20" t="s">
        <v>106</v>
      </c>
      <c r="T31" s="24">
        <f t="shared" si="24"/>
        <v>0</v>
      </c>
      <c r="U31" s="24">
        <f t="shared" si="21"/>
        <v>30</v>
      </c>
      <c r="V31" s="24">
        <f t="shared" si="21"/>
        <v>60</v>
      </c>
      <c r="W31" s="24">
        <f t="shared" si="21"/>
        <v>90</v>
      </c>
      <c r="X31" s="24">
        <f t="shared" si="21"/>
        <v>120</v>
      </c>
      <c r="Y31" s="24">
        <f t="shared" si="21"/>
        <v>150</v>
      </c>
      <c r="Z31" s="24">
        <f t="shared" si="21"/>
        <v>180</v>
      </c>
      <c r="AA31" s="24">
        <f t="shared" si="21"/>
        <v>210</v>
      </c>
      <c r="AB31" s="24">
        <f t="shared" si="21"/>
        <v>240</v>
      </c>
      <c r="AC31" s="24">
        <f t="shared" si="21"/>
        <v>270</v>
      </c>
      <c r="AD31" s="24">
        <f t="shared" si="21"/>
        <v>300</v>
      </c>
      <c r="AE31" s="24">
        <f t="shared" si="21"/>
        <v>330</v>
      </c>
      <c r="AF31" s="24">
        <f t="shared" si="21"/>
        <v>360</v>
      </c>
      <c r="AG31" s="24">
        <f t="shared" si="21"/>
        <v>390</v>
      </c>
      <c r="AI31" s="20" t="s">
        <v>106</v>
      </c>
      <c r="AJ31" s="41">
        <f t="shared" si="25"/>
        <v>0</v>
      </c>
      <c r="AK31" s="24">
        <f t="shared" si="22"/>
        <v>30</v>
      </c>
      <c r="AL31" s="24">
        <f t="shared" si="22"/>
        <v>60</v>
      </c>
      <c r="AM31" s="24">
        <f t="shared" si="22"/>
        <v>90</v>
      </c>
      <c r="AN31" s="24">
        <f t="shared" si="22"/>
        <v>120</v>
      </c>
      <c r="AO31" s="24">
        <f t="shared" si="22"/>
        <v>150</v>
      </c>
      <c r="AP31" s="24">
        <f t="shared" si="22"/>
        <v>180</v>
      </c>
      <c r="AQ31" s="24">
        <f t="shared" si="22"/>
        <v>210</v>
      </c>
      <c r="AR31" s="24">
        <f t="shared" si="22"/>
        <v>240</v>
      </c>
      <c r="AS31" s="24">
        <f t="shared" si="22"/>
        <v>270</v>
      </c>
      <c r="AT31" s="24">
        <f t="shared" si="22"/>
        <v>300</v>
      </c>
      <c r="AU31" s="24">
        <f t="shared" si="22"/>
        <v>330</v>
      </c>
      <c r="AV31" s="24">
        <f t="shared" si="22"/>
        <v>360</v>
      </c>
      <c r="AW31" s="24">
        <f t="shared" si="22"/>
        <v>390</v>
      </c>
    </row>
    <row r="32" spans="2:49" x14ac:dyDescent="0.2">
      <c r="B32" s="20" t="s">
        <v>107</v>
      </c>
      <c r="C32" s="22">
        <f>$W$5+($W$5*C$8/100)</f>
        <v>1040</v>
      </c>
      <c r="D32" s="22">
        <f t="shared" ref="D32:Q32" si="28">$W$5+($W$5*D$8/100)</f>
        <v>1000</v>
      </c>
      <c r="E32" s="22">
        <f t="shared" si="28"/>
        <v>1040</v>
      </c>
      <c r="F32" s="22">
        <f t="shared" si="28"/>
        <v>1080</v>
      </c>
      <c r="G32" s="22">
        <f t="shared" si="28"/>
        <v>1120</v>
      </c>
      <c r="H32" s="22">
        <f t="shared" si="28"/>
        <v>1160</v>
      </c>
      <c r="I32" s="22">
        <f t="shared" si="28"/>
        <v>1200</v>
      </c>
      <c r="J32" s="22">
        <f t="shared" si="28"/>
        <v>1240</v>
      </c>
      <c r="K32" s="22">
        <f t="shared" si="28"/>
        <v>1280</v>
      </c>
      <c r="L32" s="22">
        <f t="shared" si="28"/>
        <v>1320</v>
      </c>
      <c r="M32" s="22">
        <f t="shared" si="28"/>
        <v>1360</v>
      </c>
      <c r="N32" s="22">
        <f t="shared" si="28"/>
        <v>1400</v>
      </c>
      <c r="O32" s="22">
        <f t="shared" si="28"/>
        <v>1440</v>
      </c>
      <c r="P32" s="22">
        <f t="shared" si="28"/>
        <v>1480</v>
      </c>
      <c r="Q32" s="22">
        <f t="shared" si="28"/>
        <v>1520</v>
      </c>
      <c r="S32" s="20" t="s">
        <v>107</v>
      </c>
      <c r="T32" s="24">
        <f t="shared" si="24"/>
        <v>0</v>
      </c>
      <c r="U32" s="24">
        <f t="shared" si="21"/>
        <v>40</v>
      </c>
      <c r="V32" s="24">
        <f t="shared" si="21"/>
        <v>80</v>
      </c>
      <c r="W32" s="24">
        <f t="shared" si="21"/>
        <v>120</v>
      </c>
      <c r="X32" s="24">
        <f t="shared" si="21"/>
        <v>160</v>
      </c>
      <c r="Y32" s="24">
        <f t="shared" si="21"/>
        <v>200</v>
      </c>
      <c r="Z32" s="24">
        <f t="shared" si="21"/>
        <v>240</v>
      </c>
      <c r="AA32" s="24">
        <f t="shared" si="21"/>
        <v>280</v>
      </c>
      <c r="AB32" s="24">
        <f t="shared" si="21"/>
        <v>320</v>
      </c>
      <c r="AC32" s="24">
        <f t="shared" si="21"/>
        <v>360</v>
      </c>
      <c r="AD32" s="24">
        <f t="shared" si="21"/>
        <v>400</v>
      </c>
      <c r="AE32" s="24">
        <f t="shared" si="21"/>
        <v>440</v>
      </c>
      <c r="AF32" s="24">
        <f t="shared" si="21"/>
        <v>480</v>
      </c>
      <c r="AG32" s="24">
        <f t="shared" si="21"/>
        <v>520</v>
      </c>
      <c r="AI32" s="20" t="s">
        <v>107</v>
      </c>
      <c r="AJ32" s="41">
        <f t="shared" si="25"/>
        <v>0</v>
      </c>
      <c r="AK32" s="24">
        <f t="shared" si="22"/>
        <v>40</v>
      </c>
      <c r="AL32" s="24">
        <f t="shared" si="22"/>
        <v>80</v>
      </c>
      <c r="AM32" s="24">
        <f t="shared" si="22"/>
        <v>120</v>
      </c>
      <c r="AN32" s="24">
        <f t="shared" si="22"/>
        <v>160</v>
      </c>
      <c r="AO32" s="24">
        <f t="shared" si="22"/>
        <v>200</v>
      </c>
      <c r="AP32" s="24">
        <f t="shared" si="22"/>
        <v>240</v>
      </c>
      <c r="AQ32" s="24">
        <f t="shared" si="22"/>
        <v>280</v>
      </c>
      <c r="AR32" s="24">
        <f t="shared" si="22"/>
        <v>320</v>
      </c>
      <c r="AS32" s="24">
        <f t="shared" si="22"/>
        <v>360</v>
      </c>
      <c r="AT32" s="24">
        <f t="shared" si="22"/>
        <v>400</v>
      </c>
      <c r="AU32" s="24">
        <f t="shared" si="22"/>
        <v>440</v>
      </c>
      <c r="AV32" s="24">
        <f t="shared" si="22"/>
        <v>480</v>
      </c>
      <c r="AW32" s="24">
        <f t="shared" si="22"/>
        <v>520</v>
      </c>
    </row>
    <row r="33" spans="2:49" x14ac:dyDescent="0.2">
      <c r="B33" s="22" t="s">
        <v>108</v>
      </c>
      <c r="C33" s="22">
        <f>$W$5+($W$5*C$9/100)</f>
        <v>1050</v>
      </c>
      <c r="D33" s="22">
        <f t="shared" ref="D33:Q33" si="29">$W$5+($W$5*D$9/100)</f>
        <v>1000</v>
      </c>
      <c r="E33" s="22">
        <f t="shared" si="29"/>
        <v>1050</v>
      </c>
      <c r="F33" s="22">
        <f t="shared" si="29"/>
        <v>1100</v>
      </c>
      <c r="G33" s="22">
        <f t="shared" si="29"/>
        <v>1150</v>
      </c>
      <c r="H33" s="22">
        <f t="shared" si="29"/>
        <v>1200</v>
      </c>
      <c r="I33" s="22">
        <f t="shared" si="29"/>
        <v>1250</v>
      </c>
      <c r="J33" s="22">
        <f t="shared" si="29"/>
        <v>1300</v>
      </c>
      <c r="K33" s="22">
        <f t="shared" si="29"/>
        <v>1350</v>
      </c>
      <c r="L33" s="22">
        <f t="shared" si="29"/>
        <v>1400</v>
      </c>
      <c r="M33" s="22">
        <f t="shared" si="29"/>
        <v>1450</v>
      </c>
      <c r="N33" s="22">
        <f t="shared" si="29"/>
        <v>1500</v>
      </c>
      <c r="O33" s="22">
        <f t="shared" si="29"/>
        <v>1550</v>
      </c>
      <c r="P33" s="22">
        <f t="shared" si="29"/>
        <v>1600</v>
      </c>
      <c r="Q33" s="22">
        <f t="shared" si="29"/>
        <v>1650</v>
      </c>
      <c r="S33" s="22" t="s">
        <v>108</v>
      </c>
      <c r="T33" s="24">
        <f t="shared" si="24"/>
        <v>0</v>
      </c>
      <c r="U33" s="24">
        <f t="shared" si="21"/>
        <v>50</v>
      </c>
      <c r="V33" s="24">
        <f t="shared" si="21"/>
        <v>100</v>
      </c>
      <c r="W33" s="24">
        <f t="shared" si="21"/>
        <v>150</v>
      </c>
      <c r="X33" s="24">
        <f t="shared" si="21"/>
        <v>200</v>
      </c>
      <c r="Y33" s="24">
        <f t="shared" si="21"/>
        <v>250</v>
      </c>
      <c r="Z33" s="24">
        <f t="shared" si="21"/>
        <v>300</v>
      </c>
      <c r="AA33" s="24">
        <f t="shared" si="21"/>
        <v>350</v>
      </c>
      <c r="AB33" s="24">
        <f t="shared" si="21"/>
        <v>400</v>
      </c>
      <c r="AC33" s="24">
        <f t="shared" si="21"/>
        <v>450</v>
      </c>
      <c r="AD33" s="24">
        <f t="shared" si="21"/>
        <v>500</v>
      </c>
      <c r="AE33" s="24">
        <f t="shared" si="21"/>
        <v>550</v>
      </c>
      <c r="AF33" s="24">
        <f t="shared" si="21"/>
        <v>600</v>
      </c>
      <c r="AG33" s="24">
        <f t="shared" si="21"/>
        <v>650</v>
      </c>
      <c r="AI33" s="22" t="s">
        <v>108</v>
      </c>
      <c r="AJ33" s="41">
        <f t="shared" si="25"/>
        <v>0</v>
      </c>
      <c r="AK33" s="24">
        <f t="shared" si="22"/>
        <v>50</v>
      </c>
      <c r="AL33" s="24">
        <f t="shared" si="22"/>
        <v>100</v>
      </c>
      <c r="AM33" s="24">
        <f t="shared" si="22"/>
        <v>150</v>
      </c>
      <c r="AN33" s="24">
        <f t="shared" si="22"/>
        <v>200</v>
      </c>
      <c r="AO33" s="24">
        <f t="shared" si="22"/>
        <v>250</v>
      </c>
      <c r="AP33" s="24">
        <f t="shared" si="22"/>
        <v>300</v>
      </c>
      <c r="AQ33" s="24">
        <f t="shared" si="22"/>
        <v>350</v>
      </c>
      <c r="AR33" s="24">
        <f t="shared" si="22"/>
        <v>400</v>
      </c>
      <c r="AS33" s="24">
        <f t="shared" si="22"/>
        <v>450</v>
      </c>
      <c r="AT33" s="24">
        <f t="shared" si="22"/>
        <v>500</v>
      </c>
      <c r="AU33" s="24">
        <f t="shared" si="22"/>
        <v>550</v>
      </c>
      <c r="AV33" s="24">
        <f t="shared" si="22"/>
        <v>600</v>
      </c>
      <c r="AW33" s="24">
        <f t="shared" si="22"/>
        <v>650</v>
      </c>
    </row>
    <row r="34" spans="2:49" x14ac:dyDescent="0.2">
      <c r="S34" s="2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I34" s="20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spans="2:49" x14ac:dyDescent="0.2">
      <c r="B35" s="20" t="s">
        <v>118</v>
      </c>
      <c r="C35" s="22" t="s">
        <v>126</v>
      </c>
      <c r="D35" s="29">
        <v>0</v>
      </c>
      <c r="E35" s="29">
        <v>1</v>
      </c>
      <c r="F35" s="29">
        <v>2</v>
      </c>
      <c r="G35" s="29">
        <v>3</v>
      </c>
      <c r="H35" s="29">
        <v>4</v>
      </c>
      <c r="I35" s="29">
        <v>5</v>
      </c>
      <c r="J35" s="29">
        <v>6</v>
      </c>
      <c r="K35" s="29">
        <v>7</v>
      </c>
      <c r="L35" s="29">
        <v>8</v>
      </c>
      <c r="M35" s="29">
        <v>9</v>
      </c>
      <c r="N35" s="29">
        <v>10</v>
      </c>
      <c r="O35" s="29">
        <v>11</v>
      </c>
      <c r="P35" s="29">
        <v>12</v>
      </c>
      <c r="Q35" s="29">
        <v>13</v>
      </c>
      <c r="S35" s="20" t="s">
        <v>118</v>
      </c>
      <c r="T35" s="29">
        <v>0</v>
      </c>
      <c r="U35" s="29">
        <v>1</v>
      </c>
      <c r="V35" s="29">
        <v>2</v>
      </c>
      <c r="W35" s="29">
        <v>3</v>
      </c>
      <c r="X35" s="29">
        <v>4</v>
      </c>
      <c r="Y35" s="29">
        <v>5</v>
      </c>
      <c r="Z35" s="29">
        <v>6</v>
      </c>
      <c r="AA35" s="29">
        <v>7</v>
      </c>
      <c r="AB35" s="29">
        <v>8</v>
      </c>
      <c r="AC35" s="29">
        <v>9</v>
      </c>
      <c r="AD35" s="29">
        <v>10</v>
      </c>
      <c r="AE35" s="29">
        <v>11</v>
      </c>
      <c r="AF35" s="29">
        <v>12</v>
      </c>
      <c r="AG35" s="29">
        <v>13</v>
      </c>
      <c r="AI35" s="20" t="s">
        <v>118</v>
      </c>
      <c r="AJ35" s="29">
        <v>0</v>
      </c>
      <c r="AK35" s="29">
        <v>1</v>
      </c>
      <c r="AL35" s="29">
        <v>2</v>
      </c>
      <c r="AM35" s="29">
        <v>3</v>
      </c>
      <c r="AN35" s="29">
        <v>4</v>
      </c>
      <c r="AO35" s="29">
        <v>5</v>
      </c>
      <c r="AP35" s="29">
        <v>6</v>
      </c>
      <c r="AQ35" s="29">
        <v>7</v>
      </c>
      <c r="AR35" s="29">
        <v>8</v>
      </c>
      <c r="AS35" s="29">
        <v>9</v>
      </c>
      <c r="AT35" s="29">
        <v>10</v>
      </c>
      <c r="AU35" s="29">
        <v>11</v>
      </c>
      <c r="AV35" s="29">
        <v>12</v>
      </c>
      <c r="AW35" s="29">
        <v>13</v>
      </c>
    </row>
    <row r="36" spans="2:49" x14ac:dyDescent="0.2">
      <c r="B36" s="20" t="s">
        <v>113</v>
      </c>
      <c r="C36" s="22">
        <f>$W$6+($W$6*C$4/100)</f>
        <v>3000</v>
      </c>
      <c r="D36" s="22">
        <f t="shared" ref="D36:Q36" si="30">$W$6+($W$6*D$4/100)</f>
        <v>3000</v>
      </c>
      <c r="E36" s="22">
        <f t="shared" si="30"/>
        <v>3000</v>
      </c>
      <c r="F36" s="22">
        <f t="shared" si="30"/>
        <v>3000</v>
      </c>
      <c r="G36" s="22">
        <f t="shared" si="30"/>
        <v>3000</v>
      </c>
      <c r="H36" s="22">
        <f t="shared" si="30"/>
        <v>3000</v>
      </c>
      <c r="I36" s="22">
        <f t="shared" si="30"/>
        <v>3000</v>
      </c>
      <c r="J36" s="22">
        <f t="shared" si="30"/>
        <v>3000</v>
      </c>
      <c r="K36" s="22">
        <f t="shared" si="30"/>
        <v>3000</v>
      </c>
      <c r="L36" s="22">
        <f t="shared" si="30"/>
        <v>3000</v>
      </c>
      <c r="M36" s="22">
        <f t="shared" si="30"/>
        <v>3000</v>
      </c>
      <c r="N36" s="22">
        <f t="shared" si="30"/>
        <v>3000</v>
      </c>
      <c r="O36" s="22">
        <f t="shared" si="30"/>
        <v>3000</v>
      </c>
      <c r="P36" s="22">
        <f t="shared" si="30"/>
        <v>3000</v>
      </c>
      <c r="Q36" s="22">
        <f t="shared" si="30"/>
        <v>3000</v>
      </c>
      <c r="S36" s="20" t="s">
        <v>113</v>
      </c>
      <c r="T36" s="24">
        <f>D36-$W$6</f>
        <v>0</v>
      </c>
      <c r="U36" s="24">
        <f t="shared" ref="U36:AG41" si="31">E36-$W$6</f>
        <v>0</v>
      </c>
      <c r="V36" s="24">
        <f t="shared" si="31"/>
        <v>0</v>
      </c>
      <c r="W36" s="24">
        <f t="shared" si="31"/>
        <v>0</v>
      </c>
      <c r="X36" s="24">
        <f t="shared" si="31"/>
        <v>0</v>
      </c>
      <c r="Y36" s="24">
        <f t="shared" si="31"/>
        <v>0</v>
      </c>
      <c r="Z36" s="24">
        <f t="shared" si="31"/>
        <v>0</v>
      </c>
      <c r="AA36" s="24">
        <f t="shared" si="31"/>
        <v>0</v>
      </c>
      <c r="AB36" s="24">
        <f t="shared" si="31"/>
        <v>0</v>
      </c>
      <c r="AC36" s="24">
        <f t="shared" si="31"/>
        <v>0</v>
      </c>
      <c r="AD36" s="24">
        <f t="shared" si="31"/>
        <v>0</v>
      </c>
      <c r="AE36" s="24">
        <f t="shared" si="31"/>
        <v>0</v>
      </c>
      <c r="AF36" s="24">
        <f t="shared" si="31"/>
        <v>0</v>
      </c>
      <c r="AG36" s="24">
        <f t="shared" si="31"/>
        <v>0</v>
      </c>
      <c r="AI36" s="20" t="s">
        <v>113</v>
      </c>
      <c r="AJ36" s="41">
        <f>ROUNDUP(T36,0)</f>
        <v>0</v>
      </c>
      <c r="AK36" s="41">
        <f t="shared" ref="AK36:AW41" si="32">ROUNDUP(U36,0)</f>
        <v>0</v>
      </c>
      <c r="AL36" s="41">
        <f t="shared" si="32"/>
        <v>0</v>
      </c>
      <c r="AM36" s="41">
        <f t="shared" si="32"/>
        <v>0</v>
      </c>
      <c r="AN36" s="41">
        <f t="shared" si="32"/>
        <v>0</v>
      </c>
      <c r="AO36" s="41">
        <f t="shared" si="32"/>
        <v>0</v>
      </c>
      <c r="AP36" s="41">
        <f t="shared" si="32"/>
        <v>0</v>
      </c>
      <c r="AQ36" s="41">
        <f t="shared" si="32"/>
        <v>0</v>
      </c>
      <c r="AR36" s="41">
        <f t="shared" si="32"/>
        <v>0</v>
      </c>
      <c r="AS36" s="41">
        <f t="shared" si="32"/>
        <v>0</v>
      </c>
      <c r="AT36" s="41">
        <f t="shared" si="32"/>
        <v>0</v>
      </c>
      <c r="AU36" s="41">
        <f t="shared" si="32"/>
        <v>0</v>
      </c>
      <c r="AV36" s="41">
        <f t="shared" si="32"/>
        <v>0</v>
      </c>
      <c r="AW36" s="41">
        <f t="shared" si="32"/>
        <v>0</v>
      </c>
    </row>
    <row r="37" spans="2:49" x14ac:dyDescent="0.2">
      <c r="B37" s="20" t="s">
        <v>104</v>
      </c>
      <c r="C37" s="22">
        <f>$W$6+($W$6*C$5/100)</f>
        <v>3030</v>
      </c>
      <c r="D37" s="22">
        <f t="shared" ref="D37:Q37" si="33">$W$6+($W$6*D$5/100)</f>
        <v>3000</v>
      </c>
      <c r="E37" s="22">
        <f t="shared" si="33"/>
        <v>3030</v>
      </c>
      <c r="F37" s="22">
        <f t="shared" si="33"/>
        <v>3060</v>
      </c>
      <c r="G37" s="22">
        <f t="shared" si="33"/>
        <v>3090</v>
      </c>
      <c r="H37" s="22">
        <f t="shared" si="33"/>
        <v>3120</v>
      </c>
      <c r="I37" s="22">
        <f t="shared" si="33"/>
        <v>3150</v>
      </c>
      <c r="J37" s="22">
        <f t="shared" si="33"/>
        <v>3180</v>
      </c>
      <c r="K37" s="22">
        <f t="shared" si="33"/>
        <v>3210</v>
      </c>
      <c r="L37" s="22">
        <f t="shared" si="33"/>
        <v>3240</v>
      </c>
      <c r="M37" s="22">
        <f t="shared" si="33"/>
        <v>3270</v>
      </c>
      <c r="N37" s="22">
        <f t="shared" si="33"/>
        <v>3300</v>
      </c>
      <c r="O37" s="22">
        <f t="shared" si="33"/>
        <v>3330</v>
      </c>
      <c r="P37" s="22">
        <f t="shared" si="33"/>
        <v>3360</v>
      </c>
      <c r="Q37" s="22">
        <f t="shared" si="33"/>
        <v>3390</v>
      </c>
      <c r="S37" s="20" t="s">
        <v>104</v>
      </c>
      <c r="T37" s="24">
        <f t="shared" ref="T37:T41" si="34">D37-$W$6</f>
        <v>0</v>
      </c>
      <c r="U37" s="24">
        <f t="shared" si="31"/>
        <v>30</v>
      </c>
      <c r="V37" s="24">
        <f t="shared" si="31"/>
        <v>60</v>
      </c>
      <c r="W37" s="24">
        <f t="shared" si="31"/>
        <v>90</v>
      </c>
      <c r="X37" s="24">
        <f t="shared" si="31"/>
        <v>120</v>
      </c>
      <c r="Y37" s="24">
        <f t="shared" si="31"/>
        <v>150</v>
      </c>
      <c r="Z37" s="24">
        <f t="shared" si="31"/>
        <v>180</v>
      </c>
      <c r="AA37" s="24">
        <f t="shared" si="31"/>
        <v>210</v>
      </c>
      <c r="AB37" s="24">
        <f t="shared" si="31"/>
        <v>240</v>
      </c>
      <c r="AC37" s="24">
        <f t="shared" si="31"/>
        <v>270</v>
      </c>
      <c r="AD37" s="24">
        <f t="shared" si="31"/>
        <v>300</v>
      </c>
      <c r="AE37" s="24">
        <f t="shared" si="31"/>
        <v>330</v>
      </c>
      <c r="AF37" s="24">
        <f t="shared" si="31"/>
        <v>360</v>
      </c>
      <c r="AG37" s="24">
        <f t="shared" si="31"/>
        <v>390</v>
      </c>
      <c r="AI37" s="20" t="s">
        <v>104</v>
      </c>
      <c r="AJ37" s="41">
        <f t="shared" ref="AJ37:AJ41" si="35">ROUNDUP(T37,0)</f>
        <v>0</v>
      </c>
      <c r="AK37" s="24">
        <f t="shared" si="32"/>
        <v>30</v>
      </c>
      <c r="AL37" s="24">
        <f t="shared" si="32"/>
        <v>60</v>
      </c>
      <c r="AM37" s="24">
        <f t="shared" si="32"/>
        <v>90</v>
      </c>
      <c r="AN37" s="24">
        <f t="shared" si="32"/>
        <v>120</v>
      </c>
      <c r="AO37" s="24">
        <f t="shared" si="32"/>
        <v>150</v>
      </c>
      <c r="AP37" s="24">
        <f t="shared" si="32"/>
        <v>180</v>
      </c>
      <c r="AQ37" s="24">
        <f t="shared" si="32"/>
        <v>210</v>
      </c>
      <c r="AR37" s="24">
        <f t="shared" si="32"/>
        <v>240</v>
      </c>
      <c r="AS37" s="24">
        <f t="shared" si="32"/>
        <v>270</v>
      </c>
      <c r="AT37" s="24">
        <f t="shared" si="32"/>
        <v>300</v>
      </c>
      <c r="AU37" s="24">
        <f t="shared" si="32"/>
        <v>330</v>
      </c>
      <c r="AV37" s="24">
        <f t="shared" si="32"/>
        <v>360</v>
      </c>
      <c r="AW37" s="24">
        <f t="shared" si="32"/>
        <v>390</v>
      </c>
    </row>
    <row r="38" spans="2:49" x14ac:dyDescent="0.2">
      <c r="B38" s="20" t="s">
        <v>105</v>
      </c>
      <c r="C38" s="22">
        <f>$W$6+($W$6*C$6/100)</f>
        <v>3060</v>
      </c>
      <c r="D38" s="22">
        <f t="shared" ref="D38:Q38" si="36">$W$6+($W$6*D$6/100)</f>
        <v>3000</v>
      </c>
      <c r="E38" s="22">
        <f t="shared" si="36"/>
        <v>3060</v>
      </c>
      <c r="F38" s="22">
        <f t="shared" si="36"/>
        <v>3120</v>
      </c>
      <c r="G38" s="22">
        <f t="shared" si="36"/>
        <v>3180</v>
      </c>
      <c r="H38" s="22">
        <f t="shared" si="36"/>
        <v>3240</v>
      </c>
      <c r="I38" s="22">
        <f t="shared" si="36"/>
        <v>3300</v>
      </c>
      <c r="J38" s="22">
        <f t="shared" si="36"/>
        <v>3360</v>
      </c>
      <c r="K38" s="22">
        <f t="shared" si="36"/>
        <v>3420</v>
      </c>
      <c r="L38" s="22">
        <f t="shared" si="36"/>
        <v>3480</v>
      </c>
      <c r="M38" s="22">
        <f t="shared" si="36"/>
        <v>3540</v>
      </c>
      <c r="N38" s="22">
        <f t="shared" si="36"/>
        <v>3600</v>
      </c>
      <c r="O38" s="22">
        <f t="shared" si="36"/>
        <v>3660</v>
      </c>
      <c r="P38" s="22">
        <f t="shared" si="36"/>
        <v>3720</v>
      </c>
      <c r="Q38" s="22">
        <f t="shared" si="36"/>
        <v>3780</v>
      </c>
      <c r="S38" s="20" t="s">
        <v>105</v>
      </c>
      <c r="T38" s="24">
        <f t="shared" si="34"/>
        <v>0</v>
      </c>
      <c r="U38" s="24">
        <f t="shared" si="31"/>
        <v>60</v>
      </c>
      <c r="V38" s="24">
        <f t="shared" si="31"/>
        <v>120</v>
      </c>
      <c r="W38" s="24">
        <f t="shared" si="31"/>
        <v>180</v>
      </c>
      <c r="X38" s="24">
        <f t="shared" si="31"/>
        <v>240</v>
      </c>
      <c r="Y38" s="24">
        <f t="shared" si="31"/>
        <v>300</v>
      </c>
      <c r="Z38" s="24">
        <f t="shared" si="31"/>
        <v>360</v>
      </c>
      <c r="AA38" s="24">
        <f t="shared" si="31"/>
        <v>420</v>
      </c>
      <c r="AB38" s="24">
        <f t="shared" si="31"/>
        <v>480</v>
      </c>
      <c r="AC38" s="24">
        <f t="shared" si="31"/>
        <v>540</v>
      </c>
      <c r="AD38" s="24">
        <f t="shared" si="31"/>
        <v>600</v>
      </c>
      <c r="AE38" s="24">
        <f t="shared" si="31"/>
        <v>660</v>
      </c>
      <c r="AF38" s="24">
        <f t="shared" si="31"/>
        <v>720</v>
      </c>
      <c r="AG38" s="24">
        <f t="shared" si="31"/>
        <v>780</v>
      </c>
      <c r="AI38" s="20" t="s">
        <v>105</v>
      </c>
      <c r="AJ38" s="41">
        <f t="shared" si="35"/>
        <v>0</v>
      </c>
      <c r="AK38" s="24">
        <f t="shared" si="32"/>
        <v>60</v>
      </c>
      <c r="AL38" s="24">
        <f t="shared" si="32"/>
        <v>120</v>
      </c>
      <c r="AM38" s="24">
        <f t="shared" si="32"/>
        <v>180</v>
      </c>
      <c r="AN38" s="24">
        <f t="shared" si="32"/>
        <v>240</v>
      </c>
      <c r="AO38" s="24">
        <f t="shared" si="32"/>
        <v>300</v>
      </c>
      <c r="AP38" s="24">
        <f t="shared" si="32"/>
        <v>360</v>
      </c>
      <c r="AQ38" s="24">
        <f t="shared" si="32"/>
        <v>420</v>
      </c>
      <c r="AR38" s="24">
        <f t="shared" si="32"/>
        <v>480</v>
      </c>
      <c r="AS38" s="24">
        <f t="shared" si="32"/>
        <v>540</v>
      </c>
      <c r="AT38" s="24">
        <f t="shared" si="32"/>
        <v>600</v>
      </c>
      <c r="AU38" s="24">
        <f t="shared" si="32"/>
        <v>660</v>
      </c>
      <c r="AV38" s="24">
        <f t="shared" si="32"/>
        <v>720</v>
      </c>
      <c r="AW38" s="24">
        <f t="shared" si="32"/>
        <v>780</v>
      </c>
    </row>
    <row r="39" spans="2:49" x14ac:dyDescent="0.2">
      <c r="B39" s="20" t="s">
        <v>106</v>
      </c>
      <c r="C39" s="22">
        <f>$W$6+($W$6*C$7/100)</f>
        <v>3090</v>
      </c>
      <c r="D39" s="22">
        <f t="shared" ref="D39:Q39" si="37">$W$6+($W$6*D$7/100)</f>
        <v>3000</v>
      </c>
      <c r="E39" s="22">
        <f t="shared" si="37"/>
        <v>3090</v>
      </c>
      <c r="F39" s="22">
        <f t="shared" si="37"/>
        <v>3180</v>
      </c>
      <c r="G39" s="22">
        <f t="shared" si="37"/>
        <v>3270</v>
      </c>
      <c r="H39" s="22">
        <f t="shared" si="37"/>
        <v>3360</v>
      </c>
      <c r="I39" s="22">
        <f t="shared" si="37"/>
        <v>3450</v>
      </c>
      <c r="J39" s="22">
        <f t="shared" si="37"/>
        <v>3540</v>
      </c>
      <c r="K39" s="22">
        <f t="shared" si="37"/>
        <v>3630</v>
      </c>
      <c r="L39" s="22">
        <f t="shared" si="37"/>
        <v>3720</v>
      </c>
      <c r="M39" s="22">
        <f t="shared" si="37"/>
        <v>3810</v>
      </c>
      <c r="N39" s="22">
        <f t="shared" si="37"/>
        <v>3900</v>
      </c>
      <c r="O39" s="22">
        <f t="shared" si="37"/>
        <v>3990</v>
      </c>
      <c r="P39" s="22">
        <f t="shared" si="37"/>
        <v>4080</v>
      </c>
      <c r="Q39" s="22">
        <f t="shared" si="37"/>
        <v>4170</v>
      </c>
      <c r="S39" s="20" t="s">
        <v>106</v>
      </c>
      <c r="T39" s="24">
        <f t="shared" si="34"/>
        <v>0</v>
      </c>
      <c r="U39" s="24">
        <f t="shared" si="31"/>
        <v>90</v>
      </c>
      <c r="V39" s="24">
        <f t="shared" si="31"/>
        <v>180</v>
      </c>
      <c r="W39" s="24">
        <f t="shared" si="31"/>
        <v>270</v>
      </c>
      <c r="X39" s="24">
        <f t="shared" si="31"/>
        <v>360</v>
      </c>
      <c r="Y39" s="24">
        <f t="shared" si="31"/>
        <v>450</v>
      </c>
      <c r="Z39" s="24">
        <f t="shared" si="31"/>
        <v>540</v>
      </c>
      <c r="AA39" s="24">
        <f t="shared" si="31"/>
        <v>630</v>
      </c>
      <c r="AB39" s="24">
        <f t="shared" si="31"/>
        <v>720</v>
      </c>
      <c r="AC39" s="24">
        <f t="shared" si="31"/>
        <v>810</v>
      </c>
      <c r="AD39" s="24">
        <f t="shared" si="31"/>
        <v>900</v>
      </c>
      <c r="AE39" s="24">
        <f t="shared" si="31"/>
        <v>990</v>
      </c>
      <c r="AF39" s="24">
        <f t="shared" si="31"/>
        <v>1080</v>
      </c>
      <c r="AG39" s="24">
        <f t="shared" si="31"/>
        <v>1170</v>
      </c>
      <c r="AI39" s="20" t="s">
        <v>106</v>
      </c>
      <c r="AJ39" s="41">
        <f t="shared" si="35"/>
        <v>0</v>
      </c>
      <c r="AK39" s="24">
        <f t="shared" si="32"/>
        <v>90</v>
      </c>
      <c r="AL39" s="24">
        <f t="shared" si="32"/>
        <v>180</v>
      </c>
      <c r="AM39" s="24">
        <f t="shared" si="32"/>
        <v>270</v>
      </c>
      <c r="AN39" s="24">
        <f t="shared" si="32"/>
        <v>360</v>
      </c>
      <c r="AO39" s="24">
        <f t="shared" si="32"/>
        <v>450</v>
      </c>
      <c r="AP39" s="24">
        <f t="shared" si="32"/>
        <v>540</v>
      </c>
      <c r="AQ39" s="24">
        <f t="shared" si="32"/>
        <v>630</v>
      </c>
      <c r="AR39" s="24">
        <f t="shared" si="32"/>
        <v>720</v>
      </c>
      <c r="AS39" s="24">
        <f t="shared" si="32"/>
        <v>810</v>
      </c>
      <c r="AT39" s="24">
        <f t="shared" si="32"/>
        <v>900</v>
      </c>
      <c r="AU39" s="24">
        <f t="shared" si="32"/>
        <v>990</v>
      </c>
      <c r="AV39" s="24">
        <f t="shared" si="32"/>
        <v>1080</v>
      </c>
      <c r="AW39" s="24">
        <f t="shared" si="32"/>
        <v>1170</v>
      </c>
    </row>
    <row r="40" spans="2:49" x14ac:dyDescent="0.2">
      <c r="B40" s="20" t="s">
        <v>107</v>
      </c>
      <c r="C40" s="22">
        <f>$W$6+($W$6*C$8/100)</f>
        <v>3120</v>
      </c>
      <c r="D40" s="22">
        <f t="shared" ref="D40:Q40" si="38">$W$6+($W$6*D$8/100)</f>
        <v>3000</v>
      </c>
      <c r="E40" s="22">
        <f t="shared" si="38"/>
        <v>3120</v>
      </c>
      <c r="F40" s="22">
        <f t="shared" si="38"/>
        <v>3240</v>
      </c>
      <c r="G40" s="22">
        <f t="shared" si="38"/>
        <v>3360</v>
      </c>
      <c r="H40" s="22">
        <f t="shared" si="38"/>
        <v>3480</v>
      </c>
      <c r="I40" s="22">
        <f t="shared" si="38"/>
        <v>3600</v>
      </c>
      <c r="J40" s="22">
        <f t="shared" si="38"/>
        <v>3720</v>
      </c>
      <c r="K40" s="22">
        <f t="shared" si="38"/>
        <v>3840</v>
      </c>
      <c r="L40" s="22">
        <f t="shared" si="38"/>
        <v>3960</v>
      </c>
      <c r="M40" s="22">
        <f t="shared" si="38"/>
        <v>4080</v>
      </c>
      <c r="N40" s="22">
        <f t="shared" si="38"/>
        <v>4200</v>
      </c>
      <c r="O40" s="22">
        <f t="shared" si="38"/>
        <v>4320</v>
      </c>
      <c r="P40" s="22">
        <f t="shared" si="38"/>
        <v>4440</v>
      </c>
      <c r="Q40" s="22">
        <f t="shared" si="38"/>
        <v>4560</v>
      </c>
      <c r="S40" s="20" t="s">
        <v>107</v>
      </c>
      <c r="T40" s="24">
        <f t="shared" si="34"/>
        <v>0</v>
      </c>
      <c r="U40" s="24">
        <f t="shared" si="31"/>
        <v>120</v>
      </c>
      <c r="V40" s="24">
        <f t="shared" si="31"/>
        <v>240</v>
      </c>
      <c r="W40" s="24">
        <f t="shared" si="31"/>
        <v>360</v>
      </c>
      <c r="X40" s="24">
        <f t="shared" si="31"/>
        <v>480</v>
      </c>
      <c r="Y40" s="24">
        <f t="shared" si="31"/>
        <v>600</v>
      </c>
      <c r="Z40" s="24">
        <f t="shared" si="31"/>
        <v>720</v>
      </c>
      <c r="AA40" s="24">
        <f t="shared" si="31"/>
        <v>840</v>
      </c>
      <c r="AB40" s="24">
        <f t="shared" si="31"/>
        <v>960</v>
      </c>
      <c r="AC40" s="24">
        <f t="shared" si="31"/>
        <v>1080</v>
      </c>
      <c r="AD40" s="24">
        <f t="shared" si="31"/>
        <v>1200</v>
      </c>
      <c r="AE40" s="24">
        <f t="shared" si="31"/>
        <v>1320</v>
      </c>
      <c r="AF40" s="24">
        <f t="shared" si="31"/>
        <v>1440</v>
      </c>
      <c r="AG40" s="24">
        <f t="shared" si="31"/>
        <v>1560</v>
      </c>
      <c r="AI40" s="20" t="s">
        <v>107</v>
      </c>
      <c r="AJ40" s="41">
        <f t="shared" si="35"/>
        <v>0</v>
      </c>
      <c r="AK40" s="24">
        <f t="shared" si="32"/>
        <v>120</v>
      </c>
      <c r="AL40" s="24">
        <f t="shared" si="32"/>
        <v>240</v>
      </c>
      <c r="AM40" s="24">
        <f t="shared" si="32"/>
        <v>360</v>
      </c>
      <c r="AN40" s="24">
        <f t="shared" si="32"/>
        <v>480</v>
      </c>
      <c r="AO40" s="24">
        <f t="shared" si="32"/>
        <v>600</v>
      </c>
      <c r="AP40" s="24">
        <f t="shared" si="32"/>
        <v>720</v>
      </c>
      <c r="AQ40" s="24">
        <f t="shared" si="32"/>
        <v>840</v>
      </c>
      <c r="AR40" s="24">
        <f t="shared" si="32"/>
        <v>960</v>
      </c>
      <c r="AS40" s="24">
        <f t="shared" si="32"/>
        <v>1080</v>
      </c>
      <c r="AT40" s="24">
        <f t="shared" si="32"/>
        <v>1200</v>
      </c>
      <c r="AU40" s="24">
        <f t="shared" si="32"/>
        <v>1320</v>
      </c>
      <c r="AV40" s="24">
        <f t="shared" si="32"/>
        <v>1440</v>
      </c>
      <c r="AW40" s="24">
        <f t="shared" si="32"/>
        <v>1560</v>
      </c>
    </row>
    <row r="41" spans="2:49" x14ac:dyDescent="0.2">
      <c r="B41" s="22" t="s">
        <v>108</v>
      </c>
      <c r="C41" s="22">
        <f>$W$6+($W$6*C$9/100)</f>
        <v>3150</v>
      </c>
      <c r="D41" s="22">
        <f t="shared" ref="D41:Q41" si="39">$W$6+($W$6*D$9/100)</f>
        <v>3000</v>
      </c>
      <c r="E41" s="22">
        <f t="shared" si="39"/>
        <v>3150</v>
      </c>
      <c r="F41" s="22">
        <f t="shared" si="39"/>
        <v>3300</v>
      </c>
      <c r="G41" s="22">
        <f t="shared" si="39"/>
        <v>3450</v>
      </c>
      <c r="H41" s="22">
        <f t="shared" si="39"/>
        <v>3600</v>
      </c>
      <c r="I41" s="22">
        <f t="shared" si="39"/>
        <v>3750</v>
      </c>
      <c r="J41" s="22">
        <f t="shared" si="39"/>
        <v>3900</v>
      </c>
      <c r="K41" s="22">
        <f t="shared" si="39"/>
        <v>4050</v>
      </c>
      <c r="L41" s="22">
        <f t="shared" si="39"/>
        <v>4200</v>
      </c>
      <c r="M41" s="22">
        <f t="shared" si="39"/>
        <v>4350</v>
      </c>
      <c r="N41" s="22">
        <f t="shared" si="39"/>
        <v>4500</v>
      </c>
      <c r="O41" s="22">
        <f t="shared" si="39"/>
        <v>4650</v>
      </c>
      <c r="P41" s="22">
        <f t="shared" si="39"/>
        <v>4800</v>
      </c>
      <c r="Q41" s="22">
        <f t="shared" si="39"/>
        <v>4950</v>
      </c>
      <c r="S41" s="22" t="s">
        <v>108</v>
      </c>
      <c r="T41" s="24">
        <f t="shared" si="34"/>
        <v>0</v>
      </c>
      <c r="U41" s="24">
        <f t="shared" si="31"/>
        <v>150</v>
      </c>
      <c r="V41" s="24">
        <f t="shared" si="31"/>
        <v>300</v>
      </c>
      <c r="W41" s="24">
        <f t="shared" si="31"/>
        <v>450</v>
      </c>
      <c r="X41" s="24">
        <f t="shared" si="31"/>
        <v>600</v>
      </c>
      <c r="Y41" s="24">
        <f t="shared" si="31"/>
        <v>750</v>
      </c>
      <c r="Z41" s="24">
        <f t="shared" si="31"/>
        <v>900</v>
      </c>
      <c r="AA41" s="24">
        <f t="shared" si="31"/>
        <v>1050</v>
      </c>
      <c r="AB41" s="24">
        <f t="shared" si="31"/>
        <v>1200</v>
      </c>
      <c r="AC41" s="24">
        <f t="shared" si="31"/>
        <v>1350</v>
      </c>
      <c r="AD41" s="24">
        <f t="shared" si="31"/>
        <v>1500</v>
      </c>
      <c r="AE41" s="24">
        <f t="shared" si="31"/>
        <v>1650</v>
      </c>
      <c r="AF41" s="24">
        <f t="shared" si="31"/>
        <v>1800</v>
      </c>
      <c r="AG41" s="24">
        <f t="shared" si="31"/>
        <v>1950</v>
      </c>
      <c r="AI41" s="22" t="s">
        <v>108</v>
      </c>
      <c r="AJ41" s="41">
        <f t="shared" si="35"/>
        <v>0</v>
      </c>
      <c r="AK41" s="24">
        <f t="shared" si="32"/>
        <v>150</v>
      </c>
      <c r="AL41" s="24">
        <f t="shared" si="32"/>
        <v>300</v>
      </c>
      <c r="AM41" s="24">
        <f t="shared" si="32"/>
        <v>450</v>
      </c>
      <c r="AN41" s="24">
        <f t="shared" si="32"/>
        <v>600</v>
      </c>
      <c r="AO41" s="24">
        <f t="shared" si="32"/>
        <v>750</v>
      </c>
      <c r="AP41" s="24">
        <f t="shared" si="32"/>
        <v>900</v>
      </c>
      <c r="AQ41" s="24">
        <f t="shared" si="32"/>
        <v>1050</v>
      </c>
      <c r="AR41" s="24">
        <f t="shared" si="32"/>
        <v>1200</v>
      </c>
      <c r="AS41" s="24">
        <f t="shared" si="32"/>
        <v>1350</v>
      </c>
      <c r="AT41" s="24">
        <f t="shared" si="32"/>
        <v>1500</v>
      </c>
      <c r="AU41" s="24">
        <f t="shared" si="32"/>
        <v>1650</v>
      </c>
      <c r="AV41" s="24">
        <f t="shared" si="32"/>
        <v>1800</v>
      </c>
      <c r="AW41" s="24">
        <f t="shared" si="32"/>
        <v>1950</v>
      </c>
    </row>
    <row r="42" spans="2:49" x14ac:dyDescent="0.2">
      <c r="S42" s="20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I42" s="20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spans="2:49" x14ac:dyDescent="0.2">
      <c r="B43" s="20" t="s">
        <v>119</v>
      </c>
      <c r="C43" s="22" t="s">
        <v>126</v>
      </c>
      <c r="D43" s="29">
        <v>0</v>
      </c>
      <c r="E43" s="29">
        <v>1</v>
      </c>
      <c r="F43" s="29">
        <v>2</v>
      </c>
      <c r="G43" s="29">
        <v>3</v>
      </c>
      <c r="H43" s="29">
        <v>4</v>
      </c>
      <c r="I43" s="29">
        <v>5</v>
      </c>
      <c r="J43" s="29">
        <v>6</v>
      </c>
      <c r="K43" s="29">
        <v>7</v>
      </c>
      <c r="L43" s="29">
        <v>8</v>
      </c>
      <c r="M43" s="29">
        <v>9</v>
      </c>
      <c r="N43" s="29">
        <v>10</v>
      </c>
      <c r="O43" s="29">
        <v>11</v>
      </c>
      <c r="P43" s="29">
        <v>12</v>
      </c>
      <c r="Q43" s="29">
        <v>13</v>
      </c>
      <c r="S43" s="20" t="s">
        <v>119</v>
      </c>
      <c r="T43" s="29">
        <v>0</v>
      </c>
      <c r="U43" s="29">
        <v>1</v>
      </c>
      <c r="V43" s="29">
        <v>2</v>
      </c>
      <c r="W43" s="29">
        <v>3</v>
      </c>
      <c r="X43" s="29">
        <v>4</v>
      </c>
      <c r="Y43" s="29">
        <v>5</v>
      </c>
      <c r="Z43" s="29">
        <v>6</v>
      </c>
      <c r="AA43" s="29">
        <v>7</v>
      </c>
      <c r="AB43" s="29">
        <v>8</v>
      </c>
      <c r="AC43" s="29">
        <v>9</v>
      </c>
      <c r="AD43" s="29">
        <v>10</v>
      </c>
      <c r="AE43" s="29">
        <v>11</v>
      </c>
      <c r="AF43" s="29">
        <v>12</v>
      </c>
      <c r="AG43" s="29">
        <v>13</v>
      </c>
      <c r="AI43" s="20" t="s">
        <v>119</v>
      </c>
      <c r="AJ43" s="29">
        <v>0</v>
      </c>
      <c r="AK43" s="29">
        <v>1</v>
      </c>
      <c r="AL43" s="29">
        <v>2</v>
      </c>
      <c r="AM43" s="29">
        <v>3</v>
      </c>
      <c r="AN43" s="29">
        <v>4</v>
      </c>
      <c r="AO43" s="29">
        <v>5</v>
      </c>
      <c r="AP43" s="29">
        <v>6</v>
      </c>
      <c r="AQ43" s="29">
        <v>7</v>
      </c>
      <c r="AR43" s="29">
        <v>8</v>
      </c>
      <c r="AS43" s="29">
        <v>9</v>
      </c>
      <c r="AT43" s="29">
        <v>10</v>
      </c>
      <c r="AU43" s="29">
        <v>11</v>
      </c>
      <c r="AV43" s="29">
        <v>12</v>
      </c>
      <c r="AW43" s="29">
        <v>13</v>
      </c>
    </row>
    <row r="44" spans="2:49" x14ac:dyDescent="0.2">
      <c r="B44" s="20" t="s">
        <v>113</v>
      </c>
      <c r="C44" s="22">
        <f>$W$7+($W$7*C$4/100)</f>
        <v>10000</v>
      </c>
      <c r="D44" s="22">
        <f t="shared" ref="D44:Q44" si="40">$W$7+($W$7*D$4/100)</f>
        <v>10000</v>
      </c>
      <c r="E44" s="22">
        <f t="shared" si="40"/>
        <v>10000</v>
      </c>
      <c r="F44" s="22">
        <f t="shared" si="40"/>
        <v>10000</v>
      </c>
      <c r="G44" s="22">
        <f t="shared" si="40"/>
        <v>10000</v>
      </c>
      <c r="H44" s="22">
        <f t="shared" si="40"/>
        <v>10000</v>
      </c>
      <c r="I44" s="22">
        <f t="shared" si="40"/>
        <v>10000</v>
      </c>
      <c r="J44" s="22">
        <f t="shared" si="40"/>
        <v>10000</v>
      </c>
      <c r="K44" s="22">
        <f t="shared" si="40"/>
        <v>10000</v>
      </c>
      <c r="L44" s="22">
        <f t="shared" si="40"/>
        <v>10000</v>
      </c>
      <c r="M44" s="22">
        <f t="shared" si="40"/>
        <v>10000</v>
      </c>
      <c r="N44" s="22">
        <f t="shared" si="40"/>
        <v>10000</v>
      </c>
      <c r="O44" s="22">
        <f t="shared" si="40"/>
        <v>10000</v>
      </c>
      <c r="P44" s="22">
        <f t="shared" si="40"/>
        <v>10000</v>
      </c>
      <c r="Q44" s="22">
        <f t="shared" si="40"/>
        <v>10000</v>
      </c>
      <c r="S44" s="20" t="s">
        <v>113</v>
      </c>
      <c r="T44" s="24">
        <f>D44-$W$7</f>
        <v>0</v>
      </c>
      <c r="U44" s="24">
        <f t="shared" ref="U44:AG49" si="41">E44-$W$7</f>
        <v>0</v>
      </c>
      <c r="V44" s="24">
        <f t="shared" si="41"/>
        <v>0</v>
      </c>
      <c r="W44" s="24">
        <f t="shared" si="41"/>
        <v>0</v>
      </c>
      <c r="X44" s="24">
        <f t="shared" si="41"/>
        <v>0</v>
      </c>
      <c r="Y44" s="24">
        <f t="shared" si="41"/>
        <v>0</v>
      </c>
      <c r="Z44" s="24">
        <f t="shared" si="41"/>
        <v>0</v>
      </c>
      <c r="AA44" s="24">
        <f t="shared" si="41"/>
        <v>0</v>
      </c>
      <c r="AB44" s="24">
        <f t="shared" si="41"/>
        <v>0</v>
      </c>
      <c r="AC44" s="24">
        <f t="shared" si="41"/>
        <v>0</v>
      </c>
      <c r="AD44" s="24">
        <f t="shared" si="41"/>
        <v>0</v>
      </c>
      <c r="AE44" s="24">
        <f t="shared" si="41"/>
        <v>0</v>
      </c>
      <c r="AF44" s="24">
        <f t="shared" si="41"/>
        <v>0</v>
      </c>
      <c r="AG44" s="24">
        <f t="shared" si="41"/>
        <v>0</v>
      </c>
      <c r="AI44" s="20" t="s">
        <v>113</v>
      </c>
      <c r="AJ44" s="41">
        <f>ROUNDUP(T44,0)</f>
        <v>0</v>
      </c>
      <c r="AK44" s="41">
        <f t="shared" ref="AK44:AW49" si="42">ROUNDUP(U44,0)</f>
        <v>0</v>
      </c>
      <c r="AL44" s="41">
        <f t="shared" si="42"/>
        <v>0</v>
      </c>
      <c r="AM44" s="41">
        <f t="shared" si="42"/>
        <v>0</v>
      </c>
      <c r="AN44" s="41">
        <f t="shared" si="42"/>
        <v>0</v>
      </c>
      <c r="AO44" s="41">
        <f t="shared" si="42"/>
        <v>0</v>
      </c>
      <c r="AP44" s="41">
        <f t="shared" si="42"/>
        <v>0</v>
      </c>
      <c r="AQ44" s="41">
        <f t="shared" si="42"/>
        <v>0</v>
      </c>
      <c r="AR44" s="41">
        <f t="shared" si="42"/>
        <v>0</v>
      </c>
      <c r="AS44" s="41">
        <f t="shared" si="42"/>
        <v>0</v>
      </c>
      <c r="AT44" s="41">
        <f t="shared" si="42"/>
        <v>0</v>
      </c>
      <c r="AU44" s="41">
        <f t="shared" si="42"/>
        <v>0</v>
      </c>
      <c r="AV44" s="41">
        <f t="shared" si="42"/>
        <v>0</v>
      </c>
      <c r="AW44" s="41">
        <f t="shared" si="42"/>
        <v>0</v>
      </c>
    </row>
    <row r="45" spans="2:49" x14ac:dyDescent="0.2">
      <c r="B45" s="20" t="s">
        <v>104</v>
      </c>
      <c r="C45" s="22">
        <f>$W$7+($W$7*C$5/100)</f>
        <v>10100</v>
      </c>
      <c r="D45" s="22">
        <f t="shared" ref="D45:Q45" si="43">$W$7+($W$7*D$5/100)</f>
        <v>10000</v>
      </c>
      <c r="E45" s="22">
        <f t="shared" si="43"/>
        <v>10100</v>
      </c>
      <c r="F45" s="22">
        <f t="shared" si="43"/>
        <v>10200</v>
      </c>
      <c r="G45" s="22">
        <f t="shared" si="43"/>
        <v>10300</v>
      </c>
      <c r="H45" s="22">
        <f t="shared" si="43"/>
        <v>10400</v>
      </c>
      <c r="I45" s="22">
        <f t="shared" si="43"/>
        <v>10500</v>
      </c>
      <c r="J45" s="22">
        <f t="shared" si="43"/>
        <v>10600</v>
      </c>
      <c r="K45" s="22">
        <f t="shared" si="43"/>
        <v>10700</v>
      </c>
      <c r="L45" s="22">
        <f t="shared" si="43"/>
        <v>10800</v>
      </c>
      <c r="M45" s="22">
        <f t="shared" si="43"/>
        <v>10900</v>
      </c>
      <c r="N45" s="22">
        <f t="shared" si="43"/>
        <v>11000</v>
      </c>
      <c r="O45" s="22">
        <f t="shared" si="43"/>
        <v>11100</v>
      </c>
      <c r="P45" s="22">
        <f t="shared" si="43"/>
        <v>11200</v>
      </c>
      <c r="Q45" s="22">
        <f t="shared" si="43"/>
        <v>11300</v>
      </c>
      <c r="S45" s="20" t="s">
        <v>104</v>
      </c>
      <c r="T45" s="24">
        <f t="shared" ref="T45:T49" si="44">D45-$W$7</f>
        <v>0</v>
      </c>
      <c r="U45" s="24">
        <f t="shared" si="41"/>
        <v>100</v>
      </c>
      <c r="V45" s="24">
        <f t="shared" si="41"/>
        <v>200</v>
      </c>
      <c r="W45" s="24">
        <f t="shared" si="41"/>
        <v>300</v>
      </c>
      <c r="X45" s="24">
        <f t="shared" si="41"/>
        <v>400</v>
      </c>
      <c r="Y45" s="24">
        <f t="shared" si="41"/>
        <v>500</v>
      </c>
      <c r="Z45" s="24">
        <f t="shared" si="41"/>
        <v>600</v>
      </c>
      <c r="AA45" s="24">
        <f t="shared" si="41"/>
        <v>700</v>
      </c>
      <c r="AB45" s="24">
        <f t="shared" si="41"/>
        <v>800</v>
      </c>
      <c r="AC45" s="24">
        <f t="shared" si="41"/>
        <v>900</v>
      </c>
      <c r="AD45" s="24">
        <f t="shared" si="41"/>
        <v>1000</v>
      </c>
      <c r="AE45" s="24">
        <f t="shared" si="41"/>
        <v>1100</v>
      </c>
      <c r="AF45" s="24">
        <f t="shared" si="41"/>
        <v>1200</v>
      </c>
      <c r="AG45" s="24">
        <f t="shared" si="41"/>
        <v>1300</v>
      </c>
      <c r="AI45" s="20" t="s">
        <v>104</v>
      </c>
      <c r="AJ45" s="41">
        <f t="shared" ref="AJ45:AJ49" si="45">ROUNDUP(T45,0)</f>
        <v>0</v>
      </c>
      <c r="AK45" s="24">
        <f t="shared" si="42"/>
        <v>100</v>
      </c>
      <c r="AL45" s="24">
        <f t="shared" si="42"/>
        <v>200</v>
      </c>
      <c r="AM45" s="24">
        <f t="shared" si="42"/>
        <v>300</v>
      </c>
      <c r="AN45" s="24">
        <f t="shared" si="42"/>
        <v>400</v>
      </c>
      <c r="AO45" s="24">
        <f t="shared" si="42"/>
        <v>500</v>
      </c>
      <c r="AP45" s="24">
        <f t="shared" si="42"/>
        <v>600</v>
      </c>
      <c r="AQ45" s="24">
        <f t="shared" si="42"/>
        <v>700</v>
      </c>
      <c r="AR45" s="24">
        <f t="shared" si="42"/>
        <v>800</v>
      </c>
      <c r="AS45" s="24">
        <f t="shared" si="42"/>
        <v>900</v>
      </c>
      <c r="AT45" s="24">
        <f t="shared" si="42"/>
        <v>1000</v>
      </c>
      <c r="AU45" s="24">
        <f t="shared" si="42"/>
        <v>1100</v>
      </c>
      <c r="AV45" s="24">
        <f t="shared" si="42"/>
        <v>1200</v>
      </c>
      <c r="AW45" s="24">
        <f t="shared" si="42"/>
        <v>1300</v>
      </c>
    </row>
    <row r="46" spans="2:49" x14ac:dyDescent="0.2">
      <c r="B46" s="20" t="s">
        <v>105</v>
      </c>
      <c r="C46" s="22">
        <f>$W$7+($W$7*C$6/100)</f>
        <v>10200</v>
      </c>
      <c r="D46" s="22">
        <f t="shared" ref="D46:Q46" si="46">$W$7+($W$7*D$6/100)</f>
        <v>10000</v>
      </c>
      <c r="E46" s="22">
        <f t="shared" si="46"/>
        <v>10200</v>
      </c>
      <c r="F46" s="22">
        <f t="shared" si="46"/>
        <v>10400</v>
      </c>
      <c r="G46" s="22">
        <f t="shared" si="46"/>
        <v>10600</v>
      </c>
      <c r="H46" s="22">
        <f t="shared" si="46"/>
        <v>10800</v>
      </c>
      <c r="I46" s="22">
        <f t="shared" si="46"/>
        <v>11000</v>
      </c>
      <c r="J46" s="22">
        <f t="shared" si="46"/>
        <v>11200</v>
      </c>
      <c r="K46" s="22">
        <f t="shared" si="46"/>
        <v>11400</v>
      </c>
      <c r="L46" s="22">
        <f t="shared" si="46"/>
        <v>11600</v>
      </c>
      <c r="M46" s="22">
        <f t="shared" si="46"/>
        <v>11800</v>
      </c>
      <c r="N46" s="22">
        <f t="shared" si="46"/>
        <v>12000</v>
      </c>
      <c r="O46" s="22">
        <f t="shared" si="46"/>
        <v>12200</v>
      </c>
      <c r="P46" s="22">
        <f t="shared" si="46"/>
        <v>12400</v>
      </c>
      <c r="Q46" s="22">
        <f t="shared" si="46"/>
        <v>12600</v>
      </c>
      <c r="S46" s="20" t="s">
        <v>105</v>
      </c>
      <c r="T46" s="24">
        <f t="shared" si="44"/>
        <v>0</v>
      </c>
      <c r="U46" s="24">
        <f t="shared" si="41"/>
        <v>200</v>
      </c>
      <c r="V46" s="24">
        <f t="shared" si="41"/>
        <v>400</v>
      </c>
      <c r="W46" s="24">
        <f t="shared" si="41"/>
        <v>600</v>
      </c>
      <c r="X46" s="24">
        <f t="shared" si="41"/>
        <v>800</v>
      </c>
      <c r="Y46" s="24">
        <f t="shared" si="41"/>
        <v>1000</v>
      </c>
      <c r="Z46" s="24">
        <f t="shared" si="41"/>
        <v>1200</v>
      </c>
      <c r="AA46" s="24">
        <f t="shared" si="41"/>
        <v>1400</v>
      </c>
      <c r="AB46" s="24">
        <f t="shared" si="41"/>
        <v>1600</v>
      </c>
      <c r="AC46" s="24">
        <f t="shared" si="41"/>
        <v>1800</v>
      </c>
      <c r="AD46" s="24">
        <f t="shared" si="41"/>
        <v>2000</v>
      </c>
      <c r="AE46" s="24">
        <f t="shared" si="41"/>
        <v>2200</v>
      </c>
      <c r="AF46" s="24">
        <f t="shared" si="41"/>
        <v>2400</v>
      </c>
      <c r="AG46" s="24">
        <f t="shared" si="41"/>
        <v>2600</v>
      </c>
      <c r="AI46" s="20" t="s">
        <v>105</v>
      </c>
      <c r="AJ46" s="41">
        <f t="shared" si="45"/>
        <v>0</v>
      </c>
      <c r="AK46" s="24">
        <f t="shared" si="42"/>
        <v>200</v>
      </c>
      <c r="AL46" s="24">
        <f t="shared" si="42"/>
        <v>400</v>
      </c>
      <c r="AM46" s="24">
        <f t="shared" si="42"/>
        <v>600</v>
      </c>
      <c r="AN46" s="24">
        <f t="shared" si="42"/>
        <v>800</v>
      </c>
      <c r="AO46" s="24">
        <f t="shared" si="42"/>
        <v>1000</v>
      </c>
      <c r="AP46" s="24">
        <f t="shared" si="42"/>
        <v>1200</v>
      </c>
      <c r="AQ46" s="24">
        <f t="shared" si="42"/>
        <v>1400</v>
      </c>
      <c r="AR46" s="24">
        <f t="shared" si="42"/>
        <v>1600</v>
      </c>
      <c r="AS46" s="24">
        <f t="shared" si="42"/>
        <v>1800</v>
      </c>
      <c r="AT46" s="24">
        <f t="shared" si="42"/>
        <v>2000</v>
      </c>
      <c r="AU46" s="24">
        <f t="shared" si="42"/>
        <v>2200</v>
      </c>
      <c r="AV46" s="24">
        <f t="shared" si="42"/>
        <v>2400</v>
      </c>
      <c r="AW46" s="24">
        <f t="shared" si="42"/>
        <v>2600</v>
      </c>
    </row>
    <row r="47" spans="2:49" x14ac:dyDescent="0.2">
      <c r="B47" s="20" t="s">
        <v>106</v>
      </c>
      <c r="C47" s="22">
        <f>$W$7+($W$7*C$7/100)</f>
        <v>10300</v>
      </c>
      <c r="D47" s="22">
        <f t="shared" ref="D47:Q47" si="47">$W$7+($W$7*D$7/100)</f>
        <v>10000</v>
      </c>
      <c r="E47" s="22">
        <f t="shared" si="47"/>
        <v>10300</v>
      </c>
      <c r="F47" s="22">
        <f t="shared" si="47"/>
        <v>10600</v>
      </c>
      <c r="G47" s="22">
        <f t="shared" si="47"/>
        <v>10900</v>
      </c>
      <c r="H47" s="22">
        <f t="shared" si="47"/>
        <v>11200</v>
      </c>
      <c r="I47" s="22">
        <f t="shared" si="47"/>
        <v>11500</v>
      </c>
      <c r="J47" s="22">
        <f t="shared" si="47"/>
        <v>11800</v>
      </c>
      <c r="K47" s="22">
        <f t="shared" si="47"/>
        <v>12100</v>
      </c>
      <c r="L47" s="22">
        <f t="shared" si="47"/>
        <v>12400</v>
      </c>
      <c r="M47" s="22">
        <f t="shared" si="47"/>
        <v>12700</v>
      </c>
      <c r="N47" s="22">
        <f t="shared" si="47"/>
        <v>13000</v>
      </c>
      <c r="O47" s="22">
        <f t="shared" si="47"/>
        <v>13300</v>
      </c>
      <c r="P47" s="22">
        <f t="shared" si="47"/>
        <v>13600</v>
      </c>
      <c r="Q47" s="22">
        <f t="shared" si="47"/>
        <v>13900</v>
      </c>
      <c r="S47" s="20" t="s">
        <v>106</v>
      </c>
      <c r="T47" s="24">
        <f t="shared" si="44"/>
        <v>0</v>
      </c>
      <c r="U47" s="24">
        <f t="shared" si="41"/>
        <v>300</v>
      </c>
      <c r="V47" s="24">
        <f t="shared" si="41"/>
        <v>600</v>
      </c>
      <c r="W47" s="24">
        <f t="shared" si="41"/>
        <v>900</v>
      </c>
      <c r="X47" s="24">
        <f t="shared" si="41"/>
        <v>1200</v>
      </c>
      <c r="Y47" s="24">
        <f t="shared" si="41"/>
        <v>1500</v>
      </c>
      <c r="Z47" s="24">
        <f t="shared" si="41"/>
        <v>1800</v>
      </c>
      <c r="AA47" s="24">
        <f t="shared" si="41"/>
        <v>2100</v>
      </c>
      <c r="AB47" s="24">
        <f t="shared" si="41"/>
        <v>2400</v>
      </c>
      <c r="AC47" s="24">
        <f t="shared" si="41"/>
        <v>2700</v>
      </c>
      <c r="AD47" s="24">
        <f t="shared" si="41"/>
        <v>3000</v>
      </c>
      <c r="AE47" s="24">
        <f t="shared" si="41"/>
        <v>3300</v>
      </c>
      <c r="AF47" s="24">
        <f t="shared" si="41"/>
        <v>3600</v>
      </c>
      <c r="AG47" s="24">
        <f t="shared" si="41"/>
        <v>3900</v>
      </c>
      <c r="AI47" s="20" t="s">
        <v>106</v>
      </c>
      <c r="AJ47" s="41">
        <f t="shared" si="45"/>
        <v>0</v>
      </c>
      <c r="AK47" s="24">
        <f t="shared" si="42"/>
        <v>300</v>
      </c>
      <c r="AL47" s="24">
        <f t="shared" si="42"/>
        <v>600</v>
      </c>
      <c r="AM47" s="24">
        <f t="shared" si="42"/>
        <v>900</v>
      </c>
      <c r="AN47" s="24">
        <f t="shared" si="42"/>
        <v>1200</v>
      </c>
      <c r="AO47" s="24">
        <f t="shared" si="42"/>
        <v>1500</v>
      </c>
      <c r="AP47" s="24">
        <f t="shared" si="42"/>
        <v>1800</v>
      </c>
      <c r="AQ47" s="24">
        <f t="shared" si="42"/>
        <v>2100</v>
      </c>
      <c r="AR47" s="24">
        <f t="shared" si="42"/>
        <v>2400</v>
      </c>
      <c r="AS47" s="24">
        <f t="shared" si="42"/>
        <v>2700</v>
      </c>
      <c r="AT47" s="24">
        <f t="shared" si="42"/>
        <v>3000</v>
      </c>
      <c r="AU47" s="24">
        <f t="shared" si="42"/>
        <v>3300</v>
      </c>
      <c r="AV47" s="24">
        <f t="shared" si="42"/>
        <v>3600</v>
      </c>
      <c r="AW47" s="24">
        <f t="shared" si="42"/>
        <v>3900</v>
      </c>
    </row>
    <row r="48" spans="2:49" x14ac:dyDescent="0.2">
      <c r="B48" s="20" t="s">
        <v>107</v>
      </c>
      <c r="C48" s="22">
        <f>$W$7+($W$7*C$8/100)</f>
        <v>10400</v>
      </c>
      <c r="D48" s="22">
        <f t="shared" ref="D48:Q48" si="48">$W$7+($W$7*D$8/100)</f>
        <v>10000</v>
      </c>
      <c r="E48" s="22">
        <f t="shared" si="48"/>
        <v>10400</v>
      </c>
      <c r="F48" s="22">
        <f t="shared" si="48"/>
        <v>10800</v>
      </c>
      <c r="G48" s="22">
        <f t="shared" si="48"/>
        <v>11200</v>
      </c>
      <c r="H48" s="22">
        <f t="shared" si="48"/>
        <v>11600</v>
      </c>
      <c r="I48" s="22">
        <f t="shared" si="48"/>
        <v>12000</v>
      </c>
      <c r="J48" s="22">
        <f t="shared" si="48"/>
        <v>12400</v>
      </c>
      <c r="K48" s="22">
        <f t="shared" si="48"/>
        <v>12800</v>
      </c>
      <c r="L48" s="22">
        <f t="shared" si="48"/>
        <v>13200</v>
      </c>
      <c r="M48" s="22">
        <f t="shared" si="48"/>
        <v>13600</v>
      </c>
      <c r="N48" s="22">
        <f t="shared" si="48"/>
        <v>14000</v>
      </c>
      <c r="O48" s="22">
        <f t="shared" si="48"/>
        <v>14400</v>
      </c>
      <c r="P48" s="22">
        <f t="shared" si="48"/>
        <v>14800</v>
      </c>
      <c r="Q48" s="22">
        <f t="shared" si="48"/>
        <v>15200</v>
      </c>
      <c r="S48" s="20" t="s">
        <v>107</v>
      </c>
      <c r="T48" s="24">
        <f t="shared" si="44"/>
        <v>0</v>
      </c>
      <c r="U48" s="24">
        <f t="shared" si="41"/>
        <v>400</v>
      </c>
      <c r="V48" s="24">
        <f t="shared" si="41"/>
        <v>800</v>
      </c>
      <c r="W48" s="24">
        <f t="shared" si="41"/>
        <v>1200</v>
      </c>
      <c r="X48" s="24">
        <f t="shared" si="41"/>
        <v>1600</v>
      </c>
      <c r="Y48" s="24">
        <f t="shared" si="41"/>
        <v>2000</v>
      </c>
      <c r="Z48" s="24">
        <f t="shared" si="41"/>
        <v>2400</v>
      </c>
      <c r="AA48" s="24">
        <f t="shared" si="41"/>
        <v>2800</v>
      </c>
      <c r="AB48" s="24">
        <f t="shared" si="41"/>
        <v>3200</v>
      </c>
      <c r="AC48" s="24">
        <f t="shared" si="41"/>
        <v>3600</v>
      </c>
      <c r="AD48" s="24">
        <f t="shared" si="41"/>
        <v>4000</v>
      </c>
      <c r="AE48" s="24">
        <f t="shared" si="41"/>
        <v>4400</v>
      </c>
      <c r="AF48" s="24">
        <f t="shared" si="41"/>
        <v>4800</v>
      </c>
      <c r="AG48" s="24">
        <f t="shared" si="41"/>
        <v>5200</v>
      </c>
      <c r="AI48" s="20" t="s">
        <v>107</v>
      </c>
      <c r="AJ48" s="41">
        <f t="shared" si="45"/>
        <v>0</v>
      </c>
      <c r="AK48" s="24">
        <f t="shared" si="42"/>
        <v>400</v>
      </c>
      <c r="AL48" s="24">
        <f t="shared" si="42"/>
        <v>800</v>
      </c>
      <c r="AM48" s="24">
        <f t="shared" si="42"/>
        <v>1200</v>
      </c>
      <c r="AN48" s="24">
        <f t="shared" si="42"/>
        <v>1600</v>
      </c>
      <c r="AO48" s="24">
        <f t="shared" si="42"/>
        <v>2000</v>
      </c>
      <c r="AP48" s="24">
        <f t="shared" si="42"/>
        <v>2400</v>
      </c>
      <c r="AQ48" s="24">
        <f t="shared" si="42"/>
        <v>2800</v>
      </c>
      <c r="AR48" s="24">
        <f t="shared" si="42"/>
        <v>3200</v>
      </c>
      <c r="AS48" s="24">
        <f t="shared" si="42"/>
        <v>3600</v>
      </c>
      <c r="AT48" s="24">
        <f t="shared" si="42"/>
        <v>4000</v>
      </c>
      <c r="AU48" s="24">
        <f t="shared" si="42"/>
        <v>4400</v>
      </c>
      <c r="AV48" s="24">
        <f t="shared" si="42"/>
        <v>4800</v>
      </c>
      <c r="AW48" s="24">
        <f t="shared" si="42"/>
        <v>5200</v>
      </c>
    </row>
    <row r="49" spans="2:49" x14ac:dyDescent="0.2">
      <c r="B49" s="22" t="s">
        <v>108</v>
      </c>
      <c r="C49" s="22">
        <f>$W$7+($W$7*C$9/100)</f>
        <v>10500</v>
      </c>
      <c r="D49" s="22">
        <f t="shared" ref="D49:Q49" si="49">$W$7+($W$7*D$9/100)</f>
        <v>10000</v>
      </c>
      <c r="E49" s="22">
        <f t="shared" si="49"/>
        <v>10500</v>
      </c>
      <c r="F49" s="22">
        <f t="shared" si="49"/>
        <v>11000</v>
      </c>
      <c r="G49" s="22">
        <f t="shared" si="49"/>
        <v>11500</v>
      </c>
      <c r="H49" s="22">
        <f t="shared" si="49"/>
        <v>12000</v>
      </c>
      <c r="I49" s="22">
        <f t="shared" si="49"/>
        <v>12500</v>
      </c>
      <c r="J49" s="22">
        <f t="shared" si="49"/>
        <v>13000</v>
      </c>
      <c r="K49" s="22">
        <f t="shared" si="49"/>
        <v>13500</v>
      </c>
      <c r="L49" s="22">
        <f t="shared" si="49"/>
        <v>14000</v>
      </c>
      <c r="M49" s="22">
        <f t="shared" si="49"/>
        <v>14500</v>
      </c>
      <c r="N49" s="22">
        <f t="shared" si="49"/>
        <v>15000</v>
      </c>
      <c r="O49" s="22">
        <f t="shared" si="49"/>
        <v>15500</v>
      </c>
      <c r="P49" s="22">
        <f t="shared" si="49"/>
        <v>16000</v>
      </c>
      <c r="Q49" s="22">
        <f t="shared" si="49"/>
        <v>16500</v>
      </c>
      <c r="S49" s="22" t="s">
        <v>108</v>
      </c>
      <c r="T49" s="24">
        <f t="shared" si="44"/>
        <v>0</v>
      </c>
      <c r="U49" s="24">
        <f t="shared" si="41"/>
        <v>500</v>
      </c>
      <c r="V49" s="24">
        <f t="shared" si="41"/>
        <v>1000</v>
      </c>
      <c r="W49" s="24">
        <f t="shared" si="41"/>
        <v>1500</v>
      </c>
      <c r="X49" s="24">
        <f t="shared" si="41"/>
        <v>2000</v>
      </c>
      <c r="Y49" s="24">
        <f t="shared" si="41"/>
        <v>2500</v>
      </c>
      <c r="Z49" s="24">
        <f t="shared" si="41"/>
        <v>3000</v>
      </c>
      <c r="AA49" s="24">
        <f t="shared" si="41"/>
        <v>3500</v>
      </c>
      <c r="AB49" s="24">
        <f t="shared" si="41"/>
        <v>4000</v>
      </c>
      <c r="AC49" s="24">
        <f t="shared" si="41"/>
        <v>4500</v>
      </c>
      <c r="AD49" s="24">
        <f t="shared" si="41"/>
        <v>5000</v>
      </c>
      <c r="AE49" s="24">
        <f t="shared" si="41"/>
        <v>5500</v>
      </c>
      <c r="AF49" s="24">
        <f t="shared" si="41"/>
        <v>6000</v>
      </c>
      <c r="AG49" s="24">
        <f t="shared" si="41"/>
        <v>6500</v>
      </c>
      <c r="AI49" s="22" t="s">
        <v>108</v>
      </c>
      <c r="AJ49" s="41">
        <f t="shared" si="45"/>
        <v>0</v>
      </c>
      <c r="AK49" s="24">
        <f t="shared" si="42"/>
        <v>500</v>
      </c>
      <c r="AL49" s="24">
        <f t="shared" si="42"/>
        <v>1000</v>
      </c>
      <c r="AM49" s="24">
        <f t="shared" si="42"/>
        <v>1500</v>
      </c>
      <c r="AN49" s="24">
        <f t="shared" si="42"/>
        <v>2000</v>
      </c>
      <c r="AO49" s="24">
        <f t="shared" si="42"/>
        <v>2500</v>
      </c>
      <c r="AP49" s="24">
        <f t="shared" si="42"/>
        <v>3000</v>
      </c>
      <c r="AQ49" s="24">
        <f t="shared" si="42"/>
        <v>3500</v>
      </c>
      <c r="AR49" s="24">
        <f t="shared" si="42"/>
        <v>4000</v>
      </c>
      <c r="AS49" s="24">
        <f t="shared" si="42"/>
        <v>4500</v>
      </c>
      <c r="AT49" s="24">
        <f t="shared" si="42"/>
        <v>5000</v>
      </c>
      <c r="AU49" s="24">
        <f t="shared" si="42"/>
        <v>5500</v>
      </c>
      <c r="AV49" s="24">
        <f t="shared" si="42"/>
        <v>6000</v>
      </c>
      <c r="AW49" s="24">
        <f t="shared" si="42"/>
        <v>6500</v>
      </c>
    </row>
    <row r="50" spans="2:49" x14ac:dyDescent="0.2"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2:49" x14ac:dyDescent="0.2"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</sheetData>
  <mergeCells count="3">
    <mergeCell ref="D2:Q2"/>
    <mergeCell ref="T10:U10"/>
    <mergeCell ref="AJ10:AL1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tabSelected="1" topLeftCell="R4" zoomScale="85" zoomScaleNormal="85" workbookViewId="0">
      <selection activeCell="AC41" sqref="AC41"/>
    </sheetView>
  </sheetViews>
  <sheetFormatPr defaultRowHeight="12" x14ac:dyDescent="0.2"/>
  <cols>
    <col min="1" max="1" width="2.125" style="22" customWidth="1"/>
    <col min="2" max="2" width="8.5" style="20" bestFit="1" customWidth="1"/>
    <col min="3" max="3" width="17.625" style="22" bestFit="1" customWidth="1"/>
    <col min="4" max="17" width="9.75" style="22" bestFit="1" customWidth="1"/>
    <col min="18" max="18" width="1.25" style="25" customWidth="1"/>
    <col min="19" max="19" width="6.5" style="22" customWidth="1"/>
    <col min="20" max="21" width="8.5" style="22" bestFit="1" customWidth="1"/>
    <col min="22" max="32" width="8.875" style="22" bestFit="1" customWidth="1"/>
    <col min="33" max="33" width="9" style="22"/>
    <col min="34" max="34" width="1.75" style="25" customWidth="1"/>
    <col min="35" max="36" width="9" style="22"/>
    <col min="37" max="37" width="7.625" style="22" bestFit="1" customWidth="1"/>
    <col min="38" max="16384" width="9" style="22"/>
  </cols>
  <sheetData>
    <row r="1" spans="2:49" ht="16.5" x14ac:dyDescent="0.3">
      <c r="B1"/>
    </row>
    <row r="2" spans="2:49" ht="16.5" x14ac:dyDescent="0.3">
      <c r="D2" s="50" t="s">
        <v>111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V2" s="30" t="s">
        <v>115</v>
      </c>
      <c r="W2" s="30" t="s">
        <v>120</v>
      </c>
      <c r="X2" s="34"/>
    </row>
    <row r="3" spans="2:49" s="21" customFormat="1" x14ac:dyDescent="0.2">
      <c r="B3" s="20"/>
      <c r="C3" s="28" t="s">
        <v>112</v>
      </c>
      <c r="D3" s="29">
        <v>0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6"/>
      <c r="V3" s="31" t="s">
        <v>116</v>
      </c>
      <c r="W3" s="32">
        <v>100</v>
      </c>
      <c r="X3" s="35"/>
      <c r="AH3" s="26"/>
    </row>
    <row r="4" spans="2:49" ht="16.5" x14ac:dyDescent="0.3">
      <c r="B4" s="22" t="s">
        <v>113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V4" s="33" t="s">
        <v>114</v>
      </c>
      <c r="W4" s="32">
        <v>500</v>
      </c>
      <c r="X4" s="35"/>
    </row>
    <row r="5" spans="2:49" ht="16.5" x14ac:dyDescent="0.3">
      <c r="B5" s="20" t="s">
        <v>104</v>
      </c>
      <c r="C5">
        <v>1</v>
      </c>
      <c r="D5">
        <f t="shared" ref="D5:Q5" si="0">$C$5*D3</f>
        <v>0</v>
      </c>
      <c r="E5">
        <f t="shared" si="0"/>
        <v>1</v>
      </c>
      <c r="F5">
        <f t="shared" si="0"/>
        <v>2</v>
      </c>
      <c r="G5">
        <f t="shared" si="0"/>
        <v>3</v>
      </c>
      <c r="H5">
        <f t="shared" si="0"/>
        <v>4</v>
      </c>
      <c r="I5">
        <f t="shared" si="0"/>
        <v>5</v>
      </c>
      <c r="J5">
        <f t="shared" si="0"/>
        <v>6</v>
      </c>
      <c r="K5">
        <f t="shared" si="0"/>
        <v>7</v>
      </c>
      <c r="L5">
        <f t="shared" si="0"/>
        <v>8</v>
      </c>
      <c r="M5">
        <f t="shared" si="0"/>
        <v>9</v>
      </c>
      <c r="N5">
        <f t="shared" si="0"/>
        <v>10</v>
      </c>
      <c r="O5">
        <f t="shared" si="0"/>
        <v>11</v>
      </c>
      <c r="P5">
        <f t="shared" si="0"/>
        <v>12</v>
      </c>
      <c r="Q5">
        <f t="shared" si="0"/>
        <v>13</v>
      </c>
      <c r="V5" s="30" t="s">
        <v>117</v>
      </c>
      <c r="W5" s="32">
        <v>1000</v>
      </c>
      <c r="X5" s="35"/>
    </row>
    <row r="6" spans="2:49" ht="16.5" x14ac:dyDescent="0.3">
      <c r="B6" s="20" t="s">
        <v>105</v>
      </c>
      <c r="C6">
        <v>2</v>
      </c>
      <c r="D6">
        <f t="shared" ref="D6:Q6" si="1">$C$6*D3</f>
        <v>0</v>
      </c>
      <c r="E6">
        <f t="shared" si="1"/>
        <v>2</v>
      </c>
      <c r="F6">
        <f t="shared" si="1"/>
        <v>4</v>
      </c>
      <c r="G6">
        <f t="shared" si="1"/>
        <v>6</v>
      </c>
      <c r="H6">
        <f t="shared" si="1"/>
        <v>8</v>
      </c>
      <c r="I6">
        <f t="shared" si="1"/>
        <v>10</v>
      </c>
      <c r="J6">
        <f t="shared" si="1"/>
        <v>12</v>
      </c>
      <c r="K6">
        <f t="shared" si="1"/>
        <v>14</v>
      </c>
      <c r="L6">
        <f t="shared" si="1"/>
        <v>16</v>
      </c>
      <c r="M6">
        <f t="shared" si="1"/>
        <v>18</v>
      </c>
      <c r="N6">
        <f t="shared" si="1"/>
        <v>20</v>
      </c>
      <c r="O6">
        <f t="shared" si="1"/>
        <v>22</v>
      </c>
      <c r="P6">
        <f t="shared" si="1"/>
        <v>24</v>
      </c>
      <c r="Q6">
        <f t="shared" si="1"/>
        <v>26</v>
      </c>
      <c r="V6" s="30" t="s">
        <v>118</v>
      </c>
      <c r="W6" s="32">
        <v>3000</v>
      </c>
      <c r="X6" s="35"/>
    </row>
    <row r="7" spans="2:49" ht="16.5" x14ac:dyDescent="0.3">
      <c r="B7" s="20" t="s">
        <v>106</v>
      </c>
      <c r="C7">
        <v>3</v>
      </c>
      <c r="D7">
        <f t="shared" ref="D7:Q7" si="2">$C$7*D3</f>
        <v>0</v>
      </c>
      <c r="E7">
        <f t="shared" si="2"/>
        <v>3</v>
      </c>
      <c r="F7">
        <f t="shared" si="2"/>
        <v>6</v>
      </c>
      <c r="G7">
        <f t="shared" si="2"/>
        <v>9</v>
      </c>
      <c r="H7">
        <f t="shared" si="2"/>
        <v>12</v>
      </c>
      <c r="I7">
        <f t="shared" si="2"/>
        <v>15</v>
      </c>
      <c r="J7">
        <f t="shared" si="2"/>
        <v>18</v>
      </c>
      <c r="K7">
        <f t="shared" si="2"/>
        <v>21</v>
      </c>
      <c r="L7">
        <f t="shared" si="2"/>
        <v>24</v>
      </c>
      <c r="M7">
        <f t="shared" si="2"/>
        <v>27</v>
      </c>
      <c r="N7">
        <f t="shared" si="2"/>
        <v>30</v>
      </c>
      <c r="O7">
        <f t="shared" si="2"/>
        <v>33</v>
      </c>
      <c r="P7">
        <f t="shared" si="2"/>
        <v>36</v>
      </c>
      <c r="Q7">
        <f t="shared" si="2"/>
        <v>39</v>
      </c>
      <c r="V7" s="30" t="s">
        <v>119</v>
      </c>
      <c r="W7" s="32">
        <v>10000</v>
      </c>
      <c r="X7" s="35"/>
    </row>
    <row r="8" spans="2:49" ht="16.5" x14ac:dyDescent="0.3">
      <c r="B8" s="20" t="s">
        <v>107</v>
      </c>
      <c r="C8">
        <v>4</v>
      </c>
      <c r="D8">
        <f t="shared" ref="D8:Q8" si="3">$C$8*D3</f>
        <v>0</v>
      </c>
      <c r="E8">
        <f t="shared" si="3"/>
        <v>4</v>
      </c>
      <c r="F8">
        <f t="shared" si="3"/>
        <v>8</v>
      </c>
      <c r="G8">
        <f t="shared" si="3"/>
        <v>12</v>
      </c>
      <c r="H8">
        <f t="shared" si="3"/>
        <v>16</v>
      </c>
      <c r="I8">
        <f t="shared" si="3"/>
        <v>20</v>
      </c>
      <c r="J8">
        <f t="shared" si="3"/>
        <v>24</v>
      </c>
      <c r="K8">
        <f t="shared" si="3"/>
        <v>28</v>
      </c>
      <c r="L8">
        <f t="shared" si="3"/>
        <v>32</v>
      </c>
      <c r="M8">
        <f t="shared" si="3"/>
        <v>36</v>
      </c>
      <c r="N8">
        <f t="shared" si="3"/>
        <v>40</v>
      </c>
      <c r="O8">
        <f t="shared" si="3"/>
        <v>44</v>
      </c>
      <c r="P8">
        <f t="shared" si="3"/>
        <v>48</v>
      </c>
      <c r="Q8">
        <f t="shared" si="3"/>
        <v>52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2:49" ht="16.5" x14ac:dyDescent="0.3">
      <c r="B9" s="20" t="s">
        <v>108</v>
      </c>
      <c r="C9">
        <v>5</v>
      </c>
      <c r="D9">
        <f t="shared" ref="D9:Q9" si="4">$C$9*D3</f>
        <v>0</v>
      </c>
      <c r="E9">
        <f t="shared" si="4"/>
        <v>5</v>
      </c>
      <c r="F9">
        <f t="shared" si="4"/>
        <v>10</v>
      </c>
      <c r="G9">
        <f t="shared" si="4"/>
        <v>15</v>
      </c>
      <c r="H9">
        <f t="shared" si="4"/>
        <v>20</v>
      </c>
      <c r="I9">
        <f t="shared" si="4"/>
        <v>25</v>
      </c>
      <c r="J9">
        <f t="shared" si="4"/>
        <v>30</v>
      </c>
      <c r="K9">
        <f t="shared" si="4"/>
        <v>35</v>
      </c>
      <c r="L9">
        <f t="shared" si="4"/>
        <v>40</v>
      </c>
      <c r="M9">
        <f t="shared" si="4"/>
        <v>45</v>
      </c>
      <c r="N9">
        <f t="shared" si="4"/>
        <v>50</v>
      </c>
      <c r="O9">
        <f t="shared" si="4"/>
        <v>55</v>
      </c>
      <c r="P9">
        <f t="shared" si="4"/>
        <v>60</v>
      </c>
      <c r="Q9">
        <f t="shared" si="4"/>
        <v>65</v>
      </c>
    </row>
    <row r="10" spans="2:49" ht="16.5" x14ac:dyDescent="0.3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T10" s="51" t="s">
        <v>133</v>
      </c>
      <c r="U10" s="51"/>
      <c r="AJ10" s="51" t="s">
        <v>134</v>
      </c>
      <c r="AK10" s="51"/>
      <c r="AL10" s="51"/>
    </row>
    <row r="11" spans="2:49" x14ac:dyDescent="0.2">
      <c r="B11" s="20" t="s">
        <v>116</v>
      </c>
      <c r="C11" s="22" t="s">
        <v>131</v>
      </c>
      <c r="D11" s="29">
        <v>0</v>
      </c>
      <c r="E11" s="29">
        <v>1</v>
      </c>
      <c r="F11" s="29">
        <v>2</v>
      </c>
      <c r="G11" s="29">
        <v>3</v>
      </c>
      <c r="H11" s="29">
        <v>4</v>
      </c>
      <c r="I11" s="29">
        <v>5</v>
      </c>
      <c r="J11" s="29">
        <v>6</v>
      </c>
      <c r="K11" s="29">
        <v>7</v>
      </c>
      <c r="L11" s="29">
        <v>8</v>
      </c>
      <c r="M11" s="29">
        <v>9</v>
      </c>
      <c r="N11" s="29">
        <v>10</v>
      </c>
      <c r="O11" s="29">
        <v>11</v>
      </c>
      <c r="P11" s="29">
        <v>12</v>
      </c>
      <c r="Q11" s="29">
        <v>13</v>
      </c>
      <c r="S11" s="20" t="s">
        <v>116</v>
      </c>
      <c r="T11" s="29">
        <v>0</v>
      </c>
      <c r="U11" s="29">
        <v>1</v>
      </c>
      <c r="V11" s="29">
        <v>2</v>
      </c>
      <c r="W11" s="29">
        <v>3</v>
      </c>
      <c r="X11" s="29">
        <v>4</v>
      </c>
      <c r="Y11" s="29">
        <v>5</v>
      </c>
      <c r="Z11" s="29">
        <v>6</v>
      </c>
      <c r="AA11" s="29">
        <v>7</v>
      </c>
      <c r="AB11" s="29">
        <v>8</v>
      </c>
      <c r="AC11" s="29">
        <v>9</v>
      </c>
      <c r="AD11" s="29">
        <v>10</v>
      </c>
      <c r="AE11" s="29">
        <v>11</v>
      </c>
      <c r="AF11" s="29">
        <v>12</v>
      </c>
      <c r="AG11" s="29">
        <v>13</v>
      </c>
      <c r="AI11" s="20" t="s">
        <v>116</v>
      </c>
      <c r="AJ11" s="29">
        <v>0</v>
      </c>
      <c r="AK11" s="29">
        <v>1</v>
      </c>
      <c r="AL11" s="29">
        <v>2</v>
      </c>
      <c r="AM11" s="29">
        <v>3</v>
      </c>
      <c r="AN11" s="29">
        <v>4</v>
      </c>
      <c r="AO11" s="29">
        <v>5</v>
      </c>
      <c r="AP11" s="29">
        <v>6</v>
      </c>
      <c r="AQ11" s="29">
        <v>7</v>
      </c>
      <c r="AR11" s="29">
        <v>8</v>
      </c>
      <c r="AS11" s="29">
        <v>9</v>
      </c>
      <c r="AT11" s="29">
        <v>10</v>
      </c>
      <c r="AU11" s="29">
        <v>11</v>
      </c>
      <c r="AV11" s="29">
        <v>12</v>
      </c>
      <c r="AW11" s="29">
        <v>13</v>
      </c>
    </row>
    <row r="12" spans="2:49" ht="16.5" x14ac:dyDescent="0.3">
      <c r="B12" s="20" t="s">
        <v>113</v>
      </c>
      <c r="C12">
        <f>$W$3+($W$3*C$4/100)</f>
        <v>100</v>
      </c>
      <c r="D12">
        <f t="shared" ref="D12:Q17" si="5">$W$3+($W$3*D4/100)</f>
        <v>100</v>
      </c>
      <c r="E12">
        <f t="shared" si="5"/>
        <v>100</v>
      </c>
      <c r="F12">
        <f t="shared" si="5"/>
        <v>100</v>
      </c>
      <c r="G12">
        <f t="shared" si="5"/>
        <v>100</v>
      </c>
      <c r="H12">
        <f t="shared" si="5"/>
        <v>100</v>
      </c>
      <c r="I12">
        <f t="shared" si="5"/>
        <v>100</v>
      </c>
      <c r="J12">
        <f t="shared" si="5"/>
        <v>100</v>
      </c>
      <c r="K12">
        <f t="shared" si="5"/>
        <v>100</v>
      </c>
      <c r="L12">
        <f t="shared" si="5"/>
        <v>100</v>
      </c>
      <c r="M12">
        <f t="shared" si="5"/>
        <v>100</v>
      </c>
      <c r="N12">
        <f t="shared" si="5"/>
        <v>100</v>
      </c>
      <c r="O12">
        <f t="shared" si="5"/>
        <v>100</v>
      </c>
      <c r="P12">
        <f t="shared" si="5"/>
        <v>100</v>
      </c>
      <c r="Q12">
        <f t="shared" si="5"/>
        <v>100</v>
      </c>
      <c r="S12" s="20" t="s">
        <v>113</v>
      </c>
      <c r="T12" s="42">
        <f>D12-$W$3</f>
        <v>0</v>
      </c>
      <c r="U12" s="42">
        <f t="shared" ref="U12:AG17" si="6">E12-$W$3</f>
        <v>0</v>
      </c>
      <c r="V12" s="42">
        <f t="shared" si="6"/>
        <v>0</v>
      </c>
      <c r="W12" s="42">
        <f t="shared" si="6"/>
        <v>0</v>
      </c>
      <c r="X12" s="42">
        <f t="shared" si="6"/>
        <v>0</v>
      </c>
      <c r="Y12" s="42">
        <f t="shared" si="6"/>
        <v>0</v>
      </c>
      <c r="Z12" s="42">
        <f t="shared" si="6"/>
        <v>0</v>
      </c>
      <c r="AA12" s="42">
        <f t="shared" si="6"/>
        <v>0</v>
      </c>
      <c r="AB12" s="42">
        <f t="shared" si="6"/>
        <v>0</v>
      </c>
      <c r="AC12" s="42">
        <f t="shared" si="6"/>
        <v>0</v>
      </c>
      <c r="AD12" s="42">
        <f t="shared" si="6"/>
        <v>0</v>
      </c>
      <c r="AE12" s="42">
        <f t="shared" si="6"/>
        <v>0</v>
      </c>
      <c r="AF12" s="42">
        <f t="shared" si="6"/>
        <v>0</v>
      </c>
      <c r="AG12" s="42">
        <f t="shared" si="6"/>
        <v>0</v>
      </c>
      <c r="AI12" s="20" t="s">
        <v>113</v>
      </c>
      <c r="AJ12" s="42">
        <f>ROUNDUP(T12,0)</f>
        <v>0</v>
      </c>
      <c r="AK12" s="42">
        <f t="shared" ref="AK12:AW17" si="7">ROUNDUP(U12,0)</f>
        <v>0</v>
      </c>
      <c r="AL12" s="42">
        <f t="shared" si="7"/>
        <v>0</v>
      </c>
      <c r="AM12" s="42">
        <f t="shared" si="7"/>
        <v>0</v>
      </c>
      <c r="AN12" s="42">
        <f t="shared" si="7"/>
        <v>0</v>
      </c>
      <c r="AO12" s="42">
        <f t="shared" si="7"/>
        <v>0</v>
      </c>
      <c r="AP12" s="42">
        <f t="shared" si="7"/>
        <v>0</v>
      </c>
      <c r="AQ12" s="42">
        <f t="shared" si="7"/>
        <v>0</v>
      </c>
      <c r="AR12" s="42">
        <f t="shared" si="7"/>
        <v>0</v>
      </c>
      <c r="AS12" s="42">
        <f t="shared" si="7"/>
        <v>0</v>
      </c>
      <c r="AT12" s="42">
        <f t="shared" si="7"/>
        <v>0</v>
      </c>
      <c r="AU12" s="42">
        <f t="shared" si="7"/>
        <v>0</v>
      </c>
      <c r="AV12" s="42">
        <f t="shared" si="7"/>
        <v>0</v>
      </c>
      <c r="AW12" s="42">
        <f t="shared" si="7"/>
        <v>0</v>
      </c>
    </row>
    <row r="13" spans="2:49" ht="16.5" x14ac:dyDescent="0.3">
      <c r="B13" s="20" t="s">
        <v>104</v>
      </c>
      <c r="C13">
        <f>$W$3+($W$3*C$5/100)</f>
        <v>101</v>
      </c>
      <c r="D13">
        <f t="shared" si="5"/>
        <v>100</v>
      </c>
      <c r="E13">
        <f t="shared" si="5"/>
        <v>101</v>
      </c>
      <c r="F13">
        <f t="shared" si="5"/>
        <v>102</v>
      </c>
      <c r="G13">
        <f t="shared" si="5"/>
        <v>103</v>
      </c>
      <c r="H13">
        <f t="shared" si="5"/>
        <v>104</v>
      </c>
      <c r="I13">
        <f t="shared" si="5"/>
        <v>105</v>
      </c>
      <c r="J13">
        <f t="shared" si="5"/>
        <v>106</v>
      </c>
      <c r="K13">
        <f t="shared" si="5"/>
        <v>107</v>
      </c>
      <c r="L13">
        <f t="shared" si="5"/>
        <v>108</v>
      </c>
      <c r="M13">
        <f t="shared" si="5"/>
        <v>109</v>
      </c>
      <c r="N13">
        <f t="shared" si="5"/>
        <v>110</v>
      </c>
      <c r="O13">
        <f t="shared" si="5"/>
        <v>111</v>
      </c>
      <c r="P13">
        <f t="shared" si="5"/>
        <v>112</v>
      </c>
      <c r="Q13">
        <f t="shared" si="5"/>
        <v>113</v>
      </c>
      <c r="S13" s="20" t="s">
        <v>104</v>
      </c>
      <c r="T13" s="42">
        <f t="shared" ref="T13:T17" si="8">D13-$W$3</f>
        <v>0</v>
      </c>
      <c r="U13">
        <f t="shared" si="6"/>
        <v>1</v>
      </c>
      <c r="V13">
        <f t="shared" si="6"/>
        <v>2</v>
      </c>
      <c r="W13">
        <f t="shared" si="6"/>
        <v>3</v>
      </c>
      <c r="X13">
        <f t="shared" si="6"/>
        <v>4</v>
      </c>
      <c r="Y13">
        <f t="shared" si="6"/>
        <v>5</v>
      </c>
      <c r="Z13">
        <f t="shared" si="6"/>
        <v>6</v>
      </c>
      <c r="AA13">
        <f t="shared" si="6"/>
        <v>7</v>
      </c>
      <c r="AB13">
        <f t="shared" si="6"/>
        <v>8</v>
      </c>
      <c r="AC13">
        <f t="shared" si="6"/>
        <v>9</v>
      </c>
      <c r="AD13">
        <f t="shared" si="6"/>
        <v>10</v>
      </c>
      <c r="AE13">
        <f t="shared" si="6"/>
        <v>11</v>
      </c>
      <c r="AF13">
        <f t="shared" si="6"/>
        <v>12</v>
      </c>
      <c r="AG13">
        <f t="shared" si="6"/>
        <v>13</v>
      </c>
      <c r="AI13" s="20" t="s">
        <v>104</v>
      </c>
      <c r="AJ13" s="42">
        <f t="shared" ref="AJ13:AJ17" si="9">ROUNDUP(T13,0)</f>
        <v>0</v>
      </c>
      <c r="AK13">
        <f t="shared" si="7"/>
        <v>1</v>
      </c>
      <c r="AL13">
        <f t="shared" si="7"/>
        <v>2</v>
      </c>
      <c r="AM13">
        <f t="shared" si="7"/>
        <v>3</v>
      </c>
      <c r="AN13">
        <f t="shared" si="7"/>
        <v>4</v>
      </c>
      <c r="AO13">
        <f t="shared" si="7"/>
        <v>5</v>
      </c>
      <c r="AP13">
        <f t="shared" si="7"/>
        <v>6</v>
      </c>
      <c r="AQ13">
        <f t="shared" si="7"/>
        <v>7</v>
      </c>
      <c r="AR13">
        <f t="shared" si="7"/>
        <v>8</v>
      </c>
      <c r="AS13">
        <f t="shared" si="7"/>
        <v>9</v>
      </c>
      <c r="AT13">
        <f t="shared" si="7"/>
        <v>10</v>
      </c>
      <c r="AU13">
        <f t="shared" si="7"/>
        <v>11</v>
      </c>
      <c r="AV13">
        <f t="shared" si="7"/>
        <v>12</v>
      </c>
      <c r="AW13">
        <f t="shared" si="7"/>
        <v>13</v>
      </c>
    </row>
    <row r="14" spans="2:49" ht="16.5" x14ac:dyDescent="0.3">
      <c r="B14" s="20" t="s">
        <v>105</v>
      </c>
      <c r="C14">
        <f>$W$3+($W$3*C$6/100)</f>
        <v>102</v>
      </c>
      <c r="D14">
        <f t="shared" si="5"/>
        <v>100</v>
      </c>
      <c r="E14">
        <f t="shared" si="5"/>
        <v>102</v>
      </c>
      <c r="F14">
        <f t="shared" si="5"/>
        <v>104</v>
      </c>
      <c r="G14">
        <f t="shared" si="5"/>
        <v>106</v>
      </c>
      <c r="H14">
        <f t="shared" si="5"/>
        <v>108</v>
      </c>
      <c r="I14">
        <f t="shared" si="5"/>
        <v>110</v>
      </c>
      <c r="J14">
        <f t="shared" si="5"/>
        <v>112</v>
      </c>
      <c r="K14">
        <f t="shared" si="5"/>
        <v>114</v>
      </c>
      <c r="L14">
        <f t="shared" si="5"/>
        <v>116</v>
      </c>
      <c r="M14">
        <f t="shared" si="5"/>
        <v>118</v>
      </c>
      <c r="N14">
        <f t="shared" si="5"/>
        <v>120</v>
      </c>
      <c r="O14">
        <f t="shared" si="5"/>
        <v>122</v>
      </c>
      <c r="P14">
        <f t="shared" si="5"/>
        <v>124</v>
      </c>
      <c r="Q14">
        <f t="shared" si="5"/>
        <v>126</v>
      </c>
      <c r="S14" s="20" t="s">
        <v>105</v>
      </c>
      <c r="T14" s="42">
        <f t="shared" si="8"/>
        <v>0</v>
      </c>
      <c r="U14">
        <f t="shared" si="6"/>
        <v>2</v>
      </c>
      <c r="V14">
        <f t="shared" si="6"/>
        <v>4</v>
      </c>
      <c r="W14">
        <f t="shared" si="6"/>
        <v>6</v>
      </c>
      <c r="X14">
        <f t="shared" si="6"/>
        <v>8</v>
      </c>
      <c r="Y14">
        <f t="shared" si="6"/>
        <v>10</v>
      </c>
      <c r="Z14">
        <f t="shared" si="6"/>
        <v>12</v>
      </c>
      <c r="AA14">
        <f t="shared" si="6"/>
        <v>14</v>
      </c>
      <c r="AB14">
        <f t="shared" si="6"/>
        <v>16</v>
      </c>
      <c r="AC14">
        <f t="shared" si="6"/>
        <v>18</v>
      </c>
      <c r="AD14">
        <f t="shared" si="6"/>
        <v>20</v>
      </c>
      <c r="AE14">
        <f t="shared" si="6"/>
        <v>22</v>
      </c>
      <c r="AF14">
        <f t="shared" si="6"/>
        <v>24</v>
      </c>
      <c r="AG14">
        <f t="shared" si="6"/>
        <v>26</v>
      </c>
      <c r="AI14" s="20" t="s">
        <v>105</v>
      </c>
      <c r="AJ14" s="42">
        <f t="shared" si="9"/>
        <v>0</v>
      </c>
      <c r="AK14">
        <f t="shared" si="7"/>
        <v>2</v>
      </c>
      <c r="AL14">
        <f t="shared" si="7"/>
        <v>4</v>
      </c>
      <c r="AM14">
        <f t="shared" si="7"/>
        <v>6</v>
      </c>
      <c r="AN14">
        <f t="shared" si="7"/>
        <v>8</v>
      </c>
      <c r="AO14">
        <f t="shared" si="7"/>
        <v>10</v>
      </c>
      <c r="AP14">
        <f t="shared" si="7"/>
        <v>12</v>
      </c>
      <c r="AQ14">
        <f t="shared" si="7"/>
        <v>14</v>
      </c>
      <c r="AR14">
        <f t="shared" si="7"/>
        <v>16</v>
      </c>
      <c r="AS14">
        <f t="shared" si="7"/>
        <v>18</v>
      </c>
      <c r="AT14">
        <f t="shared" si="7"/>
        <v>20</v>
      </c>
      <c r="AU14">
        <f t="shared" si="7"/>
        <v>22</v>
      </c>
      <c r="AV14">
        <f t="shared" si="7"/>
        <v>24</v>
      </c>
      <c r="AW14">
        <f t="shared" si="7"/>
        <v>26</v>
      </c>
    </row>
    <row r="15" spans="2:49" ht="16.5" x14ac:dyDescent="0.3">
      <c r="B15" s="20" t="s">
        <v>106</v>
      </c>
      <c r="C15">
        <f>$W$3+($W$3*C$7/100)</f>
        <v>103</v>
      </c>
      <c r="D15">
        <f t="shared" si="5"/>
        <v>100</v>
      </c>
      <c r="E15">
        <f t="shared" si="5"/>
        <v>103</v>
      </c>
      <c r="F15">
        <f t="shared" si="5"/>
        <v>106</v>
      </c>
      <c r="G15">
        <f t="shared" si="5"/>
        <v>109</v>
      </c>
      <c r="H15">
        <f t="shared" si="5"/>
        <v>112</v>
      </c>
      <c r="I15">
        <f t="shared" si="5"/>
        <v>115</v>
      </c>
      <c r="J15">
        <f t="shared" si="5"/>
        <v>118</v>
      </c>
      <c r="K15">
        <f t="shared" si="5"/>
        <v>121</v>
      </c>
      <c r="L15">
        <f t="shared" si="5"/>
        <v>124</v>
      </c>
      <c r="M15">
        <f t="shared" si="5"/>
        <v>127</v>
      </c>
      <c r="N15">
        <f t="shared" si="5"/>
        <v>130</v>
      </c>
      <c r="O15">
        <f t="shared" si="5"/>
        <v>133</v>
      </c>
      <c r="P15">
        <f t="shared" si="5"/>
        <v>136</v>
      </c>
      <c r="Q15">
        <f t="shared" si="5"/>
        <v>139</v>
      </c>
      <c r="S15" s="20" t="s">
        <v>106</v>
      </c>
      <c r="T15" s="42">
        <f t="shared" si="8"/>
        <v>0</v>
      </c>
      <c r="U15">
        <f t="shared" si="6"/>
        <v>3</v>
      </c>
      <c r="V15">
        <f t="shared" si="6"/>
        <v>6</v>
      </c>
      <c r="W15">
        <f t="shared" si="6"/>
        <v>9</v>
      </c>
      <c r="X15">
        <f t="shared" si="6"/>
        <v>12</v>
      </c>
      <c r="Y15">
        <f t="shared" si="6"/>
        <v>15</v>
      </c>
      <c r="Z15">
        <f t="shared" si="6"/>
        <v>18</v>
      </c>
      <c r="AA15">
        <f t="shared" si="6"/>
        <v>21</v>
      </c>
      <c r="AB15">
        <f t="shared" si="6"/>
        <v>24</v>
      </c>
      <c r="AC15">
        <f t="shared" si="6"/>
        <v>27</v>
      </c>
      <c r="AD15">
        <f t="shared" si="6"/>
        <v>30</v>
      </c>
      <c r="AE15">
        <f t="shared" si="6"/>
        <v>33</v>
      </c>
      <c r="AF15">
        <f t="shared" si="6"/>
        <v>36</v>
      </c>
      <c r="AG15">
        <f t="shared" si="6"/>
        <v>39</v>
      </c>
      <c r="AI15" s="20" t="s">
        <v>106</v>
      </c>
      <c r="AJ15" s="42">
        <f t="shared" si="9"/>
        <v>0</v>
      </c>
      <c r="AK15">
        <f t="shared" si="7"/>
        <v>3</v>
      </c>
      <c r="AL15">
        <f t="shared" si="7"/>
        <v>6</v>
      </c>
      <c r="AM15">
        <f t="shared" si="7"/>
        <v>9</v>
      </c>
      <c r="AN15">
        <f t="shared" si="7"/>
        <v>12</v>
      </c>
      <c r="AO15">
        <f t="shared" si="7"/>
        <v>15</v>
      </c>
      <c r="AP15">
        <f t="shared" si="7"/>
        <v>18</v>
      </c>
      <c r="AQ15">
        <f t="shared" si="7"/>
        <v>21</v>
      </c>
      <c r="AR15">
        <f t="shared" si="7"/>
        <v>24</v>
      </c>
      <c r="AS15">
        <f t="shared" si="7"/>
        <v>27</v>
      </c>
      <c r="AT15">
        <f t="shared" si="7"/>
        <v>30</v>
      </c>
      <c r="AU15">
        <f t="shared" si="7"/>
        <v>33</v>
      </c>
      <c r="AV15">
        <f t="shared" si="7"/>
        <v>36</v>
      </c>
      <c r="AW15">
        <f t="shared" si="7"/>
        <v>39</v>
      </c>
    </row>
    <row r="16" spans="2:49" ht="16.5" x14ac:dyDescent="0.3">
      <c r="B16" s="20" t="s">
        <v>107</v>
      </c>
      <c r="C16">
        <f>$W$3+($W$3*C$8/100)</f>
        <v>104</v>
      </c>
      <c r="D16">
        <f t="shared" si="5"/>
        <v>100</v>
      </c>
      <c r="E16">
        <f t="shared" si="5"/>
        <v>104</v>
      </c>
      <c r="F16">
        <f t="shared" si="5"/>
        <v>108</v>
      </c>
      <c r="G16">
        <f t="shared" si="5"/>
        <v>112</v>
      </c>
      <c r="H16">
        <f t="shared" si="5"/>
        <v>116</v>
      </c>
      <c r="I16">
        <f t="shared" si="5"/>
        <v>120</v>
      </c>
      <c r="J16">
        <f t="shared" si="5"/>
        <v>124</v>
      </c>
      <c r="K16">
        <f t="shared" si="5"/>
        <v>128</v>
      </c>
      <c r="L16">
        <f t="shared" si="5"/>
        <v>132</v>
      </c>
      <c r="M16">
        <f t="shared" si="5"/>
        <v>136</v>
      </c>
      <c r="N16">
        <f t="shared" si="5"/>
        <v>140</v>
      </c>
      <c r="O16">
        <f t="shared" si="5"/>
        <v>144</v>
      </c>
      <c r="P16">
        <f t="shared" si="5"/>
        <v>148</v>
      </c>
      <c r="Q16">
        <f t="shared" si="5"/>
        <v>152</v>
      </c>
      <c r="S16" s="20" t="s">
        <v>107</v>
      </c>
      <c r="T16" s="42">
        <f t="shared" si="8"/>
        <v>0</v>
      </c>
      <c r="U16">
        <f t="shared" si="6"/>
        <v>4</v>
      </c>
      <c r="V16">
        <f t="shared" si="6"/>
        <v>8</v>
      </c>
      <c r="W16">
        <f t="shared" si="6"/>
        <v>12</v>
      </c>
      <c r="X16">
        <f t="shared" si="6"/>
        <v>16</v>
      </c>
      <c r="Y16">
        <f t="shared" si="6"/>
        <v>20</v>
      </c>
      <c r="Z16">
        <f t="shared" si="6"/>
        <v>24</v>
      </c>
      <c r="AA16">
        <f t="shared" si="6"/>
        <v>28</v>
      </c>
      <c r="AB16">
        <f t="shared" si="6"/>
        <v>32</v>
      </c>
      <c r="AC16">
        <f t="shared" si="6"/>
        <v>36</v>
      </c>
      <c r="AD16">
        <f t="shared" si="6"/>
        <v>40</v>
      </c>
      <c r="AE16">
        <f t="shared" si="6"/>
        <v>44</v>
      </c>
      <c r="AF16">
        <f t="shared" si="6"/>
        <v>48</v>
      </c>
      <c r="AG16">
        <f t="shared" si="6"/>
        <v>52</v>
      </c>
      <c r="AI16" s="20" t="s">
        <v>107</v>
      </c>
      <c r="AJ16" s="42">
        <f t="shared" si="9"/>
        <v>0</v>
      </c>
      <c r="AK16">
        <f t="shared" si="7"/>
        <v>4</v>
      </c>
      <c r="AL16">
        <f t="shared" si="7"/>
        <v>8</v>
      </c>
      <c r="AM16">
        <f t="shared" si="7"/>
        <v>12</v>
      </c>
      <c r="AN16">
        <f t="shared" si="7"/>
        <v>16</v>
      </c>
      <c r="AO16">
        <f t="shared" si="7"/>
        <v>20</v>
      </c>
      <c r="AP16">
        <f t="shared" si="7"/>
        <v>24</v>
      </c>
      <c r="AQ16">
        <f t="shared" si="7"/>
        <v>28</v>
      </c>
      <c r="AR16">
        <f t="shared" si="7"/>
        <v>32</v>
      </c>
      <c r="AS16">
        <f t="shared" si="7"/>
        <v>36</v>
      </c>
      <c r="AT16">
        <f t="shared" si="7"/>
        <v>40</v>
      </c>
      <c r="AU16">
        <f t="shared" si="7"/>
        <v>44</v>
      </c>
      <c r="AV16">
        <f t="shared" si="7"/>
        <v>48</v>
      </c>
      <c r="AW16">
        <f t="shared" si="7"/>
        <v>52</v>
      </c>
    </row>
    <row r="17" spans="2:49" ht="16.5" x14ac:dyDescent="0.3">
      <c r="B17" s="22" t="s">
        <v>108</v>
      </c>
      <c r="C17">
        <f>$W$3+($W$3*C$9/100)</f>
        <v>105</v>
      </c>
      <c r="D17">
        <f t="shared" si="5"/>
        <v>100</v>
      </c>
      <c r="E17">
        <f t="shared" si="5"/>
        <v>105</v>
      </c>
      <c r="F17">
        <f t="shared" si="5"/>
        <v>110</v>
      </c>
      <c r="G17">
        <f t="shared" si="5"/>
        <v>115</v>
      </c>
      <c r="H17">
        <f t="shared" si="5"/>
        <v>120</v>
      </c>
      <c r="I17">
        <f t="shared" si="5"/>
        <v>125</v>
      </c>
      <c r="J17">
        <f t="shared" si="5"/>
        <v>130</v>
      </c>
      <c r="K17">
        <f t="shared" si="5"/>
        <v>135</v>
      </c>
      <c r="L17">
        <f t="shared" si="5"/>
        <v>140</v>
      </c>
      <c r="M17">
        <f t="shared" si="5"/>
        <v>145</v>
      </c>
      <c r="N17">
        <f t="shared" si="5"/>
        <v>150</v>
      </c>
      <c r="O17">
        <f t="shared" si="5"/>
        <v>155</v>
      </c>
      <c r="P17">
        <f t="shared" si="5"/>
        <v>160</v>
      </c>
      <c r="Q17">
        <f t="shared" si="5"/>
        <v>165</v>
      </c>
      <c r="S17" s="22" t="s">
        <v>108</v>
      </c>
      <c r="T17" s="42">
        <f t="shared" si="8"/>
        <v>0</v>
      </c>
      <c r="U17">
        <f t="shared" si="6"/>
        <v>5</v>
      </c>
      <c r="V17">
        <f t="shared" si="6"/>
        <v>10</v>
      </c>
      <c r="W17">
        <f t="shared" si="6"/>
        <v>15</v>
      </c>
      <c r="X17">
        <f t="shared" si="6"/>
        <v>20</v>
      </c>
      <c r="Y17">
        <f t="shared" si="6"/>
        <v>25</v>
      </c>
      <c r="Z17">
        <f t="shared" si="6"/>
        <v>30</v>
      </c>
      <c r="AA17">
        <f t="shared" si="6"/>
        <v>35</v>
      </c>
      <c r="AB17">
        <f t="shared" si="6"/>
        <v>40</v>
      </c>
      <c r="AC17">
        <f t="shared" si="6"/>
        <v>45</v>
      </c>
      <c r="AD17">
        <f t="shared" si="6"/>
        <v>50</v>
      </c>
      <c r="AE17">
        <f t="shared" si="6"/>
        <v>55</v>
      </c>
      <c r="AF17">
        <f t="shared" si="6"/>
        <v>60</v>
      </c>
      <c r="AG17">
        <f t="shared" si="6"/>
        <v>65</v>
      </c>
      <c r="AI17" s="22" t="s">
        <v>108</v>
      </c>
      <c r="AJ17" s="42">
        <f t="shared" si="9"/>
        <v>0</v>
      </c>
      <c r="AK17">
        <f t="shared" si="7"/>
        <v>5</v>
      </c>
      <c r="AL17">
        <f t="shared" si="7"/>
        <v>10</v>
      </c>
      <c r="AM17">
        <f t="shared" si="7"/>
        <v>15</v>
      </c>
      <c r="AN17">
        <f t="shared" si="7"/>
        <v>20</v>
      </c>
      <c r="AO17">
        <f t="shared" si="7"/>
        <v>25</v>
      </c>
      <c r="AP17">
        <f t="shared" si="7"/>
        <v>30</v>
      </c>
      <c r="AQ17">
        <f t="shared" si="7"/>
        <v>35</v>
      </c>
      <c r="AR17">
        <f t="shared" si="7"/>
        <v>40</v>
      </c>
      <c r="AS17">
        <f t="shared" si="7"/>
        <v>45</v>
      </c>
      <c r="AT17">
        <f t="shared" si="7"/>
        <v>50</v>
      </c>
      <c r="AU17">
        <f t="shared" si="7"/>
        <v>55</v>
      </c>
      <c r="AV17">
        <f t="shared" si="7"/>
        <v>60</v>
      </c>
      <c r="AW17">
        <f t="shared" si="7"/>
        <v>65</v>
      </c>
    </row>
    <row r="18" spans="2:49" x14ac:dyDescent="0.2">
      <c r="B18" s="22"/>
      <c r="AJ18" s="43"/>
    </row>
    <row r="19" spans="2:49" x14ac:dyDescent="0.2">
      <c r="B19" s="20" t="s">
        <v>114</v>
      </c>
      <c r="C19" s="22" t="s">
        <v>131</v>
      </c>
      <c r="D19" s="29">
        <v>0</v>
      </c>
      <c r="E19" s="29">
        <v>1</v>
      </c>
      <c r="F19" s="29">
        <v>2</v>
      </c>
      <c r="G19" s="29">
        <v>3</v>
      </c>
      <c r="H19" s="29">
        <v>4</v>
      </c>
      <c r="I19" s="29">
        <v>5</v>
      </c>
      <c r="J19" s="29">
        <v>6</v>
      </c>
      <c r="K19" s="29">
        <v>7</v>
      </c>
      <c r="L19" s="29">
        <v>8</v>
      </c>
      <c r="M19" s="29">
        <v>9</v>
      </c>
      <c r="N19" s="29">
        <v>10</v>
      </c>
      <c r="O19" s="29">
        <v>11</v>
      </c>
      <c r="P19" s="29">
        <v>12</v>
      </c>
      <c r="Q19" s="29">
        <v>13</v>
      </c>
      <c r="S19" s="20" t="s">
        <v>114</v>
      </c>
      <c r="T19" s="29">
        <v>0</v>
      </c>
      <c r="U19" s="29">
        <v>1</v>
      </c>
      <c r="V19" s="29">
        <v>2</v>
      </c>
      <c r="W19" s="29">
        <v>3</v>
      </c>
      <c r="X19" s="29">
        <v>4</v>
      </c>
      <c r="Y19" s="29">
        <v>5</v>
      </c>
      <c r="Z19" s="29">
        <v>6</v>
      </c>
      <c r="AA19" s="29">
        <v>7</v>
      </c>
      <c r="AB19" s="29">
        <v>8</v>
      </c>
      <c r="AC19" s="29">
        <v>9</v>
      </c>
      <c r="AD19" s="29">
        <v>10</v>
      </c>
      <c r="AE19" s="29">
        <v>11</v>
      </c>
      <c r="AF19" s="29">
        <v>12</v>
      </c>
      <c r="AG19" s="29">
        <v>13</v>
      </c>
      <c r="AI19" s="20" t="s">
        <v>114</v>
      </c>
      <c r="AJ19" s="29">
        <v>0</v>
      </c>
      <c r="AK19" s="29">
        <v>1</v>
      </c>
      <c r="AL19" s="29">
        <v>2</v>
      </c>
      <c r="AM19" s="29">
        <v>3</v>
      </c>
      <c r="AN19" s="29">
        <v>4</v>
      </c>
      <c r="AO19" s="29">
        <v>5</v>
      </c>
      <c r="AP19" s="29">
        <v>6</v>
      </c>
      <c r="AQ19" s="29">
        <v>7</v>
      </c>
      <c r="AR19" s="29">
        <v>8</v>
      </c>
      <c r="AS19" s="29">
        <v>9</v>
      </c>
      <c r="AT19" s="29">
        <v>10</v>
      </c>
      <c r="AU19" s="29">
        <v>11</v>
      </c>
      <c r="AV19" s="29">
        <v>12</v>
      </c>
      <c r="AW19" s="29">
        <v>13</v>
      </c>
    </row>
    <row r="20" spans="2:49" ht="16.5" x14ac:dyDescent="0.3">
      <c r="B20" s="20" t="s">
        <v>113</v>
      </c>
      <c r="C20">
        <f>$W$4+($W$4*C$4/100)</f>
        <v>500</v>
      </c>
      <c r="D20">
        <f t="shared" ref="D20:Q20" si="10">$W$4+($W$4*D$4/100)</f>
        <v>500</v>
      </c>
      <c r="E20">
        <f t="shared" si="10"/>
        <v>500</v>
      </c>
      <c r="F20">
        <f t="shared" si="10"/>
        <v>500</v>
      </c>
      <c r="G20">
        <f t="shared" si="10"/>
        <v>500</v>
      </c>
      <c r="H20">
        <f t="shared" si="10"/>
        <v>500</v>
      </c>
      <c r="I20">
        <f t="shared" si="10"/>
        <v>500</v>
      </c>
      <c r="J20">
        <f t="shared" si="10"/>
        <v>500</v>
      </c>
      <c r="K20">
        <f t="shared" si="10"/>
        <v>500</v>
      </c>
      <c r="L20">
        <f t="shared" si="10"/>
        <v>500</v>
      </c>
      <c r="M20">
        <f t="shared" si="10"/>
        <v>500</v>
      </c>
      <c r="N20">
        <f t="shared" si="10"/>
        <v>500</v>
      </c>
      <c r="O20">
        <f t="shared" si="10"/>
        <v>500</v>
      </c>
      <c r="P20">
        <f t="shared" si="10"/>
        <v>500</v>
      </c>
      <c r="Q20">
        <f t="shared" si="10"/>
        <v>500</v>
      </c>
      <c r="S20" s="20" t="s">
        <v>113</v>
      </c>
      <c r="T20" s="42">
        <f>D20-$W$4</f>
        <v>0</v>
      </c>
      <c r="U20" s="42">
        <f t="shared" ref="U20:AG25" si="11">E20-$W$4</f>
        <v>0</v>
      </c>
      <c r="V20" s="42">
        <f t="shared" si="11"/>
        <v>0</v>
      </c>
      <c r="W20" s="42">
        <f t="shared" si="11"/>
        <v>0</v>
      </c>
      <c r="X20" s="42">
        <f t="shared" si="11"/>
        <v>0</v>
      </c>
      <c r="Y20" s="42">
        <f t="shared" si="11"/>
        <v>0</v>
      </c>
      <c r="Z20" s="42">
        <f t="shared" si="11"/>
        <v>0</v>
      </c>
      <c r="AA20" s="42">
        <f t="shared" si="11"/>
        <v>0</v>
      </c>
      <c r="AB20" s="42">
        <f t="shared" si="11"/>
        <v>0</v>
      </c>
      <c r="AC20" s="42">
        <f t="shared" si="11"/>
        <v>0</v>
      </c>
      <c r="AD20" s="42">
        <f t="shared" si="11"/>
        <v>0</v>
      </c>
      <c r="AE20" s="42">
        <f t="shared" si="11"/>
        <v>0</v>
      </c>
      <c r="AF20" s="42">
        <f t="shared" si="11"/>
        <v>0</v>
      </c>
      <c r="AG20" s="42">
        <f t="shared" si="11"/>
        <v>0</v>
      </c>
      <c r="AI20" s="20" t="s">
        <v>113</v>
      </c>
      <c r="AJ20" s="42">
        <f>ROUNDUP(T20,0)</f>
        <v>0</v>
      </c>
      <c r="AK20" s="42">
        <f t="shared" ref="AK20:AW25" si="12">ROUNDUP(U20,0)</f>
        <v>0</v>
      </c>
      <c r="AL20" s="42">
        <f t="shared" si="12"/>
        <v>0</v>
      </c>
      <c r="AM20" s="42">
        <f t="shared" si="12"/>
        <v>0</v>
      </c>
      <c r="AN20" s="42">
        <f t="shared" si="12"/>
        <v>0</v>
      </c>
      <c r="AO20" s="42">
        <f t="shared" si="12"/>
        <v>0</v>
      </c>
      <c r="AP20" s="42">
        <f t="shared" si="12"/>
        <v>0</v>
      </c>
      <c r="AQ20" s="42">
        <f t="shared" si="12"/>
        <v>0</v>
      </c>
      <c r="AR20" s="42">
        <f t="shared" si="12"/>
        <v>0</v>
      </c>
      <c r="AS20" s="42">
        <f t="shared" si="12"/>
        <v>0</v>
      </c>
      <c r="AT20" s="42">
        <f t="shared" si="12"/>
        <v>0</v>
      </c>
      <c r="AU20" s="42">
        <f t="shared" si="12"/>
        <v>0</v>
      </c>
      <c r="AV20" s="42">
        <f t="shared" si="12"/>
        <v>0</v>
      </c>
      <c r="AW20" s="42">
        <f t="shared" si="12"/>
        <v>0</v>
      </c>
    </row>
    <row r="21" spans="2:49" ht="16.5" x14ac:dyDescent="0.3">
      <c r="B21" s="20" t="s">
        <v>104</v>
      </c>
      <c r="C21">
        <f>$W$4+($W$4*C$5/100)</f>
        <v>505</v>
      </c>
      <c r="D21">
        <f t="shared" ref="D21:Q21" si="13">$W$4+($W$4*D$5/100)</f>
        <v>500</v>
      </c>
      <c r="E21">
        <f t="shared" si="13"/>
        <v>505</v>
      </c>
      <c r="F21">
        <f t="shared" si="13"/>
        <v>510</v>
      </c>
      <c r="G21">
        <f t="shared" si="13"/>
        <v>515</v>
      </c>
      <c r="H21">
        <f t="shared" si="13"/>
        <v>520</v>
      </c>
      <c r="I21">
        <f t="shared" si="13"/>
        <v>525</v>
      </c>
      <c r="J21">
        <f t="shared" si="13"/>
        <v>530</v>
      </c>
      <c r="K21">
        <f t="shared" si="13"/>
        <v>535</v>
      </c>
      <c r="L21">
        <f t="shared" si="13"/>
        <v>540</v>
      </c>
      <c r="M21">
        <f t="shared" si="13"/>
        <v>545</v>
      </c>
      <c r="N21">
        <f t="shared" si="13"/>
        <v>550</v>
      </c>
      <c r="O21">
        <f t="shared" si="13"/>
        <v>555</v>
      </c>
      <c r="P21">
        <f t="shared" si="13"/>
        <v>560</v>
      </c>
      <c r="Q21">
        <f t="shared" si="13"/>
        <v>565</v>
      </c>
      <c r="S21" s="20" t="s">
        <v>104</v>
      </c>
      <c r="T21" s="42">
        <f t="shared" ref="T21:T25" si="14">D21-$W$4</f>
        <v>0</v>
      </c>
      <c r="U21">
        <f t="shared" si="11"/>
        <v>5</v>
      </c>
      <c r="V21">
        <f t="shared" si="11"/>
        <v>10</v>
      </c>
      <c r="W21">
        <f t="shared" si="11"/>
        <v>15</v>
      </c>
      <c r="X21">
        <f t="shared" si="11"/>
        <v>20</v>
      </c>
      <c r="Y21">
        <f t="shared" si="11"/>
        <v>25</v>
      </c>
      <c r="Z21">
        <f t="shared" si="11"/>
        <v>30</v>
      </c>
      <c r="AA21">
        <f t="shared" si="11"/>
        <v>35</v>
      </c>
      <c r="AB21">
        <f t="shared" si="11"/>
        <v>40</v>
      </c>
      <c r="AC21">
        <f t="shared" si="11"/>
        <v>45</v>
      </c>
      <c r="AD21">
        <f t="shared" si="11"/>
        <v>50</v>
      </c>
      <c r="AE21">
        <f t="shared" si="11"/>
        <v>55</v>
      </c>
      <c r="AF21">
        <f t="shared" si="11"/>
        <v>60</v>
      </c>
      <c r="AG21">
        <f t="shared" si="11"/>
        <v>65</v>
      </c>
      <c r="AI21" s="20" t="s">
        <v>104</v>
      </c>
      <c r="AJ21" s="42">
        <f t="shared" ref="AJ21:AJ25" si="15">ROUNDUP(T21,0)</f>
        <v>0</v>
      </c>
      <c r="AK21">
        <f t="shared" si="12"/>
        <v>5</v>
      </c>
      <c r="AL21">
        <f t="shared" si="12"/>
        <v>10</v>
      </c>
      <c r="AM21">
        <f t="shared" si="12"/>
        <v>15</v>
      </c>
      <c r="AN21">
        <f t="shared" si="12"/>
        <v>20</v>
      </c>
      <c r="AO21">
        <f t="shared" si="12"/>
        <v>25</v>
      </c>
      <c r="AP21">
        <f t="shared" si="12"/>
        <v>30</v>
      </c>
      <c r="AQ21">
        <f t="shared" si="12"/>
        <v>35</v>
      </c>
      <c r="AR21">
        <f t="shared" si="12"/>
        <v>40</v>
      </c>
      <c r="AS21">
        <f t="shared" si="12"/>
        <v>45</v>
      </c>
      <c r="AT21">
        <f t="shared" si="12"/>
        <v>50</v>
      </c>
      <c r="AU21">
        <f t="shared" si="12"/>
        <v>55</v>
      </c>
      <c r="AV21">
        <f t="shared" si="12"/>
        <v>60</v>
      </c>
      <c r="AW21">
        <f t="shared" si="12"/>
        <v>65</v>
      </c>
    </row>
    <row r="22" spans="2:49" ht="16.5" x14ac:dyDescent="0.3">
      <c r="B22" s="20" t="s">
        <v>105</v>
      </c>
      <c r="C22">
        <f>$W$4+($W$4*C$6/100)</f>
        <v>510</v>
      </c>
      <c r="D22">
        <f t="shared" ref="D22:Q22" si="16">$W$4+($W$4*D$6/100)</f>
        <v>500</v>
      </c>
      <c r="E22">
        <f t="shared" si="16"/>
        <v>510</v>
      </c>
      <c r="F22">
        <f t="shared" si="16"/>
        <v>520</v>
      </c>
      <c r="G22">
        <f t="shared" si="16"/>
        <v>530</v>
      </c>
      <c r="H22">
        <f t="shared" si="16"/>
        <v>540</v>
      </c>
      <c r="I22">
        <f t="shared" si="16"/>
        <v>550</v>
      </c>
      <c r="J22">
        <f t="shared" si="16"/>
        <v>560</v>
      </c>
      <c r="K22">
        <f t="shared" si="16"/>
        <v>570</v>
      </c>
      <c r="L22">
        <f t="shared" si="16"/>
        <v>580</v>
      </c>
      <c r="M22">
        <f t="shared" si="16"/>
        <v>590</v>
      </c>
      <c r="N22">
        <f t="shared" si="16"/>
        <v>600</v>
      </c>
      <c r="O22">
        <f t="shared" si="16"/>
        <v>610</v>
      </c>
      <c r="P22">
        <f t="shared" si="16"/>
        <v>620</v>
      </c>
      <c r="Q22">
        <f t="shared" si="16"/>
        <v>630</v>
      </c>
      <c r="S22" s="20" t="s">
        <v>105</v>
      </c>
      <c r="T22" s="42">
        <f t="shared" si="14"/>
        <v>0</v>
      </c>
      <c r="U22">
        <f t="shared" si="11"/>
        <v>10</v>
      </c>
      <c r="V22">
        <f t="shared" si="11"/>
        <v>20</v>
      </c>
      <c r="W22">
        <f t="shared" si="11"/>
        <v>30</v>
      </c>
      <c r="X22">
        <f t="shared" si="11"/>
        <v>40</v>
      </c>
      <c r="Y22">
        <f t="shared" si="11"/>
        <v>50</v>
      </c>
      <c r="Z22">
        <f t="shared" si="11"/>
        <v>60</v>
      </c>
      <c r="AA22">
        <f t="shared" si="11"/>
        <v>70</v>
      </c>
      <c r="AB22">
        <f t="shared" si="11"/>
        <v>80</v>
      </c>
      <c r="AC22">
        <f t="shared" si="11"/>
        <v>90</v>
      </c>
      <c r="AD22">
        <f t="shared" si="11"/>
        <v>100</v>
      </c>
      <c r="AE22">
        <f t="shared" si="11"/>
        <v>110</v>
      </c>
      <c r="AF22">
        <f t="shared" si="11"/>
        <v>120</v>
      </c>
      <c r="AG22">
        <f t="shared" si="11"/>
        <v>130</v>
      </c>
      <c r="AI22" s="20" t="s">
        <v>105</v>
      </c>
      <c r="AJ22" s="42">
        <f t="shared" si="15"/>
        <v>0</v>
      </c>
      <c r="AK22">
        <f t="shared" si="12"/>
        <v>10</v>
      </c>
      <c r="AL22">
        <f t="shared" si="12"/>
        <v>20</v>
      </c>
      <c r="AM22">
        <f t="shared" si="12"/>
        <v>30</v>
      </c>
      <c r="AN22">
        <f t="shared" si="12"/>
        <v>40</v>
      </c>
      <c r="AO22">
        <f t="shared" si="12"/>
        <v>50</v>
      </c>
      <c r="AP22">
        <f t="shared" si="12"/>
        <v>60</v>
      </c>
      <c r="AQ22">
        <f t="shared" si="12"/>
        <v>70</v>
      </c>
      <c r="AR22">
        <f t="shared" si="12"/>
        <v>80</v>
      </c>
      <c r="AS22">
        <f t="shared" si="12"/>
        <v>90</v>
      </c>
      <c r="AT22">
        <f t="shared" si="12"/>
        <v>100</v>
      </c>
      <c r="AU22">
        <f t="shared" si="12"/>
        <v>110</v>
      </c>
      <c r="AV22">
        <f t="shared" si="12"/>
        <v>120</v>
      </c>
      <c r="AW22">
        <f t="shared" si="12"/>
        <v>130</v>
      </c>
    </row>
    <row r="23" spans="2:49" ht="16.5" x14ac:dyDescent="0.3">
      <c r="B23" s="20" t="s">
        <v>106</v>
      </c>
      <c r="C23">
        <f>$W$4+($W$4*C$7/100)</f>
        <v>515</v>
      </c>
      <c r="D23">
        <f t="shared" ref="D23:Q23" si="17">$W$4+($W$4*D$7/100)</f>
        <v>500</v>
      </c>
      <c r="E23">
        <f t="shared" si="17"/>
        <v>515</v>
      </c>
      <c r="F23">
        <f t="shared" si="17"/>
        <v>530</v>
      </c>
      <c r="G23">
        <f t="shared" si="17"/>
        <v>545</v>
      </c>
      <c r="H23">
        <f t="shared" si="17"/>
        <v>560</v>
      </c>
      <c r="I23">
        <f t="shared" si="17"/>
        <v>575</v>
      </c>
      <c r="J23">
        <f t="shared" si="17"/>
        <v>590</v>
      </c>
      <c r="K23">
        <f t="shared" si="17"/>
        <v>605</v>
      </c>
      <c r="L23">
        <f t="shared" si="17"/>
        <v>620</v>
      </c>
      <c r="M23">
        <f t="shared" si="17"/>
        <v>635</v>
      </c>
      <c r="N23">
        <f t="shared" si="17"/>
        <v>650</v>
      </c>
      <c r="O23">
        <f t="shared" si="17"/>
        <v>665</v>
      </c>
      <c r="P23">
        <f t="shared" si="17"/>
        <v>680</v>
      </c>
      <c r="Q23">
        <f t="shared" si="17"/>
        <v>695</v>
      </c>
      <c r="S23" s="20" t="s">
        <v>106</v>
      </c>
      <c r="T23" s="42">
        <f t="shared" si="14"/>
        <v>0</v>
      </c>
      <c r="U23">
        <f t="shared" si="11"/>
        <v>15</v>
      </c>
      <c r="V23">
        <f t="shared" si="11"/>
        <v>30</v>
      </c>
      <c r="W23">
        <f t="shared" si="11"/>
        <v>45</v>
      </c>
      <c r="X23">
        <f t="shared" si="11"/>
        <v>60</v>
      </c>
      <c r="Y23">
        <f t="shared" si="11"/>
        <v>75</v>
      </c>
      <c r="Z23">
        <f t="shared" si="11"/>
        <v>90</v>
      </c>
      <c r="AA23">
        <f t="shared" si="11"/>
        <v>105</v>
      </c>
      <c r="AB23">
        <f t="shared" si="11"/>
        <v>120</v>
      </c>
      <c r="AC23">
        <f t="shared" si="11"/>
        <v>135</v>
      </c>
      <c r="AD23">
        <f t="shared" si="11"/>
        <v>150</v>
      </c>
      <c r="AE23">
        <f t="shared" si="11"/>
        <v>165</v>
      </c>
      <c r="AF23">
        <f t="shared" si="11"/>
        <v>180</v>
      </c>
      <c r="AG23">
        <f t="shared" si="11"/>
        <v>195</v>
      </c>
      <c r="AI23" s="20" t="s">
        <v>106</v>
      </c>
      <c r="AJ23" s="42">
        <f t="shared" si="15"/>
        <v>0</v>
      </c>
      <c r="AK23">
        <f t="shared" si="12"/>
        <v>15</v>
      </c>
      <c r="AL23">
        <f t="shared" si="12"/>
        <v>30</v>
      </c>
      <c r="AM23">
        <f t="shared" si="12"/>
        <v>45</v>
      </c>
      <c r="AN23">
        <f t="shared" si="12"/>
        <v>60</v>
      </c>
      <c r="AO23">
        <f t="shared" si="12"/>
        <v>75</v>
      </c>
      <c r="AP23">
        <f t="shared" si="12"/>
        <v>90</v>
      </c>
      <c r="AQ23">
        <f t="shared" si="12"/>
        <v>105</v>
      </c>
      <c r="AR23">
        <f t="shared" si="12"/>
        <v>120</v>
      </c>
      <c r="AS23">
        <f t="shared" si="12"/>
        <v>135</v>
      </c>
      <c r="AT23">
        <f t="shared" si="12"/>
        <v>150</v>
      </c>
      <c r="AU23">
        <f t="shared" si="12"/>
        <v>165</v>
      </c>
      <c r="AV23">
        <f t="shared" si="12"/>
        <v>180</v>
      </c>
      <c r="AW23">
        <f t="shared" si="12"/>
        <v>195</v>
      </c>
    </row>
    <row r="24" spans="2:49" ht="16.5" x14ac:dyDescent="0.3">
      <c r="B24" s="20" t="s">
        <v>107</v>
      </c>
      <c r="C24">
        <f>$W$4+($W$4*C$8/100)</f>
        <v>520</v>
      </c>
      <c r="D24">
        <f t="shared" ref="D24:Q24" si="18">$W$4+($W$4*D$8/100)</f>
        <v>500</v>
      </c>
      <c r="E24">
        <f t="shared" si="18"/>
        <v>520</v>
      </c>
      <c r="F24">
        <f t="shared" si="18"/>
        <v>540</v>
      </c>
      <c r="G24">
        <f t="shared" si="18"/>
        <v>560</v>
      </c>
      <c r="H24">
        <f t="shared" si="18"/>
        <v>580</v>
      </c>
      <c r="I24">
        <f t="shared" si="18"/>
        <v>600</v>
      </c>
      <c r="J24">
        <f t="shared" si="18"/>
        <v>620</v>
      </c>
      <c r="K24">
        <f t="shared" si="18"/>
        <v>640</v>
      </c>
      <c r="L24">
        <f t="shared" si="18"/>
        <v>660</v>
      </c>
      <c r="M24">
        <f t="shared" si="18"/>
        <v>680</v>
      </c>
      <c r="N24">
        <f t="shared" si="18"/>
        <v>700</v>
      </c>
      <c r="O24">
        <f t="shared" si="18"/>
        <v>720</v>
      </c>
      <c r="P24">
        <f t="shared" si="18"/>
        <v>740</v>
      </c>
      <c r="Q24">
        <f t="shared" si="18"/>
        <v>760</v>
      </c>
      <c r="S24" s="20" t="s">
        <v>107</v>
      </c>
      <c r="T24" s="42">
        <f t="shared" si="14"/>
        <v>0</v>
      </c>
      <c r="U24">
        <f t="shared" si="11"/>
        <v>20</v>
      </c>
      <c r="V24">
        <f t="shared" si="11"/>
        <v>40</v>
      </c>
      <c r="W24">
        <f t="shared" si="11"/>
        <v>60</v>
      </c>
      <c r="X24">
        <f t="shared" si="11"/>
        <v>80</v>
      </c>
      <c r="Y24">
        <f t="shared" si="11"/>
        <v>100</v>
      </c>
      <c r="Z24">
        <f t="shared" si="11"/>
        <v>120</v>
      </c>
      <c r="AA24">
        <f t="shared" si="11"/>
        <v>140</v>
      </c>
      <c r="AB24">
        <f t="shared" si="11"/>
        <v>160</v>
      </c>
      <c r="AC24">
        <f t="shared" si="11"/>
        <v>180</v>
      </c>
      <c r="AD24">
        <f t="shared" si="11"/>
        <v>200</v>
      </c>
      <c r="AE24">
        <f t="shared" si="11"/>
        <v>220</v>
      </c>
      <c r="AF24">
        <f t="shared" si="11"/>
        <v>240</v>
      </c>
      <c r="AG24">
        <f t="shared" si="11"/>
        <v>260</v>
      </c>
      <c r="AI24" s="20" t="s">
        <v>107</v>
      </c>
      <c r="AJ24" s="42">
        <f t="shared" si="15"/>
        <v>0</v>
      </c>
      <c r="AK24">
        <f t="shared" si="12"/>
        <v>20</v>
      </c>
      <c r="AL24">
        <f t="shared" si="12"/>
        <v>40</v>
      </c>
      <c r="AM24">
        <f t="shared" si="12"/>
        <v>60</v>
      </c>
      <c r="AN24">
        <f t="shared" si="12"/>
        <v>80</v>
      </c>
      <c r="AO24">
        <f t="shared" si="12"/>
        <v>100</v>
      </c>
      <c r="AP24">
        <f t="shared" si="12"/>
        <v>120</v>
      </c>
      <c r="AQ24">
        <f t="shared" si="12"/>
        <v>140</v>
      </c>
      <c r="AR24">
        <f t="shared" si="12"/>
        <v>160</v>
      </c>
      <c r="AS24">
        <f t="shared" si="12"/>
        <v>180</v>
      </c>
      <c r="AT24">
        <f t="shared" si="12"/>
        <v>200</v>
      </c>
      <c r="AU24">
        <f t="shared" si="12"/>
        <v>220</v>
      </c>
      <c r="AV24">
        <f t="shared" si="12"/>
        <v>240</v>
      </c>
      <c r="AW24">
        <f t="shared" si="12"/>
        <v>260</v>
      </c>
    </row>
    <row r="25" spans="2:49" ht="16.5" x14ac:dyDescent="0.3">
      <c r="B25" s="22" t="s">
        <v>108</v>
      </c>
      <c r="C25">
        <f>$W$4+($W$4*C$9/100)</f>
        <v>525</v>
      </c>
      <c r="D25">
        <f t="shared" ref="D25:Q25" si="19">$W$4+($W$4*D$9/100)</f>
        <v>500</v>
      </c>
      <c r="E25">
        <f t="shared" si="19"/>
        <v>525</v>
      </c>
      <c r="F25">
        <f t="shared" si="19"/>
        <v>550</v>
      </c>
      <c r="G25">
        <f t="shared" si="19"/>
        <v>575</v>
      </c>
      <c r="H25">
        <f t="shared" si="19"/>
        <v>600</v>
      </c>
      <c r="I25">
        <f t="shared" si="19"/>
        <v>625</v>
      </c>
      <c r="J25">
        <f t="shared" si="19"/>
        <v>650</v>
      </c>
      <c r="K25">
        <f t="shared" si="19"/>
        <v>675</v>
      </c>
      <c r="L25">
        <f t="shared" si="19"/>
        <v>700</v>
      </c>
      <c r="M25">
        <f t="shared" si="19"/>
        <v>725</v>
      </c>
      <c r="N25">
        <f t="shared" si="19"/>
        <v>750</v>
      </c>
      <c r="O25">
        <f t="shared" si="19"/>
        <v>775</v>
      </c>
      <c r="P25">
        <f t="shared" si="19"/>
        <v>800</v>
      </c>
      <c r="Q25">
        <f t="shared" si="19"/>
        <v>825</v>
      </c>
      <c r="S25" s="22" t="s">
        <v>108</v>
      </c>
      <c r="T25" s="42">
        <f t="shared" si="14"/>
        <v>0</v>
      </c>
      <c r="U25">
        <f t="shared" si="11"/>
        <v>25</v>
      </c>
      <c r="V25">
        <f t="shared" si="11"/>
        <v>50</v>
      </c>
      <c r="W25">
        <f t="shared" si="11"/>
        <v>75</v>
      </c>
      <c r="X25">
        <f t="shared" si="11"/>
        <v>100</v>
      </c>
      <c r="Y25">
        <f t="shared" si="11"/>
        <v>125</v>
      </c>
      <c r="Z25">
        <f t="shared" si="11"/>
        <v>150</v>
      </c>
      <c r="AA25">
        <f t="shared" si="11"/>
        <v>175</v>
      </c>
      <c r="AB25">
        <f t="shared" si="11"/>
        <v>200</v>
      </c>
      <c r="AC25">
        <f t="shared" si="11"/>
        <v>225</v>
      </c>
      <c r="AD25">
        <f t="shared" si="11"/>
        <v>250</v>
      </c>
      <c r="AE25">
        <f t="shared" si="11"/>
        <v>275</v>
      </c>
      <c r="AF25">
        <f t="shared" si="11"/>
        <v>300</v>
      </c>
      <c r="AG25">
        <f t="shared" si="11"/>
        <v>325</v>
      </c>
      <c r="AI25" s="22" t="s">
        <v>108</v>
      </c>
      <c r="AJ25" s="42">
        <f t="shared" si="15"/>
        <v>0</v>
      </c>
      <c r="AK25">
        <f t="shared" si="12"/>
        <v>25</v>
      </c>
      <c r="AL25">
        <f t="shared" si="12"/>
        <v>50</v>
      </c>
      <c r="AM25">
        <f t="shared" si="12"/>
        <v>75</v>
      </c>
      <c r="AN25">
        <f t="shared" si="12"/>
        <v>100</v>
      </c>
      <c r="AO25">
        <f t="shared" si="12"/>
        <v>125</v>
      </c>
      <c r="AP25">
        <f t="shared" si="12"/>
        <v>150</v>
      </c>
      <c r="AQ25">
        <f t="shared" si="12"/>
        <v>175</v>
      </c>
      <c r="AR25">
        <f t="shared" si="12"/>
        <v>200</v>
      </c>
      <c r="AS25">
        <f t="shared" si="12"/>
        <v>225</v>
      </c>
      <c r="AT25">
        <f t="shared" si="12"/>
        <v>250</v>
      </c>
      <c r="AU25">
        <f t="shared" si="12"/>
        <v>275</v>
      </c>
      <c r="AV25">
        <f t="shared" si="12"/>
        <v>300</v>
      </c>
      <c r="AW25">
        <f t="shared" si="12"/>
        <v>325</v>
      </c>
    </row>
    <row r="26" spans="2:49" x14ac:dyDescent="0.2">
      <c r="S26" s="20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I26" s="20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spans="2:49" x14ac:dyDescent="0.2">
      <c r="B27" s="20" t="s">
        <v>117</v>
      </c>
      <c r="C27" s="22" t="s">
        <v>126</v>
      </c>
      <c r="D27" s="29">
        <v>0</v>
      </c>
      <c r="E27" s="29">
        <v>1</v>
      </c>
      <c r="F27" s="29">
        <v>2</v>
      </c>
      <c r="G27" s="29">
        <v>3</v>
      </c>
      <c r="H27" s="29">
        <v>4</v>
      </c>
      <c r="I27" s="29">
        <v>5</v>
      </c>
      <c r="J27" s="29">
        <v>6</v>
      </c>
      <c r="K27" s="29">
        <v>7</v>
      </c>
      <c r="L27" s="29">
        <v>8</v>
      </c>
      <c r="M27" s="29">
        <v>9</v>
      </c>
      <c r="N27" s="29">
        <v>10</v>
      </c>
      <c r="O27" s="29">
        <v>11</v>
      </c>
      <c r="P27" s="29">
        <v>12</v>
      </c>
      <c r="Q27" s="29">
        <v>13</v>
      </c>
      <c r="S27" s="20" t="s">
        <v>117</v>
      </c>
      <c r="T27" s="29">
        <v>0</v>
      </c>
      <c r="U27" s="29">
        <v>1</v>
      </c>
      <c r="V27" s="29">
        <v>2</v>
      </c>
      <c r="W27" s="29">
        <v>3</v>
      </c>
      <c r="X27" s="29">
        <v>4</v>
      </c>
      <c r="Y27" s="29">
        <v>5</v>
      </c>
      <c r="Z27" s="29">
        <v>6</v>
      </c>
      <c r="AA27" s="29">
        <v>7</v>
      </c>
      <c r="AB27" s="29">
        <v>8</v>
      </c>
      <c r="AC27" s="29">
        <v>9</v>
      </c>
      <c r="AD27" s="29">
        <v>10</v>
      </c>
      <c r="AE27" s="29">
        <v>11</v>
      </c>
      <c r="AF27" s="29">
        <v>12</v>
      </c>
      <c r="AG27" s="29">
        <v>13</v>
      </c>
      <c r="AI27" s="20" t="s">
        <v>117</v>
      </c>
      <c r="AJ27" s="29">
        <v>0</v>
      </c>
      <c r="AK27" s="29">
        <v>1</v>
      </c>
      <c r="AL27" s="29">
        <v>2</v>
      </c>
      <c r="AM27" s="29">
        <v>3</v>
      </c>
      <c r="AN27" s="29">
        <v>4</v>
      </c>
      <c r="AO27" s="29">
        <v>5</v>
      </c>
      <c r="AP27" s="29">
        <v>6</v>
      </c>
      <c r="AQ27" s="29">
        <v>7</v>
      </c>
      <c r="AR27" s="29">
        <v>8</v>
      </c>
      <c r="AS27" s="29">
        <v>9</v>
      </c>
      <c r="AT27" s="29">
        <v>10</v>
      </c>
      <c r="AU27" s="29">
        <v>11</v>
      </c>
      <c r="AV27" s="29">
        <v>12</v>
      </c>
      <c r="AW27" s="29">
        <v>13</v>
      </c>
    </row>
    <row r="28" spans="2:49" ht="16.5" x14ac:dyDescent="0.3">
      <c r="B28" s="20" t="s">
        <v>113</v>
      </c>
      <c r="C28">
        <f>$W$5+($W$5*C$4/100)</f>
        <v>1000</v>
      </c>
      <c r="D28">
        <f t="shared" ref="D28:Q28" si="20">$W$5+($W$5*D$4/100)</f>
        <v>1000</v>
      </c>
      <c r="E28">
        <f t="shared" si="20"/>
        <v>1000</v>
      </c>
      <c r="F28">
        <f t="shared" si="20"/>
        <v>1000</v>
      </c>
      <c r="G28">
        <f t="shared" si="20"/>
        <v>1000</v>
      </c>
      <c r="H28">
        <f t="shared" si="20"/>
        <v>1000</v>
      </c>
      <c r="I28">
        <f t="shared" si="20"/>
        <v>1000</v>
      </c>
      <c r="J28">
        <f t="shared" si="20"/>
        <v>1000</v>
      </c>
      <c r="K28">
        <f t="shared" si="20"/>
        <v>1000</v>
      </c>
      <c r="L28">
        <f t="shared" si="20"/>
        <v>1000</v>
      </c>
      <c r="M28">
        <f t="shared" si="20"/>
        <v>1000</v>
      </c>
      <c r="N28">
        <f t="shared" si="20"/>
        <v>1000</v>
      </c>
      <c r="O28">
        <f t="shared" si="20"/>
        <v>1000</v>
      </c>
      <c r="P28">
        <f t="shared" si="20"/>
        <v>1000</v>
      </c>
      <c r="Q28">
        <f t="shared" si="20"/>
        <v>1000</v>
      </c>
      <c r="S28" s="20" t="s">
        <v>113</v>
      </c>
      <c r="T28" s="42">
        <f>D28-$W$5</f>
        <v>0</v>
      </c>
      <c r="U28" s="42">
        <f t="shared" ref="U28:AG33" si="21">E28-$W$5</f>
        <v>0</v>
      </c>
      <c r="V28" s="42">
        <f t="shared" si="21"/>
        <v>0</v>
      </c>
      <c r="W28" s="42">
        <f t="shared" si="21"/>
        <v>0</v>
      </c>
      <c r="X28" s="42">
        <f t="shared" si="21"/>
        <v>0</v>
      </c>
      <c r="Y28" s="42">
        <f t="shared" si="21"/>
        <v>0</v>
      </c>
      <c r="Z28" s="42">
        <f t="shared" si="21"/>
        <v>0</v>
      </c>
      <c r="AA28" s="42">
        <f t="shared" si="21"/>
        <v>0</v>
      </c>
      <c r="AB28" s="42">
        <f t="shared" si="21"/>
        <v>0</v>
      </c>
      <c r="AC28" s="42">
        <f t="shared" si="21"/>
        <v>0</v>
      </c>
      <c r="AD28" s="42">
        <f t="shared" si="21"/>
        <v>0</v>
      </c>
      <c r="AE28" s="42">
        <f t="shared" si="21"/>
        <v>0</v>
      </c>
      <c r="AF28" s="42">
        <f t="shared" si="21"/>
        <v>0</v>
      </c>
      <c r="AG28" s="42">
        <f t="shared" si="21"/>
        <v>0</v>
      </c>
      <c r="AI28" s="20" t="s">
        <v>113</v>
      </c>
      <c r="AJ28" s="42">
        <f>ROUNDUP(T28,0)</f>
        <v>0</v>
      </c>
      <c r="AK28" s="42">
        <f t="shared" ref="AK28:AW33" si="22">ROUNDUP(U28,0)</f>
        <v>0</v>
      </c>
      <c r="AL28" s="42">
        <f t="shared" si="22"/>
        <v>0</v>
      </c>
      <c r="AM28" s="42">
        <f t="shared" si="22"/>
        <v>0</v>
      </c>
      <c r="AN28" s="42">
        <f t="shared" si="22"/>
        <v>0</v>
      </c>
      <c r="AO28" s="42">
        <f t="shared" si="22"/>
        <v>0</v>
      </c>
      <c r="AP28" s="42">
        <f t="shared" si="22"/>
        <v>0</v>
      </c>
      <c r="AQ28" s="42">
        <f t="shared" si="22"/>
        <v>0</v>
      </c>
      <c r="AR28" s="42">
        <f t="shared" si="22"/>
        <v>0</v>
      </c>
      <c r="AS28" s="42">
        <f t="shared" si="22"/>
        <v>0</v>
      </c>
      <c r="AT28" s="42">
        <f t="shared" si="22"/>
        <v>0</v>
      </c>
      <c r="AU28" s="42">
        <f t="shared" si="22"/>
        <v>0</v>
      </c>
      <c r="AV28" s="42">
        <f t="shared" si="22"/>
        <v>0</v>
      </c>
      <c r="AW28" s="42">
        <f t="shared" si="22"/>
        <v>0</v>
      </c>
    </row>
    <row r="29" spans="2:49" ht="16.5" x14ac:dyDescent="0.3">
      <c r="B29" s="20" t="s">
        <v>104</v>
      </c>
      <c r="C29">
        <f>$W$5+($W$5*C$5/100)</f>
        <v>1010</v>
      </c>
      <c r="D29">
        <f t="shared" ref="D29:Q29" si="23">$W$5+($W$5*D$5/100)</f>
        <v>1000</v>
      </c>
      <c r="E29">
        <f t="shared" si="23"/>
        <v>1010</v>
      </c>
      <c r="F29">
        <f t="shared" si="23"/>
        <v>1020</v>
      </c>
      <c r="G29">
        <f t="shared" si="23"/>
        <v>1030</v>
      </c>
      <c r="H29">
        <f t="shared" si="23"/>
        <v>1040</v>
      </c>
      <c r="I29">
        <f t="shared" si="23"/>
        <v>1050</v>
      </c>
      <c r="J29">
        <f t="shared" si="23"/>
        <v>1060</v>
      </c>
      <c r="K29">
        <f t="shared" si="23"/>
        <v>1070</v>
      </c>
      <c r="L29">
        <f t="shared" si="23"/>
        <v>1080</v>
      </c>
      <c r="M29">
        <f t="shared" si="23"/>
        <v>1090</v>
      </c>
      <c r="N29">
        <f t="shared" si="23"/>
        <v>1100</v>
      </c>
      <c r="O29">
        <f t="shared" si="23"/>
        <v>1110</v>
      </c>
      <c r="P29">
        <f t="shared" si="23"/>
        <v>1120</v>
      </c>
      <c r="Q29">
        <f t="shared" si="23"/>
        <v>1130</v>
      </c>
      <c r="S29" s="20" t="s">
        <v>104</v>
      </c>
      <c r="T29" s="42">
        <f t="shared" ref="T29:T33" si="24">D29-$W$5</f>
        <v>0</v>
      </c>
      <c r="U29">
        <f t="shared" si="21"/>
        <v>10</v>
      </c>
      <c r="V29">
        <f t="shared" si="21"/>
        <v>20</v>
      </c>
      <c r="W29">
        <f t="shared" si="21"/>
        <v>30</v>
      </c>
      <c r="X29">
        <f t="shared" si="21"/>
        <v>40</v>
      </c>
      <c r="Y29">
        <f t="shared" si="21"/>
        <v>50</v>
      </c>
      <c r="Z29">
        <f t="shared" si="21"/>
        <v>60</v>
      </c>
      <c r="AA29">
        <f t="shared" si="21"/>
        <v>70</v>
      </c>
      <c r="AB29">
        <f t="shared" si="21"/>
        <v>80</v>
      </c>
      <c r="AC29">
        <f t="shared" si="21"/>
        <v>90</v>
      </c>
      <c r="AD29">
        <f t="shared" si="21"/>
        <v>100</v>
      </c>
      <c r="AE29">
        <f t="shared" si="21"/>
        <v>110</v>
      </c>
      <c r="AF29">
        <f t="shared" si="21"/>
        <v>120</v>
      </c>
      <c r="AG29">
        <f t="shared" si="21"/>
        <v>130</v>
      </c>
      <c r="AI29" s="20" t="s">
        <v>104</v>
      </c>
      <c r="AJ29" s="42">
        <f t="shared" ref="AJ29:AJ33" si="25">ROUNDUP(T29,0)</f>
        <v>0</v>
      </c>
      <c r="AK29">
        <f t="shared" si="22"/>
        <v>10</v>
      </c>
      <c r="AL29">
        <f t="shared" si="22"/>
        <v>20</v>
      </c>
      <c r="AM29">
        <f t="shared" si="22"/>
        <v>30</v>
      </c>
      <c r="AN29">
        <f t="shared" si="22"/>
        <v>40</v>
      </c>
      <c r="AO29">
        <f t="shared" si="22"/>
        <v>50</v>
      </c>
      <c r="AP29">
        <f t="shared" si="22"/>
        <v>60</v>
      </c>
      <c r="AQ29">
        <f t="shared" si="22"/>
        <v>70</v>
      </c>
      <c r="AR29">
        <f t="shared" si="22"/>
        <v>80</v>
      </c>
      <c r="AS29">
        <f t="shared" si="22"/>
        <v>90</v>
      </c>
      <c r="AT29">
        <f t="shared" si="22"/>
        <v>100</v>
      </c>
      <c r="AU29">
        <f t="shared" si="22"/>
        <v>110</v>
      </c>
      <c r="AV29">
        <f t="shared" si="22"/>
        <v>120</v>
      </c>
      <c r="AW29">
        <f t="shared" si="22"/>
        <v>130</v>
      </c>
    </row>
    <row r="30" spans="2:49" ht="16.5" x14ac:dyDescent="0.3">
      <c r="B30" s="20" t="s">
        <v>105</v>
      </c>
      <c r="C30">
        <f>$W$5+($W$5*C$6/100)</f>
        <v>1020</v>
      </c>
      <c r="D30">
        <f t="shared" ref="D30:Q30" si="26">$W$5+($W$5*D$6/100)</f>
        <v>1000</v>
      </c>
      <c r="E30">
        <f t="shared" si="26"/>
        <v>1020</v>
      </c>
      <c r="F30">
        <f t="shared" si="26"/>
        <v>1040</v>
      </c>
      <c r="G30">
        <f t="shared" si="26"/>
        <v>1060</v>
      </c>
      <c r="H30">
        <f t="shared" si="26"/>
        <v>1080</v>
      </c>
      <c r="I30">
        <f t="shared" si="26"/>
        <v>1100</v>
      </c>
      <c r="J30">
        <f t="shared" si="26"/>
        <v>1120</v>
      </c>
      <c r="K30">
        <f t="shared" si="26"/>
        <v>1140</v>
      </c>
      <c r="L30">
        <f t="shared" si="26"/>
        <v>1160</v>
      </c>
      <c r="M30">
        <f t="shared" si="26"/>
        <v>1180</v>
      </c>
      <c r="N30">
        <f t="shared" si="26"/>
        <v>1200</v>
      </c>
      <c r="O30">
        <f t="shared" si="26"/>
        <v>1220</v>
      </c>
      <c r="P30">
        <f t="shared" si="26"/>
        <v>1240</v>
      </c>
      <c r="Q30">
        <f t="shared" si="26"/>
        <v>1260</v>
      </c>
      <c r="S30" s="20" t="s">
        <v>105</v>
      </c>
      <c r="T30" s="42">
        <f t="shared" si="24"/>
        <v>0</v>
      </c>
      <c r="U30">
        <f t="shared" si="21"/>
        <v>20</v>
      </c>
      <c r="V30">
        <f t="shared" si="21"/>
        <v>40</v>
      </c>
      <c r="W30">
        <f t="shared" si="21"/>
        <v>60</v>
      </c>
      <c r="X30">
        <f t="shared" si="21"/>
        <v>80</v>
      </c>
      <c r="Y30">
        <f t="shared" si="21"/>
        <v>100</v>
      </c>
      <c r="Z30">
        <f t="shared" si="21"/>
        <v>120</v>
      </c>
      <c r="AA30">
        <f t="shared" si="21"/>
        <v>140</v>
      </c>
      <c r="AB30">
        <f t="shared" si="21"/>
        <v>160</v>
      </c>
      <c r="AC30">
        <f t="shared" si="21"/>
        <v>180</v>
      </c>
      <c r="AD30">
        <f t="shared" si="21"/>
        <v>200</v>
      </c>
      <c r="AE30">
        <f t="shared" si="21"/>
        <v>220</v>
      </c>
      <c r="AF30">
        <f t="shared" si="21"/>
        <v>240</v>
      </c>
      <c r="AG30">
        <f t="shared" si="21"/>
        <v>260</v>
      </c>
      <c r="AI30" s="20" t="s">
        <v>105</v>
      </c>
      <c r="AJ30" s="42">
        <f t="shared" si="25"/>
        <v>0</v>
      </c>
      <c r="AK30">
        <f t="shared" si="22"/>
        <v>20</v>
      </c>
      <c r="AL30">
        <f t="shared" si="22"/>
        <v>40</v>
      </c>
      <c r="AM30">
        <f t="shared" si="22"/>
        <v>60</v>
      </c>
      <c r="AN30">
        <f t="shared" si="22"/>
        <v>80</v>
      </c>
      <c r="AO30">
        <f t="shared" si="22"/>
        <v>100</v>
      </c>
      <c r="AP30">
        <f t="shared" si="22"/>
        <v>120</v>
      </c>
      <c r="AQ30">
        <f t="shared" si="22"/>
        <v>140</v>
      </c>
      <c r="AR30">
        <f t="shared" si="22"/>
        <v>160</v>
      </c>
      <c r="AS30">
        <f t="shared" si="22"/>
        <v>180</v>
      </c>
      <c r="AT30">
        <f t="shared" si="22"/>
        <v>200</v>
      </c>
      <c r="AU30">
        <f t="shared" si="22"/>
        <v>220</v>
      </c>
      <c r="AV30">
        <f t="shared" si="22"/>
        <v>240</v>
      </c>
      <c r="AW30">
        <f t="shared" si="22"/>
        <v>260</v>
      </c>
    </row>
    <row r="31" spans="2:49" ht="16.5" x14ac:dyDescent="0.3">
      <c r="B31" s="20" t="s">
        <v>106</v>
      </c>
      <c r="C31">
        <f>$W$5+($W$5*C$7/100)</f>
        <v>1030</v>
      </c>
      <c r="D31">
        <f t="shared" ref="D31:Q31" si="27">$W$5+($W$5*D$7/100)</f>
        <v>1000</v>
      </c>
      <c r="E31">
        <f t="shared" si="27"/>
        <v>1030</v>
      </c>
      <c r="F31">
        <f t="shared" si="27"/>
        <v>1060</v>
      </c>
      <c r="G31">
        <f t="shared" si="27"/>
        <v>1090</v>
      </c>
      <c r="H31">
        <f t="shared" si="27"/>
        <v>1120</v>
      </c>
      <c r="I31">
        <f t="shared" si="27"/>
        <v>1150</v>
      </c>
      <c r="J31">
        <f t="shared" si="27"/>
        <v>1180</v>
      </c>
      <c r="K31">
        <f t="shared" si="27"/>
        <v>1210</v>
      </c>
      <c r="L31">
        <f t="shared" si="27"/>
        <v>1240</v>
      </c>
      <c r="M31">
        <f t="shared" si="27"/>
        <v>1270</v>
      </c>
      <c r="N31">
        <f t="shared" si="27"/>
        <v>1300</v>
      </c>
      <c r="O31">
        <f t="shared" si="27"/>
        <v>1330</v>
      </c>
      <c r="P31">
        <f t="shared" si="27"/>
        <v>1360</v>
      </c>
      <c r="Q31">
        <f t="shared" si="27"/>
        <v>1390</v>
      </c>
      <c r="S31" s="20" t="s">
        <v>106</v>
      </c>
      <c r="T31" s="42">
        <f t="shared" si="24"/>
        <v>0</v>
      </c>
      <c r="U31">
        <f t="shared" si="21"/>
        <v>30</v>
      </c>
      <c r="V31">
        <f t="shared" si="21"/>
        <v>60</v>
      </c>
      <c r="W31">
        <f t="shared" si="21"/>
        <v>90</v>
      </c>
      <c r="X31">
        <f t="shared" si="21"/>
        <v>120</v>
      </c>
      <c r="Y31">
        <f t="shared" si="21"/>
        <v>150</v>
      </c>
      <c r="Z31">
        <f t="shared" si="21"/>
        <v>180</v>
      </c>
      <c r="AA31">
        <f t="shared" si="21"/>
        <v>210</v>
      </c>
      <c r="AB31">
        <f t="shared" si="21"/>
        <v>240</v>
      </c>
      <c r="AC31">
        <f t="shared" si="21"/>
        <v>270</v>
      </c>
      <c r="AD31">
        <f t="shared" si="21"/>
        <v>300</v>
      </c>
      <c r="AE31">
        <f t="shared" si="21"/>
        <v>330</v>
      </c>
      <c r="AF31">
        <f t="shared" si="21"/>
        <v>360</v>
      </c>
      <c r="AG31">
        <f t="shared" si="21"/>
        <v>390</v>
      </c>
      <c r="AI31" s="20" t="s">
        <v>106</v>
      </c>
      <c r="AJ31" s="42">
        <f t="shared" si="25"/>
        <v>0</v>
      </c>
      <c r="AK31">
        <f t="shared" si="22"/>
        <v>30</v>
      </c>
      <c r="AL31">
        <f t="shared" si="22"/>
        <v>60</v>
      </c>
      <c r="AM31">
        <f t="shared" si="22"/>
        <v>90</v>
      </c>
      <c r="AN31">
        <f t="shared" si="22"/>
        <v>120</v>
      </c>
      <c r="AO31">
        <f t="shared" si="22"/>
        <v>150</v>
      </c>
      <c r="AP31">
        <f t="shared" si="22"/>
        <v>180</v>
      </c>
      <c r="AQ31">
        <f t="shared" si="22"/>
        <v>210</v>
      </c>
      <c r="AR31">
        <f t="shared" si="22"/>
        <v>240</v>
      </c>
      <c r="AS31">
        <f t="shared" si="22"/>
        <v>270</v>
      </c>
      <c r="AT31">
        <f t="shared" si="22"/>
        <v>300</v>
      </c>
      <c r="AU31">
        <f t="shared" si="22"/>
        <v>330</v>
      </c>
      <c r="AV31">
        <f t="shared" si="22"/>
        <v>360</v>
      </c>
      <c r="AW31">
        <f t="shared" si="22"/>
        <v>390</v>
      </c>
    </row>
    <row r="32" spans="2:49" ht="16.5" x14ac:dyDescent="0.3">
      <c r="B32" s="20" t="s">
        <v>107</v>
      </c>
      <c r="C32">
        <f>$W$5+($W$5*C$8/100)</f>
        <v>1040</v>
      </c>
      <c r="D32">
        <f t="shared" ref="D32:Q32" si="28">$W$5+($W$5*D$8/100)</f>
        <v>1000</v>
      </c>
      <c r="E32">
        <f t="shared" si="28"/>
        <v>1040</v>
      </c>
      <c r="F32">
        <f t="shared" si="28"/>
        <v>1080</v>
      </c>
      <c r="G32">
        <f t="shared" si="28"/>
        <v>1120</v>
      </c>
      <c r="H32">
        <f t="shared" si="28"/>
        <v>1160</v>
      </c>
      <c r="I32">
        <f t="shared" si="28"/>
        <v>1200</v>
      </c>
      <c r="J32">
        <f t="shared" si="28"/>
        <v>1240</v>
      </c>
      <c r="K32">
        <f t="shared" si="28"/>
        <v>1280</v>
      </c>
      <c r="L32">
        <f t="shared" si="28"/>
        <v>1320</v>
      </c>
      <c r="M32">
        <f t="shared" si="28"/>
        <v>1360</v>
      </c>
      <c r="N32">
        <f t="shared" si="28"/>
        <v>1400</v>
      </c>
      <c r="O32">
        <f t="shared" si="28"/>
        <v>1440</v>
      </c>
      <c r="P32">
        <f t="shared" si="28"/>
        <v>1480</v>
      </c>
      <c r="Q32">
        <f t="shared" si="28"/>
        <v>1520</v>
      </c>
      <c r="S32" s="20" t="s">
        <v>107</v>
      </c>
      <c r="T32" s="42">
        <f t="shared" si="24"/>
        <v>0</v>
      </c>
      <c r="U32">
        <f t="shared" si="21"/>
        <v>40</v>
      </c>
      <c r="V32">
        <f t="shared" si="21"/>
        <v>80</v>
      </c>
      <c r="W32">
        <f t="shared" si="21"/>
        <v>120</v>
      </c>
      <c r="X32">
        <f t="shared" si="21"/>
        <v>160</v>
      </c>
      <c r="Y32">
        <f t="shared" si="21"/>
        <v>200</v>
      </c>
      <c r="Z32">
        <f t="shared" si="21"/>
        <v>240</v>
      </c>
      <c r="AA32">
        <f t="shared" si="21"/>
        <v>280</v>
      </c>
      <c r="AB32">
        <f t="shared" si="21"/>
        <v>320</v>
      </c>
      <c r="AC32">
        <f t="shared" si="21"/>
        <v>360</v>
      </c>
      <c r="AD32">
        <f t="shared" si="21"/>
        <v>400</v>
      </c>
      <c r="AE32">
        <f t="shared" si="21"/>
        <v>440</v>
      </c>
      <c r="AF32">
        <f t="shared" si="21"/>
        <v>480</v>
      </c>
      <c r="AG32">
        <f t="shared" si="21"/>
        <v>520</v>
      </c>
      <c r="AI32" s="20" t="s">
        <v>107</v>
      </c>
      <c r="AJ32" s="42">
        <f t="shared" si="25"/>
        <v>0</v>
      </c>
      <c r="AK32">
        <f t="shared" si="22"/>
        <v>40</v>
      </c>
      <c r="AL32">
        <f t="shared" si="22"/>
        <v>80</v>
      </c>
      <c r="AM32">
        <f t="shared" si="22"/>
        <v>120</v>
      </c>
      <c r="AN32">
        <f t="shared" si="22"/>
        <v>160</v>
      </c>
      <c r="AO32">
        <f t="shared" si="22"/>
        <v>200</v>
      </c>
      <c r="AP32">
        <f t="shared" si="22"/>
        <v>240</v>
      </c>
      <c r="AQ32">
        <f t="shared" si="22"/>
        <v>280</v>
      </c>
      <c r="AR32">
        <f t="shared" si="22"/>
        <v>320</v>
      </c>
      <c r="AS32">
        <f t="shared" si="22"/>
        <v>360</v>
      </c>
      <c r="AT32">
        <f t="shared" si="22"/>
        <v>400</v>
      </c>
      <c r="AU32">
        <f t="shared" si="22"/>
        <v>440</v>
      </c>
      <c r="AV32">
        <f t="shared" si="22"/>
        <v>480</v>
      </c>
      <c r="AW32">
        <f t="shared" si="22"/>
        <v>520</v>
      </c>
    </row>
    <row r="33" spans="2:49" ht="16.5" x14ac:dyDescent="0.3">
      <c r="B33" s="22" t="s">
        <v>108</v>
      </c>
      <c r="C33">
        <f>$W$5+($W$5*C$9/100)</f>
        <v>1050</v>
      </c>
      <c r="D33">
        <f t="shared" ref="D33:Q33" si="29">$W$5+($W$5*D$9/100)</f>
        <v>1000</v>
      </c>
      <c r="E33">
        <f t="shared" si="29"/>
        <v>1050</v>
      </c>
      <c r="F33">
        <f t="shared" si="29"/>
        <v>1100</v>
      </c>
      <c r="G33">
        <f t="shared" si="29"/>
        <v>1150</v>
      </c>
      <c r="H33">
        <f t="shared" si="29"/>
        <v>1200</v>
      </c>
      <c r="I33">
        <f t="shared" si="29"/>
        <v>1250</v>
      </c>
      <c r="J33">
        <f t="shared" si="29"/>
        <v>1300</v>
      </c>
      <c r="K33">
        <f t="shared" si="29"/>
        <v>1350</v>
      </c>
      <c r="L33">
        <f t="shared" si="29"/>
        <v>1400</v>
      </c>
      <c r="M33">
        <f t="shared" si="29"/>
        <v>1450</v>
      </c>
      <c r="N33">
        <f t="shared" si="29"/>
        <v>1500</v>
      </c>
      <c r="O33">
        <f t="shared" si="29"/>
        <v>1550</v>
      </c>
      <c r="P33">
        <f t="shared" si="29"/>
        <v>1600</v>
      </c>
      <c r="Q33">
        <f t="shared" si="29"/>
        <v>1650</v>
      </c>
      <c r="S33" s="22" t="s">
        <v>108</v>
      </c>
      <c r="T33" s="42">
        <f t="shared" si="24"/>
        <v>0</v>
      </c>
      <c r="U33">
        <f t="shared" si="21"/>
        <v>50</v>
      </c>
      <c r="V33">
        <f t="shared" si="21"/>
        <v>100</v>
      </c>
      <c r="W33">
        <f t="shared" si="21"/>
        <v>150</v>
      </c>
      <c r="X33">
        <f t="shared" si="21"/>
        <v>200</v>
      </c>
      <c r="Y33">
        <f t="shared" si="21"/>
        <v>250</v>
      </c>
      <c r="Z33">
        <f t="shared" si="21"/>
        <v>300</v>
      </c>
      <c r="AA33">
        <f t="shared" si="21"/>
        <v>350</v>
      </c>
      <c r="AB33">
        <f t="shared" si="21"/>
        <v>400</v>
      </c>
      <c r="AC33">
        <f t="shared" si="21"/>
        <v>450</v>
      </c>
      <c r="AD33">
        <f t="shared" si="21"/>
        <v>500</v>
      </c>
      <c r="AE33">
        <f t="shared" si="21"/>
        <v>550</v>
      </c>
      <c r="AF33">
        <f t="shared" si="21"/>
        <v>600</v>
      </c>
      <c r="AG33">
        <f t="shared" si="21"/>
        <v>650</v>
      </c>
      <c r="AI33" s="22" t="s">
        <v>108</v>
      </c>
      <c r="AJ33" s="42">
        <f t="shared" si="25"/>
        <v>0</v>
      </c>
      <c r="AK33">
        <f t="shared" si="22"/>
        <v>50</v>
      </c>
      <c r="AL33">
        <f t="shared" si="22"/>
        <v>100</v>
      </c>
      <c r="AM33">
        <f t="shared" si="22"/>
        <v>150</v>
      </c>
      <c r="AN33">
        <f t="shared" si="22"/>
        <v>200</v>
      </c>
      <c r="AO33">
        <f t="shared" si="22"/>
        <v>250</v>
      </c>
      <c r="AP33">
        <f t="shared" si="22"/>
        <v>300</v>
      </c>
      <c r="AQ33">
        <f t="shared" si="22"/>
        <v>350</v>
      </c>
      <c r="AR33">
        <f t="shared" si="22"/>
        <v>400</v>
      </c>
      <c r="AS33">
        <f t="shared" si="22"/>
        <v>450</v>
      </c>
      <c r="AT33">
        <f t="shared" si="22"/>
        <v>500</v>
      </c>
      <c r="AU33">
        <f t="shared" si="22"/>
        <v>550</v>
      </c>
      <c r="AV33">
        <f t="shared" si="22"/>
        <v>600</v>
      </c>
      <c r="AW33">
        <f t="shared" si="22"/>
        <v>650</v>
      </c>
    </row>
    <row r="34" spans="2:49" x14ac:dyDescent="0.2">
      <c r="S34" s="20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I34" s="20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spans="2:49" x14ac:dyDescent="0.2">
      <c r="B35" s="20" t="s">
        <v>118</v>
      </c>
      <c r="C35" s="22" t="s">
        <v>126</v>
      </c>
      <c r="D35" s="29">
        <v>0</v>
      </c>
      <c r="E35" s="29">
        <v>1</v>
      </c>
      <c r="F35" s="29">
        <v>2</v>
      </c>
      <c r="G35" s="29">
        <v>3</v>
      </c>
      <c r="H35" s="29">
        <v>4</v>
      </c>
      <c r="I35" s="29">
        <v>5</v>
      </c>
      <c r="J35" s="29">
        <v>6</v>
      </c>
      <c r="K35" s="29">
        <v>7</v>
      </c>
      <c r="L35" s="29">
        <v>8</v>
      </c>
      <c r="M35" s="29">
        <v>9</v>
      </c>
      <c r="N35" s="29">
        <v>10</v>
      </c>
      <c r="O35" s="29">
        <v>11</v>
      </c>
      <c r="P35" s="29">
        <v>12</v>
      </c>
      <c r="Q35" s="29">
        <v>13</v>
      </c>
      <c r="S35" s="20" t="s">
        <v>118</v>
      </c>
      <c r="T35" s="29">
        <v>0</v>
      </c>
      <c r="U35" s="29">
        <v>1</v>
      </c>
      <c r="V35" s="29">
        <v>2</v>
      </c>
      <c r="W35" s="29">
        <v>3</v>
      </c>
      <c r="X35" s="29">
        <v>4</v>
      </c>
      <c r="Y35" s="29">
        <v>5</v>
      </c>
      <c r="Z35" s="29">
        <v>6</v>
      </c>
      <c r="AA35" s="29">
        <v>7</v>
      </c>
      <c r="AB35" s="29">
        <v>8</v>
      </c>
      <c r="AC35" s="29">
        <v>9</v>
      </c>
      <c r="AD35" s="29">
        <v>10</v>
      </c>
      <c r="AE35" s="29">
        <v>11</v>
      </c>
      <c r="AF35" s="29">
        <v>12</v>
      </c>
      <c r="AG35" s="29">
        <v>13</v>
      </c>
      <c r="AI35" s="20" t="s">
        <v>118</v>
      </c>
      <c r="AJ35" s="29">
        <v>0</v>
      </c>
      <c r="AK35" s="29">
        <v>1</v>
      </c>
      <c r="AL35" s="29">
        <v>2</v>
      </c>
      <c r="AM35" s="29">
        <v>3</v>
      </c>
      <c r="AN35" s="29">
        <v>4</v>
      </c>
      <c r="AO35" s="29">
        <v>5</v>
      </c>
      <c r="AP35" s="29">
        <v>6</v>
      </c>
      <c r="AQ35" s="29">
        <v>7</v>
      </c>
      <c r="AR35" s="29">
        <v>8</v>
      </c>
      <c r="AS35" s="29">
        <v>9</v>
      </c>
      <c r="AT35" s="29">
        <v>10</v>
      </c>
      <c r="AU35" s="29">
        <v>11</v>
      </c>
      <c r="AV35" s="29">
        <v>12</v>
      </c>
      <c r="AW35" s="29">
        <v>13</v>
      </c>
    </row>
    <row r="36" spans="2:49" ht="16.5" x14ac:dyDescent="0.3">
      <c r="B36" s="20" t="s">
        <v>113</v>
      </c>
      <c r="C36">
        <f>$W$6+($W$6*C$4/100)</f>
        <v>3000</v>
      </c>
      <c r="D36">
        <f t="shared" ref="D36:Q36" si="30">$W$6+($W$6*D$4/100)</f>
        <v>3000</v>
      </c>
      <c r="E36">
        <f t="shared" si="30"/>
        <v>3000</v>
      </c>
      <c r="F36">
        <f t="shared" si="30"/>
        <v>3000</v>
      </c>
      <c r="G36">
        <f t="shared" si="30"/>
        <v>3000</v>
      </c>
      <c r="H36">
        <f t="shared" si="30"/>
        <v>3000</v>
      </c>
      <c r="I36">
        <f t="shared" si="30"/>
        <v>3000</v>
      </c>
      <c r="J36">
        <f t="shared" si="30"/>
        <v>3000</v>
      </c>
      <c r="K36">
        <f t="shared" si="30"/>
        <v>3000</v>
      </c>
      <c r="L36">
        <f t="shared" si="30"/>
        <v>3000</v>
      </c>
      <c r="M36">
        <f t="shared" si="30"/>
        <v>3000</v>
      </c>
      <c r="N36">
        <f t="shared" si="30"/>
        <v>3000</v>
      </c>
      <c r="O36">
        <f t="shared" si="30"/>
        <v>3000</v>
      </c>
      <c r="P36">
        <f t="shared" si="30"/>
        <v>3000</v>
      </c>
      <c r="Q36">
        <f t="shared" si="30"/>
        <v>3000</v>
      </c>
      <c r="S36" s="20" t="s">
        <v>113</v>
      </c>
      <c r="T36" s="42">
        <f>D36-$W$6</f>
        <v>0</v>
      </c>
      <c r="U36" s="42">
        <f t="shared" ref="U36:AG41" si="31">E36-$W$6</f>
        <v>0</v>
      </c>
      <c r="V36" s="42">
        <f t="shared" si="31"/>
        <v>0</v>
      </c>
      <c r="W36" s="42">
        <f t="shared" si="31"/>
        <v>0</v>
      </c>
      <c r="X36" s="42">
        <f t="shared" si="31"/>
        <v>0</v>
      </c>
      <c r="Y36" s="42">
        <f t="shared" si="31"/>
        <v>0</v>
      </c>
      <c r="Z36" s="42">
        <f t="shared" si="31"/>
        <v>0</v>
      </c>
      <c r="AA36" s="42">
        <f t="shared" si="31"/>
        <v>0</v>
      </c>
      <c r="AB36" s="42">
        <f t="shared" si="31"/>
        <v>0</v>
      </c>
      <c r="AC36" s="42">
        <f t="shared" si="31"/>
        <v>0</v>
      </c>
      <c r="AD36" s="42">
        <f t="shared" si="31"/>
        <v>0</v>
      </c>
      <c r="AE36" s="42">
        <f t="shared" si="31"/>
        <v>0</v>
      </c>
      <c r="AF36" s="42">
        <f t="shared" si="31"/>
        <v>0</v>
      </c>
      <c r="AG36" s="42">
        <f t="shared" si="31"/>
        <v>0</v>
      </c>
      <c r="AI36" s="20" t="s">
        <v>113</v>
      </c>
      <c r="AJ36" s="42">
        <f>ROUNDUP(T36,0)</f>
        <v>0</v>
      </c>
      <c r="AK36" s="42">
        <f t="shared" ref="AK36:AW41" si="32">ROUNDUP(U36,0)</f>
        <v>0</v>
      </c>
      <c r="AL36" s="42">
        <f t="shared" si="32"/>
        <v>0</v>
      </c>
      <c r="AM36" s="42">
        <f t="shared" si="32"/>
        <v>0</v>
      </c>
      <c r="AN36" s="42">
        <f t="shared" si="32"/>
        <v>0</v>
      </c>
      <c r="AO36" s="42">
        <f t="shared" si="32"/>
        <v>0</v>
      </c>
      <c r="AP36" s="42">
        <f t="shared" si="32"/>
        <v>0</v>
      </c>
      <c r="AQ36" s="42">
        <f t="shared" si="32"/>
        <v>0</v>
      </c>
      <c r="AR36" s="42">
        <f t="shared" si="32"/>
        <v>0</v>
      </c>
      <c r="AS36" s="42">
        <f t="shared" si="32"/>
        <v>0</v>
      </c>
      <c r="AT36" s="42">
        <f t="shared" si="32"/>
        <v>0</v>
      </c>
      <c r="AU36" s="42">
        <f t="shared" si="32"/>
        <v>0</v>
      </c>
      <c r="AV36" s="42">
        <f t="shared" si="32"/>
        <v>0</v>
      </c>
      <c r="AW36" s="42">
        <f t="shared" si="32"/>
        <v>0</v>
      </c>
    </row>
    <row r="37" spans="2:49" ht="16.5" x14ac:dyDescent="0.3">
      <c r="B37" s="20" t="s">
        <v>104</v>
      </c>
      <c r="C37">
        <f>$W$6+($W$6*C$5/100)</f>
        <v>3030</v>
      </c>
      <c r="D37">
        <f t="shared" ref="D37:Q37" si="33">$W$6+($W$6*D$5/100)</f>
        <v>3000</v>
      </c>
      <c r="E37">
        <f t="shared" si="33"/>
        <v>3030</v>
      </c>
      <c r="F37">
        <f t="shared" si="33"/>
        <v>3060</v>
      </c>
      <c r="G37">
        <f t="shared" si="33"/>
        <v>3090</v>
      </c>
      <c r="H37">
        <f t="shared" si="33"/>
        <v>3120</v>
      </c>
      <c r="I37">
        <f t="shared" si="33"/>
        <v>3150</v>
      </c>
      <c r="J37">
        <f t="shared" si="33"/>
        <v>3180</v>
      </c>
      <c r="K37">
        <f t="shared" si="33"/>
        <v>3210</v>
      </c>
      <c r="L37">
        <f t="shared" si="33"/>
        <v>3240</v>
      </c>
      <c r="M37">
        <f t="shared" si="33"/>
        <v>3270</v>
      </c>
      <c r="N37">
        <f t="shared" si="33"/>
        <v>3300</v>
      </c>
      <c r="O37">
        <f t="shared" si="33"/>
        <v>3330</v>
      </c>
      <c r="P37">
        <f t="shared" si="33"/>
        <v>3360</v>
      </c>
      <c r="Q37">
        <f t="shared" si="33"/>
        <v>3390</v>
      </c>
      <c r="S37" s="20" t="s">
        <v>104</v>
      </c>
      <c r="T37" s="42">
        <f t="shared" ref="T37:T41" si="34">D37-$W$6</f>
        <v>0</v>
      </c>
      <c r="U37">
        <f t="shared" si="31"/>
        <v>30</v>
      </c>
      <c r="V37">
        <f t="shared" si="31"/>
        <v>60</v>
      </c>
      <c r="W37">
        <f t="shared" si="31"/>
        <v>90</v>
      </c>
      <c r="X37">
        <f t="shared" si="31"/>
        <v>120</v>
      </c>
      <c r="Y37">
        <f t="shared" si="31"/>
        <v>150</v>
      </c>
      <c r="Z37">
        <f t="shared" si="31"/>
        <v>180</v>
      </c>
      <c r="AA37">
        <f t="shared" si="31"/>
        <v>210</v>
      </c>
      <c r="AB37">
        <f t="shared" si="31"/>
        <v>240</v>
      </c>
      <c r="AC37">
        <f t="shared" si="31"/>
        <v>270</v>
      </c>
      <c r="AD37">
        <f t="shared" si="31"/>
        <v>300</v>
      </c>
      <c r="AE37">
        <f t="shared" si="31"/>
        <v>330</v>
      </c>
      <c r="AF37">
        <f t="shared" si="31"/>
        <v>360</v>
      </c>
      <c r="AG37">
        <f t="shared" si="31"/>
        <v>390</v>
      </c>
      <c r="AI37" s="20" t="s">
        <v>104</v>
      </c>
      <c r="AJ37" s="42">
        <f t="shared" ref="AJ37:AJ41" si="35">ROUNDUP(T37,0)</f>
        <v>0</v>
      </c>
      <c r="AK37">
        <f t="shared" si="32"/>
        <v>30</v>
      </c>
      <c r="AL37">
        <f t="shared" si="32"/>
        <v>60</v>
      </c>
      <c r="AM37">
        <f t="shared" si="32"/>
        <v>90</v>
      </c>
      <c r="AN37">
        <f t="shared" si="32"/>
        <v>120</v>
      </c>
      <c r="AO37">
        <f t="shared" si="32"/>
        <v>150</v>
      </c>
      <c r="AP37">
        <f t="shared" si="32"/>
        <v>180</v>
      </c>
      <c r="AQ37">
        <f t="shared" si="32"/>
        <v>210</v>
      </c>
      <c r="AR37">
        <f t="shared" si="32"/>
        <v>240</v>
      </c>
      <c r="AS37">
        <f t="shared" si="32"/>
        <v>270</v>
      </c>
      <c r="AT37">
        <f t="shared" si="32"/>
        <v>300</v>
      </c>
      <c r="AU37">
        <f t="shared" si="32"/>
        <v>330</v>
      </c>
      <c r="AV37">
        <f t="shared" si="32"/>
        <v>360</v>
      </c>
      <c r="AW37">
        <f t="shared" si="32"/>
        <v>390</v>
      </c>
    </row>
    <row r="38" spans="2:49" ht="16.5" x14ac:dyDescent="0.3">
      <c r="B38" s="20" t="s">
        <v>105</v>
      </c>
      <c r="C38">
        <f>$W$6+($W$6*C$6/100)</f>
        <v>3060</v>
      </c>
      <c r="D38">
        <f t="shared" ref="D38:Q38" si="36">$W$6+($W$6*D$6/100)</f>
        <v>3000</v>
      </c>
      <c r="E38">
        <f t="shared" si="36"/>
        <v>3060</v>
      </c>
      <c r="F38">
        <f t="shared" si="36"/>
        <v>3120</v>
      </c>
      <c r="G38">
        <f t="shared" si="36"/>
        <v>3180</v>
      </c>
      <c r="H38">
        <f t="shared" si="36"/>
        <v>3240</v>
      </c>
      <c r="I38">
        <f t="shared" si="36"/>
        <v>3300</v>
      </c>
      <c r="J38">
        <f t="shared" si="36"/>
        <v>3360</v>
      </c>
      <c r="K38">
        <f t="shared" si="36"/>
        <v>3420</v>
      </c>
      <c r="L38">
        <f t="shared" si="36"/>
        <v>3480</v>
      </c>
      <c r="M38">
        <f t="shared" si="36"/>
        <v>3540</v>
      </c>
      <c r="N38">
        <f t="shared" si="36"/>
        <v>3600</v>
      </c>
      <c r="O38">
        <f t="shared" si="36"/>
        <v>3660</v>
      </c>
      <c r="P38">
        <f t="shared" si="36"/>
        <v>3720</v>
      </c>
      <c r="Q38">
        <f t="shared" si="36"/>
        <v>3780</v>
      </c>
      <c r="S38" s="20" t="s">
        <v>105</v>
      </c>
      <c r="T38" s="42">
        <f t="shared" si="34"/>
        <v>0</v>
      </c>
      <c r="U38">
        <f t="shared" si="31"/>
        <v>60</v>
      </c>
      <c r="V38">
        <f t="shared" si="31"/>
        <v>120</v>
      </c>
      <c r="W38">
        <f t="shared" si="31"/>
        <v>180</v>
      </c>
      <c r="X38">
        <f t="shared" si="31"/>
        <v>240</v>
      </c>
      <c r="Y38">
        <f t="shared" si="31"/>
        <v>300</v>
      </c>
      <c r="Z38">
        <f t="shared" si="31"/>
        <v>360</v>
      </c>
      <c r="AA38">
        <f t="shared" si="31"/>
        <v>420</v>
      </c>
      <c r="AB38">
        <f t="shared" si="31"/>
        <v>480</v>
      </c>
      <c r="AC38">
        <f t="shared" si="31"/>
        <v>540</v>
      </c>
      <c r="AD38">
        <f t="shared" si="31"/>
        <v>600</v>
      </c>
      <c r="AE38">
        <f t="shared" si="31"/>
        <v>660</v>
      </c>
      <c r="AF38">
        <f t="shared" si="31"/>
        <v>720</v>
      </c>
      <c r="AG38">
        <f t="shared" si="31"/>
        <v>780</v>
      </c>
      <c r="AI38" s="20" t="s">
        <v>105</v>
      </c>
      <c r="AJ38" s="42">
        <f t="shared" si="35"/>
        <v>0</v>
      </c>
      <c r="AK38">
        <f t="shared" si="32"/>
        <v>60</v>
      </c>
      <c r="AL38">
        <f t="shared" si="32"/>
        <v>120</v>
      </c>
      <c r="AM38">
        <f t="shared" si="32"/>
        <v>180</v>
      </c>
      <c r="AN38">
        <f t="shared" si="32"/>
        <v>240</v>
      </c>
      <c r="AO38">
        <f t="shared" si="32"/>
        <v>300</v>
      </c>
      <c r="AP38">
        <f t="shared" si="32"/>
        <v>360</v>
      </c>
      <c r="AQ38">
        <f t="shared" si="32"/>
        <v>420</v>
      </c>
      <c r="AR38">
        <f t="shared" si="32"/>
        <v>480</v>
      </c>
      <c r="AS38">
        <f t="shared" si="32"/>
        <v>540</v>
      </c>
      <c r="AT38">
        <f t="shared" si="32"/>
        <v>600</v>
      </c>
      <c r="AU38">
        <f t="shared" si="32"/>
        <v>660</v>
      </c>
      <c r="AV38">
        <f t="shared" si="32"/>
        <v>720</v>
      </c>
      <c r="AW38">
        <f t="shared" si="32"/>
        <v>780</v>
      </c>
    </row>
    <row r="39" spans="2:49" ht="16.5" x14ac:dyDescent="0.3">
      <c r="B39" s="20" t="s">
        <v>106</v>
      </c>
      <c r="C39">
        <f>$W$6+($W$6*C$7/100)</f>
        <v>3090</v>
      </c>
      <c r="D39">
        <f t="shared" ref="D39:Q39" si="37">$W$6+($W$6*D$7/100)</f>
        <v>3000</v>
      </c>
      <c r="E39">
        <f t="shared" si="37"/>
        <v>3090</v>
      </c>
      <c r="F39">
        <f t="shared" si="37"/>
        <v>3180</v>
      </c>
      <c r="G39">
        <f t="shared" si="37"/>
        <v>3270</v>
      </c>
      <c r="H39">
        <f t="shared" si="37"/>
        <v>3360</v>
      </c>
      <c r="I39">
        <f t="shared" si="37"/>
        <v>3450</v>
      </c>
      <c r="J39">
        <f t="shared" si="37"/>
        <v>3540</v>
      </c>
      <c r="K39">
        <f t="shared" si="37"/>
        <v>3630</v>
      </c>
      <c r="L39">
        <f t="shared" si="37"/>
        <v>3720</v>
      </c>
      <c r="M39">
        <f t="shared" si="37"/>
        <v>3810</v>
      </c>
      <c r="N39">
        <f t="shared" si="37"/>
        <v>3900</v>
      </c>
      <c r="O39">
        <f t="shared" si="37"/>
        <v>3990</v>
      </c>
      <c r="P39">
        <f t="shared" si="37"/>
        <v>4080</v>
      </c>
      <c r="Q39">
        <f t="shared" si="37"/>
        <v>4170</v>
      </c>
      <c r="S39" s="20" t="s">
        <v>106</v>
      </c>
      <c r="T39" s="42">
        <f t="shared" si="34"/>
        <v>0</v>
      </c>
      <c r="U39">
        <f t="shared" si="31"/>
        <v>90</v>
      </c>
      <c r="V39">
        <f t="shared" si="31"/>
        <v>180</v>
      </c>
      <c r="W39">
        <f t="shared" si="31"/>
        <v>270</v>
      </c>
      <c r="X39">
        <f t="shared" si="31"/>
        <v>360</v>
      </c>
      <c r="Y39">
        <f t="shared" si="31"/>
        <v>450</v>
      </c>
      <c r="Z39">
        <f t="shared" si="31"/>
        <v>540</v>
      </c>
      <c r="AA39">
        <f t="shared" si="31"/>
        <v>630</v>
      </c>
      <c r="AB39">
        <f t="shared" si="31"/>
        <v>720</v>
      </c>
      <c r="AC39">
        <f t="shared" si="31"/>
        <v>810</v>
      </c>
      <c r="AD39">
        <f t="shared" si="31"/>
        <v>900</v>
      </c>
      <c r="AE39">
        <f t="shared" si="31"/>
        <v>990</v>
      </c>
      <c r="AF39">
        <f t="shared" si="31"/>
        <v>1080</v>
      </c>
      <c r="AG39">
        <f t="shared" si="31"/>
        <v>1170</v>
      </c>
      <c r="AI39" s="20" t="s">
        <v>106</v>
      </c>
      <c r="AJ39" s="42">
        <f t="shared" si="35"/>
        <v>0</v>
      </c>
      <c r="AK39">
        <f t="shared" si="32"/>
        <v>90</v>
      </c>
      <c r="AL39">
        <f t="shared" si="32"/>
        <v>180</v>
      </c>
      <c r="AM39">
        <f t="shared" si="32"/>
        <v>270</v>
      </c>
      <c r="AN39">
        <f t="shared" si="32"/>
        <v>360</v>
      </c>
      <c r="AO39">
        <f t="shared" si="32"/>
        <v>450</v>
      </c>
      <c r="AP39">
        <f t="shared" si="32"/>
        <v>540</v>
      </c>
      <c r="AQ39">
        <f t="shared" si="32"/>
        <v>630</v>
      </c>
      <c r="AR39">
        <f t="shared" si="32"/>
        <v>720</v>
      </c>
      <c r="AS39">
        <f t="shared" si="32"/>
        <v>810</v>
      </c>
      <c r="AT39">
        <f t="shared" si="32"/>
        <v>900</v>
      </c>
      <c r="AU39">
        <f t="shared" si="32"/>
        <v>990</v>
      </c>
      <c r="AV39">
        <f t="shared" si="32"/>
        <v>1080</v>
      </c>
      <c r="AW39">
        <f t="shared" si="32"/>
        <v>1170</v>
      </c>
    </row>
    <row r="40" spans="2:49" ht="16.5" x14ac:dyDescent="0.3">
      <c r="B40" s="20" t="s">
        <v>107</v>
      </c>
      <c r="C40">
        <f>$W$6+($W$6*C$8/100)</f>
        <v>3120</v>
      </c>
      <c r="D40">
        <f t="shared" ref="D40:Q40" si="38">$W$6+($W$6*D$8/100)</f>
        <v>3000</v>
      </c>
      <c r="E40">
        <f t="shared" si="38"/>
        <v>3120</v>
      </c>
      <c r="F40">
        <f t="shared" si="38"/>
        <v>3240</v>
      </c>
      <c r="G40">
        <f t="shared" si="38"/>
        <v>3360</v>
      </c>
      <c r="H40">
        <f t="shared" si="38"/>
        <v>3480</v>
      </c>
      <c r="I40">
        <f t="shared" si="38"/>
        <v>3600</v>
      </c>
      <c r="J40">
        <f t="shared" si="38"/>
        <v>3720</v>
      </c>
      <c r="K40">
        <f t="shared" si="38"/>
        <v>3840</v>
      </c>
      <c r="L40">
        <f t="shared" si="38"/>
        <v>3960</v>
      </c>
      <c r="M40">
        <f t="shared" si="38"/>
        <v>4080</v>
      </c>
      <c r="N40">
        <f t="shared" si="38"/>
        <v>4200</v>
      </c>
      <c r="O40">
        <f t="shared" si="38"/>
        <v>4320</v>
      </c>
      <c r="P40">
        <f t="shared" si="38"/>
        <v>4440</v>
      </c>
      <c r="Q40">
        <f t="shared" si="38"/>
        <v>4560</v>
      </c>
      <c r="S40" s="20" t="s">
        <v>107</v>
      </c>
      <c r="T40" s="42">
        <f t="shared" si="34"/>
        <v>0</v>
      </c>
      <c r="U40">
        <f t="shared" si="31"/>
        <v>120</v>
      </c>
      <c r="V40">
        <f t="shared" si="31"/>
        <v>240</v>
      </c>
      <c r="W40">
        <f t="shared" si="31"/>
        <v>360</v>
      </c>
      <c r="X40">
        <f t="shared" si="31"/>
        <v>480</v>
      </c>
      <c r="Y40">
        <f t="shared" si="31"/>
        <v>600</v>
      </c>
      <c r="Z40">
        <f t="shared" si="31"/>
        <v>720</v>
      </c>
      <c r="AA40">
        <f t="shared" si="31"/>
        <v>840</v>
      </c>
      <c r="AB40">
        <f t="shared" si="31"/>
        <v>960</v>
      </c>
      <c r="AC40">
        <f t="shared" si="31"/>
        <v>1080</v>
      </c>
      <c r="AD40">
        <f t="shared" si="31"/>
        <v>1200</v>
      </c>
      <c r="AE40">
        <f t="shared" si="31"/>
        <v>1320</v>
      </c>
      <c r="AF40">
        <f t="shared" si="31"/>
        <v>1440</v>
      </c>
      <c r="AG40">
        <f t="shared" si="31"/>
        <v>1560</v>
      </c>
      <c r="AI40" s="20" t="s">
        <v>107</v>
      </c>
      <c r="AJ40" s="42">
        <f t="shared" si="35"/>
        <v>0</v>
      </c>
      <c r="AK40">
        <f t="shared" si="32"/>
        <v>120</v>
      </c>
      <c r="AL40">
        <f t="shared" si="32"/>
        <v>240</v>
      </c>
      <c r="AM40">
        <f t="shared" si="32"/>
        <v>360</v>
      </c>
      <c r="AN40">
        <f t="shared" si="32"/>
        <v>480</v>
      </c>
      <c r="AO40">
        <f t="shared" si="32"/>
        <v>600</v>
      </c>
      <c r="AP40">
        <f t="shared" si="32"/>
        <v>720</v>
      </c>
      <c r="AQ40">
        <f t="shared" si="32"/>
        <v>840</v>
      </c>
      <c r="AR40">
        <f t="shared" si="32"/>
        <v>960</v>
      </c>
      <c r="AS40">
        <f t="shared" si="32"/>
        <v>1080</v>
      </c>
      <c r="AT40">
        <f t="shared" si="32"/>
        <v>1200</v>
      </c>
      <c r="AU40">
        <f t="shared" si="32"/>
        <v>1320</v>
      </c>
      <c r="AV40">
        <f t="shared" si="32"/>
        <v>1440</v>
      </c>
      <c r="AW40">
        <f t="shared" si="32"/>
        <v>1560</v>
      </c>
    </row>
    <row r="41" spans="2:49" ht="16.5" x14ac:dyDescent="0.3">
      <c r="B41" s="22" t="s">
        <v>108</v>
      </c>
      <c r="C41">
        <f>$W$6+($W$6*C$9/100)</f>
        <v>3150</v>
      </c>
      <c r="D41">
        <f t="shared" ref="D41:Q41" si="39">$W$6+($W$6*D$9/100)</f>
        <v>3000</v>
      </c>
      <c r="E41">
        <f t="shared" si="39"/>
        <v>3150</v>
      </c>
      <c r="F41">
        <f t="shared" si="39"/>
        <v>3300</v>
      </c>
      <c r="G41">
        <f t="shared" si="39"/>
        <v>3450</v>
      </c>
      <c r="H41">
        <f t="shared" si="39"/>
        <v>3600</v>
      </c>
      <c r="I41">
        <f t="shared" si="39"/>
        <v>3750</v>
      </c>
      <c r="J41">
        <f t="shared" si="39"/>
        <v>3900</v>
      </c>
      <c r="K41">
        <f t="shared" si="39"/>
        <v>4050</v>
      </c>
      <c r="L41">
        <f t="shared" si="39"/>
        <v>4200</v>
      </c>
      <c r="M41">
        <f t="shared" si="39"/>
        <v>4350</v>
      </c>
      <c r="N41">
        <f t="shared" si="39"/>
        <v>4500</v>
      </c>
      <c r="O41">
        <f t="shared" si="39"/>
        <v>4650</v>
      </c>
      <c r="P41">
        <f t="shared" si="39"/>
        <v>4800</v>
      </c>
      <c r="Q41">
        <f t="shared" si="39"/>
        <v>4950</v>
      </c>
      <c r="S41" s="22" t="s">
        <v>108</v>
      </c>
      <c r="T41" s="42">
        <f t="shared" si="34"/>
        <v>0</v>
      </c>
      <c r="U41">
        <f t="shared" si="31"/>
        <v>150</v>
      </c>
      <c r="V41">
        <f t="shared" si="31"/>
        <v>300</v>
      </c>
      <c r="W41">
        <f t="shared" si="31"/>
        <v>450</v>
      </c>
      <c r="X41">
        <f t="shared" si="31"/>
        <v>600</v>
      </c>
      <c r="Y41">
        <f t="shared" si="31"/>
        <v>750</v>
      </c>
      <c r="Z41">
        <f t="shared" si="31"/>
        <v>900</v>
      </c>
      <c r="AA41">
        <f t="shared" si="31"/>
        <v>1050</v>
      </c>
      <c r="AB41">
        <f t="shared" si="31"/>
        <v>1200</v>
      </c>
      <c r="AC41">
        <f t="shared" si="31"/>
        <v>1350</v>
      </c>
      <c r="AD41">
        <f t="shared" si="31"/>
        <v>1500</v>
      </c>
      <c r="AE41">
        <f t="shared" si="31"/>
        <v>1650</v>
      </c>
      <c r="AF41">
        <f t="shared" si="31"/>
        <v>1800</v>
      </c>
      <c r="AG41">
        <f t="shared" si="31"/>
        <v>1950</v>
      </c>
      <c r="AI41" s="22" t="s">
        <v>108</v>
      </c>
      <c r="AJ41" s="42">
        <f t="shared" si="35"/>
        <v>0</v>
      </c>
      <c r="AK41">
        <f t="shared" si="32"/>
        <v>150</v>
      </c>
      <c r="AL41">
        <f t="shared" si="32"/>
        <v>300</v>
      </c>
      <c r="AM41">
        <f t="shared" si="32"/>
        <v>450</v>
      </c>
      <c r="AN41">
        <f t="shared" si="32"/>
        <v>600</v>
      </c>
      <c r="AO41">
        <f t="shared" si="32"/>
        <v>750</v>
      </c>
      <c r="AP41">
        <f t="shared" si="32"/>
        <v>900</v>
      </c>
      <c r="AQ41">
        <f t="shared" si="32"/>
        <v>1050</v>
      </c>
      <c r="AR41">
        <f t="shared" si="32"/>
        <v>1200</v>
      </c>
      <c r="AS41">
        <f t="shared" si="32"/>
        <v>1350</v>
      </c>
      <c r="AT41">
        <f t="shared" si="32"/>
        <v>1500</v>
      </c>
      <c r="AU41">
        <f t="shared" si="32"/>
        <v>1650</v>
      </c>
      <c r="AV41">
        <f t="shared" si="32"/>
        <v>1800</v>
      </c>
      <c r="AW41">
        <f t="shared" si="32"/>
        <v>1950</v>
      </c>
    </row>
    <row r="42" spans="2:49" x14ac:dyDescent="0.2">
      <c r="S42" s="20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I42" s="20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spans="2:49" x14ac:dyDescent="0.2">
      <c r="B43" s="20" t="s">
        <v>119</v>
      </c>
      <c r="C43" s="22" t="s">
        <v>126</v>
      </c>
      <c r="D43" s="29">
        <v>0</v>
      </c>
      <c r="E43" s="29">
        <v>1</v>
      </c>
      <c r="F43" s="29">
        <v>2</v>
      </c>
      <c r="G43" s="29">
        <v>3</v>
      </c>
      <c r="H43" s="29">
        <v>4</v>
      </c>
      <c r="I43" s="29">
        <v>5</v>
      </c>
      <c r="J43" s="29">
        <v>6</v>
      </c>
      <c r="K43" s="29">
        <v>7</v>
      </c>
      <c r="L43" s="29">
        <v>8</v>
      </c>
      <c r="M43" s="29">
        <v>9</v>
      </c>
      <c r="N43" s="29">
        <v>10</v>
      </c>
      <c r="O43" s="29">
        <v>11</v>
      </c>
      <c r="P43" s="29">
        <v>12</v>
      </c>
      <c r="Q43" s="29">
        <v>13</v>
      </c>
      <c r="S43" s="20" t="s">
        <v>119</v>
      </c>
      <c r="T43" s="29">
        <v>0</v>
      </c>
      <c r="U43" s="29">
        <v>1</v>
      </c>
      <c r="V43" s="29">
        <v>2</v>
      </c>
      <c r="W43" s="29">
        <v>3</v>
      </c>
      <c r="X43" s="29">
        <v>4</v>
      </c>
      <c r="Y43" s="29">
        <v>5</v>
      </c>
      <c r="Z43" s="29">
        <v>6</v>
      </c>
      <c r="AA43" s="29">
        <v>7</v>
      </c>
      <c r="AB43" s="29">
        <v>8</v>
      </c>
      <c r="AC43" s="29">
        <v>9</v>
      </c>
      <c r="AD43" s="29">
        <v>10</v>
      </c>
      <c r="AE43" s="29">
        <v>11</v>
      </c>
      <c r="AF43" s="29">
        <v>12</v>
      </c>
      <c r="AG43" s="29">
        <v>13</v>
      </c>
      <c r="AI43" s="20" t="s">
        <v>119</v>
      </c>
      <c r="AJ43" s="29">
        <v>0</v>
      </c>
      <c r="AK43" s="29">
        <v>1</v>
      </c>
      <c r="AL43" s="29">
        <v>2</v>
      </c>
      <c r="AM43" s="29">
        <v>3</v>
      </c>
      <c r="AN43" s="29">
        <v>4</v>
      </c>
      <c r="AO43" s="29">
        <v>5</v>
      </c>
      <c r="AP43" s="29">
        <v>6</v>
      </c>
      <c r="AQ43" s="29">
        <v>7</v>
      </c>
      <c r="AR43" s="29">
        <v>8</v>
      </c>
      <c r="AS43" s="29">
        <v>9</v>
      </c>
      <c r="AT43" s="29">
        <v>10</v>
      </c>
      <c r="AU43" s="29">
        <v>11</v>
      </c>
      <c r="AV43" s="29">
        <v>12</v>
      </c>
      <c r="AW43" s="29">
        <v>13</v>
      </c>
    </row>
    <row r="44" spans="2:49" ht="16.5" x14ac:dyDescent="0.3">
      <c r="B44" s="20" t="s">
        <v>113</v>
      </c>
      <c r="C44">
        <f>$W$7+($W$7*C$4/100)</f>
        <v>10000</v>
      </c>
      <c r="D44">
        <f t="shared" ref="D44:Q44" si="40">$W$7+($W$7*D$4/100)</f>
        <v>10000</v>
      </c>
      <c r="E44">
        <f t="shared" si="40"/>
        <v>10000</v>
      </c>
      <c r="F44">
        <f t="shared" si="40"/>
        <v>10000</v>
      </c>
      <c r="G44">
        <f t="shared" si="40"/>
        <v>10000</v>
      </c>
      <c r="H44">
        <f t="shared" si="40"/>
        <v>10000</v>
      </c>
      <c r="I44">
        <f t="shared" si="40"/>
        <v>10000</v>
      </c>
      <c r="J44">
        <f t="shared" si="40"/>
        <v>10000</v>
      </c>
      <c r="K44">
        <f t="shared" si="40"/>
        <v>10000</v>
      </c>
      <c r="L44">
        <f t="shared" si="40"/>
        <v>10000</v>
      </c>
      <c r="M44">
        <f t="shared" si="40"/>
        <v>10000</v>
      </c>
      <c r="N44">
        <f t="shared" si="40"/>
        <v>10000</v>
      </c>
      <c r="O44">
        <f t="shared" si="40"/>
        <v>10000</v>
      </c>
      <c r="P44">
        <f t="shared" si="40"/>
        <v>10000</v>
      </c>
      <c r="Q44">
        <f t="shared" si="40"/>
        <v>10000</v>
      </c>
      <c r="S44" s="20" t="s">
        <v>113</v>
      </c>
      <c r="T44" s="42">
        <f>D44-$W$7</f>
        <v>0</v>
      </c>
      <c r="U44" s="42">
        <f t="shared" ref="U44:AG49" si="41">E44-$W$7</f>
        <v>0</v>
      </c>
      <c r="V44" s="42">
        <f t="shared" si="41"/>
        <v>0</v>
      </c>
      <c r="W44" s="42">
        <f t="shared" si="41"/>
        <v>0</v>
      </c>
      <c r="X44" s="42">
        <f t="shared" si="41"/>
        <v>0</v>
      </c>
      <c r="Y44" s="42">
        <f t="shared" si="41"/>
        <v>0</v>
      </c>
      <c r="Z44" s="42">
        <f t="shared" si="41"/>
        <v>0</v>
      </c>
      <c r="AA44" s="42">
        <f t="shared" si="41"/>
        <v>0</v>
      </c>
      <c r="AB44" s="42">
        <f t="shared" si="41"/>
        <v>0</v>
      </c>
      <c r="AC44" s="42">
        <f t="shared" si="41"/>
        <v>0</v>
      </c>
      <c r="AD44" s="42">
        <f t="shared" si="41"/>
        <v>0</v>
      </c>
      <c r="AE44" s="42">
        <f t="shared" si="41"/>
        <v>0</v>
      </c>
      <c r="AF44" s="42">
        <f t="shared" si="41"/>
        <v>0</v>
      </c>
      <c r="AG44" s="42">
        <f t="shared" si="41"/>
        <v>0</v>
      </c>
      <c r="AI44" s="20" t="s">
        <v>113</v>
      </c>
      <c r="AJ44" s="42">
        <f>ROUNDUP(T44,0)</f>
        <v>0</v>
      </c>
      <c r="AK44" s="42">
        <f t="shared" ref="AK44:AW49" si="42">ROUNDUP(U44,0)</f>
        <v>0</v>
      </c>
      <c r="AL44" s="42">
        <f t="shared" si="42"/>
        <v>0</v>
      </c>
      <c r="AM44" s="42">
        <f t="shared" si="42"/>
        <v>0</v>
      </c>
      <c r="AN44" s="42">
        <f t="shared" si="42"/>
        <v>0</v>
      </c>
      <c r="AO44" s="42">
        <f t="shared" si="42"/>
        <v>0</v>
      </c>
      <c r="AP44" s="42">
        <f t="shared" si="42"/>
        <v>0</v>
      </c>
      <c r="AQ44" s="42">
        <f t="shared" si="42"/>
        <v>0</v>
      </c>
      <c r="AR44" s="42">
        <f t="shared" si="42"/>
        <v>0</v>
      </c>
      <c r="AS44" s="42">
        <f t="shared" si="42"/>
        <v>0</v>
      </c>
      <c r="AT44" s="42">
        <f t="shared" si="42"/>
        <v>0</v>
      </c>
      <c r="AU44" s="42">
        <f t="shared" si="42"/>
        <v>0</v>
      </c>
      <c r="AV44" s="42">
        <f t="shared" si="42"/>
        <v>0</v>
      </c>
      <c r="AW44" s="42">
        <f t="shared" si="42"/>
        <v>0</v>
      </c>
    </row>
    <row r="45" spans="2:49" ht="16.5" x14ac:dyDescent="0.3">
      <c r="B45" s="20" t="s">
        <v>104</v>
      </c>
      <c r="C45">
        <f>$W$7+($W$7*C$5/100)</f>
        <v>10100</v>
      </c>
      <c r="D45">
        <f t="shared" ref="D45:Q45" si="43">$W$7+($W$7*D$5/100)</f>
        <v>10000</v>
      </c>
      <c r="E45">
        <f t="shared" si="43"/>
        <v>10100</v>
      </c>
      <c r="F45">
        <f t="shared" si="43"/>
        <v>10200</v>
      </c>
      <c r="G45">
        <f t="shared" si="43"/>
        <v>10300</v>
      </c>
      <c r="H45">
        <f t="shared" si="43"/>
        <v>10400</v>
      </c>
      <c r="I45">
        <f t="shared" si="43"/>
        <v>10500</v>
      </c>
      <c r="J45">
        <f t="shared" si="43"/>
        <v>10600</v>
      </c>
      <c r="K45">
        <f t="shared" si="43"/>
        <v>10700</v>
      </c>
      <c r="L45">
        <f t="shared" si="43"/>
        <v>10800</v>
      </c>
      <c r="M45">
        <f t="shared" si="43"/>
        <v>10900</v>
      </c>
      <c r="N45">
        <f t="shared" si="43"/>
        <v>11000</v>
      </c>
      <c r="O45">
        <f t="shared" si="43"/>
        <v>11100</v>
      </c>
      <c r="P45">
        <f t="shared" si="43"/>
        <v>11200</v>
      </c>
      <c r="Q45">
        <f t="shared" si="43"/>
        <v>11300</v>
      </c>
      <c r="S45" s="20" t="s">
        <v>104</v>
      </c>
      <c r="T45" s="42">
        <f t="shared" ref="T45:T49" si="44">D45-$W$7</f>
        <v>0</v>
      </c>
      <c r="U45">
        <f t="shared" si="41"/>
        <v>100</v>
      </c>
      <c r="V45">
        <f t="shared" si="41"/>
        <v>200</v>
      </c>
      <c r="W45">
        <f t="shared" si="41"/>
        <v>300</v>
      </c>
      <c r="X45">
        <f t="shared" si="41"/>
        <v>400</v>
      </c>
      <c r="Y45">
        <f t="shared" si="41"/>
        <v>500</v>
      </c>
      <c r="Z45">
        <f t="shared" si="41"/>
        <v>600</v>
      </c>
      <c r="AA45">
        <f t="shared" si="41"/>
        <v>700</v>
      </c>
      <c r="AB45">
        <f t="shared" si="41"/>
        <v>800</v>
      </c>
      <c r="AC45">
        <f t="shared" si="41"/>
        <v>900</v>
      </c>
      <c r="AD45">
        <f t="shared" si="41"/>
        <v>1000</v>
      </c>
      <c r="AE45">
        <f t="shared" si="41"/>
        <v>1100</v>
      </c>
      <c r="AF45">
        <f t="shared" si="41"/>
        <v>1200</v>
      </c>
      <c r="AG45">
        <f t="shared" si="41"/>
        <v>1300</v>
      </c>
      <c r="AI45" s="20" t="s">
        <v>104</v>
      </c>
      <c r="AJ45" s="42">
        <f t="shared" ref="AJ45:AJ49" si="45">ROUNDUP(T45,0)</f>
        <v>0</v>
      </c>
      <c r="AK45">
        <f t="shared" si="42"/>
        <v>100</v>
      </c>
      <c r="AL45">
        <f t="shared" si="42"/>
        <v>200</v>
      </c>
      <c r="AM45">
        <f t="shared" si="42"/>
        <v>300</v>
      </c>
      <c r="AN45">
        <f t="shared" si="42"/>
        <v>400</v>
      </c>
      <c r="AO45">
        <f t="shared" si="42"/>
        <v>500</v>
      </c>
      <c r="AP45">
        <f t="shared" si="42"/>
        <v>600</v>
      </c>
      <c r="AQ45">
        <f t="shared" si="42"/>
        <v>700</v>
      </c>
      <c r="AR45">
        <f t="shared" si="42"/>
        <v>800</v>
      </c>
      <c r="AS45">
        <f t="shared" si="42"/>
        <v>900</v>
      </c>
      <c r="AT45">
        <f t="shared" si="42"/>
        <v>1000</v>
      </c>
      <c r="AU45">
        <f t="shared" si="42"/>
        <v>1100</v>
      </c>
      <c r="AV45">
        <f t="shared" si="42"/>
        <v>1200</v>
      </c>
      <c r="AW45">
        <f t="shared" si="42"/>
        <v>1300</v>
      </c>
    </row>
    <row r="46" spans="2:49" ht="16.5" x14ac:dyDescent="0.3">
      <c r="B46" s="20" t="s">
        <v>105</v>
      </c>
      <c r="C46">
        <f>$W$7+($W$7*C$6/100)</f>
        <v>10200</v>
      </c>
      <c r="D46">
        <f t="shared" ref="D46:Q46" si="46">$W$7+($W$7*D$6/100)</f>
        <v>10000</v>
      </c>
      <c r="E46">
        <f t="shared" si="46"/>
        <v>10200</v>
      </c>
      <c r="F46">
        <f t="shared" si="46"/>
        <v>10400</v>
      </c>
      <c r="G46">
        <f t="shared" si="46"/>
        <v>10600</v>
      </c>
      <c r="H46">
        <f t="shared" si="46"/>
        <v>10800</v>
      </c>
      <c r="I46">
        <f t="shared" si="46"/>
        <v>11000</v>
      </c>
      <c r="J46">
        <f t="shared" si="46"/>
        <v>11200</v>
      </c>
      <c r="K46">
        <f t="shared" si="46"/>
        <v>11400</v>
      </c>
      <c r="L46">
        <f t="shared" si="46"/>
        <v>11600</v>
      </c>
      <c r="M46">
        <f t="shared" si="46"/>
        <v>11800</v>
      </c>
      <c r="N46">
        <f t="shared" si="46"/>
        <v>12000</v>
      </c>
      <c r="O46">
        <f t="shared" si="46"/>
        <v>12200</v>
      </c>
      <c r="P46">
        <f t="shared" si="46"/>
        <v>12400</v>
      </c>
      <c r="Q46">
        <f t="shared" si="46"/>
        <v>12600</v>
      </c>
      <c r="S46" s="20" t="s">
        <v>105</v>
      </c>
      <c r="T46" s="42">
        <f t="shared" si="44"/>
        <v>0</v>
      </c>
      <c r="U46">
        <f t="shared" si="41"/>
        <v>200</v>
      </c>
      <c r="V46">
        <f t="shared" si="41"/>
        <v>400</v>
      </c>
      <c r="W46">
        <f t="shared" si="41"/>
        <v>600</v>
      </c>
      <c r="X46">
        <f t="shared" si="41"/>
        <v>800</v>
      </c>
      <c r="Y46">
        <f t="shared" si="41"/>
        <v>1000</v>
      </c>
      <c r="Z46">
        <f t="shared" si="41"/>
        <v>1200</v>
      </c>
      <c r="AA46">
        <f t="shared" si="41"/>
        <v>1400</v>
      </c>
      <c r="AB46">
        <f t="shared" si="41"/>
        <v>1600</v>
      </c>
      <c r="AC46">
        <f t="shared" si="41"/>
        <v>1800</v>
      </c>
      <c r="AD46">
        <f t="shared" si="41"/>
        <v>2000</v>
      </c>
      <c r="AE46">
        <f t="shared" si="41"/>
        <v>2200</v>
      </c>
      <c r="AF46">
        <f t="shared" si="41"/>
        <v>2400</v>
      </c>
      <c r="AG46">
        <f t="shared" si="41"/>
        <v>2600</v>
      </c>
      <c r="AI46" s="20" t="s">
        <v>105</v>
      </c>
      <c r="AJ46" s="42">
        <f t="shared" si="45"/>
        <v>0</v>
      </c>
      <c r="AK46">
        <f t="shared" si="42"/>
        <v>200</v>
      </c>
      <c r="AL46">
        <f t="shared" si="42"/>
        <v>400</v>
      </c>
      <c r="AM46">
        <f t="shared" si="42"/>
        <v>600</v>
      </c>
      <c r="AN46">
        <f t="shared" si="42"/>
        <v>800</v>
      </c>
      <c r="AO46">
        <f t="shared" si="42"/>
        <v>1000</v>
      </c>
      <c r="AP46">
        <f t="shared" si="42"/>
        <v>1200</v>
      </c>
      <c r="AQ46">
        <f t="shared" si="42"/>
        <v>1400</v>
      </c>
      <c r="AR46">
        <f t="shared" si="42"/>
        <v>1600</v>
      </c>
      <c r="AS46">
        <f t="shared" si="42"/>
        <v>1800</v>
      </c>
      <c r="AT46">
        <f t="shared" si="42"/>
        <v>2000</v>
      </c>
      <c r="AU46">
        <f t="shared" si="42"/>
        <v>2200</v>
      </c>
      <c r="AV46">
        <f t="shared" si="42"/>
        <v>2400</v>
      </c>
      <c r="AW46">
        <f t="shared" si="42"/>
        <v>2600</v>
      </c>
    </row>
    <row r="47" spans="2:49" ht="16.5" x14ac:dyDescent="0.3">
      <c r="B47" s="20" t="s">
        <v>106</v>
      </c>
      <c r="C47">
        <f>$W$7+($W$7*C$7/100)</f>
        <v>10300</v>
      </c>
      <c r="D47">
        <f t="shared" ref="D47:Q47" si="47">$W$7+($W$7*D$7/100)</f>
        <v>10000</v>
      </c>
      <c r="E47">
        <f t="shared" si="47"/>
        <v>10300</v>
      </c>
      <c r="F47">
        <f t="shared" si="47"/>
        <v>10600</v>
      </c>
      <c r="G47">
        <f t="shared" si="47"/>
        <v>10900</v>
      </c>
      <c r="H47">
        <f t="shared" si="47"/>
        <v>11200</v>
      </c>
      <c r="I47">
        <f t="shared" si="47"/>
        <v>11500</v>
      </c>
      <c r="J47">
        <f t="shared" si="47"/>
        <v>11800</v>
      </c>
      <c r="K47">
        <f t="shared" si="47"/>
        <v>12100</v>
      </c>
      <c r="L47">
        <f t="shared" si="47"/>
        <v>12400</v>
      </c>
      <c r="M47">
        <f t="shared" si="47"/>
        <v>12700</v>
      </c>
      <c r="N47">
        <f t="shared" si="47"/>
        <v>13000</v>
      </c>
      <c r="O47">
        <f t="shared" si="47"/>
        <v>13300</v>
      </c>
      <c r="P47">
        <f t="shared" si="47"/>
        <v>13600</v>
      </c>
      <c r="Q47">
        <f t="shared" si="47"/>
        <v>13900</v>
      </c>
      <c r="S47" s="20" t="s">
        <v>106</v>
      </c>
      <c r="T47" s="42">
        <f t="shared" si="44"/>
        <v>0</v>
      </c>
      <c r="U47">
        <f t="shared" si="41"/>
        <v>300</v>
      </c>
      <c r="V47">
        <f t="shared" si="41"/>
        <v>600</v>
      </c>
      <c r="W47">
        <f t="shared" si="41"/>
        <v>900</v>
      </c>
      <c r="X47">
        <f t="shared" si="41"/>
        <v>1200</v>
      </c>
      <c r="Y47">
        <f t="shared" si="41"/>
        <v>1500</v>
      </c>
      <c r="Z47">
        <f t="shared" si="41"/>
        <v>1800</v>
      </c>
      <c r="AA47">
        <f t="shared" si="41"/>
        <v>2100</v>
      </c>
      <c r="AB47">
        <f t="shared" si="41"/>
        <v>2400</v>
      </c>
      <c r="AC47">
        <f t="shared" si="41"/>
        <v>2700</v>
      </c>
      <c r="AD47">
        <f t="shared" si="41"/>
        <v>3000</v>
      </c>
      <c r="AE47">
        <f t="shared" si="41"/>
        <v>3300</v>
      </c>
      <c r="AF47">
        <f t="shared" si="41"/>
        <v>3600</v>
      </c>
      <c r="AG47">
        <f t="shared" si="41"/>
        <v>3900</v>
      </c>
      <c r="AI47" s="20" t="s">
        <v>106</v>
      </c>
      <c r="AJ47" s="42">
        <f t="shared" si="45"/>
        <v>0</v>
      </c>
      <c r="AK47">
        <f t="shared" si="42"/>
        <v>300</v>
      </c>
      <c r="AL47">
        <f t="shared" si="42"/>
        <v>600</v>
      </c>
      <c r="AM47">
        <f t="shared" si="42"/>
        <v>900</v>
      </c>
      <c r="AN47">
        <f t="shared" si="42"/>
        <v>1200</v>
      </c>
      <c r="AO47">
        <f t="shared" si="42"/>
        <v>1500</v>
      </c>
      <c r="AP47">
        <f t="shared" si="42"/>
        <v>1800</v>
      </c>
      <c r="AQ47">
        <f t="shared" si="42"/>
        <v>2100</v>
      </c>
      <c r="AR47">
        <f t="shared" si="42"/>
        <v>2400</v>
      </c>
      <c r="AS47">
        <f t="shared" si="42"/>
        <v>2700</v>
      </c>
      <c r="AT47">
        <f t="shared" si="42"/>
        <v>3000</v>
      </c>
      <c r="AU47">
        <f t="shared" si="42"/>
        <v>3300</v>
      </c>
      <c r="AV47">
        <f t="shared" si="42"/>
        <v>3600</v>
      </c>
      <c r="AW47">
        <f t="shared" si="42"/>
        <v>3900</v>
      </c>
    </row>
    <row r="48" spans="2:49" ht="16.5" x14ac:dyDescent="0.3">
      <c r="B48" s="20" t="s">
        <v>107</v>
      </c>
      <c r="C48">
        <f>$W$7+($W$7*C$8/100)</f>
        <v>10400</v>
      </c>
      <c r="D48">
        <f t="shared" ref="D48:Q48" si="48">$W$7+($W$7*D$8/100)</f>
        <v>10000</v>
      </c>
      <c r="E48">
        <f t="shared" si="48"/>
        <v>10400</v>
      </c>
      <c r="F48">
        <f t="shared" si="48"/>
        <v>10800</v>
      </c>
      <c r="G48">
        <f t="shared" si="48"/>
        <v>11200</v>
      </c>
      <c r="H48">
        <f t="shared" si="48"/>
        <v>11600</v>
      </c>
      <c r="I48">
        <f t="shared" si="48"/>
        <v>12000</v>
      </c>
      <c r="J48">
        <f t="shared" si="48"/>
        <v>12400</v>
      </c>
      <c r="K48">
        <f t="shared" si="48"/>
        <v>12800</v>
      </c>
      <c r="L48">
        <f t="shared" si="48"/>
        <v>13200</v>
      </c>
      <c r="M48">
        <f t="shared" si="48"/>
        <v>13600</v>
      </c>
      <c r="N48">
        <f t="shared" si="48"/>
        <v>14000</v>
      </c>
      <c r="O48">
        <f t="shared" si="48"/>
        <v>14400</v>
      </c>
      <c r="P48">
        <f t="shared" si="48"/>
        <v>14800</v>
      </c>
      <c r="Q48">
        <f t="shared" si="48"/>
        <v>15200</v>
      </c>
      <c r="S48" s="20" t="s">
        <v>107</v>
      </c>
      <c r="T48" s="42">
        <f t="shared" si="44"/>
        <v>0</v>
      </c>
      <c r="U48">
        <f t="shared" si="41"/>
        <v>400</v>
      </c>
      <c r="V48">
        <f t="shared" si="41"/>
        <v>800</v>
      </c>
      <c r="W48">
        <f t="shared" si="41"/>
        <v>1200</v>
      </c>
      <c r="X48">
        <f t="shared" si="41"/>
        <v>1600</v>
      </c>
      <c r="Y48">
        <f t="shared" si="41"/>
        <v>2000</v>
      </c>
      <c r="Z48">
        <f t="shared" si="41"/>
        <v>2400</v>
      </c>
      <c r="AA48">
        <f t="shared" si="41"/>
        <v>2800</v>
      </c>
      <c r="AB48">
        <f t="shared" si="41"/>
        <v>3200</v>
      </c>
      <c r="AC48">
        <f t="shared" si="41"/>
        <v>3600</v>
      </c>
      <c r="AD48">
        <f t="shared" si="41"/>
        <v>4000</v>
      </c>
      <c r="AE48">
        <f t="shared" si="41"/>
        <v>4400</v>
      </c>
      <c r="AF48">
        <f t="shared" si="41"/>
        <v>4800</v>
      </c>
      <c r="AG48">
        <f t="shared" si="41"/>
        <v>5200</v>
      </c>
      <c r="AI48" s="20" t="s">
        <v>107</v>
      </c>
      <c r="AJ48" s="42">
        <f t="shared" si="45"/>
        <v>0</v>
      </c>
      <c r="AK48">
        <f t="shared" si="42"/>
        <v>400</v>
      </c>
      <c r="AL48">
        <f t="shared" si="42"/>
        <v>800</v>
      </c>
      <c r="AM48">
        <f t="shared" si="42"/>
        <v>1200</v>
      </c>
      <c r="AN48">
        <f t="shared" si="42"/>
        <v>1600</v>
      </c>
      <c r="AO48">
        <f t="shared" si="42"/>
        <v>2000</v>
      </c>
      <c r="AP48">
        <f t="shared" si="42"/>
        <v>2400</v>
      </c>
      <c r="AQ48">
        <f t="shared" si="42"/>
        <v>2800</v>
      </c>
      <c r="AR48">
        <f t="shared" si="42"/>
        <v>3200</v>
      </c>
      <c r="AS48">
        <f t="shared" si="42"/>
        <v>3600</v>
      </c>
      <c r="AT48">
        <f t="shared" si="42"/>
        <v>4000</v>
      </c>
      <c r="AU48">
        <f t="shared" si="42"/>
        <v>4400</v>
      </c>
      <c r="AV48">
        <f t="shared" si="42"/>
        <v>4800</v>
      </c>
      <c r="AW48">
        <f t="shared" si="42"/>
        <v>5200</v>
      </c>
    </row>
    <row r="49" spans="2:49" ht="16.5" x14ac:dyDescent="0.3">
      <c r="B49" s="22" t="s">
        <v>108</v>
      </c>
      <c r="C49">
        <f>$W$7+($W$7*C$9/100)</f>
        <v>10500</v>
      </c>
      <c r="D49">
        <f t="shared" ref="D49:Q49" si="49">$W$7+($W$7*D$9/100)</f>
        <v>10000</v>
      </c>
      <c r="E49">
        <f t="shared" si="49"/>
        <v>10500</v>
      </c>
      <c r="F49">
        <f t="shared" si="49"/>
        <v>11000</v>
      </c>
      <c r="G49">
        <f t="shared" si="49"/>
        <v>11500</v>
      </c>
      <c r="H49">
        <f t="shared" si="49"/>
        <v>12000</v>
      </c>
      <c r="I49">
        <f t="shared" si="49"/>
        <v>12500</v>
      </c>
      <c r="J49">
        <f t="shared" si="49"/>
        <v>13000</v>
      </c>
      <c r="K49">
        <f t="shared" si="49"/>
        <v>13500</v>
      </c>
      <c r="L49">
        <f t="shared" si="49"/>
        <v>14000</v>
      </c>
      <c r="M49">
        <f t="shared" si="49"/>
        <v>14500</v>
      </c>
      <c r="N49">
        <f t="shared" si="49"/>
        <v>15000</v>
      </c>
      <c r="O49">
        <f t="shared" si="49"/>
        <v>15500</v>
      </c>
      <c r="P49">
        <f t="shared" si="49"/>
        <v>16000</v>
      </c>
      <c r="Q49">
        <f t="shared" si="49"/>
        <v>16500</v>
      </c>
      <c r="S49" s="22" t="s">
        <v>108</v>
      </c>
      <c r="T49" s="42">
        <f t="shared" si="44"/>
        <v>0</v>
      </c>
      <c r="U49">
        <f t="shared" si="41"/>
        <v>500</v>
      </c>
      <c r="V49">
        <f t="shared" si="41"/>
        <v>1000</v>
      </c>
      <c r="W49">
        <f t="shared" si="41"/>
        <v>1500</v>
      </c>
      <c r="X49">
        <f t="shared" si="41"/>
        <v>2000</v>
      </c>
      <c r="Y49">
        <f t="shared" si="41"/>
        <v>2500</v>
      </c>
      <c r="Z49">
        <f t="shared" si="41"/>
        <v>3000</v>
      </c>
      <c r="AA49">
        <f t="shared" si="41"/>
        <v>3500</v>
      </c>
      <c r="AB49">
        <f t="shared" si="41"/>
        <v>4000</v>
      </c>
      <c r="AC49">
        <f t="shared" si="41"/>
        <v>4500</v>
      </c>
      <c r="AD49">
        <f t="shared" si="41"/>
        <v>5000</v>
      </c>
      <c r="AE49">
        <f t="shared" si="41"/>
        <v>5500</v>
      </c>
      <c r="AF49">
        <f t="shared" si="41"/>
        <v>6000</v>
      </c>
      <c r="AG49">
        <f t="shared" si="41"/>
        <v>6500</v>
      </c>
      <c r="AI49" s="22" t="s">
        <v>108</v>
      </c>
      <c r="AJ49" s="42">
        <f t="shared" si="45"/>
        <v>0</v>
      </c>
      <c r="AK49">
        <f t="shared" si="42"/>
        <v>500</v>
      </c>
      <c r="AL49">
        <f t="shared" si="42"/>
        <v>1000</v>
      </c>
      <c r="AM49">
        <f t="shared" si="42"/>
        <v>1500</v>
      </c>
      <c r="AN49">
        <f t="shared" si="42"/>
        <v>2000</v>
      </c>
      <c r="AO49">
        <f t="shared" si="42"/>
        <v>2500</v>
      </c>
      <c r="AP49">
        <f t="shared" si="42"/>
        <v>3000</v>
      </c>
      <c r="AQ49">
        <f t="shared" si="42"/>
        <v>3500</v>
      </c>
      <c r="AR49">
        <f t="shared" si="42"/>
        <v>4000</v>
      </c>
      <c r="AS49">
        <f t="shared" si="42"/>
        <v>4500</v>
      </c>
      <c r="AT49">
        <f t="shared" si="42"/>
        <v>5000</v>
      </c>
      <c r="AU49">
        <f t="shared" si="42"/>
        <v>5500</v>
      </c>
      <c r="AV49">
        <f t="shared" si="42"/>
        <v>6000</v>
      </c>
      <c r="AW49">
        <f t="shared" si="42"/>
        <v>6500</v>
      </c>
    </row>
    <row r="50" spans="2:49" x14ac:dyDescent="0.2"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2:49" x14ac:dyDescent="0.2"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</sheetData>
  <mergeCells count="3">
    <mergeCell ref="D2:Q2"/>
    <mergeCell ref="T10:U10"/>
    <mergeCell ref="AJ10:AL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레벨심플</vt:lpstr>
      <vt:lpstr>레벨</vt:lpstr>
      <vt:lpstr>레벨_장비검사</vt:lpstr>
      <vt:lpstr>레벨장비검사_싱글</vt:lpstr>
      <vt:lpstr>레벨장비검사_연습</vt:lpstr>
      <vt:lpstr>레벨장비검사_싱글(20181018)</vt:lpstr>
      <vt:lpstr>레벨장비검사_싱글(20181018) 소수점제거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2018-10-18T05:43:16Z</dcterms:modified>
</cp:coreProperties>
</file>