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Kim\Documents\_SCHOOL\VCE\Software Development\SAT 2\"/>
    </mc:Choice>
  </mc:AlternateContent>
  <xr:revisionPtr revIDLastSave="0" documentId="13_ncr:1_{BA87DB5A-828D-4AD8-ABA0-E8A4E514B0AC}" xr6:coauthVersionLast="32" xr6:coauthVersionMax="32" xr10:uidLastSave="{00000000-0000-0000-0000-000000000000}"/>
  <bookViews>
    <workbookView xWindow="0" yWindow="0" windowWidth="19160" windowHeight="6480" firstSheet="1" activeTab="2" xr2:uid="{00000000-000D-0000-FFFF-FFFF00000000}"/>
  </bookViews>
  <sheets>
    <sheet name="Responses" sheetId="1" r:id="rId1"/>
    <sheet name="Timer thoughts" sheetId="2" r:id="rId2"/>
    <sheet name="Length of study" sheetId="3" r:id="rId3"/>
    <sheet name="Length of breaks" sheetId="4" r:id="rId4"/>
    <sheet name="Sheet1" sheetId="5" r:id="rId5"/>
  </sheets>
  <calcPr calcId="179017"/>
  <pivotCaches>
    <pivotCache cacheId="0" r:id="rId6"/>
  </pivotCaches>
</workbook>
</file>

<file path=xl/calcChain.xml><?xml version="1.0" encoding="utf-8"?>
<calcChain xmlns="http://schemas.openxmlformats.org/spreadsheetml/2006/main">
  <c r="G25" i="4" l="1"/>
  <c r="G26" i="4"/>
  <c r="G27" i="4"/>
  <c r="G28" i="4"/>
  <c r="G29" i="4"/>
  <c r="G30" i="4"/>
  <c r="G31" i="4"/>
  <c r="G32" i="4"/>
  <c r="G33" i="4"/>
  <c r="G24" i="4"/>
  <c r="G4" i="3"/>
  <c r="G5" i="3"/>
  <c r="G6" i="3"/>
  <c r="G7" i="3"/>
  <c r="G3" i="3"/>
  <c r="F34" i="4"/>
  <c r="F27" i="4"/>
  <c r="F25" i="4"/>
  <c r="F26" i="4"/>
  <c r="F24" i="4"/>
  <c r="F8" i="3"/>
  <c r="F6" i="2" l="1"/>
  <c r="F5" i="4"/>
  <c r="F4" i="4"/>
  <c r="G7" i="4"/>
  <c r="F7" i="4"/>
  <c r="F14" i="4" s="1"/>
  <c r="G5" i="4" s="1"/>
  <c r="F6" i="4"/>
  <c r="C14" i="2"/>
  <c r="C13" i="2"/>
  <c r="C12" i="2"/>
  <c r="C11" i="2"/>
  <c r="B15" i="2"/>
  <c r="C4" i="4"/>
  <c r="F4" i="3"/>
  <c r="C5" i="4"/>
  <c r="C6" i="4"/>
  <c r="C7" i="4"/>
  <c r="C8" i="4"/>
  <c r="C12" i="4"/>
  <c r="C13" i="4"/>
  <c r="C16" i="4"/>
  <c r="C17" i="4"/>
  <c r="C18" i="4"/>
  <c r="C21" i="4"/>
  <c r="C22" i="4"/>
  <c r="C23" i="4"/>
  <c r="C24" i="4"/>
  <c r="C25" i="4"/>
  <c r="C26" i="4"/>
  <c r="C27" i="4"/>
  <c r="C28" i="4"/>
  <c r="C29" i="4"/>
  <c r="C30" i="4"/>
  <c r="C31" i="4"/>
  <c r="C32" i="4"/>
  <c r="C33" i="4"/>
  <c r="C34" i="4"/>
  <c r="C35" i="4"/>
  <c r="E178" i="1"/>
  <c r="E177" i="1"/>
  <c r="G6" i="4" l="1"/>
  <c r="G4" i="4"/>
  <c r="G9" i="4"/>
  <c r="G10" i="4"/>
  <c r="G13" i="4"/>
  <c r="G8" i="4"/>
  <c r="G12" i="4"/>
  <c r="G11" i="4"/>
  <c r="F11" i="4"/>
  <c r="F9" i="4"/>
  <c r="F13" i="4"/>
  <c r="F10" i="4"/>
  <c r="F8" i="4"/>
  <c r="F12" i="4"/>
  <c r="B24" i="3"/>
  <c r="F7" i="3"/>
  <c r="F6" i="3"/>
  <c r="F5" i="3"/>
  <c r="F3" i="3"/>
  <c r="B8" i="2"/>
  <c r="F5" i="2"/>
  <c r="F4" i="2"/>
  <c r="F3" i="2"/>
  <c r="F2" i="2"/>
  <c r="E191" i="1"/>
  <c r="F187" i="1" s="1"/>
  <c r="F190" i="1"/>
  <c r="E190" i="1"/>
  <c r="E189" i="1"/>
  <c r="E188" i="1"/>
  <c r="E187" i="1"/>
  <c r="E186" i="1"/>
  <c r="E185" i="1"/>
  <c r="E184" i="1"/>
  <c r="H183" i="1"/>
  <c r="F183" i="1"/>
  <c r="E183" i="1"/>
  <c r="H182" i="1"/>
  <c r="E182" i="1"/>
  <c r="H181" i="1"/>
  <c r="E181" i="1"/>
  <c r="H180" i="1"/>
  <c r="E180" i="1"/>
  <c r="I179" i="1"/>
  <c r="H179" i="1"/>
  <c r="E179" i="1"/>
  <c r="I178" i="1"/>
  <c r="H178" i="1"/>
  <c r="H177" i="1"/>
  <c r="F177" i="1"/>
  <c r="C3" i="2" l="1"/>
  <c r="C7" i="2"/>
  <c r="C4" i="2"/>
  <c r="C2" i="2"/>
  <c r="C5" i="2"/>
  <c r="C6" i="2"/>
  <c r="F7" i="2"/>
  <c r="F182" i="1"/>
  <c r="F188" i="1"/>
  <c r="F181" i="1"/>
  <c r="I177" i="1"/>
  <c r="F186" i="1"/>
  <c r="F178" i="1"/>
  <c r="F179" i="1"/>
  <c r="F180" i="1"/>
  <c r="F184" i="1"/>
  <c r="I180" i="1"/>
  <c r="I181" i="1"/>
  <c r="I182" i="1"/>
  <c r="I183" i="1"/>
  <c r="F185" i="1"/>
  <c r="F189" i="1"/>
</calcChain>
</file>

<file path=xl/sharedStrings.xml><?xml version="1.0" encoding="utf-8"?>
<sst xmlns="http://schemas.openxmlformats.org/spreadsheetml/2006/main" count="3345" uniqueCount="768">
  <si>
    <t>Timestamp</t>
  </si>
  <si>
    <t>Are you currently a student?</t>
  </si>
  <si>
    <t>How often do you usually study in a week?</t>
  </si>
  <si>
    <t>Do you have a specific time to study?</t>
  </si>
  <si>
    <t>At what time of the day do you usually study?</t>
  </si>
  <si>
    <t>How long do you usually study for before taking a break? (eg. 1 hour and 30 minutes)</t>
  </si>
  <si>
    <t>How long are your breaks?</t>
  </si>
  <si>
    <t>What do you normally do during your break?</t>
  </si>
  <si>
    <t>What are your thoughts on the Pomodoro technique? (Working for 25 minutes with a 5 minute break)</t>
  </si>
  <si>
    <t>When studying, what devices do you use?</t>
  </si>
  <si>
    <t>Do you use any productivity apps?</t>
  </si>
  <si>
    <t>If so, do you think these productivity apps are helpful?</t>
  </si>
  <si>
    <t>Name a productivity app that you find helpful</t>
  </si>
  <si>
    <t xml:space="preserve">Do you have to be reminded of the due dates of tasks? </t>
  </si>
  <si>
    <t>Do you tend to work for too long on a particular area/subject and neglect other areas of study? (Not balancing the work load)</t>
  </si>
  <si>
    <t>Do you feel like you have enough time to complete tasks?</t>
  </si>
  <si>
    <t>What seems to be taking up your time the most? (Procrastination, getting distracted, extracurricular activities etc.)</t>
  </si>
  <si>
    <t>Do you work well under time pressure? (eg. being more focused when having to finish a task within a time limit or when having a upcoming deadline)</t>
  </si>
  <si>
    <t>Do you tend to switch between different tasks or do you stick to one task until you've completed it?</t>
  </si>
  <si>
    <t>Do you feel overworked/tired when studying?</t>
  </si>
  <si>
    <t>Name some study techniques that you have found to be the most helpful (rewriting notes, making flashcards etc.)</t>
  </si>
  <si>
    <t>What motivates you the most when studying?</t>
  </si>
  <si>
    <t>Do you think your current study habits are effective?</t>
  </si>
  <si>
    <t>If you use a modified version of the Pomodoro technique, what modifications do you use? (eg. 45 min work, 10 min break)</t>
  </si>
  <si>
    <t>Do you cram?</t>
  </si>
  <si>
    <t>Yes</t>
  </si>
  <si>
    <t>It varies/depends</t>
  </si>
  <si>
    <t>In the night</t>
  </si>
  <si>
    <t>15 minutes</t>
  </si>
  <si>
    <t>Watch Youtube, talk with others</t>
  </si>
  <si>
    <t>I've tried it but I'm not sure if it works for me</t>
  </si>
  <si>
    <t>Laptop/computer</t>
  </si>
  <si>
    <t>Occasionally</t>
  </si>
  <si>
    <t>Unsure</t>
  </si>
  <si>
    <t>Rarely</t>
  </si>
  <si>
    <t>Most of the time</t>
  </si>
  <si>
    <t>Sometimes</t>
  </si>
  <si>
    <t>Procrastination, getting distracted</t>
  </si>
  <si>
    <t>Both</t>
  </si>
  <si>
    <t>Rereading notes, making flashcards</t>
  </si>
  <si>
    <t>Getting a good future</t>
  </si>
  <si>
    <t>Somewhat</t>
  </si>
  <si>
    <t>2 hours</t>
  </si>
  <si>
    <t>Have some water, listen to music, exercise</t>
  </si>
  <si>
    <t>I've never heard of it</t>
  </si>
  <si>
    <t>No</t>
  </si>
  <si>
    <t>Procrastination</t>
  </si>
  <si>
    <t>Stick to one task until it's completed</t>
  </si>
  <si>
    <t>Writing out notes and summarising them</t>
  </si>
  <si>
    <t>Fear of failure</t>
  </si>
  <si>
    <t>25 minutes</t>
  </si>
  <si>
    <t>5 minutes</t>
  </si>
  <si>
    <t>Get some fresh air</t>
  </si>
  <si>
    <t>It works for me</t>
  </si>
  <si>
    <t>Tablet</t>
  </si>
  <si>
    <t>It depends</t>
  </si>
  <si>
    <t xml:space="preserve">Procrastination </t>
  </si>
  <si>
    <t>Flashcards (quizlet)</t>
  </si>
  <si>
    <t xml:space="preserve">Improving my results </t>
  </si>
  <si>
    <t>Go on Instagram or this app</t>
  </si>
  <si>
    <t>I've heard of it but I've never tried it</t>
  </si>
  <si>
    <t>Laptop/computer, Smartphone</t>
  </si>
  <si>
    <t>Forest</t>
  </si>
  <si>
    <t>Always</t>
  </si>
  <si>
    <t xml:space="preserve">Procrastinating </t>
  </si>
  <si>
    <t>Never</t>
  </si>
  <si>
    <t>Switch between different tasks (multi-tasking)</t>
  </si>
  <si>
    <t xml:space="preserve">Rewriting notes </t>
  </si>
  <si>
    <t>Music</t>
  </si>
  <si>
    <t>2 hours 30 minutes</t>
  </si>
  <si>
    <t>10 minutes</t>
  </si>
  <si>
    <t xml:space="preserve">Go on my phone and walk around the house </t>
  </si>
  <si>
    <t>Duolingo? If it counts.</t>
  </si>
  <si>
    <t xml:space="preserve">Chores and helping around the house </t>
  </si>
  <si>
    <t>Memorising information, rewriting information on a whiteboard</t>
  </si>
  <si>
    <t>My goals, it's because I don't want to regret wasting time instead of learning French or not getting the job I want because I procrastinated.</t>
  </si>
  <si>
    <t>In the morning</t>
  </si>
  <si>
    <t xml:space="preserve">2 hours </t>
  </si>
  <si>
    <t xml:space="preserve">15 minutes </t>
  </si>
  <si>
    <t xml:space="preserve">Going online </t>
  </si>
  <si>
    <t>Smartphone</t>
  </si>
  <si>
    <t>engross</t>
  </si>
  <si>
    <t xml:space="preserve">Getting distracted </t>
  </si>
  <si>
    <t xml:space="preserve">Rewriting notes 
Flashcards 
Mind maps
Practicing problems 
Going through some past papers </t>
  </si>
  <si>
    <t xml:space="preserve">My goal of entering to the medical faculty and become a neurologist or a cardiologist </t>
  </si>
  <si>
    <t>1 hour</t>
  </si>
  <si>
    <t>20 minutes</t>
  </si>
  <si>
    <t>Eat dinner</t>
  </si>
  <si>
    <t>Distractions</t>
  </si>
  <si>
    <t>Rewriting notes</t>
  </si>
  <si>
    <t xml:space="preserve">Fear of failing </t>
  </si>
  <si>
    <t>i dont tame brakes</t>
  </si>
  <si>
    <t>It doesn't work for me</t>
  </si>
  <si>
    <t>Laptop/computer, pen and paper ?</t>
  </si>
  <si>
    <t>extra curricular // procrastination// kpop (distractions)</t>
  </si>
  <si>
    <t>flash cards, rewriting and summarising notes, practice papers</t>
  </si>
  <si>
    <t xml:space="preserve">my marks </t>
  </si>
  <si>
    <t>4 hours</t>
  </si>
  <si>
    <t>Eat, Watch an episode of a TV show</t>
  </si>
  <si>
    <t>Work</t>
  </si>
  <si>
    <t>Rewriting Notes</t>
  </si>
  <si>
    <t>Getting to enjoy a break afterwards</t>
  </si>
  <si>
    <t>Watch youtube videos</t>
  </si>
  <si>
    <t>Procrastination as I am lazy to start right away</t>
  </si>
  <si>
    <t>Making flashcards, using quizlet, doing practice problems</t>
  </si>
  <si>
    <t>My long term goals</t>
  </si>
  <si>
    <t>In the day</t>
  </si>
  <si>
    <t>50 minutes</t>
  </si>
  <si>
    <t xml:space="preserve">watch a serie/movie/yt video or scroll through social media </t>
  </si>
  <si>
    <t xml:space="preserve">forest </t>
  </si>
  <si>
    <t xml:space="preserve">getting distracted </t>
  </si>
  <si>
    <t xml:space="preserve">rewriting notes </t>
  </si>
  <si>
    <t xml:space="preserve">watching a study video </t>
  </si>
  <si>
    <t>check my phone/get food</t>
  </si>
  <si>
    <t>It works but I use a modified version (longer/short work periods or breaks)</t>
  </si>
  <si>
    <t>forest</t>
  </si>
  <si>
    <t>procrastination</t>
  </si>
  <si>
    <t>rewriting notes, flashcards</t>
  </si>
  <si>
    <t>the thought to get better at something and having pretty notes</t>
  </si>
  <si>
    <t>browse internet</t>
  </si>
  <si>
    <t>Actually going to lectures / classes</t>
  </si>
  <si>
    <t>deadline</t>
  </si>
  <si>
    <t>Make some tea, check my phone, get a snack</t>
  </si>
  <si>
    <t>Productive</t>
  </si>
  <si>
    <t>Sometimes procrastination, doing other unplanned things</t>
  </si>
  <si>
    <t>Flashcards, mock tests, summarizing notes, explaining to someone else</t>
  </si>
  <si>
    <t>Passing exams, allowing little treats during breaks (chocolate, etc.)</t>
  </si>
  <si>
    <t>45 min</t>
  </si>
  <si>
    <t>Snack, go on social media, talk to friends, stretch, use the bathroom</t>
  </si>
  <si>
    <t>extracurricular activities</t>
  </si>
  <si>
    <t>quizlet games, having a friend quiz me</t>
  </si>
  <si>
    <t>having free time once everything is completed</t>
  </si>
  <si>
    <t>I eat, I check my phone</t>
  </si>
  <si>
    <t>Wordreference</t>
  </si>
  <si>
    <t>Making summaries and schemes</t>
  </si>
  <si>
    <t>Learning new things</t>
  </si>
  <si>
    <t xml:space="preserve">1 hour </t>
  </si>
  <si>
    <t>Eat</t>
  </si>
  <si>
    <t>Quizlet</t>
  </si>
  <si>
    <t>Thesis and Science Investigatory Project</t>
  </si>
  <si>
    <t>Making flashcards</t>
  </si>
  <si>
    <t>My goal</t>
  </si>
  <si>
    <t>anything</t>
  </si>
  <si>
    <t>Procrastination, distraction, brain fog, tiredness, lack of motivation</t>
  </si>
  <si>
    <t>I never found anything that worked when I was a student. I have ADHD but was undiagnosed then so I didn't know what help I needed.</t>
  </si>
  <si>
    <t>Nothing ever did unless it specifically was something I found seriously interesting and didn't find overwhelming.</t>
  </si>
  <si>
    <t>Restroom, social media, snack</t>
  </si>
  <si>
    <t>Notes</t>
  </si>
  <si>
    <t>My future</t>
  </si>
  <si>
    <t>Rest or browse through social media.</t>
  </si>
  <si>
    <t>I don't use any devices</t>
  </si>
  <si>
    <t>Procrastination and getting distracted by phone.</t>
  </si>
  <si>
    <t>Making mind maps, use colour pens for key points and keywords</t>
  </si>
  <si>
    <t>To be able to achieve my goals in life.</t>
  </si>
  <si>
    <t>3 hours</t>
  </si>
  <si>
    <t>eat</t>
  </si>
  <si>
    <t>If I feel there's not enough time, it's because we were not given enough time.</t>
  </si>
  <si>
    <t>making flashcards, writing overviews etc</t>
  </si>
  <si>
    <t>The prospect of not needing to study anymore.</t>
  </si>
  <si>
    <t>Read</t>
  </si>
  <si>
    <t>Laptop/computer, Tablet</t>
  </si>
  <si>
    <t>N/a</t>
  </si>
  <si>
    <t xml:space="preserve">Work </t>
  </si>
  <si>
    <t>Outlining, rewriting notes</t>
  </si>
  <si>
    <t xml:space="preserve">Thinking about my diploma </t>
  </si>
  <si>
    <t>internet or eat</t>
  </si>
  <si>
    <t>Other activities, my job, getting distracted, eating/cooking/cleaning my room</t>
  </si>
  <si>
    <t>rereading, looking over notes</t>
  </si>
  <si>
    <t>being prepared to succeed in class</t>
  </si>
  <si>
    <t>Eat, Social Networks</t>
  </si>
  <si>
    <t>HelpMeFocus</t>
  </si>
  <si>
    <t>Making flashcards, recording yourself reading your notes and listening to it</t>
  </si>
  <si>
    <t>These days it's my goal to go to uni</t>
  </si>
  <si>
    <t>Drink water and eat some snacks.</t>
  </si>
  <si>
    <t>Elevate</t>
  </si>
  <si>
    <t>Rewriting notes and online flashcards.</t>
  </si>
  <si>
    <t>My parents, teachers and studying videos.</t>
  </si>
  <si>
    <t>30 min</t>
  </si>
  <si>
    <t>Internet</t>
  </si>
  <si>
    <t>Procrastination, family life, lack of energy due to disease</t>
  </si>
  <si>
    <t>Rewriting notes, memorizing, speaking to myself, quizzing myself</t>
  </si>
  <si>
    <t>The outcome</t>
  </si>
  <si>
    <t>exercise and/or go for a walk</t>
  </si>
  <si>
    <t>Procrastination (in the form of sleeping)</t>
  </si>
  <si>
    <t>taking practice quizzes and exams.</t>
  </si>
  <si>
    <t>The fact that I'll fail if I don't.</t>
  </si>
  <si>
    <t>Have a snack</t>
  </si>
  <si>
    <t>Feeling tired</t>
  </si>
  <si>
    <t>Spaced repetition, mind maps</t>
  </si>
  <si>
    <t>The result</t>
  </si>
  <si>
    <t>45 minutes</t>
  </si>
  <si>
    <t>Snack</t>
  </si>
  <si>
    <t>Getting distracted</t>
  </si>
  <si>
    <t xml:space="preserve">The results/what I'll achieve </t>
  </si>
  <si>
    <t>30 minutes</t>
  </si>
  <si>
    <t>Surf the internet</t>
  </si>
  <si>
    <t>Homework</t>
  </si>
  <si>
    <t>Reading notes</t>
  </si>
  <si>
    <t>Get it done so I can do something else</t>
  </si>
  <si>
    <t>Check social media</t>
  </si>
  <si>
    <t>Tide</t>
  </si>
  <si>
    <t>Going over notes</t>
  </si>
  <si>
    <t xml:space="preserve">Having nothing to worry about </t>
  </si>
  <si>
    <t>Talk to friends</t>
  </si>
  <si>
    <t>Answering questions</t>
  </si>
  <si>
    <t>Study buddies</t>
  </si>
  <si>
    <t>Listen to music or watch youtube videos</t>
  </si>
  <si>
    <t>Procrastination, Gaming</t>
  </si>
  <si>
    <t>I dont use any particular technique</t>
  </si>
  <si>
    <t>graduation</t>
  </si>
  <si>
    <t>Browse internet, draw</t>
  </si>
  <si>
    <t>I just use the Calendar app to remember when things are due</t>
  </si>
  <si>
    <t>Procrastination/getting distracted, time-consuming assignments like essays</t>
  </si>
  <si>
    <t>Writing notes by hand then rewriting them on laptop, making flashcards</t>
  </si>
  <si>
    <t>Getting a good grade, making my parents proud (lol)</t>
  </si>
  <si>
    <t>Meditate, drink water, sometimes browse reddit</t>
  </si>
  <si>
    <t>Habitica</t>
  </si>
  <si>
    <t>Explaining the material to an imaginary person if what you're learning is mostly concepts, and using flashcards and mnemonics if you just need rote memorization.</t>
  </si>
  <si>
    <t>Deadlines</t>
  </si>
  <si>
    <t>Video games</t>
  </si>
  <si>
    <t>looking at my notes</t>
  </si>
  <si>
    <t>I wish I knew buddy</t>
  </si>
  <si>
    <t>N/A</t>
  </si>
  <si>
    <t>I don't really take breaks, perhaps eat</t>
  </si>
  <si>
    <t>Microsoft Word</t>
  </si>
  <si>
    <t>Procrastination/Extracurriculars</t>
  </si>
  <si>
    <t>Doing homework</t>
  </si>
  <si>
    <t>Time pressure/fear of failure</t>
  </si>
  <si>
    <t>Play games</t>
  </si>
  <si>
    <t>Doing practice questions</t>
  </si>
  <si>
    <t>Watch YouTube</t>
  </si>
  <si>
    <t>Wunderlist, a to-do app</t>
  </si>
  <si>
    <t>School homework and leisure</t>
  </si>
  <si>
    <t>Reading textbooks, doing the homework</t>
  </si>
  <si>
    <t>I’m not sure, I just do it</t>
  </si>
  <si>
    <t>Browse reddit. Listen to music. Do crosswords. Message people</t>
  </si>
  <si>
    <t>Procrastination and extracurriculars</t>
  </si>
  <si>
    <t>Rewriting notes. Doing practice problems</t>
  </si>
  <si>
    <t>Grades</t>
  </si>
  <si>
    <t>watch anime, browse the internet</t>
  </si>
  <si>
    <t>procrastination, procrastination and procrastination</t>
  </si>
  <si>
    <t>writing my own notes from textbooks</t>
  </si>
  <si>
    <t>the fact that I'll fail if I don't study</t>
  </si>
  <si>
    <t>Play video games</t>
  </si>
  <si>
    <t>Getting distracted.</t>
  </si>
  <si>
    <t>Listening in class.</t>
  </si>
  <si>
    <t>Getting good grades and being better than everyone else.</t>
  </si>
  <si>
    <t>Check studying amino</t>
  </si>
  <si>
    <t>Re-writtimg notes and then reading them out loud</t>
  </si>
  <si>
    <t>Study videos</t>
  </si>
  <si>
    <t>Brew Coffee</t>
  </si>
  <si>
    <t>Using mindmaps, recording myself speak out my notes</t>
  </si>
  <si>
    <t>The fact that I'm not satisfied with what I'm currently doing</t>
  </si>
  <si>
    <t>Wander</t>
  </si>
  <si>
    <t>Distracted</t>
  </si>
  <si>
    <t>Rewrite</t>
  </si>
  <si>
    <t>Amino</t>
  </si>
  <si>
    <t>social media</t>
  </si>
  <si>
    <t>all</t>
  </si>
  <si>
    <t xml:space="preserve">flash cards </t>
  </si>
  <si>
    <t xml:space="preserve">other people </t>
  </si>
  <si>
    <t>Writing fictions, chatting...</t>
  </si>
  <si>
    <t>Focus time</t>
  </si>
  <si>
    <t>Distract</t>
  </si>
  <si>
    <t>Sticky note/flashcard</t>
  </si>
  <si>
    <t>Want to go to uni</t>
  </si>
  <si>
    <t>Watch youtube, check phone</t>
  </si>
  <si>
    <t>Rereading notes</t>
  </si>
  <si>
    <t>Good future</t>
  </si>
  <si>
    <t>Go on social media, eat</t>
  </si>
  <si>
    <t>Self control</t>
  </si>
  <si>
    <t>Slow worker, getting distracted</t>
  </si>
  <si>
    <t>Rewriting notes, quizzing myself, summarising</t>
  </si>
  <si>
    <t>Desire to do well</t>
  </si>
  <si>
    <t xml:space="preserve">Get motivation </t>
  </si>
  <si>
    <t>SimpleMind</t>
  </si>
  <si>
    <t>One week</t>
  </si>
  <si>
    <t xml:space="preserve">Listening Motivation2study </t>
  </si>
  <si>
    <t>Eat a light snack while check social media</t>
  </si>
  <si>
    <t>Group assignment/tasks :(</t>
  </si>
  <si>
    <t>do homework immediately after school (while eating a light snack)</t>
  </si>
  <si>
    <t>Neat notes + using cute pens c:</t>
  </si>
  <si>
    <t>Grab a snack, reply my message, scroll through Studying Amino.</t>
  </si>
  <si>
    <t>Getting distracted and procrastinating.</t>
  </si>
  <si>
    <t>Rewriting notes and watch educational video on a particular subject I currently study.</t>
  </si>
  <si>
    <t>I want to make my parents and myself proud. I'm going to uni this year, so i need to study hard for the entrance exam, so that is my motivation.</t>
  </si>
  <si>
    <t xml:space="preserve">45 minutes </t>
  </si>
  <si>
    <t>Scroll through Instagram</t>
  </si>
  <si>
    <t xml:space="preserve">Forest </t>
  </si>
  <si>
    <t>Lack of motivation to begin tasks</t>
  </si>
  <si>
    <t xml:space="preserve">Recording lectures and listening to them again </t>
  </si>
  <si>
    <t xml:space="preserve">My goal and dreams to become a doctor </t>
  </si>
  <si>
    <t xml:space="preserve">Eat, watch YouTube, pet my cat </t>
  </si>
  <si>
    <t>Using Quizlet, teaching myself/others</t>
  </si>
  <si>
    <t>Getting into college/getting scholarship money</t>
  </si>
  <si>
    <t xml:space="preserve">Watch YouTube videos </t>
  </si>
  <si>
    <t xml:space="preserve">YouTube </t>
  </si>
  <si>
    <t>Starting projects the day you hear or get them</t>
  </si>
  <si>
    <t>Seeing good grades on tests and report cards</t>
  </si>
  <si>
    <t>Scroll through social media, eat food, watch videos</t>
  </si>
  <si>
    <t>Reading over notes many times, pulling out key terms, typing it out so it is all neat</t>
  </si>
  <si>
    <t>the fear of failing the class</t>
  </si>
  <si>
    <t>Eat, get some fresg air, walk around a bit.</t>
  </si>
  <si>
    <t>I play a lot of video games which keep me away from studying :/</t>
  </si>
  <si>
    <t xml:space="preserve">Rewriting notes, mind maps and flash cards </t>
  </si>
  <si>
    <t>Quiet music in the background and some of my favorite drinks next to me.</t>
  </si>
  <si>
    <t>chat with friends</t>
  </si>
  <si>
    <t>getting distracted</t>
  </si>
  <si>
    <t>rewriting notes</t>
  </si>
  <si>
    <t>Thinking about good grades.</t>
  </si>
  <si>
    <t xml:space="preserve">Eat, check phone, text friends, YouTube </t>
  </si>
  <si>
    <t>Laptop/computer, Tablet, Smartphone</t>
  </si>
  <si>
    <t xml:space="preserve">Wunderlist, Pinterest </t>
  </si>
  <si>
    <t>Life man :) enjoy it when or you can</t>
  </si>
  <si>
    <t xml:space="preserve">Writing notes out the first time, mindmaps for history or related topics, teaching it to someone else, flash cards for memorization </t>
  </si>
  <si>
    <t xml:space="preserve">Pinterest, YouTube, my goals </t>
  </si>
  <si>
    <t>5 Minutes</t>
  </si>
  <si>
    <t>Sit on my table and look out of my window. This is pretty relaxing</t>
  </si>
  <si>
    <t>Make some notes and put them where you see them all the time.</t>
  </si>
  <si>
    <t>I go here when I have no motivation. But a big motivation is: When I don't learn I have to leave the school. That's why I study.</t>
  </si>
  <si>
    <t xml:space="preserve">4 hours </t>
  </si>
  <si>
    <t xml:space="preserve">Walk around /eat </t>
  </si>
  <si>
    <t xml:space="preserve">Any timer app ... usually the extension on Chrome ... forgot what it's called </t>
  </si>
  <si>
    <t xml:space="preserve">Procrastination DUE to distractions!! </t>
  </si>
  <si>
    <t xml:space="preserve">I write A LOT </t>
  </si>
  <si>
    <t>Study with me YouTube videos are BAE !!</t>
  </si>
  <si>
    <t>Social media</t>
  </si>
  <si>
    <t xml:space="preserve">I don't know </t>
  </si>
  <si>
    <t>Write notes</t>
  </si>
  <si>
    <t xml:space="preserve">I like watch videos (YouTube) </t>
  </si>
  <si>
    <t>Eat, go to bathroom, sometimes watch a little tv</t>
  </si>
  <si>
    <t>Flashcards</t>
  </si>
  <si>
    <t>Making good grades/keeping GPA</t>
  </si>
  <si>
    <t>Have a drink, take a walk</t>
  </si>
  <si>
    <t>I just use a timer on my phone</t>
  </si>
  <si>
    <t>Flashcards, recording me say my notes then listening back</t>
  </si>
  <si>
    <t>Being successful in classes and doing well</t>
  </si>
  <si>
    <t xml:space="preserve"> go on phone/get a snack</t>
  </si>
  <si>
    <t>flashcards/rewriting notes</t>
  </si>
  <si>
    <t>a youtuber named jusuf</t>
  </si>
  <si>
    <t>Eating</t>
  </si>
  <si>
    <t xml:space="preserve">Getting distracted, not concentrated </t>
  </si>
  <si>
    <t>Writing summaries</t>
  </si>
  <si>
    <t xml:space="preserve">Pressure </t>
  </si>
  <si>
    <t xml:space="preserve">10 minutes </t>
  </si>
  <si>
    <t>Check my phone</t>
  </si>
  <si>
    <t>Making word maps</t>
  </si>
  <si>
    <t>Anxiety about doing horrible</t>
  </si>
  <si>
    <t>read or watch a k-drama</t>
  </si>
  <si>
    <t>studytracks</t>
  </si>
  <si>
    <t>breathing</t>
  </si>
  <si>
    <t>rewriting notes, flashcards, teaching</t>
  </si>
  <si>
    <t>i would like money when i leave school
it would be very nice.</t>
  </si>
  <si>
    <t>Eat or chill or talk</t>
  </si>
  <si>
    <t xml:space="preserve">Reading the books, 50 min work time and 10 min pause, taking your time to get into the subjects </t>
  </si>
  <si>
    <t xml:space="preserve">Learning and exams </t>
  </si>
  <si>
    <t>30 minutes - 1 hour</t>
  </si>
  <si>
    <t>Watch youtube, read a book, do something creative, go outside (if the weather allows it)</t>
  </si>
  <si>
    <t>SA</t>
  </si>
  <si>
    <t>Just hard subjects where we have little time to complete all the things we need to do for that subject.</t>
  </si>
  <si>
    <t>Rewriting notes, flahcards, mindmaps</t>
  </si>
  <si>
    <t>Getting a good grade, and when I study hard I will pass the test and I will finish my study, so that is a good motivation</t>
  </si>
  <si>
    <t>Phone</t>
  </si>
  <si>
    <t>Studying Amino</t>
  </si>
  <si>
    <t xml:space="preserve">Visually drawing </t>
  </si>
  <si>
    <t>YouTube Study With Mes</t>
  </si>
  <si>
    <t>Eat or play video games</t>
  </si>
  <si>
    <t>Procrastination and getting distracted</t>
  </si>
  <si>
    <t xml:space="preserve">Flashcards </t>
  </si>
  <si>
    <t>Knowing that I actually took off some time to study motivates me</t>
  </si>
  <si>
    <t>Drink/Eat something, going to the toilet, text my friends back</t>
  </si>
  <si>
    <t>Procrastination, getting distracted, too tired, extracurricular activities, long way until I'm home</t>
  </si>
  <si>
    <t>Making flashcards, re-reading</t>
  </si>
  <si>
    <t>Quotes</t>
  </si>
  <si>
    <t>Space out, doodle, eat.</t>
  </si>
  <si>
    <t xml:space="preserve">Tide </t>
  </si>
  <si>
    <t>My phone.</t>
  </si>
  <si>
    <t>Making notes!</t>
  </si>
  <si>
    <t>My desire of beating everyone in my class. XD</t>
  </si>
  <si>
    <t>pricrastination</t>
  </si>
  <si>
    <t>quizlet</t>
  </si>
  <si>
    <t>the future</t>
  </si>
  <si>
    <t xml:space="preserve">go on my phone - facebook, social media, watch something on youtube </t>
  </si>
  <si>
    <t>extracurricular activities, housework</t>
  </si>
  <si>
    <t>rewriting notes, making flashcards, turning notes in mp3 files and putting on phone to listen to</t>
  </si>
  <si>
    <t>getting good grades</t>
  </si>
  <si>
    <t xml:space="preserve">eat </t>
  </si>
  <si>
    <t xml:space="preserve">flashcards and "reading" my notes out load </t>
  </si>
  <si>
    <t xml:space="preserve">getting a good grade </t>
  </si>
  <si>
    <t>Exercise, or watch tv</t>
  </si>
  <si>
    <t>rewriting notes, writing notes from memory, testing myself, being tested by others</t>
  </si>
  <si>
    <t>Writing out daily goals and giving myself rewards if I meet those goals, e.g. going out to see friends</t>
  </si>
  <si>
    <t>talk with friends who study with me</t>
  </si>
  <si>
    <t>doing exercises (maths and engineering)</t>
  </si>
  <si>
    <t>getting exercises right</t>
  </si>
  <si>
    <t>Eat and use social media</t>
  </si>
  <si>
    <t>Extra classes minutes that have to be done</t>
  </si>
  <si>
    <t xml:space="preserve">Doing summaries with the main topic </t>
  </si>
  <si>
    <t>Passing in the public college</t>
  </si>
  <si>
    <t>Drink, sometimes eat a snack, look at motivational posts etc</t>
  </si>
  <si>
    <t xml:space="preserve">Notes </t>
  </si>
  <si>
    <t>Not motivated</t>
  </si>
  <si>
    <t>coffee, surfing on the internet, chatting, smoke a cigarette</t>
  </si>
  <si>
    <t>find a place to study (I am living in a collage)</t>
  </si>
  <si>
    <t>notes, drawing, structuring, use whiteboard, repeating</t>
  </si>
  <si>
    <t>I am delighted that what I learn is interesting</t>
  </si>
  <si>
    <t>smoke</t>
  </si>
  <si>
    <t>Microsoft to-do</t>
  </si>
  <si>
    <t>flashcards, teaching someone else the material, practice writing essays</t>
  </si>
  <si>
    <t>wanting to get a good grade</t>
  </si>
  <si>
    <t>Be on my phone (games, social media, shopping, research, ...)</t>
  </si>
  <si>
    <t>Definitely procrastination</t>
  </si>
  <si>
    <t>I just summarize everything and then try to memorize it by reading through it repeatedly. Most of the time I spend more time summarizing than actually studying, though...</t>
  </si>
  <si>
    <t>The thought that I can take a break soon.</t>
  </si>
  <si>
    <t>walk around, play games on smartphone</t>
  </si>
  <si>
    <t>discuss with friends</t>
  </si>
  <si>
    <t>when i have to discuss with classmates</t>
  </si>
  <si>
    <t xml:space="preserve">I normally go on my phone or get a snack maybe walk around my room and move depending on what I"m studying. </t>
  </si>
  <si>
    <t>Calender app and dictionaries for language  classes.</t>
  </si>
  <si>
    <t xml:space="preserve">Procrastination and getting distracted. </t>
  </si>
  <si>
    <t xml:space="preserve">I like to talk out loud while I'm writing, it makes you seem insane and you can only do it when you're alone, but it helps and studying with another person helps when you actually study. </t>
  </si>
  <si>
    <t xml:space="preserve">When there's another person I'm competitive with. </t>
  </si>
  <si>
    <t>Watch youtube or reddit</t>
  </si>
  <si>
    <t>I don't use any.</t>
  </si>
  <si>
    <t>Procrastination, distraction</t>
  </si>
  <si>
    <t>I procrastinate. But I find flashcards helpful and working on study guides.</t>
  </si>
  <si>
    <t>The prospect of not having to study anymore if I finish.</t>
  </si>
  <si>
    <t>1 hour work; 15 min break</t>
  </si>
  <si>
    <t>eat, refocus, do chores</t>
  </si>
  <si>
    <t xml:space="preserve">Trello, Duolingo </t>
  </si>
  <si>
    <t>extracurricular activities, fitness, chores, helping my siblings/parents</t>
  </si>
  <si>
    <t>flashcards, study guides, past papers</t>
  </si>
  <si>
    <t xml:space="preserve">I NEED TO GRADUATE </t>
  </si>
  <si>
    <t>Browse</t>
  </si>
  <si>
    <t>Avoidance</t>
  </si>
  <si>
    <t>Nothing</t>
  </si>
  <si>
    <t>Eat, relax, video games, shows</t>
  </si>
  <si>
    <t>Extracurricular (marching band) and procrastination</t>
  </si>
  <si>
    <t>Memorize everything the day of/before the test</t>
  </si>
  <si>
    <t>Hype music and the fact that the studying will be over after the test is done</t>
  </si>
  <si>
    <t xml:space="preserve">Eat, sleep, phone </t>
  </si>
  <si>
    <t>Trees</t>
  </si>
  <si>
    <t xml:space="preserve">Homework/ assessments they need to be finished before studying  </t>
  </si>
  <si>
    <t xml:space="preserve">Doing practise papers and questions </t>
  </si>
  <si>
    <t>45 min work, 15 min break</t>
  </si>
  <si>
    <t>Make snacks or coffee or tea, play guitar</t>
  </si>
  <si>
    <t>Rescuetime</t>
  </si>
  <si>
    <t>Rewriting notes to digitize them, flashcards, lists</t>
  </si>
  <si>
    <t>Passing the course or year</t>
  </si>
  <si>
    <t>45 min work and 10 min break</t>
  </si>
  <si>
    <t>Check emails, check Facebook, go for a 5-20 minute walk depending on the weather, make another cup of coffee</t>
  </si>
  <si>
    <t xml:space="preserve">Messaging friends and family and social media distracting me </t>
  </si>
  <si>
    <t>Not studying in my dorm room. Forcing myself to go to my library away from my room where it's easy to just lay down and talk to friends on Facebook or easy to turn on the TV and watch Netflix.</t>
  </si>
  <si>
    <t>That I will get better grades the more I work</t>
  </si>
  <si>
    <t>Go on facebook</t>
  </si>
  <si>
    <t>Procrastination, lack of motivation, not getting out of bed</t>
  </si>
  <si>
    <t>Taking notes while reading, rewriting notes, talkimg out loud to myself</t>
  </si>
  <si>
    <t>Fear of failing</t>
  </si>
  <si>
    <t>45 - 10</t>
  </si>
  <si>
    <t>watch videos, eat</t>
  </si>
  <si>
    <t>Procrastination and getting distracted.</t>
  </si>
  <si>
    <t>Questions</t>
  </si>
  <si>
    <t>Pressure</t>
  </si>
  <si>
    <t>check my phone, stretch</t>
  </si>
  <si>
    <t>my final grades</t>
  </si>
  <si>
    <t>watch TV, cook, play with my animals</t>
  </si>
  <si>
    <t>1) proscartination 2) focusing on small not needed details</t>
  </si>
  <si>
    <t>reading loudly, making notes shorter and rewriting them, discussing the topics with my friends who will take the exam,too</t>
  </si>
  <si>
    <t>to finally finish the school (university)</t>
  </si>
  <si>
    <t>Browse social media/talk</t>
  </si>
  <si>
    <t>distractions and extracurricular activities</t>
  </si>
  <si>
    <t>quizzing myself on material after studying a section at a time</t>
  </si>
  <si>
    <t>time pressure</t>
  </si>
  <si>
    <t xml:space="preserve">Eat, talk, have a drink </t>
  </si>
  <si>
    <t>Procrastination and extracurricular activities</t>
  </si>
  <si>
    <t xml:space="preserve">Flash cards and song lists </t>
  </si>
  <si>
    <t xml:space="preserve">My family and friends </t>
  </si>
  <si>
    <t xml:space="preserve">Eat, sleep , talk </t>
  </si>
  <si>
    <t xml:space="preserve">Extracurricular and social activities </t>
  </si>
  <si>
    <t xml:space="preserve">Flashcards and memory games </t>
  </si>
  <si>
    <t xml:space="preserve">My parents </t>
  </si>
  <si>
    <t xml:space="preserve">Watch TV, grab a snack </t>
  </si>
  <si>
    <t>Flash cards, mind maps, watching videos</t>
  </si>
  <si>
    <t>Future prospects - qualifications, career</t>
  </si>
  <si>
    <t>Usually something where I can just be braindead that is easy to stop and start (as opposed to some video games, reading, art...). So usually television or chatting, some video games, Reddit.</t>
  </si>
  <si>
    <t>Procrastination, being too sad/tired to work</t>
  </si>
  <si>
    <t>Having someone test me.</t>
  </si>
  <si>
    <t>Knowing I can do it on my own time so I have plenty of time to mix relaxation and work.</t>
  </si>
  <si>
    <t xml:space="preserve">Drink some coffee </t>
  </si>
  <si>
    <t xml:space="preserve">Usually a headache </t>
  </si>
  <si>
    <t>Going to the library</t>
  </si>
  <si>
    <t xml:space="preserve">Progress </t>
  </si>
  <si>
    <t>Watch videos on youtube and eat</t>
  </si>
  <si>
    <t>Don't use and don't know any</t>
  </si>
  <si>
    <t>The idea of finishing with studies and start working</t>
  </si>
  <si>
    <t>100 min work and 20 min break</t>
  </si>
  <si>
    <t>1 hour 30 minutes</t>
  </si>
  <si>
    <t xml:space="preserve">20 minutes </t>
  </si>
  <si>
    <t>check social media, get a snack</t>
  </si>
  <si>
    <t>I'm a really slow worker</t>
  </si>
  <si>
    <t>rewriting notes, making flashcards, color coding</t>
  </si>
  <si>
    <t>getting a good grade</t>
  </si>
  <si>
    <t>read books, listen to music or speak with freinds</t>
  </si>
  <si>
    <t>Laptop/computer, Book</t>
  </si>
  <si>
    <t>recording lesson - notes</t>
  </si>
  <si>
    <t>my final objective</t>
  </si>
  <si>
    <t>eat, watch youtube videos, masturbate</t>
  </si>
  <si>
    <t>Laptop/computer, paper note book, cue cards</t>
  </si>
  <si>
    <t>none</t>
  </si>
  <si>
    <t>Procrastination, getting started, getting distracted</t>
  </si>
  <si>
    <t>handwritten summaries, making cue cards</t>
  </si>
  <si>
    <t>the topic itself</t>
  </si>
  <si>
    <t>i don't</t>
  </si>
  <si>
    <t xml:space="preserve">relax and watch tv </t>
  </si>
  <si>
    <t xml:space="preserve">procrastination </t>
  </si>
  <si>
    <t>writing up all relevant notes on one small card or paper, and keep doing it until i've only got the keywords which i can understand</t>
  </si>
  <si>
    <t xml:space="preserve">knowing others have done it, or the due date </t>
  </si>
  <si>
    <t>30 mins work, 5 min break</t>
  </si>
  <si>
    <t>look at my phone</t>
  </si>
  <si>
    <t>Focus</t>
  </si>
  <si>
    <t>grades</t>
  </si>
  <si>
    <t>Stretch, walk, get a snack.</t>
  </si>
  <si>
    <t>Rewriting notes (not typing), making flashcards</t>
  </si>
  <si>
    <t>Getting good grades</t>
  </si>
  <si>
    <t>Chat with my friends, check my Instagram or Facebook</t>
  </si>
  <si>
    <t>Im easily getting distracted by noise/ music. I need a quiet space to study</t>
  </si>
  <si>
    <t>Highlight the keywords, note important things on the book</t>
  </si>
  <si>
    <t>Exam/ quiz is coming</t>
  </si>
  <si>
    <t>1 hour work and 15min break</t>
  </si>
  <si>
    <t>surf the internet</t>
  </si>
  <si>
    <t>haven't used one before</t>
  </si>
  <si>
    <t>reading my notes created during lectures</t>
  </si>
  <si>
    <t>to gain new knowledge</t>
  </si>
  <si>
    <t>not sure</t>
  </si>
  <si>
    <t>1 hour and 45 minutes</t>
  </si>
  <si>
    <t>Clean/Pick up</t>
  </si>
  <si>
    <t>Forest (Flora is free though)</t>
  </si>
  <si>
    <t>long school hours</t>
  </si>
  <si>
    <t>Writing a summary of everything</t>
  </si>
  <si>
    <t>my friends studying</t>
  </si>
  <si>
    <t>Get some fresh air, grab something to eat/drink</t>
  </si>
  <si>
    <t>I don’t know of any</t>
  </si>
  <si>
    <t>Articulation. Sometimes I knows what I’m trying to say but struggle to put it academically into words</t>
  </si>
  <si>
    <t>Flash cards, mind maps (lots of use of colour)</t>
  </si>
  <si>
    <t>Wanting a good grade</t>
  </si>
  <si>
    <t>45min work, 15min break</t>
  </si>
  <si>
    <t>Counter-Strike: Global Offensive</t>
  </si>
  <si>
    <t>Google Apps</t>
  </si>
  <si>
    <t>Getting Distracted (Gaming, Coding... etc)</t>
  </si>
  <si>
    <t>Reading</t>
  </si>
  <si>
    <t>Getting yelled at</t>
  </si>
  <si>
    <t>Play games, walk outside, play some outside games</t>
  </si>
  <si>
    <t>Pages</t>
  </si>
  <si>
    <t>Not much, except tennis and driving classes</t>
  </si>
  <si>
    <t>Reading the textbook and looking through other textbooks with same year level.</t>
  </si>
  <si>
    <t>Staying focussed</t>
  </si>
  <si>
    <t>90 min work, 15 min break</t>
  </si>
  <si>
    <t>food or relax</t>
  </si>
  <si>
    <t>youtube</t>
  </si>
  <si>
    <t>procastination</t>
  </si>
  <si>
    <t>success</t>
  </si>
  <si>
    <t>Eat food, talk to friends, watch tv</t>
  </si>
  <si>
    <t>Getting distracted, procrastination</t>
  </si>
  <si>
    <t>Cheat  sheats</t>
  </si>
  <si>
    <t xml:space="preserve">Music </t>
  </si>
  <si>
    <t>30 min work, 10 min break</t>
  </si>
  <si>
    <t>Rest</t>
  </si>
  <si>
    <t>Procrastination &amp; Distractions</t>
  </si>
  <si>
    <t>Achieving good results</t>
  </si>
  <si>
    <t>Do my sports training or play video games</t>
  </si>
  <si>
    <t>Spotify</t>
  </si>
  <si>
    <t>Extracurricular activities and things I enjoy doing</t>
  </si>
  <si>
    <t>Rewriting ntes</t>
  </si>
  <si>
    <t>The idea of gaining knowledge</t>
  </si>
  <si>
    <t>have a drink and read novel</t>
  </si>
  <si>
    <t>google</t>
  </si>
  <si>
    <t>chatting with friends</t>
  </si>
  <si>
    <t>review the things i learnt in the past</t>
  </si>
  <si>
    <t>my dream</t>
  </si>
  <si>
    <t>1 hour and take 10 minutes of break</t>
  </si>
  <si>
    <t xml:space="preserve">Check the news and social media, get a drink </t>
  </si>
  <si>
    <t>Microsoft Office, calender and web browser</t>
  </si>
  <si>
    <t>Sleep</t>
  </si>
  <si>
    <t>Dot points, summary sheet and photos of the board. And YouTube videos</t>
  </si>
  <si>
    <t>45 min work with 10 min break</t>
  </si>
  <si>
    <t>Reading over notes/textbook a few times</t>
  </si>
  <si>
    <t>Due dates</t>
  </si>
  <si>
    <t>Probably around 20 minutes of work, 5 minute break</t>
  </si>
  <si>
    <t>Eat, talk to friends and excercise</t>
  </si>
  <si>
    <t>Procastination</t>
  </si>
  <si>
    <t xml:space="preserve">Watching youtube clips on the certain topic and making posters and sticking them on my bedroom wall. </t>
  </si>
  <si>
    <t>the outcomes of a good VCE result (atar)--- good uni course---good job----good money----using the money to travel the world :)</t>
  </si>
  <si>
    <t>50 mins work and 10 mins break</t>
  </si>
  <si>
    <t>Use my mobile or grab a snack or sometimes just simply sit and relax</t>
  </si>
  <si>
    <t>Microsoft Office</t>
  </si>
  <si>
    <t>Sleep. Sometimes even playing games on PC.</t>
  </si>
  <si>
    <t>Understanding the concept and explaining it in in my own words.</t>
  </si>
  <si>
    <t>The marks.</t>
  </si>
  <si>
    <t>Do other things</t>
  </si>
  <si>
    <t xml:space="preserve">Extracurricular activities </t>
  </si>
  <si>
    <t>Do the questions that relate what you are currently studying</t>
  </si>
  <si>
    <t>Tomorrow is the due date</t>
  </si>
  <si>
    <t>1 hour work, 10 mins break</t>
  </si>
  <si>
    <t xml:space="preserve">scroll though my social media </t>
  </si>
  <si>
    <t>word</t>
  </si>
  <si>
    <t>rewriting notes, doing revision sheets</t>
  </si>
  <si>
    <t>my future</t>
  </si>
  <si>
    <t>1 hour with 15 min break</t>
  </si>
  <si>
    <t>walk, listening to music</t>
  </si>
  <si>
    <t>Things 3, Bear, Mindnode</t>
  </si>
  <si>
    <t>All the examples + instagram :)</t>
  </si>
  <si>
    <t>rewriting notes, highlighting with colours, simplicity</t>
  </si>
  <si>
    <t>nothing, I just like the subject and don't care about the mark</t>
  </si>
  <si>
    <t>1 hour 20 min break</t>
  </si>
  <si>
    <t>just relax</t>
  </si>
  <si>
    <t>mathletics</t>
  </si>
  <si>
    <t>reading through notes and rewriting them</t>
  </si>
  <si>
    <t>what i can achieve if a study</t>
  </si>
  <si>
    <t>1 hour work,10 min break</t>
  </si>
  <si>
    <t>Things</t>
  </si>
  <si>
    <t xml:space="preserve">check social media </t>
  </si>
  <si>
    <t xml:space="preserve">Google Drive </t>
  </si>
  <si>
    <t xml:space="preserve">writing notes down and reading the text book </t>
  </si>
  <si>
    <t xml:space="preserve">getting good grades for university </t>
  </si>
  <si>
    <t xml:space="preserve">hour work, 15 min break </t>
  </si>
  <si>
    <t xml:space="preserve">Play violin, watch videos, listen to music. </t>
  </si>
  <si>
    <t>Tablet, Smartphone</t>
  </si>
  <si>
    <t xml:space="preserve">Procrastination, distraction. </t>
  </si>
  <si>
    <t xml:space="preserve">Writing notes, testing myself. </t>
  </si>
  <si>
    <t xml:space="preserve">To get a high score as a result. </t>
  </si>
  <si>
    <t>1 hr work, 15 mins break</t>
  </si>
  <si>
    <t>Procrastination, getting distracted, extracurricular activities</t>
  </si>
  <si>
    <t>A better future?</t>
  </si>
  <si>
    <t>60 min work, 15 min break</t>
  </si>
  <si>
    <t>all of the above</t>
  </si>
  <si>
    <t>Neither</t>
  </si>
  <si>
    <t>nothing</t>
  </si>
  <si>
    <t>Browse Reddit or Facebook</t>
  </si>
  <si>
    <t>Learning things that I'm interested in</t>
  </si>
  <si>
    <t>1 hour work, 5-10 min break</t>
  </si>
  <si>
    <t>Relax</t>
  </si>
  <si>
    <t>Distraction</t>
  </si>
  <si>
    <t>Wrlting</t>
  </si>
  <si>
    <t>Marks</t>
  </si>
  <si>
    <t>Have some breakfast/lunch/dinner, do a short game, watch some television</t>
  </si>
  <si>
    <t>Busy life style (e.g. meeting friends, extracurricular activities, side job) and sometimes easy disstraction during learning</t>
  </si>
  <si>
    <t>Making a summary of the exam material/highlighting</t>
  </si>
  <si>
    <t>Knowing that you are done at a certain point and that it helps you to build a future career</t>
  </si>
  <si>
    <t>Eat something or watch a video or play a short game session.</t>
  </si>
  <si>
    <t>Procrastination, studying for other things or ironically studying for the same subject because there's a pressure to move on without time to really take stuff in.</t>
  </si>
  <si>
    <t>Flashcards are good, working at your own pace is also great but not often possible.</t>
  </si>
  <si>
    <t>Nothing.</t>
  </si>
  <si>
    <t>Apparently 60 minutes study and 30 min break</t>
  </si>
  <si>
    <t>drink coffee and read newspaper</t>
  </si>
  <si>
    <t>notes</t>
  </si>
  <si>
    <t>I love studying, I don't really need extra motivation besides that</t>
  </si>
  <si>
    <t xml:space="preserve">Reddit, pointless games on my phone. </t>
  </si>
  <si>
    <t xml:space="preserve">Reminders on my phone if that counts. </t>
  </si>
  <si>
    <t xml:space="preserve">I have pretty bad ADHD. So getting distracted is definitely up there. But between procrastination of subjects or assignment that I don't want to do and just being forgetful and always doing my best work when I only have a few hours to get it done, I don't honestly have a lot of free time either. I'm constantly tired and I need some mindless breaks to keep me sane, and I'll usually just look at reddit for that. </t>
  </si>
  <si>
    <t xml:space="preserve">Doing everything during the night because my body is at its peak at night. </t>
  </si>
  <si>
    <t>Due dates/ tests</t>
  </si>
  <si>
    <t xml:space="preserve">I once read that the most productive people did 47 minutes of work to 17 minutes of rest. So ideally I'd probably aim for 45 minutes to a 15 minute break just to keep it simple. </t>
  </si>
  <si>
    <t>Browse news/social media</t>
  </si>
  <si>
    <t>completion</t>
  </si>
  <si>
    <t>Look at Facebook and youtube</t>
  </si>
  <si>
    <t>At least 1 hour studying 15 minute break</t>
  </si>
  <si>
    <t xml:space="preserve">Read news, eat, walk my dog. </t>
  </si>
  <si>
    <t>Procrastination.</t>
  </si>
  <si>
    <t xml:space="preserve">I don't have any. </t>
  </si>
  <si>
    <t xml:space="preserve">Getting done. </t>
  </si>
  <si>
    <t>social media, eat</t>
  </si>
  <si>
    <t>procrastinating, too easily distracted  :/</t>
  </si>
  <si>
    <t xml:space="preserve">notes, looking over lectures, studying with peers
</t>
  </si>
  <si>
    <t>deadlines lmao</t>
  </si>
  <si>
    <t>Surfing the web, listening to music</t>
  </si>
  <si>
    <t>Glance through your notes several times instead of just one time reading slowly</t>
  </si>
  <si>
    <t>Money</t>
  </si>
  <si>
    <t>Getting the information in class</t>
  </si>
  <si>
    <t>I need to know the information, not just for the class</t>
  </si>
  <si>
    <t>Check my cellphone</t>
  </si>
  <si>
    <t>Rewriting, making a glosary, highlighting, using mnemonic devices</t>
  </si>
  <si>
    <t>Not wanting to fail the subject</t>
  </si>
  <si>
    <t>45/60 min work, 10 min break</t>
  </si>
  <si>
    <t>Get food, browse the internet,  chat</t>
  </si>
  <si>
    <t>Procrastination, getting distracted, lack of initiative</t>
  </si>
  <si>
    <t>Actually attempting to learn the material and reading around it to get a background instead of memorising equations/facts with no anchor points</t>
  </si>
  <si>
    <t>My interest in the work</t>
  </si>
  <si>
    <t>browse social media, listen to music, eat, watch tv</t>
  </si>
  <si>
    <t>photomath</t>
  </si>
  <si>
    <t xml:space="preserve"> work</t>
  </si>
  <si>
    <t xml:space="preserve">flash cards
</t>
  </si>
  <si>
    <t>getting a degree, and good job</t>
  </si>
  <si>
    <t>1 hr work 10 min break</t>
  </si>
  <si>
    <t>Eat/watch youtube vids</t>
  </si>
  <si>
    <t>flashcards</t>
  </si>
  <si>
    <t>Getting the grades to go to a good university</t>
  </si>
  <si>
    <t xml:space="preserve">Grab a snack/ water or do some quick fitness 
</t>
  </si>
  <si>
    <t xml:space="preserve">Procrastination and extracurricular activities </t>
  </si>
  <si>
    <t xml:space="preserve">Flashcards 
Making my own notes 
Practicing </t>
  </si>
  <si>
    <t xml:space="preserve">Food and knowing I can sleep after </t>
  </si>
  <si>
    <t>NA</t>
  </si>
  <si>
    <t>Depends</t>
  </si>
  <si>
    <t>40 minutes</t>
  </si>
  <si>
    <t>Until task is finished</t>
  </si>
  <si>
    <t>As long as I keep my attention</t>
  </si>
  <si>
    <t>Invalid</t>
  </si>
  <si>
    <t>Number</t>
  </si>
  <si>
    <t>2 hours 15 minutes</t>
  </si>
  <si>
    <t>5 mins isn't enough to gain moral</t>
  </si>
  <si>
    <t>Other notes:</t>
  </si>
  <si>
    <t>From survey:</t>
  </si>
  <si>
    <t>Never heard</t>
  </si>
  <si>
    <t>Heard, never tried</t>
  </si>
  <si>
    <t>Works</t>
  </si>
  <si>
    <t>Works, uses modified version</t>
  </si>
  <si>
    <t>Doesn't work</t>
  </si>
  <si>
    <t>From poll:</t>
  </si>
  <si>
    <t>Together:</t>
  </si>
  <si>
    <t>Never tried</t>
  </si>
  <si>
    <t>Total:</t>
  </si>
  <si>
    <t>Length of study before break</t>
  </si>
  <si>
    <t>30 mins or less</t>
  </si>
  <si>
    <t>30 mins to 1 hour</t>
  </si>
  <si>
    <t>1 hour - 1 hour, 30 mins</t>
  </si>
  <si>
    <t>1 hour, 30 mins - 2 hours</t>
  </si>
  <si>
    <t>2 hours or more</t>
  </si>
  <si>
    <t>&gt;30m to 1h</t>
  </si>
  <si>
    <t>&gt;1h 30m to 2h</t>
  </si>
  <si>
    <t>&gt;2h</t>
  </si>
  <si>
    <t>&lt;=30m</t>
  </si>
  <si>
    <t>Timer thoughts</t>
  </si>
  <si>
    <t>10 - 30 minutes</t>
  </si>
  <si>
    <t>15 - 30 minutes</t>
  </si>
  <si>
    <t>5 - 10 minutes</t>
  </si>
  <si>
    <t>10 - 15 minutes</t>
  </si>
  <si>
    <t>10 - 20 minutes</t>
  </si>
  <si>
    <t>15 minutes - 1 hour</t>
  </si>
  <si>
    <t>30 - 60 minutes</t>
  </si>
  <si>
    <t>30 - 45 minutes</t>
  </si>
  <si>
    <t>15 - 20 minutes</t>
  </si>
  <si>
    <t xml:space="preserve">20 minutes - 1 hour </t>
  </si>
  <si>
    <t>20 - 30 minutes</t>
  </si>
  <si>
    <t>5 - 20 minutes</t>
  </si>
  <si>
    <t>1 - 2 hours</t>
  </si>
  <si>
    <t>5 - 30 minutes</t>
  </si>
  <si>
    <t>Row Labels</t>
  </si>
  <si>
    <t>(blank)</t>
  </si>
  <si>
    <t>Grand Total</t>
  </si>
  <si>
    <t>10 minutes -1 hour</t>
  </si>
  <si>
    <t>5 minutes - 1 hour</t>
  </si>
  <si>
    <t>10 minutes - 1 hour</t>
  </si>
  <si>
    <t>Survey simplified</t>
  </si>
  <si>
    <t>5 -</t>
  </si>
  <si>
    <t>10 -</t>
  </si>
  <si>
    <t>25 -</t>
  </si>
  <si>
    <t>30 -</t>
  </si>
  <si>
    <t>40 -</t>
  </si>
  <si>
    <t>50 -</t>
  </si>
  <si>
    <t>60 -</t>
  </si>
  <si>
    <t>&gt;65</t>
  </si>
  <si>
    <t>15 -</t>
  </si>
  <si>
    <t>20 -</t>
  </si>
  <si>
    <t>&gt;60</t>
  </si>
  <si>
    <t>0 -</t>
  </si>
  <si>
    <t>Poll</t>
  </si>
  <si>
    <t xml:space="preserve">20 - </t>
  </si>
  <si>
    <t>Together</t>
  </si>
  <si>
    <t>&gt;1h to 1h 30m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</si>
</sst>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name val="Arial"/>
    </font>
    <font>
      <sz val="10"/>
      <color rgb="FF000000"/>
      <name val="Arial"/>
    </font>
    <font>
      <sz val="10"/>
      <color rgb="FF000000"/>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9" fontId="0" fillId="0" borderId="0" xfId="1" applyFont="1" applyAlignment="1"/>
    <xf numFmtId="0" fontId="0" fillId="0" borderId="0" xfId="0" pivotButton="1" applyFont="1" applyAlignment="1"/>
    <xf numFmtId="0" fontId="0" fillId="0" borderId="0" xfId="0" applyFont="1" applyAlignment="1">
      <alignment horizontal="left"/>
    </xf>
    <xf numFmtId="9" fontId="0" fillId="0" borderId="0" xfId="0" applyNumberFormat="1" applyFont="1" applyAlignment="1"/>
    <xf numFmtId="0" fontId="0" fillId="2" borderId="0" xfId="0" applyFont="1" applyFill="1" applyAlignment="1"/>
    <xf numFmtId="164" fontId="1" fillId="2" borderId="0" xfId="0" applyNumberFormat="1" applyFont="1" applyFill="1" applyAlignment="1"/>
    <xf numFmtId="0" fontId="1" fillId="2" borderId="0" xfId="0" applyFont="1" applyFill="1" applyAlignment="1"/>
    <xf numFmtId="0" fontId="0" fillId="3" borderId="0" xfId="0" applyFont="1" applyFill="1" applyAlignment="1"/>
    <xf numFmtId="164" fontId="1" fillId="3" borderId="0" xfId="0" applyNumberFormat="1" applyFont="1" applyFill="1" applyAlignment="1"/>
    <xf numFmtId="0" fontId="1" fillId="3" borderId="0" xfId="0" applyFont="1" applyFill="1" applyAlignment="1"/>
    <xf numFmtId="0" fontId="3" fillId="0" borderId="0" xfId="0" applyFont="1" applyAlignment="1"/>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AU"/>
              <a:t>Total thoughts toward timer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3EC-48B5-9E52-4442C366212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3EC-48B5-9E52-4442C366212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3EC-48B5-9E52-4442C366212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3EC-48B5-9E52-4442C366212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3EC-48B5-9E52-4442C36621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'Timer thoughts'!$E$2:$E$6</c:f>
              <c:strCache>
                <c:ptCount val="5"/>
                <c:pt idx="0">
                  <c:v>Works</c:v>
                </c:pt>
                <c:pt idx="1">
                  <c:v>Works, uses modified version</c:v>
                </c:pt>
                <c:pt idx="2">
                  <c:v>Doesn't work</c:v>
                </c:pt>
                <c:pt idx="3">
                  <c:v>Unsure</c:v>
                </c:pt>
                <c:pt idx="4">
                  <c:v>Never tried</c:v>
                </c:pt>
              </c:strCache>
            </c:strRef>
          </c:cat>
          <c:val>
            <c:numRef>
              <c:f>'Timer thoughts'!$F$2:$F$6</c:f>
              <c:numCache>
                <c:formatCode>General</c:formatCode>
                <c:ptCount val="5"/>
                <c:pt idx="0">
                  <c:v>51</c:v>
                </c:pt>
                <c:pt idx="1">
                  <c:v>80</c:v>
                </c:pt>
                <c:pt idx="2">
                  <c:v>32</c:v>
                </c:pt>
                <c:pt idx="3">
                  <c:v>18</c:v>
                </c:pt>
                <c:pt idx="4">
                  <c:v>105</c:v>
                </c:pt>
              </c:numCache>
            </c:numRef>
          </c:val>
          <c:extLst>
            <c:ext xmlns:c16="http://schemas.microsoft.com/office/drawing/2014/chart" uri="{C3380CC4-5D6E-409C-BE32-E72D297353CC}">
              <c16:uniqueId val="{00000000-F22C-4A8A-862D-074F80FE8B8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Length of breaks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'Length of breaks'!$E$24:$E$33</c:f>
              <c:strCache>
                <c:ptCount val="10"/>
                <c:pt idx="0">
                  <c:v>5 -</c:v>
                </c:pt>
                <c:pt idx="1">
                  <c:v>10 -</c:v>
                </c:pt>
                <c:pt idx="2">
                  <c:v>15 -</c:v>
                </c:pt>
                <c:pt idx="3">
                  <c:v>20 -</c:v>
                </c:pt>
                <c:pt idx="4">
                  <c:v>25 -</c:v>
                </c:pt>
                <c:pt idx="5">
                  <c:v>30 -</c:v>
                </c:pt>
                <c:pt idx="6">
                  <c:v>40 -</c:v>
                </c:pt>
                <c:pt idx="7">
                  <c:v>50 -</c:v>
                </c:pt>
                <c:pt idx="8">
                  <c:v>60 -</c:v>
                </c:pt>
                <c:pt idx="9">
                  <c:v>&gt;65</c:v>
                </c:pt>
              </c:strCache>
            </c:strRef>
          </c:cat>
          <c:val>
            <c:numRef>
              <c:f>'Length of breaks'!$F$24:$F$33</c:f>
              <c:numCache>
                <c:formatCode>General</c:formatCode>
                <c:ptCount val="10"/>
                <c:pt idx="0">
                  <c:v>74</c:v>
                </c:pt>
                <c:pt idx="1">
                  <c:v>86</c:v>
                </c:pt>
                <c:pt idx="2">
                  <c:v>46</c:v>
                </c:pt>
                <c:pt idx="3">
                  <c:v>43</c:v>
                </c:pt>
                <c:pt idx="4">
                  <c:v>41</c:v>
                </c:pt>
                <c:pt idx="5">
                  <c:v>39</c:v>
                </c:pt>
                <c:pt idx="6">
                  <c:v>9</c:v>
                </c:pt>
                <c:pt idx="7">
                  <c:v>9</c:v>
                </c:pt>
                <c:pt idx="8">
                  <c:v>10</c:v>
                </c:pt>
                <c:pt idx="9">
                  <c:v>8</c:v>
                </c:pt>
              </c:numCache>
            </c:numRef>
          </c:val>
          <c:extLst>
            <c:ext xmlns:c16="http://schemas.microsoft.com/office/drawing/2014/chart" uri="{C3380CC4-5D6E-409C-BE32-E72D297353CC}">
              <c16:uniqueId val="{00000000-918E-4497-937D-CFE6EA865AEC}"/>
            </c:ext>
          </c:extLst>
        </c:ser>
        <c:dLbls>
          <c:dLblPos val="outEnd"/>
          <c:showLegendKey val="0"/>
          <c:showVal val="1"/>
          <c:showCatName val="0"/>
          <c:showSerName val="0"/>
          <c:showPercent val="0"/>
          <c:showBubbleSize val="0"/>
        </c:dLbls>
        <c:gapWidth val="219"/>
        <c:overlap val="-27"/>
        <c:axId val="352222832"/>
        <c:axId val="352216600"/>
      </c:barChart>
      <c:catAx>
        <c:axId val="3522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16600"/>
        <c:crosses val="autoZero"/>
        <c:auto val="1"/>
        <c:lblAlgn val="ctr"/>
        <c:lblOffset val="100"/>
        <c:noMultiLvlLbl val="0"/>
      </c:catAx>
      <c:valAx>
        <c:axId val="35221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2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AU"/>
              <a:t>Thoughts from those who have used the timer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E65-48DF-A655-DB7788B3B5D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E65-48DF-A655-DB7788B3B5D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E65-48DF-A655-DB7788B3B5D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E65-48DF-A655-DB7788B3B5D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'Timer thoughts'!$E$2:$E$5</c:f>
              <c:strCache>
                <c:ptCount val="4"/>
                <c:pt idx="0">
                  <c:v>Works</c:v>
                </c:pt>
                <c:pt idx="1">
                  <c:v>Works, uses modified version</c:v>
                </c:pt>
                <c:pt idx="2">
                  <c:v>Doesn't work</c:v>
                </c:pt>
                <c:pt idx="3">
                  <c:v>Unsure</c:v>
                </c:pt>
              </c:strCache>
            </c:strRef>
          </c:cat>
          <c:val>
            <c:numRef>
              <c:f>'Timer thoughts'!$F$2:$F$5</c:f>
              <c:numCache>
                <c:formatCode>General</c:formatCode>
                <c:ptCount val="4"/>
                <c:pt idx="0">
                  <c:v>51</c:v>
                </c:pt>
                <c:pt idx="1">
                  <c:v>80</c:v>
                </c:pt>
                <c:pt idx="2">
                  <c:v>32</c:v>
                </c:pt>
                <c:pt idx="3">
                  <c:v>18</c:v>
                </c:pt>
              </c:numCache>
            </c:numRef>
          </c:val>
          <c:extLst>
            <c:ext xmlns:c16="http://schemas.microsoft.com/office/drawing/2014/chart" uri="{C3380CC4-5D6E-409C-BE32-E72D297353CC}">
              <c16:uniqueId val="{00000000-739D-454E-A2B0-4385F906E47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Length of study before break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'Length of study'!$E$3:$E$7</c:f>
              <c:strCache>
                <c:ptCount val="5"/>
                <c:pt idx="0">
                  <c:v>&lt;=30m</c:v>
                </c:pt>
                <c:pt idx="1">
                  <c:v>&gt;30m to 1h</c:v>
                </c:pt>
                <c:pt idx="2">
                  <c:v>&gt;1h to 1h 30m</c:v>
                </c:pt>
                <c:pt idx="3">
                  <c:v>&gt;1h 30m to 2h</c:v>
                </c:pt>
                <c:pt idx="4">
                  <c:v>&gt;2h</c:v>
                </c:pt>
              </c:strCache>
            </c:strRef>
          </c:cat>
          <c:val>
            <c:numRef>
              <c:f>'Length of study'!$F$3:$F$7</c:f>
              <c:numCache>
                <c:formatCode>General</c:formatCode>
                <c:ptCount val="5"/>
                <c:pt idx="0">
                  <c:v>85</c:v>
                </c:pt>
                <c:pt idx="1">
                  <c:v>139</c:v>
                </c:pt>
                <c:pt idx="2">
                  <c:v>32</c:v>
                </c:pt>
                <c:pt idx="3">
                  <c:v>44</c:v>
                </c:pt>
                <c:pt idx="4">
                  <c:v>28</c:v>
                </c:pt>
              </c:numCache>
            </c:numRef>
          </c:val>
          <c:extLst>
            <c:ext xmlns:c16="http://schemas.microsoft.com/office/drawing/2014/chart" uri="{C3380CC4-5D6E-409C-BE32-E72D297353CC}">
              <c16:uniqueId val="{00000000-E83B-4E1D-8E86-2DE768EFA191}"/>
            </c:ext>
          </c:extLst>
        </c:ser>
        <c:dLbls>
          <c:dLblPos val="outEnd"/>
          <c:showLegendKey val="0"/>
          <c:showVal val="1"/>
          <c:showCatName val="0"/>
          <c:showSerName val="0"/>
          <c:showPercent val="0"/>
          <c:showBubbleSize val="0"/>
        </c:dLbls>
        <c:gapWidth val="219"/>
        <c:overlap val="-27"/>
        <c:axId val="410198056"/>
        <c:axId val="410198384"/>
      </c:barChart>
      <c:catAx>
        <c:axId val="410198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Length</a:t>
                </a:r>
                <a:r>
                  <a:rPr lang="en-AU" baseline="0"/>
                  <a:t> of time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98384"/>
        <c:crosses val="autoZero"/>
        <c:auto val="1"/>
        <c:lblAlgn val="ctr"/>
        <c:lblOffset val="100"/>
        <c:noMultiLvlLbl val="0"/>
      </c:catAx>
      <c:valAx>
        <c:axId val="41019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98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Length</a:t>
            </a:r>
            <a:r>
              <a:rPr lang="en-AU" baseline="0"/>
              <a:t> of study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'Length of study'!$A$3:$A$12</c:f>
              <c:strCache>
                <c:ptCount val="10"/>
                <c:pt idx="0">
                  <c:v>15 minutes</c:v>
                </c:pt>
                <c:pt idx="1">
                  <c:v>25 minutes</c:v>
                </c:pt>
                <c:pt idx="2">
                  <c:v>30 minutes</c:v>
                </c:pt>
                <c:pt idx="3">
                  <c:v>45 minutes</c:v>
                </c:pt>
                <c:pt idx="4">
                  <c:v>1 hour</c:v>
                </c:pt>
                <c:pt idx="5">
                  <c:v>1 hour 30 minutes</c:v>
                </c:pt>
                <c:pt idx="6">
                  <c:v>2 hours</c:v>
                </c:pt>
                <c:pt idx="7">
                  <c:v>2 hours 30 minutes</c:v>
                </c:pt>
                <c:pt idx="8">
                  <c:v>3 hours</c:v>
                </c:pt>
                <c:pt idx="9">
                  <c:v>4 hours</c:v>
                </c:pt>
              </c:strCache>
            </c:strRef>
          </c:cat>
          <c:val>
            <c:numRef>
              <c:f>'Length of study'!$B$3:$B$12</c:f>
              <c:numCache>
                <c:formatCode>General</c:formatCode>
                <c:ptCount val="10"/>
                <c:pt idx="0">
                  <c:v>3</c:v>
                </c:pt>
                <c:pt idx="1">
                  <c:v>6</c:v>
                </c:pt>
                <c:pt idx="2">
                  <c:v>21</c:v>
                </c:pt>
                <c:pt idx="3">
                  <c:v>11</c:v>
                </c:pt>
                <c:pt idx="4">
                  <c:v>47</c:v>
                </c:pt>
                <c:pt idx="5">
                  <c:v>9</c:v>
                </c:pt>
                <c:pt idx="6">
                  <c:v>35</c:v>
                </c:pt>
                <c:pt idx="7">
                  <c:v>1</c:v>
                </c:pt>
                <c:pt idx="8">
                  <c:v>8</c:v>
                </c:pt>
                <c:pt idx="9">
                  <c:v>3</c:v>
                </c:pt>
              </c:numCache>
            </c:numRef>
          </c:val>
          <c:extLst>
            <c:ext xmlns:c16="http://schemas.microsoft.com/office/drawing/2014/chart" uri="{C3380CC4-5D6E-409C-BE32-E72D297353CC}">
              <c16:uniqueId val="{00000000-E96F-42C5-97FE-7A76DDB045EE}"/>
            </c:ext>
          </c:extLst>
        </c:ser>
        <c:dLbls>
          <c:showLegendKey val="0"/>
          <c:showVal val="0"/>
          <c:showCatName val="0"/>
          <c:showSerName val="0"/>
          <c:showPercent val="0"/>
          <c:showBubbleSize val="0"/>
        </c:dLbls>
        <c:gapWidth val="219"/>
        <c:overlap val="-27"/>
        <c:axId val="358887832"/>
        <c:axId val="358888160"/>
      </c:barChart>
      <c:catAx>
        <c:axId val="35888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88160"/>
        <c:crosses val="autoZero"/>
        <c:auto val="1"/>
        <c:lblAlgn val="ctr"/>
        <c:lblOffset val="100"/>
        <c:noMultiLvlLbl val="0"/>
      </c:catAx>
      <c:valAx>
        <c:axId val="35888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87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Length</a:t>
            </a:r>
            <a:r>
              <a:rPr lang="en-AU" baseline="0"/>
              <a:t> of study (poll)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'Length of study'!$A$19:$A$23</c:f>
              <c:strCache>
                <c:ptCount val="5"/>
                <c:pt idx="0">
                  <c:v>30 mins or less</c:v>
                </c:pt>
                <c:pt idx="1">
                  <c:v>30 mins to 1 hour</c:v>
                </c:pt>
                <c:pt idx="2">
                  <c:v>1 hour - 1 hour, 30 mins</c:v>
                </c:pt>
                <c:pt idx="3">
                  <c:v>1 hour, 30 mins - 2 hours</c:v>
                </c:pt>
                <c:pt idx="4">
                  <c:v>2 hours or more</c:v>
                </c:pt>
              </c:strCache>
            </c:strRef>
          </c:cat>
          <c:val>
            <c:numRef>
              <c:f>'Length of study'!$B$19:$B$23</c:f>
              <c:numCache>
                <c:formatCode>General</c:formatCode>
                <c:ptCount val="5"/>
                <c:pt idx="0">
                  <c:v>55</c:v>
                </c:pt>
                <c:pt idx="1">
                  <c:v>81</c:v>
                </c:pt>
                <c:pt idx="2">
                  <c:v>23</c:v>
                </c:pt>
                <c:pt idx="3">
                  <c:v>9</c:v>
                </c:pt>
                <c:pt idx="4">
                  <c:v>16</c:v>
                </c:pt>
              </c:numCache>
            </c:numRef>
          </c:val>
          <c:extLst>
            <c:ext xmlns:c16="http://schemas.microsoft.com/office/drawing/2014/chart" uri="{C3380CC4-5D6E-409C-BE32-E72D297353CC}">
              <c16:uniqueId val="{00000000-5518-43FE-B8C2-372D7AAAD825}"/>
            </c:ext>
          </c:extLst>
        </c:ser>
        <c:dLbls>
          <c:showLegendKey val="0"/>
          <c:showVal val="0"/>
          <c:showCatName val="0"/>
          <c:showSerName val="0"/>
          <c:showPercent val="0"/>
          <c:showBubbleSize val="0"/>
        </c:dLbls>
        <c:gapWidth val="219"/>
        <c:overlap val="-27"/>
        <c:axId val="490326448"/>
        <c:axId val="490327432"/>
      </c:barChart>
      <c:catAx>
        <c:axId val="4903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27432"/>
        <c:crosses val="autoZero"/>
        <c:auto val="1"/>
        <c:lblAlgn val="ctr"/>
        <c:lblOffset val="100"/>
        <c:noMultiLvlLbl val="0"/>
      </c:catAx>
      <c:valAx>
        <c:axId val="49032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2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AU"/>
              <a:t>Length</a:t>
            </a:r>
            <a:r>
              <a:rPr lang="en-AU" baseline="0"/>
              <a:t> of study before break</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1B2-4733-85F9-85DD5A682F0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1B2-4733-85F9-85DD5A682F0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1B2-4733-85F9-85DD5A682F0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1B2-4733-85F9-85DD5A682F0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1B2-4733-85F9-85DD5A682F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'Length of study'!$E$3:$E$7</c:f>
              <c:strCache>
                <c:ptCount val="5"/>
                <c:pt idx="0">
                  <c:v>&lt;=30m</c:v>
                </c:pt>
                <c:pt idx="1">
                  <c:v>&gt;30m to 1h</c:v>
                </c:pt>
                <c:pt idx="2">
                  <c:v>&gt;1h to 1h 30m</c:v>
                </c:pt>
                <c:pt idx="3">
                  <c:v>&gt;1h 30m to 2h</c:v>
                </c:pt>
                <c:pt idx="4">
                  <c:v>&gt;2h</c:v>
                </c:pt>
              </c:strCache>
            </c:strRef>
          </c:cat>
          <c:val>
            <c:numRef>
              <c:f>'Length of study'!$F$3:$F$7</c:f>
              <c:numCache>
                <c:formatCode>General</c:formatCode>
                <c:ptCount val="5"/>
                <c:pt idx="0">
                  <c:v>85</c:v>
                </c:pt>
                <c:pt idx="1">
                  <c:v>139</c:v>
                </c:pt>
                <c:pt idx="2">
                  <c:v>32</c:v>
                </c:pt>
                <c:pt idx="3">
                  <c:v>44</c:v>
                </c:pt>
                <c:pt idx="4">
                  <c:v>28</c:v>
                </c:pt>
              </c:numCache>
            </c:numRef>
          </c:val>
          <c:extLst>
            <c:ext xmlns:c16="http://schemas.microsoft.com/office/drawing/2014/chart" uri="{C3380CC4-5D6E-409C-BE32-E72D297353CC}">
              <c16:uniqueId val="{00000000-6364-42FD-988B-7363AF689C8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Length of breaks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'Length of breaks'!$E$4:$E$13</c:f>
              <c:strCache>
                <c:ptCount val="10"/>
                <c:pt idx="0">
                  <c:v>5 -</c:v>
                </c:pt>
                <c:pt idx="1">
                  <c:v>10 -</c:v>
                </c:pt>
                <c:pt idx="2">
                  <c:v>15 -</c:v>
                </c:pt>
                <c:pt idx="3">
                  <c:v>20 -</c:v>
                </c:pt>
                <c:pt idx="4">
                  <c:v>25 -</c:v>
                </c:pt>
                <c:pt idx="5">
                  <c:v>30 -</c:v>
                </c:pt>
                <c:pt idx="6">
                  <c:v>40 -</c:v>
                </c:pt>
                <c:pt idx="7">
                  <c:v>50 -</c:v>
                </c:pt>
                <c:pt idx="8">
                  <c:v>60 -</c:v>
                </c:pt>
                <c:pt idx="9">
                  <c:v>&gt;65</c:v>
                </c:pt>
              </c:strCache>
            </c:strRef>
          </c:cat>
          <c:val>
            <c:numRef>
              <c:f>'Length of breaks'!$F$4:$F$13</c:f>
              <c:numCache>
                <c:formatCode>General</c:formatCode>
                <c:ptCount val="10"/>
                <c:pt idx="0">
                  <c:v>22</c:v>
                </c:pt>
                <c:pt idx="1">
                  <c:v>34</c:v>
                </c:pt>
                <c:pt idx="2">
                  <c:v>19</c:v>
                </c:pt>
                <c:pt idx="3">
                  <c:v>33</c:v>
                </c:pt>
                <c:pt idx="4">
                  <c:v>10</c:v>
                </c:pt>
                <c:pt idx="5">
                  <c:v>39</c:v>
                </c:pt>
                <c:pt idx="6">
                  <c:v>8</c:v>
                </c:pt>
                <c:pt idx="7">
                  <c:v>9</c:v>
                </c:pt>
                <c:pt idx="8">
                  <c:v>10</c:v>
                </c:pt>
                <c:pt idx="9">
                  <c:v>7</c:v>
                </c:pt>
              </c:numCache>
            </c:numRef>
          </c:val>
          <c:extLst>
            <c:ext xmlns:c16="http://schemas.microsoft.com/office/drawing/2014/chart" uri="{C3380CC4-5D6E-409C-BE32-E72D297353CC}">
              <c16:uniqueId val="{00000000-1469-48ED-8AA1-E41BE771DA83}"/>
            </c:ext>
          </c:extLst>
        </c:ser>
        <c:dLbls>
          <c:dLblPos val="outEnd"/>
          <c:showLegendKey val="0"/>
          <c:showVal val="1"/>
          <c:showCatName val="0"/>
          <c:showSerName val="0"/>
          <c:showPercent val="0"/>
          <c:showBubbleSize val="0"/>
        </c:dLbls>
        <c:gapWidth val="219"/>
        <c:overlap val="-27"/>
        <c:axId val="350004368"/>
        <c:axId val="400871912"/>
      </c:barChart>
      <c:catAx>
        <c:axId val="3500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71912"/>
        <c:crosses val="autoZero"/>
        <c:auto val="1"/>
        <c:lblAlgn val="ctr"/>
        <c:lblOffset val="100"/>
        <c:noMultiLvlLbl val="0"/>
      </c:catAx>
      <c:valAx>
        <c:axId val="40087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0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AU"/>
              <a:t>Length</a:t>
            </a:r>
            <a:r>
              <a:rPr lang="en-AU" baseline="0"/>
              <a:t> of breaks (survey)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DFC-43BD-87B2-8E849839C21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DFC-43BD-87B2-8E849839C21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DFC-43BD-87B2-8E849839C21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DFC-43BD-87B2-8E849839C21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DFC-43BD-87B2-8E849839C21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DFC-43BD-87B2-8E849839C214}"/>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DFC-43BD-87B2-8E849839C214}"/>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DFC-43BD-87B2-8E849839C214}"/>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DFC-43BD-87B2-8E849839C214}"/>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DDFC-43BD-87B2-8E849839C2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'Length of breaks'!$E$4:$E$13</c:f>
              <c:strCache>
                <c:ptCount val="10"/>
                <c:pt idx="0">
                  <c:v>5 -</c:v>
                </c:pt>
                <c:pt idx="1">
                  <c:v>10 -</c:v>
                </c:pt>
                <c:pt idx="2">
                  <c:v>15 -</c:v>
                </c:pt>
                <c:pt idx="3">
                  <c:v>20 -</c:v>
                </c:pt>
                <c:pt idx="4">
                  <c:v>25 -</c:v>
                </c:pt>
                <c:pt idx="5">
                  <c:v>30 -</c:v>
                </c:pt>
                <c:pt idx="6">
                  <c:v>40 -</c:v>
                </c:pt>
                <c:pt idx="7">
                  <c:v>50 -</c:v>
                </c:pt>
                <c:pt idx="8">
                  <c:v>60 -</c:v>
                </c:pt>
                <c:pt idx="9">
                  <c:v>&gt;65</c:v>
                </c:pt>
              </c:strCache>
            </c:strRef>
          </c:cat>
          <c:val>
            <c:numRef>
              <c:f>'Length of breaks'!$F$4:$F$13</c:f>
              <c:numCache>
                <c:formatCode>General</c:formatCode>
                <c:ptCount val="10"/>
                <c:pt idx="0">
                  <c:v>22</c:v>
                </c:pt>
                <c:pt idx="1">
                  <c:v>34</c:v>
                </c:pt>
                <c:pt idx="2">
                  <c:v>19</c:v>
                </c:pt>
                <c:pt idx="3">
                  <c:v>33</c:v>
                </c:pt>
                <c:pt idx="4">
                  <c:v>10</c:v>
                </c:pt>
                <c:pt idx="5">
                  <c:v>39</c:v>
                </c:pt>
                <c:pt idx="6">
                  <c:v>8</c:v>
                </c:pt>
                <c:pt idx="7">
                  <c:v>9</c:v>
                </c:pt>
                <c:pt idx="8">
                  <c:v>10</c:v>
                </c:pt>
                <c:pt idx="9">
                  <c:v>7</c:v>
                </c:pt>
              </c:numCache>
            </c:numRef>
          </c:val>
          <c:extLst>
            <c:ext xmlns:c16="http://schemas.microsoft.com/office/drawing/2014/chart" uri="{C3380CC4-5D6E-409C-BE32-E72D297353CC}">
              <c16:uniqueId val="{00000000-363D-4753-ACCE-ECD11444EE5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Length</a:t>
            </a:r>
            <a:r>
              <a:rPr lang="en-AU" baseline="0"/>
              <a:t> of breaks (simplified)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'Length of breaks'!$R$4:$R$10</c:f>
              <c:strCache>
                <c:ptCount val="7"/>
                <c:pt idx="0">
                  <c:v>0 -</c:v>
                </c:pt>
                <c:pt idx="1">
                  <c:v>10 -</c:v>
                </c:pt>
                <c:pt idx="2">
                  <c:v>20 -</c:v>
                </c:pt>
                <c:pt idx="3">
                  <c:v>30 -</c:v>
                </c:pt>
                <c:pt idx="4">
                  <c:v>40 -</c:v>
                </c:pt>
                <c:pt idx="5">
                  <c:v>50 -</c:v>
                </c:pt>
                <c:pt idx="6">
                  <c:v>&gt;60</c:v>
                </c:pt>
              </c:strCache>
            </c:strRef>
          </c:cat>
          <c:val>
            <c:numRef>
              <c:f>'Length of breaks'!$S$4:$S$10</c:f>
              <c:numCache>
                <c:formatCode>General</c:formatCode>
                <c:ptCount val="7"/>
                <c:pt idx="0">
                  <c:v>22</c:v>
                </c:pt>
                <c:pt idx="1">
                  <c:v>53</c:v>
                </c:pt>
                <c:pt idx="2">
                  <c:v>43</c:v>
                </c:pt>
                <c:pt idx="3">
                  <c:v>39</c:v>
                </c:pt>
                <c:pt idx="4">
                  <c:v>8</c:v>
                </c:pt>
                <c:pt idx="5">
                  <c:v>9</c:v>
                </c:pt>
                <c:pt idx="6">
                  <c:v>17</c:v>
                </c:pt>
              </c:numCache>
            </c:numRef>
          </c:val>
          <c:extLst>
            <c:ext xmlns:c16="http://schemas.microsoft.com/office/drawing/2014/chart" uri="{C3380CC4-5D6E-409C-BE32-E72D297353CC}">
              <c16:uniqueId val="{00000000-8B2D-4E73-9933-DB96F8332A5C}"/>
            </c:ext>
          </c:extLst>
        </c:ser>
        <c:dLbls>
          <c:showLegendKey val="0"/>
          <c:showVal val="0"/>
          <c:showCatName val="0"/>
          <c:showSerName val="0"/>
          <c:showPercent val="0"/>
          <c:showBubbleSize val="0"/>
        </c:dLbls>
        <c:gapWidth val="219"/>
        <c:overlap val="-27"/>
        <c:axId val="418265400"/>
        <c:axId val="418265072"/>
      </c:barChart>
      <c:catAx>
        <c:axId val="41826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65072"/>
        <c:crosses val="autoZero"/>
        <c:auto val="1"/>
        <c:lblAlgn val="ctr"/>
        <c:lblOffset val="100"/>
        <c:noMultiLvlLbl val="0"/>
      </c:catAx>
      <c:valAx>
        <c:axId val="41826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65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95250</xdr:colOff>
      <xdr:row>18</xdr:row>
      <xdr:rowOff>133350</xdr:rowOff>
    </xdr:from>
    <xdr:to>
      <xdr:col>13</xdr:col>
      <xdr:colOff>381000</xdr:colOff>
      <xdr:row>35</xdr:row>
      <xdr:rowOff>69850</xdr:rowOff>
    </xdr:to>
    <xdr:graphicFrame macro="">
      <xdr:nvGraphicFramePr>
        <xdr:cNvPr id="2" name="Chart 1">
          <a:extLst>
            <a:ext uri="{FF2B5EF4-FFF2-40B4-BE49-F238E27FC236}">
              <a16:creationId xmlns:a16="http://schemas.microsoft.com/office/drawing/2014/main" id="{AC50E4CF-19A2-4DE8-80E6-9F7A8E087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92075</xdr:colOff>
      <xdr:row>0</xdr:row>
      <xdr:rowOff>155575</xdr:rowOff>
    </xdr:from>
    <xdr:to>
      <xdr:col>13</xdr:col>
      <xdr:colOff>396875</xdr:colOff>
      <xdr:row>18</xdr:row>
      <xdr:rowOff>41275</xdr:rowOff>
    </xdr:to>
    <xdr:graphicFrame macro="">
      <xdr:nvGraphicFramePr>
        <xdr:cNvPr id="3" name="Chart 2">
          <a:extLst>
            <a:ext uri="{FF2B5EF4-FFF2-40B4-BE49-F238E27FC236}">
              <a16:creationId xmlns:a16="http://schemas.microsoft.com/office/drawing/2014/main" id="{AA20B858-F329-4A23-AEB8-B578D8171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606425</xdr:colOff>
      <xdr:row>1</xdr:row>
      <xdr:rowOff>123825</xdr:rowOff>
    </xdr:from>
    <xdr:to>
      <xdr:col>15</xdr:col>
      <xdr:colOff>301625</xdr:colOff>
      <xdr:row>19</xdr:row>
      <xdr:rowOff>9525</xdr:rowOff>
    </xdr:to>
    <xdr:graphicFrame macro="">
      <xdr:nvGraphicFramePr>
        <xdr:cNvPr id="2" name="Chart 1">
          <a:extLst>
            <a:ext uri="{FF2B5EF4-FFF2-40B4-BE49-F238E27FC236}">
              <a16:creationId xmlns:a16="http://schemas.microsoft.com/office/drawing/2014/main" id="{EEA305FB-20BA-4FAC-8078-85F069A9A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611186</xdr:colOff>
      <xdr:row>20</xdr:row>
      <xdr:rowOff>17463</xdr:rowOff>
    </xdr:from>
    <xdr:to>
      <xdr:col>15</xdr:col>
      <xdr:colOff>444499</xdr:colOff>
      <xdr:row>41</xdr:row>
      <xdr:rowOff>0</xdr:rowOff>
    </xdr:to>
    <xdr:graphicFrame macro="">
      <xdr:nvGraphicFramePr>
        <xdr:cNvPr id="3" name="Chart 2">
          <a:extLst>
            <a:ext uri="{FF2B5EF4-FFF2-40B4-BE49-F238E27FC236}">
              <a16:creationId xmlns:a16="http://schemas.microsoft.com/office/drawing/2014/main" id="{F07E036C-0E50-4DF5-8BA2-8B752FCE8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55562</xdr:colOff>
      <xdr:row>20</xdr:row>
      <xdr:rowOff>11111</xdr:rowOff>
    </xdr:from>
    <xdr:to>
      <xdr:col>22</xdr:col>
      <xdr:colOff>293687</xdr:colOff>
      <xdr:row>41</xdr:row>
      <xdr:rowOff>0</xdr:rowOff>
    </xdr:to>
    <xdr:graphicFrame macro="">
      <xdr:nvGraphicFramePr>
        <xdr:cNvPr id="4" name="Chart 3">
          <a:extLst>
            <a:ext uri="{FF2B5EF4-FFF2-40B4-BE49-F238E27FC236}">
              <a16:creationId xmlns:a16="http://schemas.microsoft.com/office/drawing/2014/main" id="{0F0A6000-6173-4FF0-8035-F8C6DD42A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3969</xdr:colOff>
      <xdr:row>1</xdr:row>
      <xdr:rowOff>144463</xdr:rowOff>
    </xdr:from>
    <xdr:to>
      <xdr:col>23</xdr:col>
      <xdr:colOff>297656</xdr:colOff>
      <xdr:row>19</xdr:row>
      <xdr:rowOff>30163</xdr:rowOff>
    </xdr:to>
    <xdr:graphicFrame macro="">
      <xdr:nvGraphicFramePr>
        <xdr:cNvPr id="5" name="Chart 4">
          <a:extLst>
            <a:ext uri="{FF2B5EF4-FFF2-40B4-BE49-F238E27FC236}">
              <a16:creationId xmlns:a16="http://schemas.microsoft.com/office/drawing/2014/main" id="{9C63723E-B67C-4ABF-87B7-6DA3711EF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606425</xdr:colOff>
      <xdr:row>21</xdr:row>
      <xdr:rowOff>149225</xdr:rowOff>
    </xdr:from>
    <xdr:to>
      <xdr:col>23</xdr:col>
      <xdr:colOff>301625</xdr:colOff>
      <xdr:row>39</xdr:row>
      <xdr:rowOff>34925</xdr:rowOff>
    </xdr:to>
    <xdr:graphicFrame macro="">
      <xdr:nvGraphicFramePr>
        <xdr:cNvPr id="3" name="Chart 2">
          <a:extLst>
            <a:ext uri="{FF2B5EF4-FFF2-40B4-BE49-F238E27FC236}">
              <a16:creationId xmlns:a16="http://schemas.microsoft.com/office/drawing/2014/main" id="{5FC8FC5D-4382-44CF-8C28-5B4E7F71C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15875</xdr:colOff>
      <xdr:row>19</xdr:row>
      <xdr:rowOff>155575</xdr:rowOff>
    </xdr:from>
    <xdr:to>
      <xdr:col>15</xdr:col>
      <xdr:colOff>320675</xdr:colOff>
      <xdr:row>37</xdr:row>
      <xdr:rowOff>41275</xdr:rowOff>
    </xdr:to>
    <xdr:graphicFrame macro="">
      <xdr:nvGraphicFramePr>
        <xdr:cNvPr id="4" name="Chart 3">
          <a:extLst>
            <a:ext uri="{FF2B5EF4-FFF2-40B4-BE49-F238E27FC236}">
              <a16:creationId xmlns:a16="http://schemas.microsoft.com/office/drawing/2014/main" id="{5BD43DF9-36A7-47A2-BD94-B5901F4CE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587375</xdr:colOff>
      <xdr:row>1</xdr:row>
      <xdr:rowOff>123825</xdr:rowOff>
    </xdr:from>
    <xdr:to>
      <xdr:col>27</xdr:col>
      <xdr:colOff>282575</xdr:colOff>
      <xdr:row>19</xdr:row>
      <xdr:rowOff>9525</xdr:rowOff>
    </xdr:to>
    <xdr:graphicFrame macro="">
      <xdr:nvGraphicFramePr>
        <xdr:cNvPr id="5" name="Chart 4">
          <a:extLst>
            <a:ext uri="{FF2B5EF4-FFF2-40B4-BE49-F238E27FC236}">
              <a16:creationId xmlns:a16="http://schemas.microsoft.com/office/drawing/2014/main" id="{A25B0E5D-CE3A-4FDE-A543-078B43E51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xdr:colOff>
      <xdr:row>0</xdr:row>
      <xdr:rowOff>79375</xdr:rowOff>
    </xdr:from>
    <xdr:to>
      <xdr:col>15</xdr:col>
      <xdr:colOff>333375</xdr:colOff>
      <xdr:row>17</xdr:row>
      <xdr:rowOff>123825</xdr:rowOff>
    </xdr:to>
    <xdr:graphicFrame macro="">
      <xdr:nvGraphicFramePr>
        <xdr:cNvPr id="2" name="Chart 1">
          <a:extLst>
            <a:ext uri="{FF2B5EF4-FFF2-40B4-BE49-F238E27FC236}">
              <a16:creationId xmlns:a16="http://schemas.microsoft.com/office/drawing/2014/main" id="{F4F375D5-2758-4206-B11C-840C82C9D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146050</xdr:rowOff>
    </xdr:to>
    <xdr:sp macro="" textlink="">
      <xdr:nvSpPr>
        <xdr:cNvPr id="4098" name="AutoShape 2" descr="Forms response chart. Question title: When studying, what devices do you use?. Number of responses: 152 responses.">
          <a:extLst>
            <a:ext uri="{FF2B5EF4-FFF2-40B4-BE49-F238E27FC236}">
              <a16:creationId xmlns:a16="http://schemas.microsoft.com/office/drawing/2014/main" id="{E3A91B87-AC4A-45F9-8A68-853F9CB928F4}"/>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31750</xdr:colOff>
      <xdr:row>0</xdr:row>
      <xdr:rowOff>6350</xdr:rowOff>
    </xdr:from>
    <xdr:to>
      <xdr:col>7</xdr:col>
      <xdr:colOff>203200</xdr:colOff>
      <xdr:row>12</xdr:row>
      <xdr:rowOff>145572</xdr:rowOff>
    </xdr:to>
    <xdr:pic>
      <xdr:nvPicPr>
        <xdr:cNvPr id="2" name="Picture 1">
          <a:extLst>
            <a:ext uri="{FF2B5EF4-FFF2-40B4-BE49-F238E27FC236}">
              <a16:creationId xmlns:a16="http://schemas.microsoft.com/office/drawing/2014/main" id="{FC25896D-DB6D-44B8-B819-5D7DB8A6E82F}"/>
            </a:ext>
          </a:extLst>
        </xdr:cNvPr>
        <xdr:cNvPicPr>
          <a:picLocks noChangeAspect="1"/>
        </xdr:cNvPicPr>
      </xdr:nvPicPr>
      <xdr:blipFill>
        <a:blip xmlns:r="http://schemas.openxmlformats.org/officeDocument/2006/relationships" r:embed="rId1"/>
        <a:stretch>
          <a:fillRect/>
        </a:stretch>
      </xdr:blipFill>
      <xdr:spPr>
        <a:xfrm>
          <a:off x="31750" y="6350"/>
          <a:ext cx="4438650" cy="2044222"/>
        </a:xfrm>
        <a:prstGeom prst="rect">
          <a:avLst/>
        </a:prstGeom>
      </xdr:spPr>
    </xdr:pic>
    <xdr:clientData/>
  </xdr:twoCellAnchor>
  <xdr:twoCellAnchor editAs="oneCell">
    <xdr:from>
      <xdr:col>7</xdr:col>
      <xdr:colOff>415428</xdr:colOff>
      <xdr:row>0</xdr:row>
      <xdr:rowOff>0</xdr:rowOff>
    </xdr:from>
    <xdr:to>
      <xdr:col>14</xdr:col>
      <xdr:colOff>243309</xdr:colOff>
      <xdr:row>14</xdr:row>
      <xdr:rowOff>57150</xdr:rowOff>
    </xdr:to>
    <xdr:pic>
      <xdr:nvPicPr>
        <xdr:cNvPr id="3" name="Picture 2">
          <a:extLst>
            <a:ext uri="{FF2B5EF4-FFF2-40B4-BE49-F238E27FC236}">
              <a16:creationId xmlns:a16="http://schemas.microsoft.com/office/drawing/2014/main" id="{BEDBA299-436F-43DE-950F-06C6D76B7F4F}"/>
            </a:ext>
          </a:extLst>
        </xdr:cNvPr>
        <xdr:cNvPicPr>
          <a:picLocks noChangeAspect="1"/>
        </xdr:cNvPicPr>
      </xdr:nvPicPr>
      <xdr:blipFill>
        <a:blip xmlns:r="http://schemas.openxmlformats.org/officeDocument/2006/relationships" r:embed="rId2"/>
        <a:stretch>
          <a:fillRect/>
        </a:stretch>
      </xdr:blipFill>
      <xdr:spPr>
        <a:xfrm>
          <a:off x="4682628" y="0"/>
          <a:ext cx="4095081" cy="2279650"/>
        </a:xfrm>
        <a:prstGeom prst="rect">
          <a:avLst/>
        </a:prstGeom>
      </xdr:spPr>
    </xdr:pic>
    <xdr:clientData/>
  </xdr:twoCellAnchor>
  <xdr:twoCellAnchor editAs="oneCell">
    <xdr:from>
      <xdr:col>0</xdr:col>
      <xdr:colOff>0</xdr:colOff>
      <xdr:row>13</xdr:row>
      <xdr:rowOff>77475</xdr:rowOff>
    </xdr:from>
    <xdr:to>
      <xdr:col>7</xdr:col>
      <xdr:colOff>87368</xdr:colOff>
      <xdr:row>27</xdr:row>
      <xdr:rowOff>155029</xdr:rowOff>
    </xdr:to>
    <xdr:pic>
      <xdr:nvPicPr>
        <xdr:cNvPr id="4" name="Picture 3">
          <a:extLst>
            <a:ext uri="{FF2B5EF4-FFF2-40B4-BE49-F238E27FC236}">
              <a16:creationId xmlns:a16="http://schemas.microsoft.com/office/drawing/2014/main" id="{BFFE2B5F-BBAC-47DD-9258-992B1FB62DED}"/>
            </a:ext>
          </a:extLst>
        </xdr:cNvPr>
        <xdr:cNvPicPr>
          <a:picLocks noChangeAspect="1"/>
        </xdr:cNvPicPr>
      </xdr:nvPicPr>
      <xdr:blipFill>
        <a:blip xmlns:r="http://schemas.openxmlformats.org/officeDocument/2006/relationships" r:embed="rId3"/>
        <a:stretch>
          <a:fillRect/>
        </a:stretch>
      </xdr:blipFill>
      <xdr:spPr>
        <a:xfrm>
          <a:off x="0" y="2141225"/>
          <a:ext cx="4354568" cy="2300054"/>
        </a:xfrm>
        <a:prstGeom prst="rect">
          <a:avLst/>
        </a:prstGeom>
      </xdr:spPr>
    </xdr:pic>
    <xdr:clientData/>
  </xdr:twoCellAnchor>
  <xdr:twoCellAnchor editAs="oneCell">
    <xdr:from>
      <xdr:col>7</xdr:col>
      <xdr:colOff>202878</xdr:colOff>
      <xdr:row>14</xdr:row>
      <xdr:rowOff>19049</xdr:rowOff>
    </xdr:from>
    <xdr:to>
      <xdr:col>14</xdr:col>
      <xdr:colOff>319589</xdr:colOff>
      <xdr:row>29</xdr:row>
      <xdr:rowOff>10212</xdr:rowOff>
    </xdr:to>
    <xdr:pic>
      <xdr:nvPicPr>
        <xdr:cNvPr id="5" name="Picture 4">
          <a:extLst>
            <a:ext uri="{FF2B5EF4-FFF2-40B4-BE49-F238E27FC236}">
              <a16:creationId xmlns:a16="http://schemas.microsoft.com/office/drawing/2014/main" id="{6FAC4FCA-C20E-4C52-A396-5F1B695C9320}"/>
            </a:ext>
          </a:extLst>
        </xdr:cNvPr>
        <xdr:cNvPicPr>
          <a:picLocks noChangeAspect="1"/>
        </xdr:cNvPicPr>
      </xdr:nvPicPr>
      <xdr:blipFill>
        <a:blip xmlns:r="http://schemas.openxmlformats.org/officeDocument/2006/relationships" r:embed="rId4"/>
        <a:stretch>
          <a:fillRect/>
        </a:stretch>
      </xdr:blipFill>
      <xdr:spPr>
        <a:xfrm>
          <a:off x="4470078" y="2241549"/>
          <a:ext cx="4383911" cy="2372413"/>
        </a:xfrm>
        <a:prstGeom prst="rect">
          <a:avLst/>
        </a:prstGeom>
      </xdr:spPr>
    </xdr:pic>
    <xdr:clientData/>
  </xdr:twoCellAnchor>
  <xdr:twoCellAnchor editAs="oneCell">
    <xdr:from>
      <xdr:col>14</xdr:col>
      <xdr:colOff>533400</xdr:colOff>
      <xdr:row>0</xdr:row>
      <xdr:rowOff>0</xdr:rowOff>
    </xdr:from>
    <xdr:to>
      <xdr:col>22</xdr:col>
      <xdr:colOff>395617</xdr:colOff>
      <xdr:row>14</xdr:row>
      <xdr:rowOff>14747</xdr:rowOff>
    </xdr:to>
    <xdr:pic>
      <xdr:nvPicPr>
        <xdr:cNvPr id="6" name="Picture 5">
          <a:extLst>
            <a:ext uri="{FF2B5EF4-FFF2-40B4-BE49-F238E27FC236}">
              <a16:creationId xmlns:a16="http://schemas.microsoft.com/office/drawing/2014/main" id="{5CA23F36-FD2C-4109-9C3A-88B6E26D42B6}"/>
            </a:ext>
          </a:extLst>
        </xdr:cNvPr>
        <xdr:cNvPicPr>
          <a:picLocks noChangeAspect="1"/>
        </xdr:cNvPicPr>
      </xdr:nvPicPr>
      <xdr:blipFill>
        <a:blip xmlns:r="http://schemas.openxmlformats.org/officeDocument/2006/relationships" r:embed="rId5"/>
        <a:stretch>
          <a:fillRect/>
        </a:stretch>
      </xdr:blipFill>
      <xdr:spPr>
        <a:xfrm>
          <a:off x="9067800" y="0"/>
          <a:ext cx="4739017" cy="2237247"/>
        </a:xfrm>
        <a:prstGeom prst="rect">
          <a:avLst/>
        </a:prstGeom>
      </xdr:spPr>
    </xdr:pic>
    <xdr:clientData/>
  </xdr:twoCellAnchor>
  <xdr:twoCellAnchor editAs="oneCell">
    <xdr:from>
      <xdr:col>14</xdr:col>
      <xdr:colOff>527050</xdr:colOff>
      <xdr:row>14</xdr:row>
      <xdr:rowOff>56368</xdr:rowOff>
    </xdr:from>
    <xdr:to>
      <xdr:col>22</xdr:col>
      <xdr:colOff>196877</xdr:colOff>
      <xdr:row>29</xdr:row>
      <xdr:rowOff>38099</xdr:rowOff>
    </xdr:to>
    <xdr:pic>
      <xdr:nvPicPr>
        <xdr:cNvPr id="7" name="Picture 6">
          <a:extLst>
            <a:ext uri="{FF2B5EF4-FFF2-40B4-BE49-F238E27FC236}">
              <a16:creationId xmlns:a16="http://schemas.microsoft.com/office/drawing/2014/main" id="{8FB574A9-9AA7-447F-92DA-F3BE4CCB44D5}"/>
            </a:ext>
          </a:extLst>
        </xdr:cNvPr>
        <xdr:cNvPicPr>
          <a:picLocks noChangeAspect="1"/>
        </xdr:cNvPicPr>
      </xdr:nvPicPr>
      <xdr:blipFill>
        <a:blip xmlns:r="http://schemas.openxmlformats.org/officeDocument/2006/relationships" r:embed="rId6"/>
        <a:stretch>
          <a:fillRect/>
        </a:stretch>
      </xdr:blipFill>
      <xdr:spPr>
        <a:xfrm>
          <a:off x="9061450" y="2278868"/>
          <a:ext cx="4546627" cy="2362981"/>
        </a:xfrm>
        <a:prstGeom prst="rect">
          <a:avLst/>
        </a:prstGeom>
      </xdr:spPr>
    </xdr:pic>
    <xdr:clientData/>
  </xdr:twoCellAnchor>
  <xdr:twoCellAnchor editAs="oneCell">
    <xdr:from>
      <xdr:col>0</xdr:col>
      <xdr:colOff>1</xdr:colOff>
      <xdr:row>27</xdr:row>
      <xdr:rowOff>133350</xdr:rowOff>
    </xdr:from>
    <xdr:to>
      <xdr:col>7</xdr:col>
      <xdr:colOff>31751</xdr:colOff>
      <xdr:row>41</xdr:row>
      <xdr:rowOff>55884</xdr:rowOff>
    </xdr:to>
    <xdr:pic>
      <xdr:nvPicPr>
        <xdr:cNvPr id="8" name="Picture 7">
          <a:extLst>
            <a:ext uri="{FF2B5EF4-FFF2-40B4-BE49-F238E27FC236}">
              <a16:creationId xmlns:a16="http://schemas.microsoft.com/office/drawing/2014/main" id="{29CCBDBD-7B80-4A0F-A463-065DF1AC9C7F}"/>
            </a:ext>
          </a:extLst>
        </xdr:cNvPr>
        <xdr:cNvPicPr>
          <a:picLocks noChangeAspect="1"/>
        </xdr:cNvPicPr>
      </xdr:nvPicPr>
      <xdr:blipFill>
        <a:blip xmlns:r="http://schemas.openxmlformats.org/officeDocument/2006/relationships" r:embed="rId7"/>
        <a:stretch>
          <a:fillRect/>
        </a:stretch>
      </xdr:blipFill>
      <xdr:spPr>
        <a:xfrm>
          <a:off x="1" y="4419600"/>
          <a:ext cx="4298950" cy="214503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Pham" refreshedDate="43211.940519560187" createdVersion="6" refreshedVersion="6" minRefreshableVersion="3" recordCount="173" xr:uid="{FE26F933-6305-416F-BE8E-3909E6240037}">
  <cacheSource type="worksheet">
    <worksheetSource ref="A1:AA174" sheet="Responses"/>
  </cacheSource>
  <cacheFields count="27">
    <cacheField name="Number" numFmtId="0">
      <sharedItems containsString="0" containsBlank="1" containsNumber="1" containsInteger="1" minValue="1" maxValue="151"/>
    </cacheField>
    <cacheField name="Timestamp" numFmtId="0">
      <sharedItems containsNonDate="0" containsDate="1" containsString="0" containsBlank="1" minDate="2018-04-04T20:23:59" maxDate="2018-04-18T18:21:21"/>
    </cacheField>
    <cacheField name="Are you currently a student?" numFmtId="0">
      <sharedItems containsBlank="1"/>
    </cacheField>
    <cacheField name="How often do you usually study in a week?" numFmtId="0">
      <sharedItems containsString="0" containsBlank="1" containsNumber="1" containsInteger="1" minValue="1" maxValue="7"/>
    </cacheField>
    <cacheField name="Do you have a specific time to study?" numFmtId="0">
      <sharedItems containsBlank="1"/>
    </cacheField>
    <cacheField name="At what time of the day do you usually study?" numFmtId="0">
      <sharedItems containsBlank="1"/>
    </cacheField>
    <cacheField name="How long do you usually study for before taking a break? (eg. 1 hour and 30 minutes)" numFmtId="0">
      <sharedItems/>
    </cacheField>
    <cacheField name="How long are your breaks?" numFmtId="0">
      <sharedItems containsBlank="1" count="32">
        <s v="15 minutes"/>
        <s v="5 minutes"/>
        <s v="10 minutes"/>
        <s v="15 minutes "/>
        <s v="20 minutes"/>
        <s v="NA"/>
        <s v="1 hour"/>
        <s v="10 - 30 minutes"/>
        <s v="5 - 30 minutes"/>
        <m/>
        <s v="2 hours"/>
        <s v="15 - 30 minutes"/>
        <s v="30 minutes - 1 hour"/>
        <s v="20 minutes "/>
        <s v="10 - 15 minutes"/>
        <s v="5 - 10 minutes"/>
        <s v="30 minutes"/>
        <s v="10 minutes -1 hour"/>
        <s v="10 - 20 minutes"/>
        <s v="10 minutes "/>
        <s v="15 minutes - 1 hour"/>
        <s v="30 - 60 minutes"/>
        <s v="25 minutes"/>
        <s v="30 - 45 minutes"/>
        <s v="15 - 20 minutes"/>
        <s v="20 minutes - 1 hour "/>
        <s v="4 hours"/>
        <s v="20 - 30 minutes"/>
        <s v="3 hours"/>
        <s v="5 - 20 minutes"/>
        <s v="5 minutes - 1 hour"/>
        <s v="1 - 2 hours"/>
      </sharedItems>
    </cacheField>
    <cacheField name="What do you normally do during your break?" numFmtId="0">
      <sharedItems containsBlank="1"/>
    </cacheField>
    <cacheField name="What are your thoughts on the Pomodoro technique? (Working for 25 minutes with a 5 minute break)" numFmtId="0">
      <sharedItems containsBlank="1"/>
    </cacheField>
    <cacheField name="When studying, what devices do you use?" numFmtId="0">
      <sharedItems containsBlank="1"/>
    </cacheField>
    <cacheField name="Do you use any productivity apps?" numFmtId="0">
      <sharedItems containsBlank="1"/>
    </cacheField>
    <cacheField name="If so, do you think these productivity apps are helpful?" numFmtId="0">
      <sharedItems containsBlank="1"/>
    </cacheField>
    <cacheField name="Name a productivity app that you find helpful" numFmtId="0">
      <sharedItems containsBlank="1"/>
    </cacheField>
    <cacheField name="Do you have to be reminded of the due dates of tasks? " numFmtId="0">
      <sharedItems containsBlank="1"/>
    </cacheField>
    <cacheField name="Do you tend to work for too long on a particular area/subject and neglect other areas of study? (Not balancing the work load)" numFmtId="0">
      <sharedItems containsBlank="1"/>
    </cacheField>
    <cacheField name="Do you feel like you have enough time to complete tasks?" numFmtId="0">
      <sharedItems containsBlank="1"/>
    </cacheField>
    <cacheField name="What seems to be taking up your time the most? (Procrastination, getting distracted, extracurricular activities etc.)" numFmtId="0">
      <sharedItems containsBlank="1" longText="1"/>
    </cacheField>
    <cacheField name="Do you work well under time pressure? (eg. being more focused when having to finish a task within a time limit or when having a upcoming deadline)" numFmtId="0">
      <sharedItems containsBlank="1"/>
    </cacheField>
    <cacheField name="Do you tend to switch between different tasks or do you stick to one task until you've completed it?" numFmtId="0">
      <sharedItems containsBlank="1"/>
    </cacheField>
    <cacheField name="Do you feel overworked/tired when studying?" numFmtId="0">
      <sharedItems containsBlank="1"/>
    </cacheField>
    <cacheField name="Name some study techniques that you have found to be the most helpful (rewriting notes, making flashcards etc.)" numFmtId="0">
      <sharedItems containsBlank="1"/>
    </cacheField>
    <cacheField name="What motivates you the most when studying?" numFmtId="0">
      <sharedItems containsBlank="1"/>
    </cacheField>
    <cacheField name="Do you think your current study habits are effective?" numFmtId="0">
      <sharedItems containsBlank="1"/>
    </cacheField>
    <cacheField name="If you use a modified version of the Pomodoro technique, what modifications do you use? (eg. 45 min work, 10 min break)" numFmtId="0">
      <sharedItems containsBlank="1"/>
    </cacheField>
    <cacheField name="Do you cram?" numFmtId="0">
      <sharedItems containsBlank="1"/>
    </cacheField>
    <cacheField name="Other 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n v="1"/>
    <d v="2018-04-04T20:23:59"/>
    <s v="Yes"/>
    <n v="5"/>
    <s v="It varies/depends"/>
    <s v="In the night"/>
    <s v="1 hour 30 minutes"/>
    <x v="0"/>
    <s v="Watch Youtube, talk with others"/>
    <s v="I've tried it but I'm not sure if it works for me"/>
    <s v="Laptop/computer"/>
    <s v="Occasionally"/>
    <s v="Unsure"/>
    <m/>
    <s v="Rarely"/>
    <s v="Most of the time"/>
    <s v="Sometimes"/>
    <s v="Procrastination, getting distracted"/>
    <s v="Sometimes"/>
    <s v="Both"/>
    <m/>
    <s v="Rereading notes, making flashcards"/>
    <s v="Getting a good future"/>
    <s v="Somewhat"/>
    <m/>
    <m/>
    <m/>
  </r>
  <r>
    <n v="2"/>
    <d v="2018-04-04T20:49:10"/>
    <s v="Yes"/>
    <n v="5"/>
    <s v="Yes"/>
    <s v="In the night"/>
    <s v="2 hours"/>
    <x v="0"/>
    <s v="Have some water, listen to music, exercise"/>
    <s v="I've never heard of it"/>
    <s v="Laptop/computer"/>
    <s v="No"/>
    <m/>
    <m/>
    <s v="Rarely"/>
    <s v="Sometimes"/>
    <s v="Sometimes"/>
    <s v="Procrastination"/>
    <s v="Most of the time"/>
    <s v="Stick to one task until it's completed"/>
    <s v="Sometimes"/>
    <s v="Writing out notes and summarising them"/>
    <s v="Fear of failure"/>
    <s v="Yes"/>
    <m/>
    <m/>
    <m/>
  </r>
  <r>
    <n v="3"/>
    <d v="2018-04-04T21:00:24"/>
    <s v="Yes"/>
    <n v="5"/>
    <s v="It varies/depends"/>
    <s v="It varies/depends"/>
    <s v="25 minutes"/>
    <x v="1"/>
    <s v="Get some fresh air"/>
    <s v="It works for me"/>
    <s v="Tablet"/>
    <s v="Yes"/>
    <s v="It depends"/>
    <m/>
    <s v="Sometimes"/>
    <s v="Sometimes"/>
    <s v="Most of the time"/>
    <s v="Procrastination "/>
    <s v="Most of the time"/>
    <s v="Both"/>
    <s v="Sometimes"/>
    <s v="Flashcards (quizlet)"/>
    <s v="Improving my results "/>
    <s v="Somewhat"/>
    <m/>
    <m/>
    <m/>
  </r>
  <r>
    <n v="4"/>
    <d v="2018-04-04T21:12:19"/>
    <s v="Yes"/>
    <n v="4"/>
    <s v="It varies/depends"/>
    <s v="It varies/depends"/>
    <s v="1 hour"/>
    <x v="2"/>
    <s v="Go on Instagram or this app"/>
    <s v="I've heard of it but I've never tried it"/>
    <s v="Laptop/computer, Smartphone"/>
    <s v="Occasionally"/>
    <s v="It depends"/>
    <s v="Forest"/>
    <s v="Always"/>
    <s v="Most of the time"/>
    <s v="Sometimes"/>
    <s v="Procrastinating "/>
    <s v="Never"/>
    <s v="Switch between different tasks (multi-tasking)"/>
    <s v="Most of the time"/>
    <s v="Rewriting notes "/>
    <s v="Music"/>
    <s v="No"/>
    <m/>
    <m/>
    <m/>
  </r>
  <r>
    <n v="5"/>
    <d v="2018-04-04T21:23:02"/>
    <s v="Yes"/>
    <n v="4"/>
    <s v="It varies/depends"/>
    <s v="It varies/depends"/>
    <s v="2 hours 30 minutes"/>
    <x v="2"/>
    <s v="Go on my phone and walk around the house "/>
    <s v="I've heard of it but I've never tried it"/>
    <s v="Tablet"/>
    <s v="No"/>
    <s v="No"/>
    <s v="Duolingo? If it counts."/>
    <s v="Never"/>
    <s v="Unsure"/>
    <s v="Sometimes"/>
    <s v="Chores and helping around the house "/>
    <s v="Always"/>
    <s v="Stick to one task until it's completed"/>
    <s v="Rarely"/>
    <s v="Memorising information, rewriting information on a whiteboard"/>
    <s v="My goals, it's because I don't want to regret wasting time instead of learning French or not getting the job I want because I procrastinated."/>
    <s v="Yes"/>
    <m/>
    <m/>
    <m/>
  </r>
  <r>
    <n v="6"/>
    <d v="2018-04-04T21:27:41"/>
    <s v="Yes"/>
    <n v="7"/>
    <s v="Yes"/>
    <s v="In the morning"/>
    <s v="2 hours "/>
    <x v="3"/>
    <s v="Going online "/>
    <s v="It works but I use a modified version (longer/short work periods or breaks)"/>
    <s v="Smartphone"/>
    <s v="Yes"/>
    <s v="Yes"/>
    <s v="engross"/>
    <s v="Most of the time"/>
    <s v="Sometimes"/>
    <s v="Always"/>
    <s v="Getting distracted "/>
    <s v="Always"/>
    <s v="Stick to one task until it's completed"/>
    <s v="Never"/>
    <s v="Rewriting notes _x000a_Flashcards _x000a_Mind maps_x000a_Practicing problems _x000a_Going through some past papers "/>
    <s v="My goal of entering to the medical faculty and become a neurologist or a cardiologist "/>
    <s v="Yes"/>
    <s v="2 hours 15 minutes"/>
    <m/>
    <m/>
  </r>
  <r>
    <n v="7"/>
    <d v="2018-04-04T21:29:12"/>
    <s v="Yes"/>
    <n v="5"/>
    <s v="It varies/depends"/>
    <s v="In the night"/>
    <s v="1 hour"/>
    <x v="4"/>
    <s v="Eat dinner"/>
    <s v="I've heard of it but I've never tried it"/>
    <s v="Laptop/computer, Smartphone"/>
    <s v="No"/>
    <m/>
    <m/>
    <s v="Sometimes"/>
    <s v="Sometimes"/>
    <s v="Always"/>
    <s v="Distractions"/>
    <s v="Never"/>
    <s v="Stick to one task until it's completed"/>
    <s v="Sometimes"/>
    <s v="Rewriting notes"/>
    <s v="Fear of failing "/>
    <s v="Somewhat"/>
    <m/>
    <m/>
    <m/>
  </r>
  <r>
    <n v="8"/>
    <d v="2018-04-04T21:38:11"/>
    <s v="Yes"/>
    <n v="7"/>
    <s v="It varies/depends"/>
    <s v="It varies/depends"/>
    <s v="Until task is finished"/>
    <x v="5"/>
    <s v="i dont tame brakes"/>
    <s v="It doesn't work for me"/>
    <s v="Laptop/computer, pen and paper ?"/>
    <s v="No"/>
    <s v="Unsure"/>
    <m/>
    <s v="Always"/>
    <s v="Always"/>
    <s v="Never"/>
    <s v="extra curricular // procrastination// kpop (distractions)"/>
    <s v="Most of the time"/>
    <s v="Stick to one task until it's completed"/>
    <s v="Always"/>
    <s v="flash cards, rewriting and summarising notes, practice papers"/>
    <s v="my marks "/>
    <s v="Somewhat"/>
    <m/>
    <m/>
    <m/>
  </r>
  <r>
    <n v="9"/>
    <d v="2018-04-04T21:54:15"/>
    <s v="Yes"/>
    <n v="5"/>
    <s v="It varies/depends"/>
    <s v="It varies/depends"/>
    <s v="4 hours"/>
    <x v="6"/>
    <s v="Eat, Watch an episode of a TV show"/>
    <s v="I've heard of it but I've never tried it"/>
    <s v="Laptop/computer"/>
    <s v="Occasionally"/>
    <s v="It depends"/>
    <m/>
    <s v="Sometimes"/>
    <s v="Sometimes"/>
    <s v="Most of the time"/>
    <s v="Work"/>
    <s v="Most of the time"/>
    <s v="Stick to one task until it's completed"/>
    <s v="Sometimes"/>
    <s v="Rewriting notes"/>
    <s v="Getting to enjoy a break afterwards"/>
    <s v="Somewhat"/>
    <m/>
    <m/>
    <m/>
  </r>
  <r>
    <n v="10"/>
    <d v="2018-04-04T22:00:09"/>
    <m/>
    <n v="6"/>
    <s v="It varies/depends"/>
    <s v="In the night"/>
    <s v="2 hours"/>
    <x v="4"/>
    <s v="Watch youtube videos"/>
    <s v="It works but I use a modified version (longer/short work periods or breaks)"/>
    <s v="Laptop/computer, Smartphone"/>
    <s v="No"/>
    <m/>
    <m/>
    <s v="Rarely"/>
    <s v="Sometimes"/>
    <s v="Most of the time"/>
    <s v="Procrastination as I am lazy to start right away"/>
    <s v="Always"/>
    <s v="Both"/>
    <s v="Sometimes"/>
    <s v="Making flashcards, using quizlet, doing practice problems"/>
    <s v="My long term goals"/>
    <s v="Yes"/>
    <m/>
    <m/>
    <m/>
  </r>
  <r>
    <n v="11"/>
    <d v="2018-04-04T22:28:54"/>
    <s v="Yes"/>
    <n v="7"/>
    <s v="No"/>
    <s v="In the day"/>
    <s v="50 minutes"/>
    <x v="7"/>
    <s v="watch a serie/movie/yt video or scroll through social media "/>
    <s v="I've tried it but I'm not sure if it works for me"/>
    <s v="Laptop/computer, Smartphone"/>
    <s v="Occasionally"/>
    <s v="Yes"/>
    <s v="forest "/>
    <s v="Never"/>
    <s v="Sometimes"/>
    <s v="Most of the time"/>
    <s v="Getting distracted "/>
    <s v="Rarely"/>
    <s v="Switch between different tasks (multi-tasking)"/>
    <s v="Always"/>
    <s v="Rewriting notes "/>
    <s v="watching a study video "/>
    <s v="Yes"/>
    <m/>
    <m/>
    <m/>
  </r>
  <r>
    <n v="12"/>
    <d v="2018-04-04T23:53:34"/>
    <s v="Yes"/>
    <n v="5"/>
    <s v="It varies/depends"/>
    <s v="It varies/depends"/>
    <s v="1 hour"/>
    <x v="0"/>
    <s v="check my phone/get food"/>
    <s v="It works but I use a modified version (longer/short work periods or breaks)"/>
    <s v="Laptop/computer, Smartphone"/>
    <s v="Yes"/>
    <s v="Yes"/>
    <s v="Forest"/>
    <s v="Never"/>
    <s v="Sometimes"/>
    <s v="Sometimes"/>
    <s v="Procrastination"/>
    <s v="Most of the time"/>
    <s v="Both"/>
    <s v="Sometimes"/>
    <s v="rewriting notes, flashcards"/>
    <s v="the thought to get better at something and having pretty notes"/>
    <s v="Somewhat"/>
    <m/>
    <m/>
    <m/>
  </r>
  <r>
    <n v="13"/>
    <d v="2018-04-05T00:00:12"/>
    <s v="Yes"/>
    <n v="5"/>
    <s v="It varies/depends"/>
    <s v="It varies/depends"/>
    <s v="1 hour"/>
    <x v="8"/>
    <s v="browse internet"/>
    <s v="It works for me"/>
    <s v="Laptop/computer"/>
    <s v="No"/>
    <s v="Unsure"/>
    <m/>
    <s v="Sometimes"/>
    <s v="Rarely"/>
    <s v="Most of the time"/>
    <s v="Procrastination"/>
    <s v="Always"/>
    <s v="Stick to one task until it's completed"/>
    <s v="Rarely"/>
    <s v="Actually going to lectures / classes"/>
    <s v="deadline"/>
    <s v="No"/>
    <m/>
    <m/>
    <m/>
  </r>
  <r>
    <n v="14"/>
    <d v="2018-04-05T00:06:54"/>
    <s v="Yes"/>
    <n v="2"/>
    <s v="It varies/depends"/>
    <s v="It varies/depends"/>
    <s v="45 minutes"/>
    <x v="4"/>
    <s v="Make some tea, check my phone, get a snack"/>
    <s v="It works but I use a modified version (longer/short work periods or breaks)"/>
    <s v="Laptop/computer, Smartphone"/>
    <s v="Occasionally"/>
    <s v="Yes"/>
    <s v="Productive"/>
    <s v="Sometimes"/>
    <s v="Sometimes"/>
    <s v="Sometimes"/>
    <s v="Sometimes procrastination, doing other unplanned things"/>
    <s v="Sometimes"/>
    <s v="Both"/>
    <s v="Sometimes"/>
    <s v="Flashcards, mock tests, summarizing notes, explaining to someone else"/>
    <s v="Passing exams, allowing little treats during breaks (chocolate, etc.)"/>
    <s v="Somewhat"/>
    <m/>
    <m/>
    <m/>
  </r>
  <r>
    <m/>
    <m/>
    <m/>
    <m/>
    <m/>
    <m/>
    <s v="1 hour"/>
    <x v="9"/>
    <m/>
    <m/>
    <m/>
    <m/>
    <m/>
    <m/>
    <m/>
    <m/>
    <m/>
    <m/>
    <m/>
    <m/>
    <m/>
    <m/>
    <m/>
    <m/>
    <m/>
    <m/>
    <m/>
  </r>
  <r>
    <n v="15"/>
    <d v="2018-04-05T00:16:45"/>
    <s v="Yes"/>
    <n v="5"/>
    <s v="Yes"/>
    <s v="It varies/depends"/>
    <s v="45 min"/>
    <x v="0"/>
    <s v="Snack, go on social media, talk to friends, stretch, use the bathroom"/>
    <s v="It works but I use a modified version (longer/short work periods or breaks)"/>
    <s v="Laptop/computer, Smartphone"/>
    <s v="Occasionally"/>
    <s v="It depends"/>
    <m/>
    <s v="Rarely"/>
    <s v="Rarely"/>
    <s v="Sometimes"/>
    <s v="extracurricular activities"/>
    <s v="Most of the time"/>
    <s v="Both"/>
    <s v="Sometimes"/>
    <s v="quizlet games, having a friend quiz me"/>
    <s v="having free time once everything is completed"/>
    <s v="Somewhat"/>
    <m/>
    <m/>
    <m/>
  </r>
  <r>
    <n v="16"/>
    <d v="2018-04-05T00:20:28"/>
    <s v="Yes"/>
    <n v="5"/>
    <s v="Yes"/>
    <s v="In the night"/>
    <s v="1 hour"/>
    <x v="6"/>
    <s v="I eat, I check my phone"/>
    <s v="I've heard of it but I've never tried it"/>
    <s v="Smartphone"/>
    <s v="Occasionally"/>
    <s v="Yes"/>
    <s v="Wordreference"/>
    <s v="Rarely"/>
    <s v="Most of the time"/>
    <s v="Rarely"/>
    <s v="Procrastination"/>
    <s v="Sometimes"/>
    <s v="Both"/>
    <s v="Rarely"/>
    <s v="Making summaries and schemes"/>
    <s v="Learning new things"/>
    <s v="Somewhat"/>
    <m/>
    <m/>
    <m/>
  </r>
  <r>
    <n v="17"/>
    <d v="2018-04-05T01:15:20"/>
    <s v="Yes"/>
    <n v="5"/>
    <s v="It varies/depends"/>
    <s v="In the night"/>
    <s v="1 hour "/>
    <x v="0"/>
    <s v="Eat"/>
    <s v="It works but I use a modified version (longer/short work periods or breaks)"/>
    <s v="Laptop/computer, Smartphone"/>
    <s v="Occasionally"/>
    <s v="It depends"/>
    <s v="Quizlet"/>
    <s v="Rarely"/>
    <s v="Unsure"/>
    <s v="Sometimes"/>
    <s v="Thesis and Science Investigatory Project"/>
    <s v="Sometimes"/>
    <s v="Both"/>
    <s v="Sometimes"/>
    <s v="Making flashcards"/>
    <s v="My goal"/>
    <s v="Yes"/>
    <m/>
    <m/>
    <m/>
  </r>
  <r>
    <n v="18"/>
    <d v="2018-04-05T01:24:20"/>
    <s v="No"/>
    <n v="1"/>
    <s v="No"/>
    <s v="It varies/depends"/>
    <s v="30 minutes"/>
    <x v="10"/>
    <s v="anything"/>
    <s v="I've heard of it but I've never tried it"/>
    <s v="Laptop/computer"/>
    <s v="No"/>
    <s v="Unsure"/>
    <m/>
    <s v="Always"/>
    <s v="Always"/>
    <s v="Never"/>
    <s v="Procrastination, distraction, brain fog, tiredness, lack of motivation"/>
    <s v="Sometimes"/>
    <s v="Switch between different tasks (multi-tasking)"/>
    <s v="Always"/>
    <s v="I never found anything that worked when I was a student. I have ADHD but was undiagnosed then so I didn't know what help I needed."/>
    <s v="Nothing ever did unless it specifically was something I found seriously interesting and didn't find overwhelming."/>
    <s v="No"/>
    <m/>
    <m/>
    <m/>
  </r>
  <r>
    <n v="19"/>
    <d v="2018-04-05T01:29:06"/>
    <s v="Yes"/>
    <n v="4"/>
    <s v="It varies/depends"/>
    <s v="In the night"/>
    <s v="2 hours"/>
    <x v="1"/>
    <s v="Restroom, social media, snack"/>
    <s v="It works but I use a modified version (longer/short work periods or breaks)"/>
    <s v="Laptop/computer, Smartphone"/>
    <s v="Yes"/>
    <s v="It depends"/>
    <s v="Forest"/>
    <s v="Always"/>
    <s v="Sometimes"/>
    <s v="Never"/>
    <s v="Procrastination"/>
    <s v="Sometimes"/>
    <s v="Stick to one task until it's completed"/>
    <s v="Sometimes"/>
    <s v="Notes"/>
    <s v="My future"/>
    <s v="Somewhat"/>
    <m/>
    <m/>
    <m/>
  </r>
  <r>
    <n v="20"/>
    <d v="2018-04-05T01:32:11"/>
    <s v="Yes"/>
    <n v="5"/>
    <s v="It varies/depends"/>
    <s v="It varies/depends"/>
    <s v="1 hour"/>
    <x v="11"/>
    <s v="Rest or browse through social media."/>
    <s v="I've heard of it but I've never tried it"/>
    <s v="I don't use any devices"/>
    <s v="No"/>
    <m/>
    <m/>
    <s v="Most of the time"/>
    <s v="Sometimes"/>
    <s v="Sometimes"/>
    <s v="Procrastination and getting distracted by phone."/>
    <s v="Sometimes"/>
    <s v="Stick to one task until it's completed"/>
    <s v="Sometimes"/>
    <s v="Making mind maps, use colour pens for key points and keywords"/>
    <s v="To be able to achieve my goals in life."/>
    <s v="Somewhat"/>
    <m/>
    <m/>
    <m/>
  </r>
  <r>
    <m/>
    <m/>
    <m/>
    <m/>
    <m/>
    <m/>
    <s v="2 hours"/>
    <x v="9"/>
    <m/>
    <m/>
    <m/>
    <m/>
    <m/>
    <m/>
    <m/>
    <m/>
    <m/>
    <m/>
    <m/>
    <m/>
    <m/>
    <m/>
    <m/>
    <m/>
    <m/>
    <m/>
    <m/>
  </r>
  <r>
    <n v="21"/>
    <d v="2018-04-05T01:36:18"/>
    <s v="Yes"/>
    <n v="5"/>
    <s v="It varies/depends"/>
    <s v="In the day"/>
    <s v="3 hours"/>
    <x v="12"/>
    <s v="Eat"/>
    <s v="I've never heard of it"/>
    <s v="Laptop/computer"/>
    <s v="No"/>
    <s v="Unsure"/>
    <m/>
    <s v="Never"/>
    <s v="Rarely"/>
    <s v="Sometimes"/>
    <s v="If I feel there's not enough time, it's because we were not given enough time."/>
    <s v="Most of the time"/>
    <s v="Both"/>
    <s v="Sometimes"/>
    <s v="making flashcards, writing overviews etc"/>
    <s v="The prospect of not needing to study anymore."/>
    <s v="Yes"/>
    <m/>
    <m/>
    <m/>
  </r>
  <r>
    <n v="22"/>
    <d v="2018-04-05T03:56:49"/>
    <s v="Yes"/>
    <n v="1"/>
    <s v="It varies/depends"/>
    <s v="In the night"/>
    <s v="Until task is finished"/>
    <x v="13"/>
    <s v="Read"/>
    <s v="I've heard of it but I've never tried it"/>
    <s v="Laptop/computer, Tablet"/>
    <s v="No"/>
    <s v="Unsure"/>
    <s v="N/a"/>
    <s v="Sometimes"/>
    <s v="Most of the time"/>
    <s v="Rarely"/>
    <s v="Work "/>
    <s v="Most of the time"/>
    <s v="Both"/>
    <s v="Most of the time"/>
    <s v="Outlining, rewriting notes"/>
    <s v="Thinking about my diploma "/>
    <s v="No"/>
    <m/>
    <m/>
    <m/>
  </r>
  <r>
    <n v="23"/>
    <d v="2018-04-05T04:00:15"/>
    <s v="Yes"/>
    <n v="7"/>
    <s v="No"/>
    <s v="It varies/depends"/>
    <s v="2 hours"/>
    <x v="4"/>
    <s v="internet or eat"/>
    <s v="I've heard of it but I've never tried it"/>
    <s v="Laptop/computer"/>
    <s v="No"/>
    <m/>
    <m/>
    <s v="Rarely"/>
    <s v="Most of the time"/>
    <s v="Sometimes"/>
    <s v="Other activities, my job, getting distracted, eating/cooking/cleaning my room"/>
    <s v="Most of the time"/>
    <s v="Switch between different tasks (multi-tasking)"/>
    <s v="Sometimes"/>
    <s v="rereading, looking over notes"/>
    <s v="being prepared to succeed in class"/>
    <s v="Somewhat"/>
    <m/>
    <m/>
    <m/>
  </r>
  <r>
    <n v="24"/>
    <d v="2018-04-05T06:43:33"/>
    <s v="Yes"/>
    <n v="5"/>
    <s v="It varies/depends"/>
    <s v="It varies/depends"/>
    <s v="1 hour"/>
    <x v="3"/>
    <s v="Eat, Social Networks"/>
    <s v="I've heard of it but I've never tried it"/>
    <s v="Laptop/computer"/>
    <s v="Yes"/>
    <s v="Yes"/>
    <s v="HelpMeFocus"/>
    <s v="Most of the time"/>
    <s v="Most of the time"/>
    <s v="Sometimes"/>
    <s v="Procrastination"/>
    <s v="Always"/>
    <s v="Stick to one task until it's completed"/>
    <s v="Sometimes"/>
    <s v="Making flashcards, recording yourself reading your notes and listening to it"/>
    <s v="These days it's my goal to go to uni"/>
    <s v="Somewhat"/>
    <m/>
    <m/>
    <m/>
  </r>
  <r>
    <n v="25"/>
    <d v="2018-04-05T06:57:24"/>
    <s v="Yes"/>
    <n v="3"/>
    <s v="It varies/depends"/>
    <s v="In the day"/>
    <s v="30 minutes"/>
    <x v="2"/>
    <s v="Drink water and eat some snacks."/>
    <s v="It works but I use a modified version (longer/short work periods or breaks)"/>
    <s v="I don't use any devices"/>
    <s v="Yes"/>
    <s v="It depends"/>
    <s v="Elevate"/>
    <s v="Always"/>
    <s v="Sometimes"/>
    <s v="Sometimes"/>
    <s v="Procrastination "/>
    <s v="Sometimes"/>
    <s v="Both"/>
    <s v="Sometimes"/>
    <s v="Rewriting notes and online flashcards."/>
    <s v="My parents, teachers and studying videos."/>
    <s v="Unsure"/>
    <m/>
    <m/>
    <m/>
  </r>
  <r>
    <n v="26"/>
    <d v="2018-04-05T07:24:35"/>
    <s v="Yes"/>
    <n v="7"/>
    <s v="It varies/depends"/>
    <s v="It varies/depends"/>
    <s v="30 minutes"/>
    <x v="4"/>
    <s v="Internet"/>
    <s v="I've tried it but I'm not sure if it works for me"/>
    <s v="Laptop/computer"/>
    <s v="Occasionally"/>
    <s v="It depends"/>
    <m/>
    <s v="Sometimes"/>
    <s v="Sometimes"/>
    <s v="Rarely"/>
    <s v="Procrastination, family life, lack of energy due to disease"/>
    <s v="Sometimes"/>
    <s v="Both"/>
    <s v="Most of the time"/>
    <s v="Rewriting notes, memorizing, speaking to myself, quizzing myself"/>
    <s v="The outcome"/>
    <s v="Somewhat"/>
    <m/>
    <m/>
    <m/>
  </r>
  <r>
    <n v="27"/>
    <d v="2018-04-05T08:15:56"/>
    <s v="Yes"/>
    <n v="4"/>
    <s v="It varies/depends"/>
    <s v="In the night"/>
    <s v="1 hour"/>
    <x v="2"/>
    <s v="exercise and/or go for a walk"/>
    <s v="It works but I use a modified version (longer/short work periods or breaks)"/>
    <s v="Laptop/computer, Smartphone"/>
    <s v="No"/>
    <m/>
    <m/>
    <s v="Sometimes"/>
    <s v="Most of the time"/>
    <s v="Never"/>
    <s v="Procrastination (in the form of sleeping)"/>
    <s v="Rarely"/>
    <s v="Stick to one task until it's completed"/>
    <s v="Always"/>
    <s v="taking practice quizzes and exams."/>
    <s v="The fact that I'll fail if I don't."/>
    <s v="Somewhat"/>
    <m/>
    <m/>
    <m/>
  </r>
  <r>
    <n v="28"/>
    <d v="2018-04-05T08:50:10"/>
    <s v="Yes"/>
    <n v="4"/>
    <s v="No"/>
    <s v="In the night"/>
    <s v="40 minutes"/>
    <x v="14"/>
    <s v="Have a snack"/>
    <s v="I've tried it but I'm not sure if it works for me"/>
    <s v="Laptop/computer, Smartphone"/>
    <s v="Occasionally"/>
    <s v="It depends"/>
    <s v="Forest"/>
    <s v="Always"/>
    <s v="Most of the time"/>
    <s v="Rarely"/>
    <s v="Feeling tired"/>
    <s v="Never"/>
    <s v="Switch between different tasks (multi-tasking)"/>
    <s v="Sometimes"/>
    <s v="Spaced repetition, mind maps"/>
    <s v="The result"/>
    <s v="No"/>
    <m/>
    <m/>
    <m/>
  </r>
  <r>
    <n v="29"/>
    <d v="2018-04-05T09:22:55"/>
    <s v="Yes"/>
    <n v="6"/>
    <s v="It varies/depends"/>
    <s v="In the night"/>
    <s v="45 minutes"/>
    <x v="15"/>
    <s v="Snack"/>
    <s v="It works but I use a modified version (longer/short work periods or breaks)"/>
    <s v="Laptop/computer"/>
    <s v="Yes"/>
    <s v="Yes"/>
    <s v="Quizlet"/>
    <s v="Always"/>
    <s v="Sometimes"/>
    <s v="Sometimes"/>
    <s v="Getting distracted"/>
    <s v="Always"/>
    <s v="Switch between different tasks (multi-tasking)"/>
    <s v="Sometimes"/>
    <s v="Rewriting notes "/>
    <s v="The results/what I'll achieve "/>
    <s v="Somewhat"/>
    <m/>
    <m/>
    <m/>
  </r>
  <r>
    <n v="30"/>
    <d v="2018-04-05T10:56:24"/>
    <s v="Yes"/>
    <n v="1"/>
    <s v="No"/>
    <s v="In the day"/>
    <s v="30 minutes"/>
    <x v="0"/>
    <s v="Surf the internet"/>
    <s v="I've never heard of it"/>
    <s v="Laptop/computer, Smartphone"/>
    <s v="No"/>
    <m/>
    <m/>
    <s v="Rarely"/>
    <s v="Rarely"/>
    <s v="Most of the time"/>
    <s v="Homework"/>
    <s v="Sometimes"/>
    <s v="Stick to one task until it's completed"/>
    <s v="Sometimes"/>
    <s v="Reading notes"/>
    <s v="Get it done so I can do something else"/>
    <s v="Yes"/>
    <m/>
    <m/>
    <m/>
  </r>
  <r>
    <n v="31"/>
    <d v="2018-04-05T17:08:35"/>
    <s v="Yes"/>
    <n v="1"/>
    <s v="No"/>
    <s v="In the night"/>
    <s v="2 hours"/>
    <x v="1"/>
    <s v="Check social media"/>
    <s v="I've heard of it but I've never tried it"/>
    <s v="Laptop/computer"/>
    <s v="Occasionally"/>
    <s v="Yes"/>
    <s v="Tide"/>
    <s v="Most of the time"/>
    <s v="Always"/>
    <s v="Rarely"/>
    <s v="Procrastination"/>
    <s v="Sometimes"/>
    <s v="Stick to one task until it's completed"/>
    <s v="Always"/>
    <s v="Going over notes"/>
    <s v="Having nothing to worry about "/>
    <s v="No"/>
    <m/>
    <m/>
    <m/>
  </r>
  <r>
    <n v="32"/>
    <d v="2018-04-07T03:47:22"/>
    <s v="Yes"/>
    <n v="3"/>
    <s v="It varies/depends"/>
    <s v="In the night"/>
    <s v="30 min"/>
    <x v="2"/>
    <s v="Talk to friends"/>
    <s v="I've heard of it but I've never tried it"/>
    <s v="Tablet"/>
    <s v="No"/>
    <m/>
    <m/>
    <s v="Most of the time"/>
    <s v="Most of the time"/>
    <s v="Sometimes"/>
    <s v="Procrastination "/>
    <s v="Sometimes"/>
    <s v="Both"/>
    <s v="Most of the time"/>
    <s v="Answering questions"/>
    <s v="Study buddies"/>
    <s v="No"/>
    <m/>
    <m/>
    <m/>
  </r>
  <r>
    <n v="33"/>
    <d v="2018-04-07T04:24:04"/>
    <s v="Yes"/>
    <n v="1"/>
    <s v="Yes"/>
    <s v="It varies/depends"/>
    <s v="1 hour"/>
    <x v="11"/>
    <s v="Listen to music or watch youtube videos"/>
    <s v="I've heard of it but I've never tried it"/>
    <s v="Laptop/computer"/>
    <s v="No"/>
    <m/>
    <m/>
    <s v="Most of the time"/>
    <s v="Sometimes"/>
    <s v="Sometimes"/>
    <s v="Procrastination, Gaming"/>
    <s v="Sometimes"/>
    <s v="Stick to one task until it's completed"/>
    <s v="Sometimes"/>
    <s v="I dont use any particular technique"/>
    <s v="graduation"/>
    <s v="No"/>
    <m/>
    <m/>
    <m/>
  </r>
  <r>
    <n v="34"/>
    <d v="2018-04-07T05:54:17"/>
    <s v="Yes"/>
    <n v="3"/>
    <s v="It varies/depends"/>
    <s v="In the night"/>
    <s v="45 minutes"/>
    <x v="16"/>
    <s v="Browse internet, draw"/>
    <s v="I've heard of it but I've never tried it"/>
    <s v="Laptop/computer"/>
    <s v="No"/>
    <s v="Unsure"/>
    <s v="I just use the Calendar app to remember when things are due"/>
    <s v="Always"/>
    <s v="Sometimes"/>
    <s v="Most of the time"/>
    <s v="Procrastination/getting distracted, time-consuming assignments like essays"/>
    <s v="Always"/>
    <s v="Both"/>
    <s v="Rarely"/>
    <s v="Writing notes by hand then rewriting them on laptop, making flashcards"/>
    <s v="Getting a good grade, making my parents proud (lol)"/>
    <s v="Somewhat"/>
    <m/>
    <m/>
    <m/>
  </r>
  <r>
    <n v="35"/>
    <d v="2018-04-07T06:02:00"/>
    <s v="Yes"/>
    <n v="6"/>
    <s v="Yes"/>
    <s v="In the day"/>
    <s v="20 minutes"/>
    <x v="1"/>
    <s v="Meditate, drink water, sometimes browse reddit"/>
    <s v="It works but I use a modified version (longer/short work periods or breaks)"/>
    <s v="Laptop/computer"/>
    <s v="No"/>
    <m/>
    <s v="Habitica"/>
    <s v="Rarely"/>
    <s v="Never"/>
    <s v="Most of the time"/>
    <s v="Distractions"/>
    <s v="Most of the time"/>
    <s v="Both"/>
    <s v="Sometimes"/>
    <s v="Explaining the material to an imaginary person if what you're learning is mostly concepts, and using flashcards and mnemonics if you just need rote memorization."/>
    <s v="Deadlines"/>
    <s v="Somewhat"/>
    <m/>
    <m/>
    <m/>
  </r>
  <r>
    <n v="36"/>
    <d v="2018-04-07T07:33:16"/>
    <s v="Yes"/>
    <n v="1"/>
    <s v="No"/>
    <s v="In the night"/>
    <s v="As long as I keep my attention"/>
    <x v="5"/>
    <s v="Video games"/>
    <s v="I've heard of it but I've never tried it"/>
    <s v="Laptop/computer"/>
    <s v="No"/>
    <s v="Unsure"/>
    <m/>
    <s v="Most of the time"/>
    <s v="Sometimes"/>
    <s v="Sometimes"/>
    <s v="Procrastination"/>
    <s v="Sometimes"/>
    <s v="Stick to one task until it's completed"/>
    <s v="Sometimes"/>
    <s v="looking at my notes"/>
    <s v="I wish I knew buddy"/>
    <s v="No"/>
    <m/>
    <m/>
    <m/>
  </r>
  <r>
    <n v="37"/>
    <d v="2018-04-07T08:02:06"/>
    <s v="Yes"/>
    <n v="1"/>
    <s v="It varies/depends"/>
    <s v="It varies/depends"/>
    <s v="Until task is finished"/>
    <x v="5"/>
    <s v="I don't really take breaks, perhaps eat"/>
    <s v="It doesn't work for me"/>
    <s v="Laptop/computer"/>
    <s v="Yes"/>
    <s v="Yes"/>
    <s v="Microsoft Word"/>
    <s v="Sometimes"/>
    <s v="Sometimes"/>
    <s v="Always"/>
    <s v="Procrastination/Extracurriculars"/>
    <s v="Always"/>
    <s v="Stick to one task until it's completed"/>
    <s v="Rarely"/>
    <s v="Doing homework"/>
    <s v="Time pressure/fear of failure"/>
    <s v="Yes"/>
    <m/>
    <m/>
    <m/>
  </r>
  <r>
    <n v="38"/>
    <d v="2018-04-07T13:32:03"/>
    <s v="Yes"/>
    <n v="5"/>
    <s v="No"/>
    <s v="In the night"/>
    <s v="1 hour"/>
    <x v="5"/>
    <s v="Play games"/>
    <s v="I've never heard of it"/>
    <s v="Tablet"/>
    <s v="No"/>
    <m/>
    <m/>
    <s v="Sometimes"/>
    <s v="Rarely"/>
    <s v="Most of the time"/>
    <s v="Procrastination, getting distracted"/>
    <s v="Sometimes"/>
    <s v="Stick to one task until it's completed"/>
    <s v="Sometimes"/>
    <s v="Doing practice questions"/>
    <s v="Fear of failure"/>
    <s v="Unsure"/>
    <m/>
    <m/>
    <m/>
  </r>
  <r>
    <n v="39"/>
    <d v="2018-04-07T13:53:22"/>
    <s v="Yes"/>
    <n v="5"/>
    <s v="Yes"/>
    <s v="It varies/depends"/>
    <s v="Depends"/>
    <x v="16"/>
    <s v="Watch YouTube"/>
    <s v="I've heard of it but I've never tried it"/>
    <s v="Laptop/computer, Tablet"/>
    <s v="Yes"/>
    <s v="Yes"/>
    <s v="Wunderlist, a to-do app"/>
    <s v="Rarely"/>
    <s v="Never"/>
    <s v="Most of the time"/>
    <s v="School homework and leisure"/>
    <s v="Sometimes"/>
    <s v="Stick to one task until it's completed"/>
    <s v="Sometimes"/>
    <s v="Reading textbooks, doing the homework"/>
    <s v="I’m not sure, I just do it"/>
    <s v="Yes"/>
    <m/>
    <m/>
    <m/>
  </r>
  <r>
    <n v="40"/>
    <d v="2018-04-07T17:46:18"/>
    <s v="Yes"/>
    <n v="5"/>
    <s v="It varies/depends"/>
    <s v="It varies/depends"/>
    <s v="15 minutes"/>
    <x v="17"/>
    <s v="Browse reddit. Listen to music. Do crosswords. Message people"/>
    <s v="I've heard of it but I've never tried it"/>
    <s v="Laptop/computer, Smartphone"/>
    <s v="No"/>
    <m/>
    <m/>
    <s v="Rarely"/>
    <s v="Rarely"/>
    <s v="Rarely"/>
    <s v="Procrastination and extracurriculars"/>
    <s v="Always"/>
    <s v="Both"/>
    <s v="Most of the time"/>
    <s v="Rewriting notes. Doing practice problems"/>
    <s v="Grades"/>
    <s v="No"/>
    <m/>
    <m/>
    <m/>
  </r>
  <r>
    <m/>
    <m/>
    <m/>
    <m/>
    <m/>
    <m/>
    <s v="3 hours"/>
    <x v="9"/>
    <m/>
    <m/>
    <m/>
    <m/>
    <m/>
    <m/>
    <m/>
    <m/>
    <m/>
    <m/>
    <m/>
    <m/>
    <m/>
    <m/>
    <m/>
    <m/>
    <m/>
    <m/>
    <m/>
  </r>
  <r>
    <n v="41"/>
    <d v="2018-04-08T03:18:05"/>
    <s v="Yes"/>
    <n v="1"/>
    <s v="No"/>
    <s v="It varies/depends"/>
    <s v="30 minutes"/>
    <x v="12"/>
    <s v="watch anime, browse the internet"/>
    <s v="It doesn't work for me"/>
    <s v="Laptop/computer"/>
    <s v="No"/>
    <s v="Unsure"/>
    <m/>
    <s v="Sometimes"/>
    <s v="Sometimes"/>
    <s v="Rarely"/>
    <s v="procrastination, procrastination and procrastination"/>
    <s v="Rarely"/>
    <s v="Switch between different tasks (multi-tasking)"/>
    <s v="Most of the time"/>
    <s v="writing my own notes from textbooks"/>
    <s v="the fact that I'll fail if I don't study"/>
    <s v="No"/>
    <m/>
    <m/>
    <m/>
  </r>
  <r>
    <n v="42"/>
    <d v="2018-04-08T12:43:02"/>
    <s v="Yes"/>
    <n v="5"/>
    <s v="No"/>
    <s v="It varies/depends"/>
    <s v="Invalid"/>
    <x v="5"/>
    <s v="Play video games"/>
    <s v="I've never heard of it"/>
    <s v="Laptop/computer, Smartphone"/>
    <s v="Yes"/>
    <s v="It depends"/>
    <s v="Microsoft Word"/>
    <s v="Rarely"/>
    <s v="Sometimes"/>
    <s v="Sometimes"/>
    <s v="Getting distracted."/>
    <s v="Sometimes"/>
    <s v="Switch between different tasks (multi-tasking)"/>
    <s v="Sometimes"/>
    <s v="Listening in class."/>
    <s v="Getting good grades and being better than everyone else."/>
    <s v="Somewhat"/>
    <m/>
    <m/>
    <m/>
  </r>
  <r>
    <n v="43"/>
    <d v="2018-04-08T15:33:54"/>
    <s v="Yes"/>
    <n v="5"/>
    <s v="It varies/depends"/>
    <s v="In the day"/>
    <s v="30 minutes"/>
    <x v="1"/>
    <s v="Check studying amino"/>
    <s v="It works but I use a modified version (longer/short work periods or breaks)"/>
    <s v="Laptop/computer, Smartphone"/>
    <s v="Occasionally"/>
    <s v="Yes"/>
    <m/>
    <s v="Rarely"/>
    <s v="Rarely"/>
    <s v="Most of the time"/>
    <s v="Procrastination"/>
    <s v="Sometimes"/>
    <s v="Stick to one task until it's completed"/>
    <s v="Most of the time"/>
    <s v="Re-writtimg notes and then reading them out loud"/>
    <s v="Study videos"/>
    <s v="Somewhat"/>
    <m/>
    <m/>
    <m/>
  </r>
  <r>
    <n v="44"/>
    <d v="2018-04-08T15:34:42"/>
    <s v="Yes"/>
    <n v="7"/>
    <s v="Yes"/>
    <s v="In the morning"/>
    <s v="25 minutes"/>
    <x v="1"/>
    <s v="Brew Coffee"/>
    <s v="It works for me"/>
    <s v="Laptop/computer, Smartphone"/>
    <s v="Yes"/>
    <s v="It depends"/>
    <s v="Habitica"/>
    <s v="Sometimes"/>
    <s v="Rarely"/>
    <s v="Most of the time"/>
    <s v="Procrastination"/>
    <s v="Always"/>
    <s v="Stick to one task until it's completed"/>
    <s v="Sometimes"/>
    <s v="Using mindmaps, recording myself speak out my notes"/>
    <s v="The fact that I'm not satisfied with what I'm currently doing"/>
    <s v="Yes"/>
    <m/>
    <m/>
    <m/>
  </r>
  <r>
    <n v="45"/>
    <d v="2018-04-08T15:39:56"/>
    <s v="Yes"/>
    <n v="5"/>
    <s v="No"/>
    <s v="It varies/depends"/>
    <s v="40 minutes"/>
    <x v="1"/>
    <s v="Wander"/>
    <s v="It works but I use a modified version (longer/short work periods or breaks)"/>
    <s v="Smartphone"/>
    <s v="Occasionally"/>
    <s v="It depends"/>
    <s v="Forest"/>
    <s v="Most of the time"/>
    <s v="Sometimes"/>
    <s v="Always"/>
    <s v="Distracted"/>
    <s v="Always"/>
    <s v="Both"/>
    <s v="Always"/>
    <s v="Rewrite"/>
    <s v="Amino"/>
    <s v="No"/>
    <m/>
    <m/>
    <m/>
  </r>
  <r>
    <n v="46"/>
    <d v="2018-04-08T15:42:47"/>
    <s v="Yes"/>
    <n v="3"/>
    <s v="It varies/depends"/>
    <s v="In the day"/>
    <s v="30 minutes"/>
    <x v="2"/>
    <s v="social media"/>
    <s v="It works but I use a modified version (longer/short work periods or breaks)"/>
    <s v="Smartphone"/>
    <s v="Yes"/>
    <s v="Yes"/>
    <s v="forest "/>
    <s v="Always"/>
    <s v="Never"/>
    <s v="Sometimes"/>
    <s v="all"/>
    <s v="Sometimes"/>
    <s v="Stick to one task until it's completed"/>
    <s v="Sometimes"/>
    <s v="flash cards "/>
    <s v="other people "/>
    <s v="Somewhat"/>
    <m/>
    <m/>
    <m/>
  </r>
  <r>
    <n v="47"/>
    <d v="2018-04-08T15:45:07"/>
    <s v="Yes"/>
    <n v="7"/>
    <s v="Yes"/>
    <s v="In the morning"/>
    <s v="50 minutes"/>
    <x v="14"/>
    <s v="Writing fictions, chatting..."/>
    <s v="It works but I use a modified version (longer/short work periods or breaks)"/>
    <s v="Laptop/computer"/>
    <s v="Occasionally"/>
    <s v="It depends"/>
    <s v="Focus time"/>
    <s v="Most of the time"/>
    <s v="Most of the time"/>
    <s v="Most of the time"/>
    <s v="Distract"/>
    <s v="Sometimes"/>
    <s v="Switch between different tasks (multi-tasking)"/>
    <s v="Sometimes"/>
    <s v="Sticky note/flashcard"/>
    <s v="Want to go to uni"/>
    <s v="Somewhat"/>
    <m/>
    <m/>
    <m/>
  </r>
  <r>
    <n v="48"/>
    <d v="2018-04-08T15:46:04"/>
    <s v="Yes"/>
    <n v="5"/>
    <s v="It varies/depends"/>
    <s v="In the night"/>
    <s v="1 hour"/>
    <x v="4"/>
    <s v="Watch youtube, check phone"/>
    <s v="It works but I use a modified version (longer/short work periods or breaks)"/>
    <s v="Laptop/computer"/>
    <s v="No"/>
    <m/>
    <m/>
    <s v="Rarely"/>
    <s v="Sometimes"/>
    <s v="Sometimes"/>
    <s v="Procrastination"/>
    <s v="Most of the time"/>
    <s v="Both"/>
    <s v="Sometimes"/>
    <s v="Rereading notes"/>
    <s v="Good future"/>
    <s v="Somewhat"/>
    <m/>
    <m/>
    <m/>
  </r>
  <r>
    <n v="49"/>
    <d v="2018-04-08T15:46:52"/>
    <s v="Yes"/>
    <n v="6"/>
    <s v="It varies/depends"/>
    <s v="In the night"/>
    <s v="2 hours"/>
    <x v="4"/>
    <s v="Go on social media, eat"/>
    <s v="I've tried it but I'm not sure if it works for me"/>
    <s v="Laptop/computer"/>
    <s v="Occasionally"/>
    <s v="It depends"/>
    <s v="Self control"/>
    <s v="Sometimes"/>
    <s v="Sometimes"/>
    <s v="Rarely"/>
    <s v="Slow worker, getting distracted"/>
    <s v="Always"/>
    <s v="Stick to one task until it's completed"/>
    <s v="Sometimes"/>
    <s v="Rewriting notes, quizzing myself, summarising"/>
    <s v="Desire to do well"/>
    <s v="Somewhat"/>
    <m/>
    <m/>
    <m/>
  </r>
  <r>
    <m/>
    <m/>
    <m/>
    <m/>
    <m/>
    <m/>
    <s v="As long as I keep my attention"/>
    <x v="9"/>
    <m/>
    <m/>
    <m/>
    <m/>
    <m/>
    <m/>
    <m/>
    <m/>
    <m/>
    <m/>
    <m/>
    <m/>
    <m/>
    <m/>
    <m/>
    <m/>
    <m/>
    <m/>
    <m/>
  </r>
  <r>
    <n v="50"/>
    <d v="2018-04-08T15:51:36"/>
    <s v="Yes"/>
    <n v="5"/>
    <s v="Yes"/>
    <s v="In the morning"/>
    <s v="1 hour"/>
    <x v="0"/>
    <s v="Get motivation "/>
    <s v="It works for me"/>
    <s v="Laptop/computer"/>
    <s v="Yes"/>
    <s v="Yes"/>
    <s v="SimpleMind"/>
    <s v="Most of the time"/>
    <s v="Most of the time"/>
    <s v="Unsure"/>
    <s v="One week"/>
    <s v="Most of the time"/>
    <s v="Switch between different tasks (multi-tasking)"/>
    <s v="Most of the time"/>
    <s v="Rewriting notes"/>
    <s v="Listening Motivation2study "/>
    <s v="Unsure"/>
    <m/>
    <m/>
    <m/>
  </r>
  <r>
    <n v="51"/>
    <d v="2018-04-08T15:56:33"/>
    <s v="Yes"/>
    <n v="5"/>
    <s v="Yes"/>
    <s v="In the day"/>
    <s v="1 hour"/>
    <x v="4"/>
    <s v="Eat a light snack while check social media"/>
    <s v="I've heard of it but I've never tried it"/>
    <s v="Laptop/computer"/>
    <s v="Yes"/>
    <s v="Yes"/>
    <s v="Forest"/>
    <s v="Never"/>
    <s v="Rarely"/>
    <s v="Rarely"/>
    <s v="Group assignment/tasks :("/>
    <s v="Sometimes"/>
    <s v="Switch between different tasks (multi-tasking)"/>
    <s v="Sometimes"/>
    <s v="do homework immediately after school (while eating a light snack)"/>
    <s v="Neat notes + using cute pens c:"/>
    <s v="Yes"/>
    <m/>
    <m/>
    <m/>
  </r>
  <r>
    <m/>
    <m/>
    <m/>
    <m/>
    <m/>
    <m/>
    <s v="1 hour 30 minutes"/>
    <x v="9"/>
    <m/>
    <m/>
    <m/>
    <m/>
    <m/>
    <m/>
    <m/>
    <m/>
    <m/>
    <m/>
    <m/>
    <m/>
    <m/>
    <m/>
    <m/>
    <m/>
    <m/>
    <m/>
    <m/>
  </r>
  <r>
    <n v="52"/>
    <d v="2018-04-08T16:10:56"/>
    <s v="Yes"/>
    <n v="7"/>
    <s v="It varies/depends"/>
    <s v="It varies/depends"/>
    <s v="1 hour"/>
    <x v="16"/>
    <s v="Grab a snack, reply my message, scroll through Studying Amino."/>
    <s v="I've never heard of it"/>
    <s v="Laptop/computer, Smartphone"/>
    <s v="Yes"/>
    <s v="Yes"/>
    <s v="Forest"/>
    <s v="Rarely"/>
    <s v="Most of the time"/>
    <s v="Sometimes"/>
    <s v="Getting distracted and procrastinating."/>
    <s v="Most of the time"/>
    <s v="Switch between different tasks (multi-tasking)"/>
    <s v="Sometimes"/>
    <s v="Rewriting notes and watch educational video on a particular subject I currently study."/>
    <s v="I want to make my parents and myself proud. I'm going to uni this year, so i need to study hard for the entrance exam, so that is my motivation."/>
    <s v="Yes"/>
    <m/>
    <m/>
    <m/>
  </r>
  <r>
    <n v="53"/>
    <d v="2018-04-08T16:17:26"/>
    <s v="Yes"/>
    <n v="6"/>
    <s v="It varies/depends"/>
    <s v="It varies/depends"/>
    <s v="45 minutes "/>
    <x v="1"/>
    <s v="Scroll through Instagram"/>
    <s v="It works but I use a modified version (longer/short work periods or breaks)"/>
    <s v="Laptop/computer, Smartphone"/>
    <s v="Yes"/>
    <s v="Yes"/>
    <s v="forest "/>
    <s v="Most of the time"/>
    <s v="Sometimes"/>
    <s v="Most of the time"/>
    <s v="Lack of motivation to begin tasks"/>
    <s v="Most of the time"/>
    <s v="Stick to one task until it's completed"/>
    <s v="Sometimes"/>
    <s v="Recording lectures and listening to them again "/>
    <s v="My goal and dreams to become a doctor "/>
    <s v="Somewhat"/>
    <m/>
    <m/>
    <m/>
  </r>
  <r>
    <n v="54"/>
    <d v="2018-04-08T16:18:01"/>
    <s v="Yes"/>
    <n v="4"/>
    <s v="It varies/depends"/>
    <s v="In the night"/>
    <s v="1 hour"/>
    <x v="12"/>
    <s v="Eat, watch YouTube, pet my cat "/>
    <s v="I've tried it but I'm not sure if it works for me"/>
    <s v="Laptop/computer, Smartphone"/>
    <s v="Occasionally"/>
    <s v="It depends"/>
    <m/>
    <s v="Always"/>
    <s v="Sometimes"/>
    <s v="Most of the time"/>
    <s v="Getting distracted"/>
    <s v="Rarely"/>
    <s v="Stick to one task until it's completed"/>
    <s v="Sometimes"/>
    <s v="Using Quizlet, teaching myself/others"/>
    <s v="Getting into college/getting scholarship money"/>
    <s v="Somewhat"/>
    <m/>
    <m/>
    <m/>
  </r>
  <r>
    <n v="55"/>
    <d v="2018-04-08T16:22:35"/>
    <s v="Yes"/>
    <n v="5"/>
    <s v="It varies/depends"/>
    <s v="It varies/depends"/>
    <s v="1 hour"/>
    <x v="0"/>
    <s v="Watch YouTube videos "/>
    <s v="I've heard of it but I've never tried it"/>
    <s v="Laptop/computer"/>
    <s v="No"/>
    <m/>
    <m/>
    <s v="Rarely"/>
    <s v="Always"/>
    <s v="Most of the time"/>
    <s v="YouTube "/>
    <s v="Sometimes"/>
    <s v="Stick to one task until it's completed"/>
    <s v="Sometimes"/>
    <s v="Starting projects the day you hear or get them"/>
    <s v="Seeing good grades on tests and report cards"/>
    <s v="Somewhat"/>
    <m/>
    <m/>
    <m/>
  </r>
  <r>
    <n v="56"/>
    <d v="2018-04-08T16:24:37"/>
    <s v="Yes"/>
    <n v="4"/>
    <s v="No"/>
    <s v="In the night"/>
    <s v="1 hour"/>
    <x v="16"/>
    <s v="Scroll through social media, eat food, watch videos"/>
    <s v="I've never heard of it"/>
    <s v="Laptop/computer"/>
    <s v="No"/>
    <s v="Unsure"/>
    <m/>
    <s v="Always"/>
    <s v="Always"/>
    <s v="Never"/>
    <s v="Procrastination "/>
    <s v="Rarely"/>
    <s v="Switch between different tasks (multi-tasking)"/>
    <s v="Always"/>
    <s v="Reading over notes many times, pulling out key terms, typing it out so it is all neat"/>
    <s v="the fear of failing the class"/>
    <s v="No"/>
    <m/>
    <m/>
    <m/>
  </r>
  <r>
    <n v="57"/>
    <d v="2018-04-08T16:25:28"/>
    <s v="Yes"/>
    <n v="2"/>
    <s v="It varies/depends"/>
    <s v="In the day"/>
    <s v="1 hour"/>
    <x v="18"/>
    <s v="Eat, get some fresg air, walk around a bit."/>
    <s v="I've heard of it but I've never tried it"/>
    <s v="I don't use any devices"/>
    <s v="Occasionally"/>
    <s v="Unsure"/>
    <m/>
    <s v="Rarely"/>
    <s v="Sometimes"/>
    <s v="Most of the time"/>
    <s v="I play a lot of video games which keep me away from studying :/"/>
    <s v="Always"/>
    <s v="Both"/>
    <s v="Sometimes"/>
    <s v="Rewriting notes, mind maps and flash cards "/>
    <s v="Quiet music in the background and some of my favorite drinks next to me."/>
    <s v="Yes"/>
    <m/>
    <m/>
    <m/>
  </r>
  <r>
    <m/>
    <m/>
    <m/>
    <m/>
    <m/>
    <m/>
    <s v="2 hours"/>
    <x v="9"/>
    <m/>
    <m/>
    <m/>
    <m/>
    <m/>
    <m/>
    <m/>
    <m/>
    <m/>
    <m/>
    <m/>
    <m/>
    <m/>
    <m/>
    <m/>
    <m/>
    <m/>
    <m/>
    <m/>
  </r>
  <r>
    <n v="58"/>
    <d v="2018-04-08T16:39:56"/>
    <s v="Yes"/>
    <n v="7"/>
    <s v="It varies/depends"/>
    <s v="In the day"/>
    <s v="2 hours"/>
    <x v="16"/>
    <s v="chat with friends"/>
    <s v="It doesn't work for me"/>
    <s v="Smartphone"/>
    <s v="Yes"/>
    <s v="Yes"/>
    <s v="Tide"/>
    <s v="Sometimes"/>
    <s v="Unsure"/>
    <s v="Never"/>
    <s v="getting distracted"/>
    <s v="Rarely"/>
    <s v="Both"/>
    <s v="Sometimes"/>
    <s v="rewriting notes"/>
    <s v="Thinking about good grades."/>
    <s v="Somewhat"/>
    <m/>
    <m/>
    <m/>
  </r>
  <r>
    <n v="59"/>
    <d v="2018-04-08T16:42:18"/>
    <s v="Yes"/>
    <n v="1"/>
    <s v="No"/>
    <s v="It varies/depends"/>
    <s v="1 hour"/>
    <x v="3"/>
    <s v="Eat, check phone, text friends, YouTube "/>
    <s v="It works but I use a modified version (longer/short work periods or breaks)"/>
    <s v="Laptop/computer, Tablet, Smartphone"/>
    <s v="Yes"/>
    <s v="Yes"/>
    <s v="Wunderlist, Pinterest "/>
    <s v="Most of the time"/>
    <s v="Rarely"/>
    <s v="Most of the time"/>
    <s v="Life man :) enjoy it when or you can"/>
    <s v="Most of the time"/>
    <s v="Both"/>
    <s v="Rarely"/>
    <s v="Writing notes out the first time, mindmaps for history or related topics, teaching it to someone else, flash cards for memorization "/>
    <s v="Pinterest, YouTube, my goals "/>
    <s v="Somewhat"/>
    <m/>
    <m/>
    <m/>
  </r>
  <r>
    <n v="60"/>
    <d v="2018-04-08T16:51:40"/>
    <s v="Yes"/>
    <n v="5"/>
    <s v="It varies/depends"/>
    <s v="In the day"/>
    <s v="1 hour"/>
    <x v="1"/>
    <s v="Sit on my table and look out of my window. This is pretty relaxing"/>
    <s v="I've tried it but I'm not sure if it works for me"/>
    <s v="I don't use any devices"/>
    <s v="No"/>
    <m/>
    <m/>
    <s v="Rarely"/>
    <s v="Never"/>
    <s v="Most of the time"/>
    <s v="Getting distracted"/>
    <s v="Always"/>
    <s v="Stick to one task until it's completed"/>
    <s v="Sometimes"/>
    <s v="Make some notes and put them where you see them all the time."/>
    <s v="I go here when I have no motivation. But a big motivation is: When I don't learn I have to leave the school. That's why I study."/>
    <s v="Somewhat"/>
    <m/>
    <m/>
    <m/>
  </r>
  <r>
    <n v="61"/>
    <d v="2018-04-08T17:03:34"/>
    <s v="Yes"/>
    <n v="7"/>
    <s v="It varies/depends"/>
    <s v="In the day"/>
    <s v="4 hours "/>
    <x v="5"/>
    <s v="Walk around /eat "/>
    <s v="I've tried it but I'm not sure if it works for me"/>
    <s v="Laptop/computer"/>
    <s v="Occasionally"/>
    <s v="It depends"/>
    <s v="Any timer app ... usually the extension on Chrome ... forgot what it's called "/>
    <s v="Most of the time"/>
    <s v="Most of the time"/>
    <s v="Never"/>
    <s v="Procrastination DUE to distractions!! "/>
    <s v="Sometimes"/>
    <s v="Both"/>
    <s v="Rarely"/>
    <s v="I write A LOT "/>
    <s v="Study with me YouTube videos are BAE !!"/>
    <s v="No"/>
    <m/>
    <m/>
    <m/>
  </r>
  <r>
    <n v="62"/>
    <d v="2018-04-08T17:08:24"/>
    <s v="No"/>
    <n v="7"/>
    <s v="Yes"/>
    <s v="In the night"/>
    <s v="2 hours"/>
    <x v="16"/>
    <s v="Social media"/>
    <s v="It works but I use a modified version (longer/short work periods or breaks)"/>
    <s v="Laptop/computer"/>
    <s v="Yes"/>
    <s v="Yes"/>
    <s v="forest "/>
    <s v="Most of the time"/>
    <s v="Most of the time"/>
    <s v="Rarely"/>
    <s v="I don't know "/>
    <s v="Always"/>
    <s v="Switch between different tasks (multi-tasking)"/>
    <s v="Most of the time"/>
    <s v="Write notes"/>
    <s v="I like watch videos (YouTube) "/>
    <s v="Somewhat"/>
    <m/>
    <m/>
    <m/>
  </r>
  <r>
    <n v="63"/>
    <d v="2018-04-08T17:10:53"/>
    <s v="Yes"/>
    <n v="7"/>
    <s v="It varies/depends"/>
    <s v="In the day"/>
    <s v="2 hours"/>
    <x v="11"/>
    <s v="Eat, go to bathroom, sometimes watch a little tv"/>
    <s v="I've never heard of it"/>
    <s v="Laptop/computer, Tablet"/>
    <s v="No"/>
    <m/>
    <m/>
    <s v="Rarely"/>
    <s v="Sometimes"/>
    <s v="Most of the time"/>
    <s v="Getting distracted"/>
    <s v="Most of the time"/>
    <s v="Both"/>
    <s v="Sometimes"/>
    <s v="Flashcards"/>
    <s v="Making good grades/keeping GPA"/>
    <s v="Somewhat"/>
    <m/>
    <m/>
    <m/>
  </r>
  <r>
    <n v="64"/>
    <d v="2018-04-08T17:12:05"/>
    <s v="Yes"/>
    <n v="6"/>
    <s v="Yes"/>
    <s v="In the day"/>
    <s v="30 minutes"/>
    <x v="15"/>
    <s v="Have a drink, take a walk"/>
    <s v="It works for me"/>
    <s v="Laptop/computer"/>
    <s v="Occasionally"/>
    <s v="Yes"/>
    <s v="I just use a timer on my phone"/>
    <s v="Rarely"/>
    <s v="Sometimes"/>
    <s v="Most of the time"/>
    <s v="Procrastination"/>
    <s v="Most of the time"/>
    <s v="Switch between different tasks (multi-tasking)"/>
    <s v="Most of the time"/>
    <s v="Flashcards, recording me say my notes then listening back"/>
    <s v="Being successful in classes and doing well"/>
    <s v="Somewhat"/>
    <m/>
    <m/>
    <m/>
  </r>
  <r>
    <n v="65"/>
    <d v="2018-04-08T17:23:51"/>
    <s v="No"/>
    <n v="7"/>
    <s v="It varies/depends"/>
    <s v="In the day"/>
    <s v="Depends"/>
    <x v="2"/>
    <s v=" go on phone/get a snack"/>
    <s v="I've heard of it but I've never tried it"/>
    <s v="I don't use any devices"/>
    <s v="Yes"/>
    <s v="Yes"/>
    <s v="Forest"/>
    <s v="Rarely"/>
    <s v="Most of the time"/>
    <s v="Sometimes"/>
    <s v="procrastination"/>
    <s v="Sometimes"/>
    <s v="Stick to one task until it's completed"/>
    <s v="Sometimes"/>
    <s v="flashcards/rewriting notes"/>
    <s v="a youtuber named jusuf"/>
    <s v="Unsure"/>
    <m/>
    <m/>
    <m/>
  </r>
  <r>
    <n v="66"/>
    <d v="2018-04-08T17:29:10"/>
    <s v="Yes"/>
    <n v="5"/>
    <s v="It varies/depends"/>
    <s v="It varies/depends"/>
    <s v="2 hours "/>
    <x v="8"/>
    <s v="Eating"/>
    <s v="I've tried it but I'm not sure if it works for me"/>
    <s v="Laptop/computer, Tablet, Smartphone"/>
    <s v="No"/>
    <m/>
    <m/>
    <s v="Sometimes"/>
    <s v="Sometimes"/>
    <s v="Rarely"/>
    <s v="Getting distracted, not concentrated "/>
    <s v="Always"/>
    <s v="Both"/>
    <s v="Most of the time"/>
    <s v="Writing summaries"/>
    <s v="Pressure "/>
    <s v="Somewhat"/>
    <m/>
    <m/>
    <m/>
  </r>
  <r>
    <n v="67"/>
    <d v="2018-04-08T17:32:01"/>
    <s v="Yes"/>
    <n v="3"/>
    <s v="It varies/depends"/>
    <s v="It varies/depends"/>
    <s v="30 minutes"/>
    <x v="19"/>
    <s v="Check my phone"/>
    <s v="It works but I use a modified version (longer/short work periods or breaks)"/>
    <s v="Laptop/computer, Smartphone"/>
    <s v="No"/>
    <s v="Unsure"/>
    <m/>
    <s v="Sometimes"/>
    <s v="Sometimes"/>
    <s v="Most of the time"/>
    <s v="Getting distracted "/>
    <s v="Most of the time"/>
    <s v="Switch between different tasks (multi-tasking)"/>
    <s v="Sometimes"/>
    <s v="Making word maps"/>
    <s v="Anxiety about doing horrible"/>
    <s v="Somewhat"/>
    <m/>
    <m/>
    <m/>
  </r>
  <r>
    <n v="68"/>
    <d v="2018-04-08T17:35:39"/>
    <s v="Yes"/>
    <n v="5"/>
    <s v="It varies/depends"/>
    <s v="It varies/depends"/>
    <s v="1 hour"/>
    <x v="1"/>
    <s v="read or watch a k-drama"/>
    <s v="It works but I use a modified version (longer/short work periods or breaks)"/>
    <s v="Laptop/computer"/>
    <s v="Yes"/>
    <s v="Yes"/>
    <s v="studytracks"/>
    <s v="Sometimes"/>
    <s v="Most of the time"/>
    <s v="Rarely"/>
    <s v="breathing"/>
    <s v="Most of the time"/>
    <s v="Both"/>
    <s v="Sometimes"/>
    <s v="rewriting notes, flashcards, teaching"/>
    <s v="i would like money when i leave school_x000a__x000a_it would be very nice."/>
    <s v="Somewhat"/>
    <m/>
    <m/>
    <m/>
  </r>
  <r>
    <m/>
    <m/>
    <m/>
    <m/>
    <m/>
    <m/>
    <s v="2 hours"/>
    <x v="9"/>
    <m/>
    <m/>
    <m/>
    <m/>
    <m/>
    <m/>
    <m/>
    <m/>
    <m/>
    <m/>
    <m/>
    <m/>
    <m/>
    <m/>
    <m/>
    <m/>
    <m/>
    <m/>
    <m/>
  </r>
  <r>
    <n v="69"/>
    <d v="2018-04-08T17:43:56"/>
    <s v="Yes"/>
    <n v="4"/>
    <s v="It varies/depends"/>
    <s v="It varies/depends"/>
    <s v="1 hour"/>
    <x v="7"/>
    <s v="Eat or chill or talk"/>
    <s v="I've never heard of it"/>
    <s v="Laptop/computer"/>
    <s v="No"/>
    <s v="No"/>
    <m/>
    <s v="Never"/>
    <s v="Sometimes"/>
    <s v="Most of the time"/>
    <s v="Procrastination "/>
    <s v="Rarely"/>
    <s v="Stick to one task until it's completed"/>
    <s v="Sometimes"/>
    <s v="Reading the books, 50 min work time and 10 min pause, taking your time to get into the subjects "/>
    <s v="Learning and exams "/>
    <s v="No"/>
    <m/>
    <m/>
    <m/>
  </r>
  <r>
    <m/>
    <m/>
    <m/>
    <m/>
    <m/>
    <m/>
    <s v="4 hours"/>
    <x v="9"/>
    <m/>
    <m/>
    <m/>
    <m/>
    <m/>
    <m/>
    <m/>
    <m/>
    <m/>
    <m/>
    <m/>
    <m/>
    <m/>
    <m/>
    <m/>
    <m/>
    <m/>
    <m/>
    <m/>
  </r>
  <r>
    <n v="70"/>
    <d v="2018-04-08T18:00:11"/>
    <s v="Yes"/>
    <n v="7"/>
    <s v="It varies/depends"/>
    <s v="In the day"/>
    <s v="2 hours"/>
    <x v="12"/>
    <s v="Watch youtube, read a book, do something creative, go outside (if the weather allows it)"/>
    <s v="I've never heard of it"/>
    <s v="Laptop/computer"/>
    <s v="Yes"/>
    <s v="Yes"/>
    <s v="SA"/>
    <s v="Rarely"/>
    <s v="Sometimes"/>
    <s v="Sometimes"/>
    <s v="Just hard subjects where we have little time to complete all the things we need to do for that subject."/>
    <s v="Always"/>
    <s v="Switch between different tasks (multi-tasking)"/>
    <s v="Sometimes"/>
    <s v="Rewriting notes, flahcards, mindmaps"/>
    <s v="Getting a good grade, and when I study hard I will pass the test and I will finish my study, so that is a good motivation"/>
    <s v="Somewhat"/>
    <m/>
    <m/>
    <m/>
  </r>
  <r>
    <n v="71"/>
    <d v="2018-04-08T18:37:40"/>
    <s v="Yes"/>
    <n v="6"/>
    <s v="It varies/depends"/>
    <s v="It varies/depends"/>
    <s v="40 minutes"/>
    <x v="16"/>
    <s v="Phone"/>
    <s v="It works but I use a modified version (longer/short work periods or breaks)"/>
    <s v="Laptop/computer, Smartphone"/>
    <s v="Occasionally"/>
    <s v="Yes"/>
    <s v="Studying Amino"/>
    <s v="Rarely"/>
    <s v="Most of the time"/>
    <s v="Never"/>
    <s v="Procrastination"/>
    <s v="Most of the time"/>
    <s v="Both"/>
    <s v="Sometimes"/>
    <s v="Visually drawing "/>
    <s v="YouTube Study With Mes"/>
    <s v="Somewhat"/>
    <m/>
    <m/>
    <m/>
  </r>
  <r>
    <n v="72"/>
    <d v="2018-04-08T18:50:56"/>
    <s v="Yes"/>
    <n v="1"/>
    <s v="Yes"/>
    <s v="In the day"/>
    <s v="20 minutes"/>
    <x v="6"/>
    <s v="Eat or play video games"/>
    <s v="I've never heard of it"/>
    <s v="Laptop/computer, Smartphone"/>
    <s v="No"/>
    <s v="Unsure"/>
    <m/>
    <s v="Sometimes"/>
    <s v="Most of the time"/>
    <s v="Never"/>
    <s v="Procrastination and getting distracted"/>
    <s v="Sometimes"/>
    <s v="Switch between different tasks (multi-tasking)"/>
    <s v="Most of the time"/>
    <s v="Flashcards "/>
    <s v="Knowing that I actually took off some time to study motivates me"/>
    <s v="No"/>
    <m/>
    <m/>
    <m/>
  </r>
  <r>
    <n v="73"/>
    <d v="2018-04-08T19:00:31"/>
    <s v="Yes"/>
    <n v="2"/>
    <s v="No"/>
    <s v="In the night"/>
    <s v="25 minutes"/>
    <x v="15"/>
    <s v="Drink/Eat something, going to the toilet, text my friends back"/>
    <s v="It works but I use a modified version (longer/short work periods or breaks)"/>
    <s v="Laptop/computer"/>
    <s v="Yes"/>
    <s v="Yes"/>
    <s v="Forest"/>
    <s v="Rarely"/>
    <s v="Most of the time"/>
    <s v="Rarely"/>
    <s v="Procrastination, getting distracted, too tired, extracurricular activities, long way until I'm home"/>
    <s v="Always"/>
    <s v="Both"/>
    <s v="Most of the time"/>
    <s v="Making flashcards, re-reading"/>
    <s v="Quotes"/>
    <s v="Somewhat"/>
    <m/>
    <m/>
    <m/>
  </r>
  <r>
    <n v="74"/>
    <d v="2018-04-08T19:21:53"/>
    <s v="Yes"/>
    <n v="6"/>
    <s v="It varies/depends"/>
    <s v="In the night"/>
    <s v="1 hour"/>
    <x v="1"/>
    <s v="Space out, doodle, eat."/>
    <s v="I've heard of it but I've never tried it"/>
    <s v="Laptop/computer, Smartphone"/>
    <s v="Occasionally"/>
    <s v="Unsure"/>
    <s v="Tide "/>
    <s v="Sometimes"/>
    <s v="Rarely"/>
    <s v="Most of the time"/>
    <s v="My phone."/>
    <s v="Most of the time"/>
    <s v="Both"/>
    <s v="Rarely"/>
    <s v="Making notes!"/>
    <s v="My desire of beating everyone in my class. XD"/>
    <s v="Somewhat"/>
    <m/>
    <m/>
    <m/>
  </r>
  <r>
    <n v="75"/>
    <d v="2018-04-08T20:01:59"/>
    <s v="Yes"/>
    <n v="6"/>
    <s v="It varies/depends"/>
    <s v="In the night"/>
    <s v="1 hour"/>
    <x v="5"/>
    <s v="social media"/>
    <s v="It doesn't work for me"/>
    <s v="Laptop/computer"/>
    <s v="No"/>
    <s v="Unsure"/>
    <m/>
    <s v="Rarely"/>
    <s v="Sometimes"/>
    <s v="Never"/>
    <s v="pricrastination"/>
    <s v="Always"/>
    <s v="Both"/>
    <s v="Most of the time"/>
    <s v="quizlet"/>
    <s v="the future"/>
    <s v="Yes"/>
    <m/>
    <m/>
    <m/>
  </r>
  <r>
    <n v="76"/>
    <d v="2018-04-08T20:05:21"/>
    <s v="Yes"/>
    <n v="5"/>
    <s v="It varies/depends"/>
    <s v="It varies/depends"/>
    <s v="1 hour"/>
    <x v="0"/>
    <s v="go on my phone - facebook, social media, watch something on youtube "/>
    <s v="I've never heard of it"/>
    <s v="Laptop/computer"/>
    <s v="No"/>
    <m/>
    <m/>
    <s v="Most of the time"/>
    <s v="Sometimes"/>
    <s v="Rarely"/>
    <s v="extracurricular activities, housework"/>
    <s v="Sometimes"/>
    <s v="Stick to one task until it's completed"/>
    <s v="Most of the time"/>
    <s v="rewriting notes, making flashcards, turning notes in mp3 files and putting on phone to listen to"/>
    <s v="getting good grades"/>
    <s v="Yes"/>
    <m/>
    <m/>
    <m/>
  </r>
  <r>
    <n v="77"/>
    <d v="2018-04-08T22:24:36"/>
    <s v="Yes"/>
    <n v="7"/>
    <s v="It varies/depends"/>
    <s v="In the day"/>
    <s v="2 hours "/>
    <x v="4"/>
    <s v="eat "/>
    <s v="I've never heard of it"/>
    <s v="Laptop/computer"/>
    <s v="No"/>
    <s v="No"/>
    <m/>
    <s v="Rarely"/>
    <s v="Rarely"/>
    <s v="Sometimes"/>
    <s v="getting distracted "/>
    <s v="Always"/>
    <s v="Both"/>
    <s v="Most of the time"/>
    <s v="flashcards and &quot;reading&quot; my notes out load "/>
    <s v="getting a good grade "/>
    <s v="Somewhat"/>
    <m/>
    <m/>
    <m/>
  </r>
  <r>
    <n v="78"/>
    <d v="2018-04-08T22:30:26"/>
    <s v="Yes"/>
    <n v="7"/>
    <s v="It varies/depends"/>
    <s v="In the day"/>
    <s v="1 hour"/>
    <x v="2"/>
    <s v="Exercise, or watch tv"/>
    <s v="I've heard of it but I've never tried it"/>
    <s v="Laptop/computer"/>
    <s v="No"/>
    <s v="Unsure"/>
    <s v="N/a"/>
    <s v="Rarely"/>
    <s v="Sometimes"/>
    <s v="Most of the time"/>
    <s v="Procrastination"/>
    <s v="Most of the time"/>
    <s v="Switch between different tasks (multi-tasking)"/>
    <s v="Sometimes"/>
    <s v="rewriting notes, writing notes from memory, testing myself, being tested by others"/>
    <s v="Writing out daily goals and giving myself rewards if I meet those goals, e.g. going out to see friends"/>
    <s v="Somewhat"/>
    <m/>
    <m/>
    <m/>
  </r>
  <r>
    <n v="79"/>
    <d v="2018-04-08T23:08:58"/>
    <s v="Yes"/>
    <n v="5"/>
    <s v="No"/>
    <s v="In the night"/>
    <s v="2 hours"/>
    <x v="0"/>
    <s v="talk with friends who study with me"/>
    <s v="I've heard of it but I've never tried it"/>
    <s v="Laptop/computer"/>
    <s v="No"/>
    <s v="Unsure"/>
    <m/>
    <s v="Rarely"/>
    <s v="Most of the time"/>
    <s v="Rarely"/>
    <s v="procrastination"/>
    <s v="Most of the time"/>
    <s v="Stick to one task until it's completed"/>
    <s v="Sometimes"/>
    <s v="doing exercises (maths and engineering)"/>
    <s v="getting exercises right"/>
    <s v="Somewhat"/>
    <m/>
    <m/>
    <m/>
  </r>
  <r>
    <n v="80"/>
    <d v="2018-04-08T23:11:22"/>
    <s v="Yes"/>
    <n v="7"/>
    <s v="No"/>
    <s v="In the day"/>
    <s v="1 hour 30 minutes"/>
    <x v="0"/>
    <s v="Eat and use social media"/>
    <s v="I've tried it but I'm not sure if it works for me"/>
    <s v="Laptop/computer, Smartphone"/>
    <s v="Occasionally"/>
    <s v="No"/>
    <m/>
    <s v="Sometimes"/>
    <s v="Always"/>
    <s v="Most of the time"/>
    <s v="Extra classes minutes that have to be done"/>
    <s v="Most of the time"/>
    <s v="Stick to one task until it's completed"/>
    <s v="Sometimes"/>
    <s v="Doing summaries with the main topic "/>
    <s v="Passing in the public college"/>
    <s v="Somewhat"/>
    <m/>
    <m/>
    <m/>
  </r>
  <r>
    <n v="81"/>
    <d v="2018-04-09T00:09:27"/>
    <s v="Yes"/>
    <n v="7"/>
    <s v="It varies/depends"/>
    <s v="It varies/depends"/>
    <s v="25 minutes"/>
    <x v="2"/>
    <s v="Drink, sometimes eat a snack, look at motivational posts etc"/>
    <s v="It works but I use a modified version (longer/short work periods or breaks)"/>
    <s v="Laptop/computer, Smartphone"/>
    <s v="No"/>
    <s v="No"/>
    <m/>
    <s v="Sometimes"/>
    <s v="Always"/>
    <s v="Most of the time"/>
    <s v="Procrastination"/>
    <s v="Never"/>
    <s v="Stick to one task until it's completed"/>
    <s v="Most of the time"/>
    <s v="Notes "/>
    <s v="Not motivated"/>
    <s v="Somewhat"/>
    <m/>
    <m/>
    <m/>
  </r>
  <r>
    <m/>
    <m/>
    <m/>
    <m/>
    <m/>
    <m/>
    <s v="3 hours"/>
    <x v="9"/>
    <m/>
    <m/>
    <m/>
    <m/>
    <m/>
    <m/>
    <m/>
    <m/>
    <m/>
    <m/>
    <m/>
    <m/>
    <m/>
    <m/>
    <m/>
    <m/>
    <m/>
    <m/>
    <m/>
  </r>
  <r>
    <n v="82"/>
    <d v="2018-04-09T02:48:59"/>
    <s v="Yes"/>
    <n v="7"/>
    <s v="No"/>
    <s v="It varies/depends"/>
    <s v="1 hour"/>
    <x v="2"/>
    <s v="coffee, surfing on the internet, chatting, smoke a cigarette"/>
    <s v="It works but I use a modified version (longer/short work periods or breaks)"/>
    <s v="Laptop/computer, Smartphone"/>
    <s v="No"/>
    <m/>
    <m/>
    <s v="Sometimes"/>
    <s v="Rarely"/>
    <s v="Most of the time"/>
    <s v="find a place to study (I am living in a collage)"/>
    <s v="Always"/>
    <s v="Both"/>
    <s v="Most of the time"/>
    <s v="notes, drawing, structuring, use whiteboard, repeating"/>
    <s v="I am delighted that what I learn is interesting"/>
    <s v="Somewhat"/>
    <m/>
    <m/>
    <m/>
  </r>
  <r>
    <m/>
    <m/>
    <m/>
    <m/>
    <m/>
    <m/>
    <s v="1 hour 30 minutes"/>
    <x v="9"/>
    <m/>
    <m/>
    <m/>
    <m/>
    <m/>
    <m/>
    <m/>
    <m/>
    <m/>
    <m/>
    <m/>
    <m/>
    <m/>
    <m/>
    <m/>
    <m/>
    <m/>
    <m/>
    <m/>
  </r>
  <r>
    <n v="83"/>
    <d v="2018-04-09T03:17:46"/>
    <s v="No"/>
    <n v="7"/>
    <s v="It varies/depends"/>
    <s v="It varies/depends"/>
    <s v="1 hour 30 minutes"/>
    <x v="0"/>
    <s v="smoke"/>
    <s v="I've never heard of it"/>
    <s v="Laptop/computer"/>
    <s v="Yes"/>
    <s v="Yes"/>
    <s v="Microsoft to-do"/>
    <s v="Always"/>
    <s v="Sometimes"/>
    <s v="Most of the time"/>
    <s v="getting distracted"/>
    <s v="Most of the time"/>
    <s v="Stick to one task until it's completed"/>
    <s v="Rarely"/>
    <s v="flashcards, teaching someone else the material, practice writing essays"/>
    <s v="wanting to get a good grade"/>
    <s v="Somewhat"/>
    <m/>
    <m/>
    <m/>
  </r>
  <r>
    <n v="84"/>
    <d v="2018-04-09T03:28:09"/>
    <s v="Yes"/>
    <n v="4"/>
    <s v="No"/>
    <s v="In the night"/>
    <s v="30 minutes"/>
    <x v="4"/>
    <s v="Be on my phone (games, social media, shopping, research, ...)"/>
    <s v="It works but I use a modified version (longer/short work periods or breaks)"/>
    <s v="Smartphone"/>
    <s v="No"/>
    <s v="Unsure"/>
    <m/>
    <s v="Most of the time"/>
    <s v="Most of the time"/>
    <s v="Rarely"/>
    <s v="Definitely procrastination"/>
    <s v="Most of the time"/>
    <s v="Stick to one task until it's completed"/>
    <s v="Sometimes"/>
    <s v="I just summarize everything and then try to memorize it by reading through it repeatedly. Most of the time I spend more time summarizing than actually studying, though..."/>
    <s v="The thought that I can take a break soon."/>
    <s v="No"/>
    <m/>
    <m/>
    <m/>
  </r>
  <r>
    <n v="85"/>
    <d v="2018-04-09T13:35:12"/>
    <s v="Yes"/>
    <n v="5"/>
    <s v="No"/>
    <s v="It varies/depends"/>
    <s v="2 hours"/>
    <x v="16"/>
    <s v="walk around, play games on smartphone"/>
    <s v="I've never heard of it"/>
    <s v="Laptop/computer"/>
    <s v="No"/>
    <m/>
    <m/>
    <s v="Rarely"/>
    <s v="Rarely"/>
    <s v="Sometimes"/>
    <s v="Procrastination, getting distracted"/>
    <s v="Sometimes"/>
    <s v="Stick to one task until it's completed"/>
    <s v="Sometimes"/>
    <s v="discuss with friends"/>
    <s v="when i have to discuss with classmates"/>
    <s v="Somewhat"/>
    <m/>
    <m/>
    <m/>
  </r>
  <r>
    <n v="86"/>
    <d v="2018-04-09T13:43:01"/>
    <s v="Yes"/>
    <n v="4"/>
    <s v="It varies/depends"/>
    <s v="In the morning"/>
    <s v="45 minutes"/>
    <x v="20"/>
    <s v="I normally go on my phone or get a snack maybe walk around my room and move depending on what I&quot;m studying. "/>
    <s v="I've tried it but I'm not sure if it works for me"/>
    <s v="Laptop/computer, Smartphone"/>
    <s v="Occasionally"/>
    <s v="It depends"/>
    <s v="Calender app and dictionaries for language  classes."/>
    <s v="Most of the time"/>
    <s v="Sometimes"/>
    <s v="Sometimes"/>
    <s v="Procrastination and getting distracted. "/>
    <s v="Rarely"/>
    <s v="Both"/>
    <s v="Most of the time"/>
    <s v="I like to talk out loud while I'm writing, it makes you seem insane and you can only do it when you're alone, but it helps and studying with another person helps when you actually study. "/>
    <s v="When there's another person I'm competitive with. "/>
    <s v="Somewhat"/>
    <m/>
    <m/>
    <m/>
  </r>
  <r>
    <m/>
    <m/>
    <m/>
    <m/>
    <m/>
    <m/>
    <s v="1 hour"/>
    <x v="9"/>
    <m/>
    <m/>
    <m/>
    <m/>
    <m/>
    <m/>
    <m/>
    <m/>
    <m/>
    <m/>
    <m/>
    <m/>
    <m/>
    <m/>
    <m/>
    <m/>
    <m/>
    <m/>
    <m/>
  </r>
  <r>
    <n v="87"/>
    <d v="2018-04-09T14:14:38"/>
    <s v="Yes"/>
    <n v="3"/>
    <s v="It varies/depends"/>
    <s v="In the morning"/>
    <s v="3 hours"/>
    <x v="6"/>
    <s v="Watch youtube or reddit"/>
    <s v="I've tried it but I'm not sure if it works for me"/>
    <s v="Laptop/computer"/>
    <s v="No"/>
    <s v="It depends"/>
    <s v="I don't use any."/>
    <s v="Rarely"/>
    <s v="Sometimes"/>
    <s v="Sometimes"/>
    <s v="Procrastination, distraction"/>
    <s v="Always"/>
    <s v="Stick to one task until it's completed"/>
    <s v="Always"/>
    <s v="I procrastinate. But I find flashcards helpful and working on study guides."/>
    <s v="The prospect of not having to study anymore if I finish."/>
    <s v="No"/>
    <s v="1 hour work; 15 min break"/>
    <m/>
    <m/>
  </r>
  <r>
    <n v="88"/>
    <d v="2018-04-09T14:23:32"/>
    <s v="Yes"/>
    <n v="4"/>
    <s v="It varies/depends"/>
    <s v="In the night"/>
    <s v="30 minutes"/>
    <x v="14"/>
    <s v="eat, refocus, do chores"/>
    <s v="I've never heard of it"/>
    <s v="Laptop/computer"/>
    <s v="Yes"/>
    <s v="Yes"/>
    <s v="Trello, Duolingo "/>
    <s v="Never"/>
    <s v="Sometimes"/>
    <s v="Sometimes"/>
    <s v="extracurricular activities, fitness, chores, helping my siblings/parents"/>
    <s v="Never"/>
    <s v="Both"/>
    <s v="Sometimes"/>
    <s v="flashcards, study guides, past papers"/>
    <s v="I NEED TO GRADUATE "/>
    <s v="Somewhat"/>
    <m/>
    <m/>
    <m/>
  </r>
  <r>
    <m/>
    <m/>
    <m/>
    <m/>
    <m/>
    <m/>
    <s v="1 hour"/>
    <x v="9"/>
    <m/>
    <m/>
    <m/>
    <m/>
    <m/>
    <m/>
    <m/>
    <m/>
    <m/>
    <m/>
    <m/>
    <m/>
    <m/>
    <m/>
    <m/>
    <m/>
    <m/>
    <m/>
    <m/>
  </r>
  <r>
    <n v="89"/>
    <d v="2018-04-09T18:18:34"/>
    <s v="Yes"/>
    <n v="1"/>
    <s v="No"/>
    <s v="It varies/depends"/>
    <s v="15 minutes"/>
    <x v="10"/>
    <s v="Browse"/>
    <s v="It doesn't work for me"/>
    <s v="Laptop/computer"/>
    <s v="No"/>
    <s v="No"/>
    <m/>
    <s v="Most of the time"/>
    <s v="Rarely"/>
    <s v="Most of the time"/>
    <s v="Avoidance"/>
    <s v="Most of the time"/>
    <s v="Stick to one task until it's completed"/>
    <s v="Always"/>
    <s v="Nothing"/>
    <s v="Nothing"/>
    <s v="No"/>
    <m/>
    <m/>
    <m/>
  </r>
  <r>
    <n v="90"/>
    <d v="2018-04-09T18:20:22"/>
    <s v="Yes"/>
    <n v="1"/>
    <s v="No"/>
    <s v="In the night"/>
    <s v="1 hour 30 minutes"/>
    <x v="21"/>
    <s v="Eat, relax, video games, shows"/>
    <s v="I've tried it but I'm not sure if it works for me"/>
    <s v="Laptop/computer"/>
    <s v="No"/>
    <m/>
    <m/>
    <s v="Always"/>
    <s v="Most of the time"/>
    <s v="Sometimes"/>
    <s v="Extracurricular (marching band) and procrastination"/>
    <s v="Sometimes"/>
    <s v="Stick to one task until it's completed"/>
    <s v="Most of the time"/>
    <s v="Memorize everything the day of/before the test"/>
    <s v="Hype music and the fact that the studying will be over after the test is done"/>
    <s v="Somewhat"/>
    <m/>
    <m/>
    <m/>
  </r>
  <r>
    <m/>
    <m/>
    <m/>
    <m/>
    <m/>
    <m/>
    <s v="2 hours"/>
    <x v="9"/>
    <m/>
    <m/>
    <m/>
    <m/>
    <m/>
    <m/>
    <m/>
    <m/>
    <m/>
    <m/>
    <m/>
    <m/>
    <m/>
    <m/>
    <m/>
    <m/>
    <m/>
    <m/>
    <m/>
  </r>
  <r>
    <n v="91"/>
    <d v="2018-04-09T18:58:25"/>
    <s v="Yes"/>
    <n v="2"/>
    <s v="No"/>
    <s v="In the morning"/>
    <s v="45 minutes"/>
    <x v="22"/>
    <s v="Eat, sleep, phone "/>
    <s v="I've tried it but I'm not sure if it works for me"/>
    <s v="Laptop/computer"/>
    <s v="Occasionally"/>
    <s v="It depends"/>
    <s v="Trees"/>
    <s v="Rarely"/>
    <s v="Most of the time"/>
    <s v="Rarely"/>
    <s v="Homework/ assessments they need to be finished before studying  "/>
    <s v="Always"/>
    <s v="Switch between different tasks (multi-tasking)"/>
    <s v="Sometimes"/>
    <s v="Doing practise papers and questions "/>
    <s v="Grades"/>
    <s v="Somewhat"/>
    <s v="45 min work, 15 min break"/>
    <m/>
    <m/>
  </r>
  <r>
    <n v="92"/>
    <d v="2018-04-09T20:00:20"/>
    <s v="Yes"/>
    <n v="2"/>
    <s v="It varies/depends"/>
    <s v="In the day"/>
    <s v="30 minutes"/>
    <x v="2"/>
    <s v="Make snacks or coffee or tea, play guitar"/>
    <s v="It works but I use a modified version (longer/short work periods or breaks)"/>
    <s v="Laptop/computer"/>
    <s v="Yes"/>
    <s v="It depends"/>
    <s v="Rescuetime"/>
    <s v="Sometimes"/>
    <s v="Sometimes"/>
    <s v="Most of the time"/>
    <s v="Procrastination"/>
    <s v="Always"/>
    <s v="Switch between different tasks (multi-tasking)"/>
    <s v="Sometimes"/>
    <s v="Rewriting notes to digitize them, flashcards, lists"/>
    <s v="Passing the course or year"/>
    <s v="Somewhat"/>
    <s v="45 min work and 10 min break"/>
    <m/>
    <m/>
  </r>
  <r>
    <n v="93"/>
    <d v="2018-04-09T21:46:53"/>
    <s v="Yes"/>
    <n v="5"/>
    <s v="It varies/depends"/>
    <s v="It varies/depends"/>
    <s v="2 hours"/>
    <x v="23"/>
    <s v="Check emails, check Facebook, go for a 5-20 minute walk depending on the weather, make another cup of coffee"/>
    <s v="I've never heard of it"/>
    <s v="Laptop/computer, Smartphone"/>
    <s v="No"/>
    <m/>
    <m/>
    <s v="Rarely"/>
    <s v="Rarely"/>
    <s v="Always"/>
    <s v="Messaging friends and family and social media distracting me "/>
    <s v="Sometimes"/>
    <s v="Switch between different tasks (multi-tasking)"/>
    <s v="Sometimes"/>
    <s v="Not studying in my dorm room. Forcing myself to go to my library away from my room where it's easy to just lay down and talk to friends on Facebook or easy to turn on the TV and watch Netflix."/>
    <s v="That I will get better grades the more I work"/>
    <s v="Somewhat"/>
    <m/>
    <m/>
    <m/>
  </r>
  <r>
    <n v="94"/>
    <d v="2018-04-09T21:48:43"/>
    <s v="Yes"/>
    <n v="4"/>
    <s v="It varies/depends"/>
    <s v="In the day"/>
    <s v="45 minutes"/>
    <x v="2"/>
    <s v="Go on facebook"/>
    <s v="It works but I use a modified version (longer/short work periods or breaks)"/>
    <s v="Laptop/computer, Tablet, Smartphone"/>
    <s v="No"/>
    <s v="Unsure"/>
    <m/>
    <s v="Never"/>
    <s v="Rarely"/>
    <s v="Sometimes"/>
    <s v="Procrastination, lack of motivation, not getting out of bed"/>
    <s v="Rarely"/>
    <s v="Switch between different tasks (multi-tasking)"/>
    <s v="Most of the time"/>
    <s v="Taking notes while reading, rewriting notes, talkimg out loud to myself"/>
    <s v="Fear of failing"/>
    <s v="Somewhat"/>
    <s v="45 - 10"/>
    <m/>
    <m/>
  </r>
  <r>
    <n v="95"/>
    <d v="2018-04-09T23:44:16"/>
    <s v="Yes"/>
    <n v="5"/>
    <s v="It varies/depends"/>
    <s v="In the day"/>
    <s v="2 hours"/>
    <x v="0"/>
    <s v="watch videos, eat"/>
    <s v="I've heard of it but I've never tried it"/>
    <s v="Laptop/computer"/>
    <s v="No"/>
    <m/>
    <m/>
    <s v="Sometimes"/>
    <s v="Most of the time"/>
    <s v="Sometimes"/>
    <s v="Procrastination and getting distracted."/>
    <s v="Most of the time"/>
    <s v="Stick to one task until it's completed"/>
    <s v="Sometimes"/>
    <s v="Questions"/>
    <s v="Pressure"/>
    <s v="No"/>
    <m/>
    <m/>
    <m/>
  </r>
  <r>
    <n v="96"/>
    <d v="2018-04-10T01:23:23"/>
    <s v="Yes"/>
    <n v="5"/>
    <s v="It varies/depends"/>
    <s v="It varies/depends"/>
    <s v="1 hour"/>
    <x v="24"/>
    <s v="check my phone, stretch"/>
    <s v="I've never heard of it"/>
    <s v="Laptop/computer"/>
    <s v="No"/>
    <s v="Unsure"/>
    <m/>
    <s v="Sometimes"/>
    <s v="Sometimes"/>
    <s v="Most of the time"/>
    <s v="procrastination"/>
    <s v="Most of the time"/>
    <s v="Stick to one task until it's completed"/>
    <s v="Sometimes"/>
    <s v="rewriting notes"/>
    <s v="my final grades"/>
    <s v="Somewhat"/>
    <m/>
    <m/>
    <m/>
  </r>
  <r>
    <n v="97"/>
    <d v="2018-04-10T01:55:05"/>
    <s v="Yes"/>
    <n v="4"/>
    <s v="No"/>
    <s v="It varies/depends"/>
    <s v="2 hours"/>
    <x v="16"/>
    <s v="watch TV, cook, play with my animals"/>
    <s v="It doesn't work for me"/>
    <s v="Laptop/computer, Smartphone"/>
    <s v="No"/>
    <m/>
    <m/>
    <s v="Never"/>
    <s v="Sometimes"/>
    <s v="Sometimes"/>
    <s v="1) proscartination 2) focusing on small not needed details"/>
    <s v="Rarely"/>
    <s v="Switch between different tasks (multi-tasking)"/>
    <s v="Sometimes"/>
    <s v="reading loudly, making notes shorter and rewriting them, discussing the topics with my friends who will take the exam,too"/>
    <s v="to finally finish the school (university)"/>
    <s v="Somewhat"/>
    <m/>
    <m/>
    <m/>
  </r>
  <r>
    <n v="98"/>
    <d v="2018-04-10T02:02:47"/>
    <s v="Yes"/>
    <n v="7"/>
    <s v="It varies/depends"/>
    <s v="In the night"/>
    <s v="2 hours"/>
    <x v="16"/>
    <s v="Browse social media/talk"/>
    <s v="I've never heard of it"/>
    <s v="Laptop/computer, Smartphone"/>
    <s v="No"/>
    <m/>
    <m/>
    <s v="Most of the time"/>
    <s v="Sometimes"/>
    <s v="Sometimes"/>
    <s v="distractions and extracurricular activities"/>
    <s v="Most of the time"/>
    <s v="Stick to one task until it's completed"/>
    <s v="Most of the time"/>
    <s v="quizzing myself on material after studying a section at a time"/>
    <s v="time pressure"/>
    <s v="Somewhat"/>
    <m/>
    <m/>
    <m/>
  </r>
  <r>
    <n v="99"/>
    <d v="2018-04-10T02:26:32"/>
    <s v="Yes"/>
    <n v="6"/>
    <s v="No"/>
    <s v="It varies/depends"/>
    <s v="1 hour"/>
    <x v="25"/>
    <s v="Eat, talk, have a drink "/>
    <s v="I've tried it but I'm not sure if it works for me"/>
    <s v="Laptop/computer, Smartphone"/>
    <s v="No"/>
    <s v="Unsure"/>
    <s v="N/A"/>
    <s v="Rarely"/>
    <s v="Sometimes"/>
    <s v="Never"/>
    <s v="Procrastination and extracurricular activities"/>
    <s v="Sometimes"/>
    <s v="Switch between different tasks (multi-tasking)"/>
    <s v="Sometimes"/>
    <s v="Flash cards and song lists "/>
    <s v="My family and friends "/>
    <s v="Somewhat"/>
    <m/>
    <m/>
    <m/>
  </r>
  <r>
    <m/>
    <m/>
    <m/>
    <m/>
    <m/>
    <m/>
    <s v="2 hours"/>
    <x v="9"/>
    <m/>
    <m/>
    <m/>
    <m/>
    <m/>
    <m/>
    <m/>
    <m/>
    <m/>
    <m/>
    <m/>
    <m/>
    <m/>
    <m/>
    <m/>
    <m/>
    <m/>
    <m/>
    <m/>
  </r>
  <r>
    <n v="100"/>
    <d v="2018-04-10T02:34:33"/>
    <s v="Yes"/>
    <n v="7"/>
    <s v="No"/>
    <s v="In the day"/>
    <s v="30 minutes"/>
    <x v="12"/>
    <s v="Eat, sleep , talk "/>
    <s v="It doesn't work for me"/>
    <s v="Laptop/computer, Smartphone"/>
    <s v="No"/>
    <s v="Unsure"/>
    <m/>
    <s v="Never"/>
    <s v="Sometimes"/>
    <s v="Never"/>
    <s v="Extracurricular and social activities "/>
    <s v="Sometimes"/>
    <s v="Switch between different tasks (multi-tasking)"/>
    <s v="Sometimes"/>
    <s v="Flashcards and memory games "/>
    <s v="My parents "/>
    <s v="Somewhat"/>
    <m/>
    <m/>
    <m/>
  </r>
  <r>
    <m/>
    <m/>
    <m/>
    <m/>
    <m/>
    <m/>
    <s v="1 hour"/>
    <x v="9"/>
    <m/>
    <m/>
    <m/>
    <m/>
    <m/>
    <m/>
    <m/>
    <m/>
    <m/>
    <m/>
    <m/>
    <m/>
    <m/>
    <m/>
    <m/>
    <m/>
    <m/>
    <m/>
    <m/>
  </r>
  <r>
    <n v="101"/>
    <d v="2018-04-10T03:17:16"/>
    <s v="Yes"/>
    <n v="6"/>
    <s v="It varies/depends"/>
    <s v="In the morning"/>
    <s v="1 hour "/>
    <x v="2"/>
    <s v="Watch TV, grab a snack "/>
    <s v="I've heard of it but I've never tried it"/>
    <s v="Laptop/computer, Smartphone"/>
    <s v="No"/>
    <m/>
    <m/>
    <s v="Sometimes"/>
    <s v="Sometimes"/>
    <s v="Rarely"/>
    <s v="Distractions"/>
    <s v="Never"/>
    <s v="Both"/>
    <s v="Sometimes"/>
    <s v="Flash cards, mind maps, watching videos"/>
    <s v="Future prospects - qualifications, career"/>
    <s v="Somewhat"/>
    <m/>
    <m/>
    <m/>
  </r>
  <r>
    <n v="102"/>
    <d v="2018-04-10T03:22:52"/>
    <s v="Yes"/>
    <n v="6"/>
    <s v="It varies/depends"/>
    <s v="It varies/depends"/>
    <s v="2 hours"/>
    <x v="6"/>
    <s v="Usually something where I can just be braindead that is easy to stop and start (as opposed to some video games, reading, art...). So usually television or chatting, some video games, Reddit."/>
    <s v="It doesn't work for me"/>
    <s v="Laptop/computer, Smartphone"/>
    <s v="No"/>
    <s v="Unsure"/>
    <m/>
    <s v="Rarely"/>
    <s v="Most of the time"/>
    <s v="Never"/>
    <s v="Procrastination, being too sad/tired to work"/>
    <s v="Most of the time"/>
    <s v="Both"/>
    <s v="Always"/>
    <s v="Having someone test me."/>
    <s v="Knowing I can do it on my own time so I have plenty of time to mix relaxation and work."/>
    <s v="No"/>
    <m/>
    <m/>
    <s v="5 mins isn't enough to gain moral"/>
  </r>
  <r>
    <n v="103"/>
    <d v="2018-04-10T04:07:33"/>
    <s v="Yes"/>
    <n v="6"/>
    <s v="It varies/depends"/>
    <s v="In the day"/>
    <s v="2 hours"/>
    <x v="19"/>
    <s v="Drink some coffee "/>
    <s v="I've never heard of it"/>
    <s v="Laptop/computer"/>
    <s v="No"/>
    <m/>
    <m/>
    <s v="Rarely"/>
    <s v="Sometimes"/>
    <s v="Sometimes"/>
    <s v="Usually a headache "/>
    <s v="Most of the time"/>
    <s v="Both"/>
    <s v="Most of the time"/>
    <s v="Going to the library"/>
    <s v="Progress "/>
    <s v="Somewhat"/>
    <m/>
    <m/>
    <m/>
  </r>
  <r>
    <n v="104"/>
    <d v="2018-04-10T05:19:15"/>
    <s v="Yes"/>
    <n v="7"/>
    <s v="No"/>
    <s v="It varies/depends"/>
    <s v="2 hours"/>
    <x v="16"/>
    <s v="Watch videos on youtube and eat"/>
    <s v="I've never heard of it"/>
    <s v="Laptop/computer"/>
    <s v="No"/>
    <s v="Unsure"/>
    <s v="Don't use and don't know any"/>
    <s v="Never"/>
    <s v="Sometimes"/>
    <s v="Most of the time"/>
    <s v="Procrastination"/>
    <s v="Most of the time"/>
    <s v="Stick to one task until it's completed"/>
    <s v="Most of the time"/>
    <s v="Writing summaries"/>
    <s v="The idea of finishing with studies and start working"/>
    <s v="Yes"/>
    <s v="100 min work and 20 min break"/>
    <m/>
    <m/>
  </r>
  <r>
    <n v="105"/>
    <d v="2018-04-10T16:38:12"/>
    <s v="Yes"/>
    <n v="4"/>
    <s v="It varies/depends"/>
    <s v="It varies/depends"/>
    <s v="1 hour 30 minutes"/>
    <x v="13"/>
    <s v="check social media, get a snack"/>
    <s v="I've tried it but I'm not sure if it works for me"/>
    <s v="Laptop/computer, Tablet, Smartphone"/>
    <s v="Occasionally"/>
    <s v="It depends"/>
    <s v="Forest"/>
    <s v="Sometimes"/>
    <s v="Always"/>
    <s v="Rarely"/>
    <s v="I'm a really slow worker"/>
    <s v="Sometimes"/>
    <s v="Both"/>
    <s v="Most of the time"/>
    <s v="rewriting notes, making flashcards, color coding"/>
    <s v="getting a good grade"/>
    <s v="Yes"/>
    <m/>
    <m/>
    <m/>
  </r>
  <r>
    <n v="106"/>
    <d v="2018-04-10T16:58:19"/>
    <s v="Yes"/>
    <n v="7"/>
    <s v="It varies/depends"/>
    <s v="It varies/depends"/>
    <s v="1 hour 30 minutes"/>
    <x v="16"/>
    <s v="read books, listen to music or speak with freinds"/>
    <s v="I've never heard of it"/>
    <s v="Laptop/computer, Book"/>
    <s v="No"/>
    <m/>
    <m/>
    <s v="Sometimes"/>
    <s v="Rarely"/>
    <s v="Most of the time"/>
    <s v="Getting distracted"/>
    <s v="Sometimes"/>
    <s v="Switch between different tasks (multi-tasking)"/>
    <s v="Sometimes"/>
    <s v="recording lesson - notes"/>
    <s v="my final objective"/>
    <s v="Yes"/>
    <m/>
    <m/>
    <m/>
  </r>
  <r>
    <m/>
    <m/>
    <m/>
    <m/>
    <m/>
    <m/>
    <s v="2 hours"/>
    <x v="9"/>
    <m/>
    <m/>
    <m/>
    <m/>
    <m/>
    <m/>
    <m/>
    <m/>
    <m/>
    <m/>
    <m/>
    <m/>
    <m/>
    <m/>
    <m/>
    <m/>
    <m/>
    <m/>
    <m/>
  </r>
  <r>
    <n v="107"/>
    <d v="2018-04-10T17:22:23"/>
    <s v="Yes"/>
    <n v="3"/>
    <s v="It varies/depends"/>
    <s v="It varies/depends"/>
    <s v="2 hours"/>
    <x v="16"/>
    <s v="eat, watch youtube videos, masturbate"/>
    <s v="I've never heard of it"/>
    <s v="Laptop/computer, paper note book, cue cards"/>
    <s v="No"/>
    <s v="No"/>
    <s v="none"/>
    <s v="Rarely"/>
    <s v="Most of the time"/>
    <s v="Most of the time"/>
    <s v="Procrastination, getting started, getting distracted"/>
    <s v="Sometimes"/>
    <s v="Stick to one task until it's completed"/>
    <s v="Most of the time"/>
    <s v="handwritten summaries, making cue cards"/>
    <s v="the topic itself"/>
    <s v="Somewhat"/>
    <s v="i don't"/>
    <m/>
    <m/>
  </r>
  <r>
    <n v="108"/>
    <d v="2018-04-12T04:55:49"/>
    <s v="Yes"/>
    <n v="1"/>
    <s v="No"/>
    <s v="In the day"/>
    <s v="3 hours"/>
    <x v="26"/>
    <s v="relax and watch tv "/>
    <s v="I've never heard of it"/>
    <s v="Laptop/computer"/>
    <s v="No"/>
    <s v="No"/>
    <m/>
    <s v="Always"/>
    <s v="Always"/>
    <s v="Rarely"/>
    <s v="procrastination "/>
    <s v="Always"/>
    <s v="Switch between different tasks (multi-tasking)"/>
    <s v="Always"/>
    <s v="writing up all relevant notes on one small card or paper, and keep doing it until i've only got the keywords which i can understand"/>
    <s v="knowing others have done it, or the due date "/>
    <s v="No"/>
    <s v="30 mins work, 5 min break"/>
    <m/>
    <m/>
  </r>
  <r>
    <n v="109"/>
    <d v="2018-04-12T10:26:20"/>
    <s v="Yes"/>
    <n v="4"/>
    <s v="It varies/depends"/>
    <s v="In the day"/>
    <s v="30 minutes"/>
    <x v="4"/>
    <s v="look at my phone"/>
    <s v="I've heard of it but I've never tried it"/>
    <s v="Laptop/computer"/>
    <s v="Occasionally"/>
    <s v="It depends"/>
    <s v="Focus"/>
    <s v="Most of the time"/>
    <s v="Sometimes"/>
    <s v="Sometimes"/>
    <s v="procrastination"/>
    <s v="Rarely"/>
    <s v="Stick to one task until it's completed"/>
    <s v="Always"/>
    <s v="rewriting notes"/>
    <s v="grades"/>
    <s v="Somewhat"/>
    <m/>
    <m/>
    <m/>
  </r>
  <r>
    <n v="110"/>
    <d v="2018-04-12T14:32:43"/>
    <s v="Yes"/>
    <n v="5"/>
    <s v="It varies/depends"/>
    <s v="In the night"/>
    <s v="1 hour"/>
    <x v="0"/>
    <s v="Stretch, walk, get a snack."/>
    <s v="I've heard of it but I've never tried it"/>
    <s v="Laptop/computer"/>
    <s v="No"/>
    <m/>
    <m/>
    <s v="Rarely"/>
    <s v="Rarely"/>
    <s v="Most of the time"/>
    <s v="Procrastination"/>
    <s v="Most of the time"/>
    <s v="Stick to one task until it's completed"/>
    <s v="Sometimes"/>
    <s v="Rewriting notes (not typing), making flashcards"/>
    <s v="Getting good grades"/>
    <s v="Yes"/>
    <m/>
    <m/>
    <m/>
  </r>
  <r>
    <n v="111"/>
    <d v="2018-04-12T16:17:05"/>
    <s v="Yes"/>
    <n v="5"/>
    <s v="It varies/depends"/>
    <s v="In the day"/>
    <s v="1 hour"/>
    <x v="0"/>
    <s v="Chat with my friends, check my Instagram or Facebook"/>
    <s v="I've never heard of it"/>
    <s v="Laptop/computer"/>
    <s v="No"/>
    <s v="Unsure"/>
    <m/>
    <s v="Rarely"/>
    <s v="Rarely"/>
    <s v="Most of the time"/>
    <s v="Im easily getting distracted by noise/ music. I need a quiet space to study"/>
    <s v="Sometimes"/>
    <s v="Switch between different tasks (multi-tasking)"/>
    <s v="Sometimes"/>
    <s v="Highlight the keywords, note important things on the book"/>
    <s v="Exam/ quiz is coming"/>
    <s v="Somewhat"/>
    <s v="1 hour work and 15min break"/>
    <m/>
    <m/>
  </r>
  <r>
    <n v="112"/>
    <d v="2018-04-12T17:13:17"/>
    <s v="Yes"/>
    <n v="2"/>
    <s v="No"/>
    <s v="In the night"/>
    <s v="45 minutes"/>
    <x v="0"/>
    <s v="surf the internet"/>
    <s v="I've never heard of it"/>
    <s v="Laptop/computer"/>
    <s v="No"/>
    <s v="Unsure"/>
    <s v="haven't used one before"/>
    <s v="Never"/>
    <s v="Rarely"/>
    <s v="Most of the time"/>
    <s v="Procrastination"/>
    <s v="Rarely"/>
    <s v="Switch between different tasks (multi-tasking)"/>
    <s v="Sometimes"/>
    <s v="reading my notes created during lectures"/>
    <s v="to gain new knowledge"/>
    <s v="Somewhat"/>
    <s v="not sure"/>
    <m/>
    <m/>
  </r>
  <r>
    <n v="113"/>
    <d v="2018-04-12T21:51:07"/>
    <s v="Yes"/>
    <n v="3"/>
    <s v="No"/>
    <s v="In the day"/>
    <s v="1 hour and 45 minutes"/>
    <x v="2"/>
    <s v="Clean/Pick up"/>
    <s v="I've tried it but I'm not sure if it works for me"/>
    <s v="Laptop/computer, Smartphone"/>
    <s v="Occasionally"/>
    <s v="It depends"/>
    <s v="Forest (Flora is free though)"/>
    <s v="Rarely"/>
    <s v="Sometimes"/>
    <s v="Rarely"/>
    <s v="long school hours"/>
    <s v="Sometimes"/>
    <s v="Stick to one task until it's completed"/>
    <s v="Most of the time"/>
    <s v="Writing a summary of everything"/>
    <s v="my friends studying"/>
    <s v="Somewhat"/>
    <m/>
    <m/>
    <m/>
  </r>
  <r>
    <n v="114"/>
    <d v="2018-04-14T22:14:42"/>
    <s v="Yes"/>
    <n v="4"/>
    <s v="It varies/depends"/>
    <s v="It varies/depends"/>
    <s v="2 hours"/>
    <x v="27"/>
    <s v="Get some fresh air, grab something to eat/drink"/>
    <s v="I've never heard of it"/>
    <s v="Laptop/computer, Smartphone"/>
    <s v="No"/>
    <s v="It depends"/>
    <s v="I don’t know of any"/>
    <s v="Always"/>
    <s v="Most of the time"/>
    <s v="Rarely"/>
    <s v="Articulation. Sometimes I knows what I’m trying to say but struggle to put it academically into words"/>
    <s v="Sometimes"/>
    <s v="Stick to one task until it's completed"/>
    <s v="Sometimes"/>
    <s v="Flash cards, mind maps (lots of use of colour)"/>
    <s v="Wanting a good grade"/>
    <s v="Somewhat"/>
    <s v="45min work, 15min break"/>
    <m/>
    <m/>
  </r>
  <r>
    <m/>
    <m/>
    <m/>
    <m/>
    <m/>
    <m/>
    <s v="3 hours"/>
    <x v="9"/>
    <m/>
    <m/>
    <m/>
    <m/>
    <m/>
    <m/>
    <m/>
    <m/>
    <m/>
    <m/>
    <m/>
    <m/>
    <m/>
    <m/>
    <m/>
    <m/>
    <m/>
    <m/>
    <m/>
  </r>
  <r>
    <n v="115"/>
    <d v="2018-04-17T13:14:01"/>
    <s v="Yes"/>
    <n v="5"/>
    <s v="No"/>
    <s v="In the night"/>
    <s v="15 minutes"/>
    <x v="16"/>
    <s v="Counter-Strike: Global Offensive"/>
    <s v="I've never heard of it"/>
    <s v="Laptop/computer, Tablet"/>
    <s v="Yes"/>
    <s v="Yes"/>
    <s v="Google Apps"/>
    <s v="Always"/>
    <s v="Always"/>
    <s v="Most of the time"/>
    <s v="Getting Distracted (Gaming, Coding... etc)"/>
    <s v="Sometimes"/>
    <s v="Both"/>
    <s v="Always"/>
    <s v="Reading"/>
    <s v="Getting yelled at"/>
    <s v="No"/>
    <m/>
    <s v="Unsure"/>
    <m/>
  </r>
  <r>
    <n v="116"/>
    <d v="2018-04-17T13:14:06"/>
    <s v="Yes"/>
    <n v="7"/>
    <s v="It varies/depends"/>
    <s v="In the morning"/>
    <s v="2 hours"/>
    <x v="28"/>
    <s v="Play games, walk outside, play some outside games"/>
    <s v="It works but I use a modified version (longer/short work periods or breaks)"/>
    <s v="Tablet"/>
    <s v="Yes"/>
    <s v="It depends"/>
    <s v="Pages"/>
    <s v="Rarely"/>
    <s v="Sometimes"/>
    <s v="Most of the time"/>
    <s v="Not much, except tennis and driving classes"/>
    <s v="Most of the time"/>
    <s v="Stick to one task until it's completed"/>
    <s v="Most of the time"/>
    <s v="Reading the textbook and looking through other textbooks with same year level."/>
    <s v="Staying focussed"/>
    <s v="Yes"/>
    <s v="90 min work, 15 min break"/>
    <s v="Unsure"/>
    <m/>
  </r>
  <r>
    <n v="117"/>
    <d v="2018-04-17T13:14:08"/>
    <s v="Yes"/>
    <n v="5"/>
    <s v="Yes"/>
    <s v="In the night"/>
    <s v="2 hours "/>
    <x v="6"/>
    <s v="food or relax"/>
    <s v="I've never heard of it"/>
    <s v="Laptop/computer, Smartphone"/>
    <s v="Occasionally"/>
    <s v="It depends"/>
    <s v="youtube"/>
    <s v="Sometimes"/>
    <s v="Sometimes"/>
    <s v="Sometimes"/>
    <s v="procastination"/>
    <s v="Never"/>
    <s v="Both"/>
    <s v="Most of the time"/>
    <s v="rewriting notes"/>
    <s v="success"/>
    <s v="Unsure"/>
    <m/>
    <s v="Sometimes"/>
    <m/>
  </r>
  <r>
    <n v="118"/>
    <d v="2018-04-17T13:14:18"/>
    <s v="Yes"/>
    <n v="4"/>
    <s v="It varies/depends"/>
    <s v="In the night"/>
    <s v="1 hour"/>
    <x v="7"/>
    <s v="Eat food, talk to friends, watch tv"/>
    <s v="I've never heard of it"/>
    <s v="Laptop/computer, Tablet"/>
    <s v="No"/>
    <s v="Unsure"/>
    <m/>
    <s v="Always"/>
    <s v="Most of the time"/>
    <s v="Sometimes"/>
    <s v="Getting distracted, procrastination"/>
    <s v="Most of the time"/>
    <s v="Both"/>
    <s v="Sometimes"/>
    <s v="Cheat  sheats"/>
    <s v="Music "/>
    <s v="Somewhat"/>
    <s v="30 min work, 10 min break"/>
    <s v="Most of the time"/>
    <m/>
  </r>
  <r>
    <n v="119"/>
    <d v="2018-04-17T13:14:45"/>
    <s v="Yes"/>
    <n v="7"/>
    <s v="It varies/depends"/>
    <s v="In the night"/>
    <s v="1 hour"/>
    <x v="29"/>
    <s v="Rest"/>
    <s v="I've tried it but I'm not sure if it works for me"/>
    <s v="Laptop/computer"/>
    <s v="No"/>
    <m/>
    <m/>
    <s v="Never"/>
    <s v="Sometimes"/>
    <s v="Sometimes"/>
    <s v="Procrastination &amp; Distractions"/>
    <s v="Always"/>
    <s v="Stick to one task until it's completed"/>
    <s v="Always"/>
    <s v="Flashcards"/>
    <s v="Achieving good results"/>
    <s v="Somewhat"/>
    <m/>
    <s v="Sometimes"/>
    <m/>
  </r>
  <r>
    <n v="120"/>
    <d v="2018-04-17T13:15:08"/>
    <s v="Yes"/>
    <n v="4"/>
    <s v="It varies/depends"/>
    <s v="In the night"/>
    <s v="2 hours"/>
    <x v="10"/>
    <s v="Do my sports training or play video games"/>
    <s v="I've heard of it but I've never tried it"/>
    <s v="Laptop/computer, Tablet, Smartphone"/>
    <s v="Yes"/>
    <s v="Yes"/>
    <s v="Spotify"/>
    <s v="Most of the time"/>
    <s v="Most of the time"/>
    <s v="Rarely"/>
    <s v="Extracurricular activities and things I enjoy doing"/>
    <s v="Sometimes"/>
    <s v="Both"/>
    <s v="Most of the time"/>
    <s v="Rewriting ntes"/>
    <s v="The idea of gaining knowledge"/>
    <s v="Somewhat"/>
    <m/>
    <s v="Most of the time"/>
    <m/>
  </r>
  <r>
    <n v="121"/>
    <d v="2018-04-17T13:15:09"/>
    <s v="Yes"/>
    <n v="4"/>
    <s v="It varies/depends"/>
    <s v="In the day"/>
    <s v="1 hour"/>
    <x v="19"/>
    <s v="have a drink and read novel"/>
    <s v="It works but I use a modified version (longer/short work periods or breaks)"/>
    <s v="Laptop/computer, Tablet"/>
    <s v="Yes"/>
    <s v="Yes"/>
    <s v="google"/>
    <s v="Sometimes"/>
    <s v="Rarely"/>
    <s v="Most of the time"/>
    <s v="chatting with friends"/>
    <s v="Sometimes"/>
    <s v="Stick to one task until it's completed"/>
    <s v="Sometimes"/>
    <s v="review the things i learnt in the past"/>
    <s v="my dream"/>
    <s v="Yes"/>
    <s v="1 hour and take 10 minutes of break"/>
    <s v="Rarely"/>
    <m/>
  </r>
  <r>
    <n v="122"/>
    <d v="2018-04-17T13:15:25"/>
    <s v="Yes"/>
    <n v="6"/>
    <s v="It varies/depends"/>
    <s v="In the night"/>
    <s v="45 minutes"/>
    <x v="2"/>
    <s v="Check the news and social media, get a drink "/>
    <s v="It works for me"/>
    <s v="Laptop/computer, Smartphone"/>
    <s v="Occasionally"/>
    <s v="Yes"/>
    <s v="Microsoft Office, calender and web browser"/>
    <s v="Sometimes"/>
    <s v="Most of the time"/>
    <s v="Most of the time"/>
    <s v="Sleep"/>
    <s v="Always"/>
    <s v="Both"/>
    <s v="Sometimes"/>
    <s v="Dot points, summary sheet and photos of the board. And YouTube videos"/>
    <s v="Sleep"/>
    <s v="Somewhat"/>
    <s v="45 min work with 10 min break"/>
    <s v="Always"/>
    <m/>
  </r>
  <r>
    <n v="123"/>
    <d v="2018-04-17T13:15:33"/>
    <s v="Yes"/>
    <n v="1"/>
    <s v="No"/>
    <s v="In the day"/>
    <s v="30 minutes"/>
    <x v="30"/>
    <s v="Play games"/>
    <s v="I've never heard of it"/>
    <s v="Laptop/computer"/>
    <s v="No"/>
    <m/>
    <m/>
    <s v="Most of the time"/>
    <s v="Sometimes"/>
    <s v="Always"/>
    <s v="Procrastination"/>
    <s v="Most of the time"/>
    <s v="Stick to one task until it's completed"/>
    <s v="Always"/>
    <s v="Reading over notes/textbook a few times"/>
    <s v="Due dates"/>
    <s v="No"/>
    <s v="Probably around 20 minutes of work, 5 minute break"/>
    <s v="Most of the time"/>
    <m/>
  </r>
  <r>
    <n v="124"/>
    <d v="2018-04-17T13:15:54"/>
    <s v="Yes"/>
    <n v="6"/>
    <s v="It varies/depends"/>
    <s v="It varies/depends"/>
    <s v="1 hour 30 minutes"/>
    <x v="4"/>
    <s v="Eat, talk to friends and excercise"/>
    <s v="It works but I use a modified version (longer/short work periods or breaks)"/>
    <s v="Laptop/computer, Smartphone"/>
    <s v="Occasionally"/>
    <s v="It depends"/>
    <m/>
    <s v="Always"/>
    <s v="Sometimes"/>
    <s v="Sometimes"/>
    <s v="Procastination"/>
    <s v="Most of the time"/>
    <s v="Both"/>
    <s v="Most of the time"/>
    <s v="Watching youtube clips on the certain topic and making posters and sticking them on my bedroom wall. "/>
    <s v="the outcomes of a good VCE result (atar)--- good uni course---good job----good money----using the money to travel the world :)"/>
    <s v="Somewhat"/>
    <s v="50 mins work and 10 mins break"/>
    <s v="Sometimes"/>
    <m/>
  </r>
  <r>
    <n v="125"/>
    <d v="2018-04-17T13:16:04"/>
    <s v="Yes"/>
    <n v="4"/>
    <s v="It varies/depends"/>
    <s v="In the night"/>
    <s v="1 hour"/>
    <x v="15"/>
    <s v="Use my mobile or grab a snack or sometimes just simply sit and relax"/>
    <s v="I've never heard of it"/>
    <s v="Laptop/computer"/>
    <s v="Occasionally"/>
    <s v="It depends"/>
    <s v="Microsoft Office"/>
    <s v="Most of the time"/>
    <s v="Sometimes"/>
    <s v="Rarely"/>
    <s v="Sleep. Sometimes even playing games on PC."/>
    <s v="Always"/>
    <s v="Stick to one task until it's completed"/>
    <s v="Sometimes"/>
    <s v="Understanding the concept and explaining it in in my own words."/>
    <s v="The marks."/>
    <s v="Somewhat"/>
    <m/>
    <s v="Most of the time"/>
    <m/>
  </r>
  <r>
    <n v="126"/>
    <d v="2018-04-17T13:16:21"/>
    <s v="Yes"/>
    <n v="5"/>
    <s v="It varies/depends"/>
    <s v="In the night"/>
    <s v="2 hours"/>
    <x v="5"/>
    <s v="Do other things"/>
    <s v="I've never heard of it"/>
    <s v="Laptop/computer"/>
    <s v="Occasionally"/>
    <s v="It depends"/>
    <m/>
    <s v="Most of the time"/>
    <s v="Unsure"/>
    <s v="Most of the time"/>
    <s v="Extracurricular activities "/>
    <s v="Always"/>
    <s v="Stick to one task until it's completed"/>
    <s v="Rarely"/>
    <s v="Do the questions that relate what you are currently studying"/>
    <s v="Tomorrow is the due date"/>
    <s v="Somewhat"/>
    <s v="1 hour work, 10 mins break"/>
    <s v="Unsure"/>
    <m/>
  </r>
  <r>
    <n v="127"/>
    <d v="2018-04-17T13:16:21"/>
    <s v="Yes"/>
    <n v="7"/>
    <s v="Yes"/>
    <s v="In the night"/>
    <s v="2 hours"/>
    <x v="24"/>
    <s v="scroll though my social media "/>
    <s v="I've heard of it but I've never tried it"/>
    <s v="Laptop/computer"/>
    <s v="Occasionally"/>
    <s v="It depends"/>
    <s v="word"/>
    <s v="Most of the time"/>
    <s v="Sometimes"/>
    <s v="Sometimes"/>
    <s v="getting distracted"/>
    <s v="Most of the time"/>
    <s v="Stick to one task until it's completed"/>
    <s v="Sometimes"/>
    <s v="rewriting notes, doing revision sheets"/>
    <s v="my future"/>
    <s v="Somewhat"/>
    <s v="1 hour with 15 min break"/>
    <s v="Rarely"/>
    <m/>
  </r>
  <r>
    <m/>
    <m/>
    <m/>
    <m/>
    <m/>
    <m/>
    <s v="3 hours"/>
    <x v="9"/>
    <m/>
    <m/>
    <m/>
    <m/>
    <m/>
    <m/>
    <m/>
    <m/>
    <m/>
    <m/>
    <m/>
    <m/>
    <m/>
    <m/>
    <m/>
    <m/>
    <m/>
    <m/>
    <m/>
  </r>
  <r>
    <n v="128"/>
    <d v="2018-04-17T13:16:47"/>
    <s v="Yes"/>
    <n v="5"/>
    <s v="It varies/depends"/>
    <s v="It varies/depends"/>
    <s v="1 hour"/>
    <x v="4"/>
    <s v="walk, listening to music"/>
    <s v="I've never heard of it"/>
    <s v="Laptop/computer, Smartphone"/>
    <s v="Occasionally"/>
    <s v="Yes"/>
    <s v="Things 3, Bear, Mindnode"/>
    <s v="Sometimes"/>
    <s v="Rarely"/>
    <s v="Sometimes"/>
    <s v="All the examples + instagram :)"/>
    <s v="Rarely"/>
    <s v="Stick to one task until it's completed"/>
    <s v="Sometimes"/>
    <s v="rewriting notes, highlighting with colours, simplicity"/>
    <s v="nothing, I just like the subject and don't care about the mark"/>
    <s v="Somewhat"/>
    <s v="1 hour 20 min break"/>
    <s v="Unsure"/>
    <m/>
  </r>
  <r>
    <n v="129"/>
    <d v="2018-04-17T13:18:05"/>
    <s v="Yes"/>
    <n v="5"/>
    <s v="It varies/depends"/>
    <s v="In the day"/>
    <s v="1 hour"/>
    <x v="2"/>
    <s v="just relax"/>
    <s v="It works but I use a modified version (longer/short work periods or breaks)"/>
    <s v="Laptop/computer"/>
    <s v="Occasionally"/>
    <s v="It depends"/>
    <s v="mathletics"/>
    <s v="Sometimes"/>
    <s v="Rarely"/>
    <s v="Most of the time"/>
    <s v="extracurricular activities"/>
    <s v="Sometimes"/>
    <s v="Stick to one task until it's completed"/>
    <s v="Sometimes"/>
    <s v="reading through notes and rewriting them"/>
    <s v="what i can achieve if a study"/>
    <s v="Somewhat"/>
    <s v="1 hour work,10 min break"/>
    <s v="Sometimes"/>
    <m/>
  </r>
  <r>
    <n v="130"/>
    <d v="2018-04-17T13:20:10"/>
    <s v="Yes"/>
    <n v="1"/>
    <s v="It varies/depends"/>
    <s v="It varies/depends"/>
    <s v="NA"/>
    <x v="5"/>
    <s v="Things"/>
    <s v="I've never heard of it"/>
    <s v="Laptop/computer, Tablet"/>
    <s v="No"/>
    <m/>
    <m/>
    <s v="Sometimes"/>
    <s v="Rarely"/>
    <s v="Most of the time"/>
    <s v="Procrastination"/>
    <s v="Rarely"/>
    <s v="Switch between different tasks (multi-tasking)"/>
    <s v="Rarely"/>
    <s v="N/A"/>
    <s v="N/A"/>
    <s v="Unsure"/>
    <m/>
    <s v="Rarely"/>
    <m/>
  </r>
  <r>
    <n v="131"/>
    <d v="2018-04-17T13:21:14"/>
    <s v="Yes"/>
    <n v="4"/>
    <s v="It varies/depends"/>
    <s v="It varies/depends"/>
    <s v="30 minutes"/>
    <x v="4"/>
    <s v="check social media "/>
    <s v="I've never heard of it"/>
    <s v="Laptop/computer"/>
    <s v="Yes"/>
    <s v="Yes"/>
    <s v="Google Drive "/>
    <s v="Sometimes"/>
    <s v="Always"/>
    <s v="Sometimes"/>
    <s v="getting distracted "/>
    <s v="Rarely"/>
    <s v="Stick to one task until it's completed"/>
    <s v="Most of the time"/>
    <s v="writing notes down and reading the text book "/>
    <s v="getting good grades for university "/>
    <s v="Somewhat"/>
    <s v="hour work, 15 min break "/>
    <s v="Sometimes"/>
    <m/>
  </r>
  <r>
    <m/>
    <m/>
    <m/>
    <m/>
    <m/>
    <m/>
    <s v="1 hour"/>
    <x v="9"/>
    <m/>
    <m/>
    <m/>
    <m/>
    <m/>
    <m/>
    <m/>
    <m/>
    <m/>
    <m/>
    <m/>
    <m/>
    <m/>
    <m/>
    <m/>
    <m/>
    <m/>
    <m/>
    <m/>
  </r>
  <r>
    <n v="132"/>
    <d v="2018-04-17T13:21:36"/>
    <s v="Yes"/>
    <n v="7"/>
    <s v="It varies/depends"/>
    <s v="It varies/depends"/>
    <s v="45 minutes"/>
    <x v="16"/>
    <s v="Play violin, watch videos, listen to music. "/>
    <s v="I've heard of it but I've never tried it"/>
    <s v="Tablet, Smartphone"/>
    <s v="Occasionally"/>
    <s v="Unsure"/>
    <m/>
    <s v="Sometimes"/>
    <s v="Most of the time"/>
    <s v="Most of the time"/>
    <s v="Procrastination, distraction. "/>
    <s v="Sometimes"/>
    <s v="Both"/>
    <s v="Sometimes"/>
    <s v="Writing notes, testing myself. "/>
    <s v="To get a high score as a result. "/>
    <s v="Somewhat"/>
    <s v="1 hr work, 15 mins break"/>
    <s v="Most of the time"/>
    <m/>
  </r>
  <r>
    <n v="133"/>
    <d v="2018-04-17T13:24:40"/>
    <s v="Yes"/>
    <n v="5"/>
    <s v="It varies/depends"/>
    <s v="It varies/depends"/>
    <s v="2 hours"/>
    <x v="5"/>
    <s v="It varies/depends"/>
    <s v="I've never heard of it"/>
    <s v="Tablet"/>
    <s v="Yes"/>
    <s v="Yes"/>
    <s v="Pages"/>
    <s v="Sometimes"/>
    <s v="Sometimes"/>
    <s v="Sometimes"/>
    <s v="Procrastination, getting distracted, extracurricular activities"/>
    <s v="Sometimes"/>
    <s v="Switch between different tasks (multi-tasking)"/>
    <s v="Sometimes"/>
    <s v="rewriting notes"/>
    <s v="A better future?"/>
    <s v="No"/>
    <s v="60 min work, 15 min break"/>
    <s v="Most of the time"/>
    <m/>
  </r>
  <r>
    <n v="134"/>
    <d v="2018-04-17T13:25:38"/>
    <s v="Yes"/>
    <n v="1"/>
    <s v="It varies/depends"/>
    <s v="In the night"/>
    <s v="2 hours"/>
    <x v="5"/>
    <s v="NA"/>
    <s v="I've never heard of it"/>
    <s v="Laptop/computer, Tablet, Smartphone"/>
    <s v="No"/>
    <s v="Unsure"/>
    <m/>
    <s v="Most of the time"/>
    <s v="Most of the time"/>
    <s v="Sometimes"/>
    <s v="all of the above"/>
    <s v="Rarely"/>
    <s v="Neither"/>
    <s v="Sometimes"/>
    <s v="N/A"/>
    <s v="nothing"/>
    <s v="No"/>
    <m/>
    <s v="Sometimes"/>
    <m/>
  </r>
  <r>
    <m/>
    <m/>
    <m/>
    <m/>
    <m/>
    <m/>
    <s v="3 hours"/>
    <x v="9"/>
    <m/>
    <m/>
    <m/>
    <m/>
    <m/>
    <m/>
    <m/>
    <m/>
    <m/>
    <m/>
    <m/>
    <m/>
    <m/>
    <m/>
    <m/>
    <m/>
    <m/>
    <m/>
    <m/>
  </r>
  <r>
    <n v="135"/>
    <d v="2018-04-17T17:09:26"/>
    <s v="Yes"/>
    <n v="7"/>
    <s v="Yes"/>
    <s v="In the day"/>
    <s v="1 hour"/>
    <x v="15"/>
    <s v="Browse Reddit or Facebook"/>
    <s v="It works but I use a modified version (longer/short work periods or breaks)"/>
    <s v="Laptop/computer"/>
    <s v="No"/>
    <m/>
    <m/>
    <s v="Sometimes"/>
    <s v="Rarely"/>
    <s v="Most of the time"/>
    <s v="Procrastination and getting distracted"/>
    <s v="Always"/>
    <s v="Both"/>
    <s v="Sometimes"/>
    <s v="Rewriting notes"/>
    <s v="Learning things that I'm interested in"/>
    <s v="Somewhat"/>
    <s v="1 hour work, 5-10 min break"/>
    <s v="Rarely"/>
    <m/>
  </r>
  <r>
    <n v="136"/>
    <d v="2018-04-17T17:11:22"/>
    <s v="Yes"/>
    <n v="4"/>
    <s v="No"/>
    <s v="It varies/depends"/>
    <s v="45 minutes"/>
    <x v="16"/>
    <s v="Relax"/>
    <s v="I've tried it but I'm not sure if it works for me"/>
    <s v="Laptop/computer, Smartphone"/>
    <s v="No"/>
    <s v="It depends"/>
    <m/>
    <s v="Sometimes"/>
    <s v="Most of the time"/>
    <s v="Never"/>
    <s v="Distraction"/>
    <s v="Most of the time"/>
    <s v="Switch between different tasks (multi-tasking)"/>
    <s v="Always"/>
    <s v="Wrlting"/>
    <s v="Marks"/>
    <s v="Somewhat"/>
    <m/>
    <s v="Sometimes"/>
    <m/>
  </r>
  <r>
    <n v="137"/>
    <d v="2018-04-17T17:18:03"/>
    <s v="Yes"/>
    <n v="7"/>
    <s v="It varies/depends"/>
    <s v="It varies/depends"/>
    <s v="2 hours"/>
    <x v="7"/>
    <s v="Have some breakfast/lunch/dinner, do a short game, watch some television"/>
    <s v="I've never heard of it"/>
    <s v="Laptop/computer"/>
    <s v="No"/>
    <s v="Unsure"/>
    <m/>
    <s v="Rarely"/>
    <s v="Rarely"/>
    <s v="Sometimes"/>
    <s v="Busy life style (e.g. meeting friends, extracurricular activities, side job) and sometimes easy disstraction during learning"/>
    <s v="Sometimes"/>
    <s v="Switch between different tasks (multi-tasking)"/>
    <s v="Sometimes"/>
    <s v="Making a summary of the exam material/highlighting"/>
    <s v="Knowing that you are done at a certain point and that it helps you to build a future career"/>
    <s v="Yes"/>
    <m/>
    <s v="Sometimes"/>
    <m/>
  </r>
  <r>
    <n v="138"/>
    <d v="2018-04-17T18:26:38"/>
    <s v="Yes"/>
    <n v="3"/>
    <s v="No"/>
    <s v="It varies/depends"/>
    <s v="30 minutes"/>
    <x v="16"/>
    <s v="Eat something or watch a video or play a short game session."/>
    <s v="I've never heard of it"/>
    <s v="Laptop/computer"/>
    <s v="No"/>
    <s v="No"/>
    <m/>
    <s v="Sometimes"/>
    <s v="Sometimes"/>
    <s v="Sometimes"/>
    <s v="Procrastination, studying for other things or ironically studying for the same subject because there's a pressure to move on without time to really take stuff in."/>
    <s v="Rarely"/>
    <s v="Both"/>
    <s v="Always"/>
    <s v="Flashcards are good, working at your own pace is also great but not often possible."/>
    <s v="Nothing."/>
    <s v="Somewhat"/>
    <s v="Apparently 60 minutes study and 30 min break"/>
    <s v="Most of the time"/>
    <m/>
  </r>
  <r>
    <m/>
    <m/>
    <m/>
    <m/>
    <m/>
    <m/>
    <s v="1 hour"/>
    <x v="9"/>
    <m/>
    <m/>
    <m/>
    <m/>
    <m/>
    <m/>
    <m/>
    <m/>
    <m/>
    <m/>
    <m/>
    <m/>
    <m/>
    <m/>
    <m/>
    <m/>
    <m/>
    <m/>
    <m/>
  </r>
  <r>
    <n v="139"/>
    <d v="2018-04-17T18:33:47"/>
    <s v="Yes"/>
    <n v="7"/>
    <s v="Yes"/>
    <s v="In the morning"/>
    <s v="2 hours"/>
    <x v="4"/>
    <s v="drink coffee and read newspaper"/>
    <s v="It doesn't work for me"/>
    <s v="Laptop/computer"/>
    <s v="No"/>
    <m/>
    <m/>
    <s v="Rarely"/>
    <s v="Sometimes"/>
    <s v="Most of the time"/>
    <s v="procastination"/>
    <s v="Most of the time"/>
    <s v="Both"/>
    <s v="Sometimes"/>
    <s v="notes"/>
    <s v="I love studying, I don't really need extra motivation besides that"/>
    <s v="Yes"/>
    <m/>
    <s v="Sometimes"/>
    <m/>
  </r>
  <r>
    <n v="140"/>
    <d v="2018-04-17T18:36:18"/>
    <s v="Yes"/>
    <n v="6"/>
    <s v="It varies/depends"/>
    <s v="In the night"/>
    <s v="4 hours"/>
    <x v="13"/>
    <s v="Reddit, pointless games on my phone. "/>
    <s v="I've heard of it but I've never tried it"/>
    <s v="Laptop/computer, Tablet"/>
    <s v="No"/>
    <s v="It depends"/>
    <s v="Reminders on my phone if that counts. "/>
    <s v="Sometimes"/>
    <s v="Always"/>
    <s v="Sometimes"/>
    <s v="I have pretty bad ADHD. So getting distracted is definitely up there. But between procrastination of subjects or assignment that I don't want to do and just being forgetful and always doing my best work when I only have a few hours to get it done, I don't honestly have a lot of free time either. I'm constantly tired and I need some mindless breaks to keep me sane, and I'll usually just look at reddit for that. "/>
    <s v="Always"/>
    <s v="Stick to one task until it's completed"/>
    <s v="Always"/>
    <s v="Doing everything during the night because my body is at its peak at night. "/>
    <s v="Due dates/ tests"/>
    <s v="Somewhat"/>
    <s v="I once read that the most productive people did 47 minutes of work to 17 minutes of rest. So ideally I'd probably aim for 45 minutes to a 15 minute break just to keep it simple. "/>
    <s v="Always"/>
    <m/>
  </r>
  <r>
    <n v="141"/>
    <d v="2018-04-17T18:51:28"/>
    <s v="Yes"/>
    <n v="2"/>
    <s v="It varies/depends"/>
    <s v="In the day"/>
    <s v="2 hours"/>
    <x v="16"/>
    <s v="Browse news/social media"/>
    <s v="I've never heard of it"/>
    <s v="Laptop/computer"/>
    <s v="No"/>
    <m/>
    <m/>
    <s v="Sometimes"/>
    <s v="Rarely"/>
    <s v="Most of the time"/>
    <s v="procrastination"/>
    <s v="Most of the time"/>
    <s v="Switch between different tasks (multi-tasking)"/>
    <s v="Sometimes"/>
    <s v="rewriting notes"/>
    <s v="completion"/>
    <s v="Somewhat"/>
    <m/>
    <s v="Most of the time"/>
    <m/>
  </r>
  <r>
    <n v="142"/>
    <d v="2018-04-17T19:55:24"/>
    <s v="Yes"/>
    <n v="6"/>
    <s v="Yes"/>
    <s v="In the day"/>
    <s v="1 hour 30 minutes"/>
    <x v="16"/>
    <s v="Look at Facebook and youtube"/>
    <s v="It works but I use a modified version (longer/short work periods or breaks)"/>
    <s v="Laptop/computer, Tablet"/>
    <s v="No"/>
    <m/>
    <m/>
    <s v="Sometimes"/>
    <s v="Always"/>
    <s v="Sometimes"/>
    <s v="Getting distracted"/>
    <s v="Always"/>
    <s v="Switch between different tasks (multi-tasking)"/>
    <s v="Always"/>
    <s v="Flashcards"/>
    <s v="Grades"/>
    <s v="Somewhat"/>
    <s v="At least 1 hour studying 15 minute break"/>
    <s v="Most of the time"/>
    <m/>
  </r>
  <r>
    <n v="143"/>
    <d v="2018-04-17T19:55:28"/>
    <s v="Yes"/>
    <n v="7"/>
    <s v="It varies/depends"/>
    <s v="In the day"/>
    <s v="1 hour"/>
    <x v="5"/>
    <s v="Read news, eat, walk my dog. "/>
    <s v="I've never heard of it"/>
    <s v="Laptop/computer"/>
    <s v="No"/>
    <m/>
    <m/>
    <s v="Sometimes"/>
    <s v="Sometimes"/>
    <s v="Rarely"/>
    <s v="Procrastination."/>
    <s v="Most of the time"/>
    <s v="Both"/>
    <s v="Most of the time"/>
    <s v="I don't have any. "/>
    <s v="Getting done. "/>
    <s v="Somewhat"/>
    <m/>
    <s v="Most of the time"/>
    <m/>
  </r>
  <r>
    <n v="144"/>
    <d v="2018-04-17T22:24:42"/>
    <s v="Yes"/>
    <n v="5"/>
    <s v="No"/>
    <s v="In the night"/>
    <s v="30 minutes"/>
    <x v="0"/>
    <s v="social media, eat"/>
    <s v="I've heard of it but I've never tried it"/>
    <s v="Laptop/computer"/>
    <s v="No"/>
    <m/>
    <m/>
    <s v="Most of the time"/>
    <s v="Sometimes"/>
    <s v="Most of the time"/>
    <s v="procrastinating, too easily distracted  :/"/>
    <s v="Most of the time"/>
    <s v="Switch between different tasks (multi-tasking)"/>
    <s v="Always"/>
    <s v="notes, looking over lectures, studying with peers_x000a_"/>
    <s v="deadlines lmao"/>
    <s v="No"/>
    <m/>
    <s v="Sometimes"/>
    <m/>
  </r>
  <r>
    <n v="145"/>
    <d v="2018-04-17T22:25:58"/>
    <s v="Yes"/>
    <n v="4"/>
    <s v="No"/>
    <s v="In the day"/>
    <s v="45 minutes"/>
    <x v="0"/>
    <s v="Surfing the web, listening to music"/>
    <s v="It works but I use a modified version (longer/short work periods or breaks)"/>
    <s v="Laptop/computer"/>
    <s v="No"/>
    <m/>
    <m/>
    <s v="Never"/>
    <s v="Sometimes"/>
    <s v="Most of the time"/>
    <s v="Procrastination"/>
    <s v="Most of the time"/>
    <s v="Stick to one task until it's completed"/>
    <s v="Sometimes"/>
    <s v="Glance through your notes several times instead of just one time reading slowly"/>
    <s v="Money"/>
    <s v="Somewhat"/>
    <s v="45 min work, 15 min break"/>
    <s v="Most of the time"/>
    <m/>
  </r>
  <r>
    <n v="146"/>
    <d v="2018-04-17T23:57:26"/>
    <s v="Yes"/>
    <n v="1"/>
    <s v="No"/>
    <s v="It varies/depends"/>
    <s v="1 hour"/>
    <x v="10"/>
    <s v="Relax"/>
    <s v="I've never heard of it"/>
    <s v="Laptop/computer"/>
    <s v="Occasionally"/>
    <s v="It depends"/>
    <m/>
    <s v="Always"/>
    <s v="Sometimes"/>
    <s v="Always"/>
    <s v="Procrastination"/>
    <s v="Most of the time"/>
    <s v="Switch between different tasks (multi-tasking)"/>
    <s v="Most of the time"/>
    <s v="Getting the information in class"/>
    <s v="I need to know the information, not just for the class"/>
    <s v="Yes"/>
    <m/>
    <s v="Never"/>
    <m/>
  </r>
  <r>
    <n v="147"/>
    <d v="2018-04-18T00:52:31"/>
    <s v="Yes"/>
    <n v="4"/>
    <s v="It varies/depends"/>
    <s v="In the night"/>
    <s v="1 hour"/>
    <x v="2"/>
    <s v="Check my cellphone"/>
    <s v="It works but I use a modified version (longer/short work periods or breaks)"/>
    <s v="I don't use any devices"/>
    <s v="Occasionally"/>
    <s v="It depends"/>
    <s v="Forest"/>
    <s v="Most of the time"/>
    <s v="Most of the time"/>
    <s v="Rarely"/>
    <s v="Procrastination "/>
    <s v="Sometimes"/>
    <s v="Both"/>
    <s v="Most of the time"/>
    <s v="Rewriting, making a glosary, highlighting, using mnemonic devices"/>
    <s v="Not wanting to fail the subject"/>
    <s v="Somewhat"/>
    <s v="45/60 min work, 10 min break"/>
    <s v="Unsure"/>
    <m/>
  </r>
  <r>
    <n v="148"/>
    <d v="2018-04-18T01:13:15"/>
    <s v="Yes"/>
    <n v="2"/>
    <s v="No"/>
    <s v="It varies/depends"/>
    <s v="30 minutes"/>
    <x v="0"/>
    <s v="Get food, browse the internet,  chat"/>
    <s v="I've heard of it but I've never tried it"/>
    <s v="Laptop/computer"/>
    <s v="No"/>
    <m/>
    <m/>
    <s v="Sometimes"/>
    <s v="Always"/>
    <s v="Sometimes"/>
    <s v="Procrastination, getting distracted, lack of initiative"/>
    <s v="Sometimes"/>
    <s v="Stick to one task until it's completed"/>
    <s v="Most of the time"/>
    <s v="Actually attempting to learn the material and reading around it to get a background instead of memorising equations/facts with no anchor points"/>
    <s v="My interest in the work"/>
    <s v="No"/>
    <m/>
    <s v="Always"/>
    <m/>
  </r>
  <r>
    <n v="149"/>
    <d v="2018-04-18T01:52:41"/>
    <s v="Yes"/>
    <n v="1"/>
    <s v="It varies/depends"/>
    <s v="In the night"/>
    <s v="30 minutes"/>
    <x v="31"/>
    <s v="browse social media, listen to music, eat, watch tv"/>
    <s v="I've heard of it but I've never tried it"/>
    <s v="Laptop/computer, Tablet, Smartphone"/>
    <s v="Occasionally"/>
    <s v="It depends"/>
    <s v="photomath"/>
    <s v="Rarely"/>
    <s v="Most of the time"/>
    <s v="Most of the time"/>
    <s v=" work"/>
    <s v="Most of the time"/>
    <s v="Switch between different tasks (multi-tasking)"/>
    <s v="Most of the time"/>
    <s v="flash cards_x000a_"/>
    <s v="getting a degree, and good job"/>
    <s v="No"/>
    <s v="1 hr work 10 min break"/>
    <s v="Always"/>
    <m/>
  </r>
  <r>
    <n v="150"/>
    <d v="2018-04-18T06:50:48"/>
    <s v="Yes"/>
    <n v="1"/>
    <s v="No"/>
    <s v="It varies/depends"/>
    <s v="25 minutes"/>
    <x v="1"/>
    <s v="Eat/watch youtube vids"/>
    <s v="It works for me"/>
    <s v="Laptop/computer, Smartphone"/>
    <s v="Yes"/>
    <s v="Yes"/>
    <s v="Forest"/>
    <s v="Most of the time"/>
    <s v="Most of the time"/>
    <s v="Rarely"/>
    <s v="Procrastination"/>
    <s v="Always"/>
    <s v="Both"/>
    <s v="Sometimes"/>
    <s v="flashcards"/>
    <s v="Getting the grades to go to a good university"/>
    <s v="Somewhat"/>
    <m/>
    <s v="Sometimes"/>
    <m/>
  </r>
  <r>
    <n v="151"/>
    <d v="2018-04-18T18:21:21"/>
    <s v="Yes"/>
    <n v="4"/>
    <s v="It varies/depends"/>
    <s v="It varies/depends"/>
    <s v="25 minutes"/>
    <x v="15"/>
    <s v="Grab a snack/ water or do some quick fitness _x000a_"/>
    <s v="It works for me"/>
    <s v="Tablet"/>
    <s v="Yes"/>
    <s v="It depends"/>
    <s v="Forest "/>
    <s v="Always"/>
    <s v="Always"/>
    <s v="Most of the time"/>
    <s v="Procrastination and extracurricular activities "/>
    <s v="Rarely"/>
    <s v="Both"/>
    <s v="Always"/>
    <s v="Flashcards _x000a_Making my own notes _x000a_Practicing "/>
    <s v="Food and knowing I can sleep after "/>
    <s v="Somewhat"/>
    <m/>
    <s v="Sometimes"/>
    <m/>
  </r>
  <r>
    <m/>
    <m/>
    <m/>
    <m/>
    <m/>
    <m/>
    <s v="30 minutes"/>
    <x v="9"/>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BB99B-38C9-4FA0-A679-9062BDC35048}"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36" firstHeaderRow="1" firstDataRow="1" firstDataCol="1"/>
  <pivotFields count="27">
    <pivotField showAll="0"/>
    <pivotField showAll="0"/>
    <pivotField showAll="0"/>
    <pivotField showAll="0"/>
    <pivotField showAll="0"/>
    <pivotField showAll="0"/>
    <pivotField showAll="0"/>
    <pivotField axis="axisRow" showAll="0">
      <items count="33">
        <item x="31"/>
        <item x="6"/>
        <item x="14"/>
        <item x="18"/>
        <item x="7"/>
        <item x="2"/>
        <item x="19"/>
        <item x="17"/>
        <item x="24"/>
        <item x="11"/>
        <item x="0"/>
        <item x="3"/>
        <item x="20"/>
        <item x="10"/>
        <item x="27"/>
        <item x="4"/>
        <item x="13"/>
        <item x="25"/>
        <item x="22"/>
        <item x="28"/>
        <item x="23"/>
        <item x="21"/>
        <item x="16"/>
        <item x="12"/>
        <item x="26"/>
        <item x="15"/>
        <item x="29"/>
        <item x="8"/>
        <item x="1"/>
        <item x="30"/>
        <item x="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1"/>
  <sheetViews>
    <sheetView topLeftCell="M1" zoomScale="84" zoomScaleNormal="84" workbookViewId="0">
      <pane ySplit="1" topLeftCell="A44" activePane="bottomLeft" state="frozen"/>
      <selection pane="bottomLeft" activeCell="R72" sqref="R72"/>
    </sheetView>
  </sheetViews>
  <sheetFormatPr defaultColWidth="14.453125" defaultRowHeight="15.75" customHeight="1" x14ac:dyDescent="0.25"/>
  <cols>
    <col min="2" max="32" width="21.54296875" customWidth="1"/>
  </cols>
  <sheetData>
    <row r="1" spans="1:27" ht="12.5" x14ac:dyDescent="0.25">
      <c r="A1" t="s">
        <v>706</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s="1" t="s">
        <v>23</v>
      </c>
      <c r="Z1" s="1" t="s">
        <v>24</v>
      </c>
      <c r="AA1" t="s">
        <v>709</v>
      </c>
    </row>
    <row r="2" spans="1:27" ht="12.5" x14ac:dyDescent="0.25">
      <c r="A2">
        <v>1</v>
      </c>
      <c r="B2" s="2">
        <v>43194.849992546297</v>
      </c>
      <c r="C2" s="1" t="s">
        <v>25</v>
      </c>
      <c r="D2" s="1">
        <v>5</v>
      </c>
      <c r="E2" s="1" t="s">
        <v>26</v>
      </c>
      <c r="F2" s="1" t="s">
        <v>27</v>
      </c>
      <c r="G2" s="1" t="s">
        <v>496</v>
      </c>
      <c r="H2" s="1" t="s">
        <v>28</v>
      </c>
      <c r="I2" s="1" t="s">
        <v>29</v>
      </c>
      <c r="J2" s="1" t="s">
        <v>30</v>
      </c>
      <c r="K2" s="1" t="s">
        <v>31</v>
      </c>
      <c r="L2" s="1" t="s">
        <v>32</v>
      </c>
      <c r="M2" s="1" t="s">
        <v>33</v>
      </c>
      <c r="O2" s="1" t="s">
        <v>34</v>
      </c>
      <c r="P2" s="1" t="s">
        <v>35</v>
      </c>
      <c r="Q2" s="1" t="s">
        <v>36</v>
      </c>
      <c r="R2" s="1" t="s">
        <v>37</v>
      </c>
      <c r="S2" s="1" t="s">
        <v>36</v>
      </c>
      <c r="T2" s="1" t="s">
        <v>38</v>
      </c>
      <c r="V2" s="1" t="s">
        <v>39</v>
      </c>
      <c r="W2" s="1" t="s">
        <v>40</v>
      </c>
      <c r="X2" s="1" t="s">
        <v>41</v>
      </c>
      <c r="Y2" s="3"/>
      <c r="Z2" s="3"/>
    </row>
    <row r="3" spans="1:27" s="8" customFormat="1" ht="12.5" x14ac:dyDescent="0.25">
      <c r="A3" s="8">
        <v>2</v>
      </c>
      <c r="B3" s="9">
        <v>43194.86747484954</v>
      </c>
      <c r="C3" s="10" t="s">
        <v>25</v>
      </c>
      <c r="D3" s="10">
        <v>5</v>
      </c>
      <c r="E3" s="10" t="s">
        <v>25</v>
      </c>
      <c r="F3" s="10" t="s">
        <v>27</v>
      </c>
      <c r="G3" s="10" t="s">
        <v>42</v>
      </c>
      <c r="H3" s="10" t="s">
        <v>28</v>
      </c>
      <c r="I3" s="10" t="s">
        <v>43</v>
      </c>
      <c r="J3" s="10" t="s">
        <v>44</v>
      </c>
      <c r="K3" s="10" t="s">
        <v>31</v>
      </c>
      <c r="L3" s="10" t="s">
        <v>45</v>
      </c>
      <c r="O3" s="10" t="s">
        <v>34</v>
      </c>
      <c r="P3" s="10" t="s">
        <v>36</v>
      </c>
      <c r="Q3" s="10" t="s">
        <v>36</v>
      </c>
      <c r="R3" s="10" t="s">
        <v>46</v>
      </c>
      <c r="S3" s="10" t="s">
        <v>35</v>
      </c>
      <c r="T3" s="10" t="s">
        <v>47</v>
      </c>
      <c r="U3" s="10" t="s">
        <v>36</v>
      </c>
      <c r="V3" s="10" t="s">
        <v>48</v>
      </c>
      <c r="W3" s="10" t="s">
        <v>49</v>
      </c>
      <c r="X3" s="10" t="s">
        <v>25</v>
      </c>
      <c r="Y3" s="10"/>
      <c r="Z3" s="10"/>
    </row>
    <row r="4" spans="1:27" ht="12.5" x14ac:dyDescent="0.25">
      <c r="A4">
        <v>3</v>
      </c>
      <c r="B4" s="2">
        <v>43194.875282442124</v>
      </c>
      <c r="C4" s="1" t="s">
        <v>25</v>
      </c>
      <c r="D4" s="1">
        <v>5</v>
      </c>
      <c r="E4" s="1" t="s">
        <v>26</v>
      </c>
      <c r="F4" s="1" t="s">
        <v>26</v>
      </c>
      <c r="G4" s="1" t="s">
        <v>50</v>
      </c>
      <c r="H4" s="1" t="s">
        <v>51</v>
      </c>
      <c r="I4" s="1" t="s">
        <v>52</v>
      </c>
      <c r="J4" s="1" t="s">
        <v>53</v>
      </c>
      <c r="K4" s="1" t="s">
        <v>54</v>
      </c>
      <c r="L4" s="1" t="s">
        <v>25</v>
      </c>
      <c r="M4" s="1" t="s">
        <v>55</v>
      </c>
      <c r="O4" s="1" t="s">
        <v>36</v>
      </c>
      <c r="P4" s="1" t="s">
        <v>36</v>
      </c>
      <c r="Q4" s="1" t="s">
        <v>35</v>
      </c>
      <c r="R4" s="1" t="s">
        <v>56</v>
      </c>
      <c r="S4" s="1" t="s">
        <v>35</v>
      </c>
      <c r="T4" s="1" t="s">
        <v>38</v>
      </c>
      <c r="U4" s="1" t="s">
        <v>36</v>
      </c>
      <c r="V4" s="1" t="s">
        <v>57</v>
      </c>
      <c r="W4" s="1" t="s">
        <v>58</v>
      </c>
      <c r="X4" s="1" t="s">
        <v>41</v>
      </c>
      <c r="Y4" s="3"/>
      <c r="Z4" s="3"/>
    </row>
    <row r="5" spans="1:27" s="11" customFormat="1" ht="12.5" x14ac:dyDescent="0.25">
      <c r="A5" s="11">
        <v>4</v>
      </c>
      <c r="B5" s="12">
        <v>43194.883557245368</v>
      </c>
      <c r="C5" s="13" t="s">
        <v>25</v>
      </c>
      <c r="D5" s="13">
        <v>4</v>
      </c>
      <c r="E5" s="13" t="s">
        <v>26</v>
      </c>
      <c r="F5" s="13" t="s">
        <v>26</v>
      </c>
      <c r="G5" s="13" t="s">
        <v>85</v>
      </c>
      <c r="H5" s="13" t="s">
        <v>70</v>
      </c>
      <c r="I5" s="13" t="s">
        <v>59</v>
      </c>
      <c r="J5" s="13" t="s">
        <v>60</v>
      </c>
      <c r="K5" s="13" t="s">
        <v>61</v>
      </c>
      <c r="L5" s="13" t="s">
        <v>32</v>
      </c>
      <c r="M5" s="13" t="s">
        <v>55</v>
      </c>
      <c r="N5" s="13" t="s">
        <v>62</v>
      </c>
      <c r="O5" s="13" t="s">
        <v>63</v>
      </c>
      <c r="P5" s="13" t="s">
        <v>35</v>
      </c>
      <c r="Q5" s="13" t="s">
        <v>36</v>
      </c>
      <c r="R5" s="13" t="s">
        <v>64</v>
      </c>
      <c r="S5" s="13" t="s">
        <v>65</v>
      </c>
      <c r="T5" s="13" t="s">
        <v>66</v>
      </c>
      <c r="U5" s="13" t="s">
        <v>35</v>
      </c>
      <c r="V5" s="13" t="s">
        <v>67</v>
      </c>
      <c r="W5" s="13" t="s">
        <v>68</v>
      </c>
      <c r="X5" s="13" t="s">
        <v>45</v>
      </c>
      <c r="Y5" s="13"/>
      <c r="Z5" s="13"/>
    </row>
    <row r="6" spans="1:27" s="8" customFormat="1" ht="12.5" x14ac:dyDescent="0.25">
      <c r="A6" s="8">
        <v>5</v>
      </c>
      <c r="B6" s="9">
        <v>43194.890997326387</v>
      </c>
      <c r="C6" s="10" t="s">
        <v>25</v>
      </c>
      <c r="D6" s="10">
        <v>4</v>
      </c>
      <c r="E6" s="10" t="s">
        <v>26</v>
      </c>
      <c r="F6" s="10" t="s">
        <v>26</v>
      </c>
      <c r="G6" s="10" t="s">
        <v>69</v>
      </c>
      <c r="H6" s="10" t="s">
        <v>70</v>
      </c>
      <c r="I6" s="10" t="s">
        <v>71</v>
      </c>
      <c r="J6" s="10" t="s">
        <v>60</v>
      </c>
      <c r="K6" s="10" t="s">
        <v>54</v>
      </c>
      <c r="L6" s="10" t="s">
        <v>45</v>
      </c>
      <c r="M6" s="10" t="s">
        <v>45</v>
      </c>
      <c r="N6" s="10" t="s">
        <v>72</v>
      </c>
      <c r="O6" s="10" t="s">
        <v>65</v>
      </c>
      <c r="P6" s="10" t="s">
        <v>33</v>
      </c>
      <c r="Q6" s="10" t="s">
        <v>36</v>
      </c>
      <c r="R6" s="10" t="s">
        <v>73</v>
      </c>
      <c r="S6" s="10" t="s">
        <v>63</v>
      </c>
      <c r="T6" s="10" t="s">
        <v>47</v>
      </c>
      <c r="U6" s="10" t="s">
        <v>34</v>
      </c>
      <c r="V6" s="10" t="s">
        <v>74</v>
      </c>
      <c r="W6" s="10" t="s">
        <v>75</v>
      </c>
      <c r="X6" s="10" t="s">
        <v>25</v>
      </c>
      <c r="Y6" s="10"/>
      <c r="Z6" s="10"/>
    </row>
    <row r="7" spans="1:27" s="8" customFormat="1" ht="12.5" x14ac:dyDescent="0.25">
      <c r="A7" s="8">
        <v>6</v>
      </c>
      <c r="B7" s="9">
        <v>43194.894224884258</v>
      </c>
      <c r="C7" s="10" t="s">
        <v>25</v>
      </c>
      <c r="D7" s="10">
        <v>7</v>
      </c>
      <c r="E7" s="10" t="s">
        <v>25</v>
      </c>
      <c r="F7" s="10" t="s">
        <v>76</v>
      </c>
      <c r="G7" s="10" t="s">
        <v>77</v>
      </c>
      <c r="H7" s="10" t="s">
        <v>78</v>
      </c>
      <c r="I7" s="10" t="s">
        <v>79</v>
      </c>
      <c r="J7" s="10" t="s">
        <v>114</v>
      </c>
      <c r="K7" s="10" t="s">
        <v>80</v>
      </c>
      <c r="L7" s="10" t="s">
        <v>25</v>
      </c>
      <c r="M7" s="10" t="s">
        <v>25</v>
      </c>
      <c r="N7" s="10" t="s">
        <v>81</v>
      </c>
      <c r="O7" s="10" t="s">
        <v>35</v>
      </c>
      <c r="P7" s="10" t="s">
        <v>36</v>
      </c>
      <c r="Q7" s="10" t="s">
        <v>63</v>
      </c>
      <c r="R7" s="10" t="s">
        <v>82</v>
      </c>
      <c r="S7" s="10" t="s">
        <v>63</v>
      </c>
      <c r="T7" s="10" t="s">
        <v>47</v>
      </c>
      <c r="U7" s="10" t="s">
        <v>65</v>
      </c>
      <c r="V7" s="10" t="s">
        <v>83</v>
      </c>
      <c r="W7" s="10" t="s">
        <v>84</v>
      </c>
      <c r="X7" s="10" t="s">
        <v>25</v>
      </c>
      <c r="Y7" s="10" t="s">
        <v>707</v>
      </c>
      <c r="Z7" s="10"/>
    </row>
    <row r="8" spans="1:27" ht="12.5" x14ac:dyDescent="0.25">
      <c r="A8">
        <v>7</v>
      </c>
      <c r="B8" s="2">
        <v>43194.895274282404</v>
      </c>
      <c r="C8" s="1" t="s">
        <v>25</v>
      </c>
      <c r="D8" s="1">
        <v>5</v>
      </c>
      <c r="E8" s="1" t="s">
        <v>26</v>
      </c>
      <c r="F8" s="1" t="s">
        <v>27</v>
      </c>
      <c r="G8" s="1" t="s">
        <v>85</v>
      </c>
      <c r="H8" s="1" t="s">
        <v>86</v>
      </c>
      <c r="I8" s="1" t="s">
        <v>87</v>
      </c>
      <c r="J8" s="1" t="s">
        <v>60</v>
      </c>
      <c r="K8" s="1" t="s">
        <v>61</v>
      </c>
      <c r="L8" s="1" t="s">
        <v>45</v>
      </c>
      <c r="O8" s="1" t="s">
        <v>36</v>
      </c>
      <c r="P8" s="1" t="s">
        <v>36</v>
      </c>
      <c r="Q8" s="1" t="s">
        <v>63</v>
      </c>
      <c r="R8" s="1" t="s">
        <v>88</v>
      </c>
      <c r="S8" s="1" t="s">
        <v>65</v>
      </c>
      <c r="T8" s="1" t="s">
        <v>47</v>
      </c>
      <c r="U8" s="1" t="s">
        <v>36</v>
      </c>
      <c r="V8" s="1" t="s">
        <v>89</v>
      </c>
      <c r="W8" s="1" t="s">
        <v>90</v>
      </c>
      <c r="X8" s="1" t="s">
        <v>41</v>
      </c>
      <c r="Y8" s="3"/>
      <c r="Z8" s="3"/>
    </row>
    <row r="9" spans="1:27" ht="12.5" x14ac:dyDescent="0.25">
      <c r="A9">
        <v>8</v>
      </c>
      <c r="B9" s="2">
        <v>43194.901521446758</v>
      </c>
      <c r="C9" s="1" t="s">
        <v>25</v>
      </c>
      <c r="D9" s="1">
        <v>7</v>
      </c>
      <c r="E9" s="1" t="s">
        <v>26</v>
      </c>
      <c r="F9" s="1" t="s">
        <v>26</v>
      </c>
      <c r="G9" s="1" t="s">
        <v>703</v>
      </c>
      <c r="H9" s="1" t="s">
        <v>700</v>
      </c>
      <c r="I9" s="1" t="s">
        <v>91</v>
      </c>
      <c r="J9" s="1" t="s">
        <v>92</v>
      </c>
      <c r="K9" s="1" t="s">
        <v>93</v>
      </c>
      <c r="L9" s="1" t="s">
        <v>45</v>
      </c>
      <c r="M9" s="1" t="s">
        <v>33</v>
      </c>
      <c r="O9" s="1" t="s">
        <v>63</v>
      </c>
      <c r="P9" s="1" t="s">
        <v>63</v>
      </c>
      <c r="Q9" s="1" t="s">
        <v>65</v>
      </c>
      <c r="R9" s="1" t="s">
        <v>94</v>
      </c>
      <c r="S9" s="1" t="s">
        <v>35</v>
      </c>
      <c r="T9" s="1" t="s">
        <v>47</v>
      </c>
      <c r="U9" s="1" t="s">
        <v>63</v>
      </c>
      <c r="V9" s="1" t="s">
        <v>95</v>
      </c>
      <c r="W9" s="1" t="s">
        <v>96</v>
      </c>
      <c r="X9" s="1" t="s">
        <v>41</v>
      </c>
      <c r="Y9" s="3"/>
      <c r="Z9" s="3"/>
    </row>
    <row r="10" spans="1:27" ht="12.5" x14ac:dyDescent="0.25">
      <c r="A10">
        <v>9</v>
      </c>
      <c r="B10" s="2">
        <v>43194.912678171298</v>
      </c>
      <c r="C10" s="1" t="s">
        <v>25</v>
      </c>
      <c r="D10" s="1">
        <v>5</v>
      </c>
      <c r="E10" s="1" t="s">
        <v>26</v>
      </c>
      <c r="F10" s="1" t="s">
        <v>26</v>
      </c>
      <c r="G10" s="1" t="s">
        <v>97</v>
      </c>
      <c r="H10" s="1" t="s">
        <v>85</v>
      </c>
      <c r="I10" s="1" t="s">
        <v>98</v>
      </c>
      <c r="J10" s="1" t="s">
        <v>60</v>
      </c>
      <c r="K10" s="1" t="s">
        <v>31</v>
      </c>
      <c r="L10" s="1" t="s">
        <v>32</v>
      </c>
      <c r="M10" s="1" t="s">
        <v>55</v>
      </c>
      <c r="O10" s="1" t="s">
        <v>36</v>
      </c>
      <c r="P10" s="1" t="s">
        <v>36</v>
      </c>
      <c r="Q10" s="1" t="s">
        <v>35</v>
      </c>
      <c r="R10" s="1" t="s">
        <v>99</v>
      </c>
      <c r="S10" s="1" t="s">
        <v>35</v>
      </c>
      <c r="T10" s="1" t="s">
        <v>47</v>
      </c>
      <c r="U10" s="1" t="s">
        <v>36</v>
      </c>
      <c r="V10" s="1" t="s">
        <v>100</v>
      </c>
      <c r="W10" s="1" t="s">
        <v>101</v>
      </c>
      <c r="X10" s="1" t="s">
        <v>41</v>
      </c>
      <c r="Y10" s="3"/>
      <c r="Z10" s="3"/>
    </row>
    <row r="11" spans="1:27" s="8" customFormat="1" ht="12.5" x14ac:dyDescent="0.25">
      <c r="A11" s="8">
        <v>10</v>
      </c>
      <c r="B11" s="9">
        <v>43194.916767569448</v>
      </c>
      <c r="D11" s="10">
        <v>6</v>
      </c>
      <c r="E11" s="10" t="s">
        <v>26</v>
      </c>
      <c r="F11" s="10" t="s">
        <v>27</v>
      </c>
      <c r="G11" s="10" t="s">
        <v>42</v>
      </c>
      <c r="H11" s="10" t="s">
        <v>86</v>
      </c>
      <c r="I11" s="10" t="s">
        <v>102</v>
      </c>
      <c r="J11" s="10" t="s">
        <v>114</v>
      </c>
      <c r="K11" s="10" t="s">
        <v>61</v>
      </c>
      <c r="L11" s="10" t="s">
        <v>45</v>
      </c>
      <c r="O11" s="10" t="s">
        <v>34</v>
      </c>
      <c r="P11" s="10" t="s">
        <v>36</v>
      </c>
      <c r="Q11" s="10" t="s">
        <v>35</v>
      </c>
      <c r="R11" s="10" t="s">
        <v>103</v>
      </c>
      <c r="S11" s="10" t="s">
        <v>63</v>
      </c>
      <c r="T11" s="10" t="s">
        <v>38</v>
      </c>
      <c r="U11" s="10" t="s">
        <v>36</v>
      </c>
      <c r="V11" s="10" t="s">
        <v>104</v>
      </c>
      <c r="W11" s="10" t="s">
        <v>105</v>
      </c>
      <c r="X11" s="10" t="s">
        <v>25</v>
      </c>
      <c r="Y11" s="10"/>
      <c r="Z11" s="10"/>
    </row>
    <row r="12" spans="1:27" s="8" customFormat="1" ht="12.5" x14ac:dyDescent="0.25">
      <c r="A12" s="8">
        <v>11</v>
      </c>
      <c r="B12" s="9">
        <v>43194.936732777773</v>
      </c>
      <c r="C12" s="10" t="s">
        <v>25</v>
      </c>
      <c r="D12" s="10">
        <v>7</v>
      </c>
      <c r="E12" s="10" t="s">
        <v>45</v>
      </c>
      <c r="F12" s="10" t="s">
        <v>106</v>
      </c>
      <c r="G12" s="10" t="s">
        <v>107</v>
      </c>
      <c r="H12" s="10" t="s">
        <v>731</v>
      </c>
      <c r="I12" s="10" t="s">
        <v>108</v>
      </c>
      <c r="J12" s="10" t="s">
        <v>30</v>
      </c>
      <c r="K12" s="10" t="s">
        <v>61</v>
      </c>
      <c r="L12" s="10" t="s">
        <v>32</v>
      </c>
      <c r="M12" s="10" t="s">
        <v>25</v>
      </c>
      <c r="N12" s="10" t="s">
        <v>109</v>
      </c>
      <c r="O12" s="10" t="s">
        <v>65</v>
      </c>
      <c r="P12" s="10" t="s">
        <v>36</v>
      </c>
      <c r="Q12" s="10" t="s">
        <v>35</v>
      </c>
      <c r="R12" s="10" t="s">
        <v>110</v>
      </c>
      <c r="S12" s="10" t="s">
        <v>34</v>
      </c>
      <c r="T12" s="10" t="s">
        <v>66</v>
      </c>
      <c r="U12" s="10" t="s">
        <v>63</v>
      </c>
      <c r="V12" s="10" t="s">
        <v>111</v>
      </c>
      <c r="W12" s="10" t="s">
        <v>112</v>
      </c>
      <c r="X12" s="10" t="s">
        <v>25</v>
      </c>
      <c r="Y12" s="10"/>
      <c r="Z12" s="10"/>
    </row>
    <row r="13" spans="1:27" ht="12.5" x14ac:dyDescent="0.25">
      <c r="A13">
        <v>12</v>
      </c>
      <c r="B13" s="2">
        <v>43194.995536678238</v>
      </c>
      <c r="C13" s="1" t="s">
        <v>25</v>
      </c>
      <c r="D13" s="1">
        <v>5</v>
      </c>
      <c r="E13" s="1" t="s">
        <v>26</v>
      </c>
      <c r="F13" s="1" t="s">
        <v>26</v>
      </c>
      <c r="G13" s="1" t="s">
        <v>85</v>
      </c>
      <c r="H13" s="1" t="s">
        <v>28</v>
      </c>
      <c r="I13" s="1" t="s">
        <v>113</v>
      </c>
      <c r="J13" s="1" t="s">
        <v>114</v>
      </c>
      <c r="K13" s="1" t="s">
        <v>61</v>
      </c>
      <c r="L13" s="1" t="s">
        <v>25</v>
      </c>
      <c r="M13" s="1" t="s">
        <v>25</v>
      </c>
      <c r="N13" s="1" t="s">
        <v>115</v>
      </c>
      <c r="O13" s="1" t="s">
        <v>65</v>
      </c>
      <c r="P13" s="1" t="s">
        <v>36</v>
      </c>
      <c r="Q13" s="1" t="s">
        <v>36</v>
      </c>
      <c r="R13" s="1" t="s">
        <v>116</v>
      </c>
      <c r="S13" s="1" t="s">
        <v>35</v>
      </c>
      <c r="T13" s="1" t="s">
        <v>38</v>
      </c>
      <c r="U13" s="1" t="s">
        <v>36</v>
      </c>
      <c r="V13" s="1" t="s">
        <v>117</v>
      </c>
      <c r="W13" s="1" t="s">
        <v>118</v>
      </c>
      <c r="X13" s="1" t="s">
        <v>41</v>
      </c>
      <c r="Y13" s="3"/>
      <c r="Z13" s="3"/>
    </row>
    <row r="14" spans="1:27" s="11" customFormat="1" ht="12.5" x14ac:dyDescent="0.25">
      <c r="A14" s="11">
        <v>13</v>
      </c>
      <c r="B14" s="12">
        <v>43195.000142280092</v>
      </c>
      <c r="C14" s="13" t="s">
        <v>25</v>
      </c>
      <c r="D14" s="13">
        <v>5</v>
      </c>
      <c r="E14" s="13" t="s">
        <v>26</v>
      </c>
      <c r="F14" s="13" t="s">
        <v>26</v>
      </c>
      <c r="G14" s="13" t="s">
        <v>85</v>
      </c>
      <c r="H14" s="13" t="s">
        <v>744</v>
      </c>
      <c r="I14" s="13" t="s">
        <v>119</v>
      </c>
      <c r="J14" s="13" t="s">
        <v>53</v>
      </c>
      <c r="K14" s="13" t="s">
        <v>31</v>
      </c>
      <c r="L14" s="13" t="s">
        <v>45</v>
      </c>
      <c r="M14" s="13" t="s">
        <v>33</v>
      </c>
      <c r="O14" s="13" t="s">
        <v>36</v>
      </c>
      <c r="P14" s="13" t="s">
        <v>34</v>
      </c>
      <c r="Q14" s="13" t="s">
        <v>35</v>
      </c>
      <c r="R14" s="13" t="s">
        <v>46</v>
      </c>
      <c r="S14" s="13" t="s">
        <v>63</v>
      </c>
      <c r="T14" s="13" t="s">
        <v>47</v>
      </c>
      <c r="U14" s="13" t="s">
        <v>34</v>
      </c>
      <c r="V14" s="13" t="s">
        <v>120</v>
      </c>
      <c r="W14" s="13" t="s">
        <v>121</v>
      </c>
      <c r="X14" s="13" t="s">
        <v>45</v>
      </c>
      <c r="Y14" s="13"/>
      <c r="Z14" s="13"/>
    </row>
    <row r="15" spans="1:27" ht="12.5" x14ac:dyDescent="0.25">
      <c r="A15">
        <v>14</v>
      </c>
      <c r="B15" s="2">
        <v>43195.004787511571</v>
      </c>
      <c r="C15" s="1" t="s">
        <v>25</v>
      </c>
      <c r="D15" s="1">
        <v>2</v>
      </c>
      <c r="E15" s="1" t="s">
        <v>26</v>
      </c>
      <c r="F15" s="1" t="s">
        <v>26</v>
      </c>
      <c r="G15" s="1" t="s">
        <v>190</v>
      </c>
      <c r="H15" s="1" t="s">
        <v>86</v>
      </c>
      <c r="I15" s="1" t="s">
        <v>122</v>
      </c>
      <c r="J15" s="1" t="s">
        <v>114</v>
      </c>
      <c r="K15" s="1" t="s">
        <v>61</v>
      </c>
      <c r="L15" s="1" t="s">
        <v>32</v>
      </c>
      <c r="M15" s="1" t="s">
        <v>25</v>
      </c>
      <c r="N15" s="1" t="s">
        <v>123</v>
      </c>
      <c r="O15" s="1" t="s">
        <v>36</v>
      </c>
      <c r="P15" s="1" t="s">
        <v>36</v>
      </c>
      <c r="Q15" s="1" t="s">
        <v>36</v>
      </c>
      <c r="R15" s="1" t="s">
        <v>124</v>
      </c>
      <c r="S15" s="1" t="s">
        <v>36</v>
      </c>
      <c r="T15" s="1" t="s">
        <v>38</v>
      </c>
      <c r="U15" s="1" t="s">
        <v>36</v>
      </c>
      <c r="V15" s="1" t="s">
        <v>125</v>
      </c>
      <c r="W15" s="1" t="s">
        <v>126</v>
      </c>
      <c r="X15" s="1" t="s">
        <v>41</v>
      </c>
      <c r="Y15" s="3"/>
      <c r="Z15" s="3"/>
    </row>
    <row r="16" spans="1:27" ht="12.5" x14ac:dyDescent="0.25">
      <c r="B16" s="2"/>
      <c r="C16" s="3"/>
      <c r="D16" s="3"/>
      <c r="E16" s="3"/>
      <c r="F16" s="3"/>
      <c r="G16" s="3" t="s">
        <v>85</v>
      </c>
      <c r="H16" s="3"/>
      <c r="I16" s="3"/>
      <c r="J16" s="3"/>
      <c r="K16" s="3"/>
      <c r="L16" s="3"/>
      <c r="M16" s="3"/>
      <c r="N16" s="3"/>
      <c r="O16" s="3"/>
      <c r="P16" s="3"/>
      <c r="Q16" s="3"/>
      <c r="R16" s="3"/>
      <c r="S16" s="3"/>
      <c r="T16" s="3"/>
      <c r="U16" s="3"/>
      <c r="V16" s="3"/>
      <c r="W16" s="3"/>
      <c r="X16" s="3"/>
      <c r="Y16" s="3"/>
      <c r="Z16" s="3"/>
    </row>
    <row r="17" spans="1:26" ht="12.5" x14ac:dyDescent="0.25">
      <c r="A17">
        <v>15</v>
      </c>
      <c r="B17" s="2">
        <v>43195.011637071759</v>
      </c>
      <c r="C17" s="1" t="s">
        <v>25</v>
      </c>
      <c r="D17" s="1">
        <v>5</v>
      </c>
      <c r="E17" s="1" t="s">
        <v>25</v>
      </c>
      <c r="F17" s="1" t="s">
        <v>26</v>
      </c>
      <c r="G17" s="1" t="s">
        <v>127</v>
      </c>
      <c r="H17" s="1" t="s">
        <v>28</v>
      </c>
      <c r="I17" s="1" t="s">
        <v>128</v>
      </c>
      <c r="J17" s="1" t="s">
        <v>114</v>
      </c>
      <c r="K17" s="1" t="s">
        <v>61</v>
      </c>
      <c r="L17" s="1" t="s">
        <v>32</v>
      </c>
      <c r="M17" s="1" t="s">
        <v>55</v>
      </c>
      <c r="O17" s="1" t="s">
        <v>34</v>
      </c>
      <c r="P17" s="1" t="s">
        <v>34</v>
      </c>
      <c r="Q17" s="1" t="s">
        <v>36</v>
      </c>
      <c r="R17" s="1" t="s">
        <v>129</v>
      </c>
      <c r="S17" s="1" t="s">
        <v>35</v>
      </c>
      <c r="T17" s="1" t="s">
        <v>38</v>
      </c>
      <c r="U17" s="1" t="s">
        <v>36</v>
      </c>
      <c r="V17" s="1" t="s">
        <v>130</v>
      </c>
      <c r="W17" s="1" t="s">
        <v>131</v>
      </c>
      <c r="X17" s="1" t="s">
        <v>41</v>
      </c>
      <c r="Y17" s="3"/>
      <c r="Z17" s="3"/>
    </row>
    <row r="18" spans="1:26" ht="12.5" x14ac:dyDescent="0.25">
      <c r="A18">
        <v>16</v>
      </c>
      <c r="B18" s="2">
        <v>43195.014211782407</v>
      </c>
      <c r="C18" s="1" t="s">
        <v>25</v>
      </c>
      <c r="D18" s="1">
        <v>5</v>
      </c>
      <c r="E18" s="1" t="s">
        <v>25</v>
      </c>
      <c r="F18" s="1" t="s">
        <v>27</v>
      </c>
      <c r="G18" s="1" t="s">
        <v>85</v>
      </c>
      <c r="H18" s="1" t="s">
        <v>85</v>
      </c>
      <c r="I18" s="1" t="s">
        <v>132</v>
      </c>
      <c r="J18" s="1" t="s">
        <v>60</v>
      </c>
      <c r="K18" s="1" t="s">
        <v>80</v>
      </c>
      <c r="L18" s="1" t="s">
        <v>32</v>
      </c>
      <c r="M18" s="1" t="s">
        <v>25</v>
      </c>
      <c r="N18" s="1" t="s">
        <v>133</v>
      </c>
      <c r="O18" s="1" t="s">
        <v>34</v>
      </c>
      <c r="P18" s="1" t="s">
        <v>35</v>
      </c>
      <c r="Q18" s="1" t="s">
        <v>34</v>
      </c>
      <c r="R18" s="1" t="s">
        <v>46</v>
      </c>
      <c r="S18" s="1" t="s">
        <v>36</v>
      </c>
      <c r="T18" s="1" t="s">
        <v>38</v>
      </c>
      <c r="U18" s="1" t="s">
        <v>34</v>
      </c>
      <c r="V18" s="1" t="s">
        <v>134</v>
      </c>
      <c r="W18" s="1" t="s">
        <v>135</v>
      </c>
      <c r="X18" s="1" t="s">
        <v>41</v>
      </c>
      <c r="Y18" s="3"/>
      <c r="Z18" s="3"/>
    </row>
    <row r="19" spans="1:26" s="8" customFormat="1" ht="12.5" x14ac:dyDescent="0.25">
      <c r="A19" s="8">
        <v>17</v>
      </c>
      <c r="B19" s="9">
        <v>43195.052320462964</v>
      </c>
      <c r="C19" s="10" t="s">
        <v>25</v>
      </c>
      <c r="D19" s="10">
        <v>5</v>
      </c>
      <c r="E19" s="10" t="s">
        <v>26</v>
      </c>
      <c r="F19" s="10" t="s">
        <v>27</v>
      </c>
      <c r="G19" s="10" t="s">
        <v>136</v>
      </c>
      <c r="H19" s="10" t="s">
        <v>28</v>
      </c>
      <c r="I19" s="10" t="s">
        <v>137</v>
      </c>
      <c r="J19" s="10" t="s">
        <v>114</v>
      </c>
      <c r="K19" s="10" t="s">
        <v>61</v>
      </c>
      <c r="L19" s="10" t="s">
        <v>32</v>
      </c>
      <c r="M19" s="10" t="s">
        <v>55</v>
      </c>
      <c r="N19" s="10" t="s">
        <v>138</v>
      </c>
      <c r="O19" s="10" t="s">
        <v>34</v>
      </c>
      <c r="P19" s="10" t="s">
        <v>33</v>
      </c>
      <c r="Q19" s="10" t="s">
        <v>36</v>
      </c>
      <c r="R19" s="10" t="s">
        <v>139</v>
      </c>
      <c r="S19" s="10" t="s">
        <v>36</v>
      </c>
      <c r="T19" s="10" t="s">
        <v>38</v>
      </c>
      <c r="U19" s="10" t="s">
        <v>36</v>
      </c>
      <c r="V19" s="10" t="s">
        <v>140</v>
      </c>
      <c r="W19" s="10" t="s">
        <v>141</v>
      </c>
      <c r="X19" s="10" t="s">
        <v>25</v>
      </c>
      <c r="Y19" s="10"/>
      <c r="Z19" s="10"/>
    </row>
    <row r="20" spans="1:26" s="11" customFormat="1" ht="12.5" x14ac:dyDescent="0.25">
      <c r="A20" s="11">
        <v>18</v>
      </c>
      <c r="B20" s="12">
        <v>43195.058560300924</v>
      </c>
      <c r="C20" s="13" t="s">
        <v>45</v>
      </c>
      <c r="D20" s="13">
        <v>1</v>
      </c>
      <c r="E20" s="13" t="s">
        <v>45</v>
      </c>
      <c r="F20" s="13" t="s">
        <v>26</v>
      </c>
      <c r="G20" s="13" t="s">
        <v>194</v>
      </c>
      <c r="H20" s="13" t="s">
        <v>42</v>
      </c>
      <c r="I20" s="13" t="s">
        <v>142</v>
      </c>
      <c r="J20" s="13" t="s">
        <v>60</v>
      </c>
      <c r="K20" s="13" t="s">
        <v>31</v>
      </c>
      <c r="L20" s="13" t="s">
        <v>45</v>
      </c>
      <c r="M20" s="13" t="s">
        <v>33</v>
      </c>
      <c r="O20" s="13" t="s">
        <v>63</v>
      </c>
      <c r="P20" s="13" t="s">
        <v>63</v>
      </c>
      <c r="Q20" s="13" t="s">
        <v>65</v>
      </c>
      <c r="R20" s="13" t="s">
        <v>143</v>
      </c>
      <c r="S20" s="13" t="s">
        <v>36</v>
      </c>
      <c r="T20" s="13" t="s">
        <v>66</v>
      </c>
      <c r="U20" s="13" t="s">
        <v>63</v>
      </c>
      <c r="V20" s="13" t="s">
        <v>144</v>
      </c>
      <c r="W20" s="13" t="s">
        <v>145</v>
      </c>
      <c r="X20" s="13" t="s">
        <v>45</v>
      </c>
      <c r="Y20" s="13"/>
      <c r="Z20" s="13"/>
    </row>
    <row r="21" spans="1:26" ht="12.5" x14ac:dyDescent="0.25">
      <c r="A21">
        <v>19</v>
      </c>
      <c r="B21" s="2">
        <v>43195.061873541665</v>
      </c>
      <c r="C21" s="1" t="s">
        <v>25</v>
      </c>
      <c r="D21" s="1">
        <v>4</v>
      </c>
      <c r="E21" s="1" t="s">
        <v>26</v>
      </c>
      <c r="F21" s="1" t="s">
        <v>27</v>
      </c>
      <c r="G21" s="1" t="s">
        <v>42</v>
      </c>
      <c r="H21" s="1" t="s">
        <v>51</v>
      </c>
      <c r="I21" s="1" t="s">
        <v>146</v>
      </c>
      <c r="J21" s="1" t="s">
        <v>114</v>
      </c>
      <c r="K21" s="1" t="s">
        <v>61</v>
      </c>
      <c r="L21" s="1" t="s">
        <v>25</v>
      </c>
      <c r="M21" s="1" t="s">
        <v>55</v>
      </c>
      <c r="N21" s="1" t="s">
        <v>62</v>
      </c>
      <c r="O21" s="1" t="s">
        <v>63</v>
      </c>
      <c r="P21" s="1" t="s">
        <v>36</v>
      </c>
      <c r="Q21" s="1" t="s">
        <v>65</v>
      </c>
      <c r="R21" s="1" t="s">
        <v>46</v>
      </c>
      <c r="S21" s="1" t="s">
        <v>36</v>
      </c>
      <c r="T21" s="1" t="s">
        <v>47</v>
      </c>
      <c r="U21" s="1" t="s">
        <v>36</v>
      </c>
      <c r="V21" s="1" t="s">
        <v>147</v>
      </c>
      <c r="W21" s="1" t="s">
        <v>148</v>
      </c>
      <c r="X21" s="1" t="s">
        <v>41</v>
      </c>
      <c r="Y21" s="3"/>
      <c r="Z21" s="3"/>
    </row>
    <row r="22" spans="1:26" ht="12.5" x14ac:dyDescent="0.25">
      <c r="A22">
        <v>20</v>
      </c>
      <c r="B22" s="2">
        <v>43195.064013888885</v>
      </c>
      <c r="C22" s="1" t="s">
        <v>25</v>
      </c>
      <c r="D22" s="1">
        <v>5</v>
      </c>
      <c r="E22" s="1" t="s">
        <v>26</v>
      </c>
      <c r="F22" s="1" t="s">
        <v>26</v>
      </c>
      <c r="G22" s="1" t="s">
        <v>85</v>
      </c>
      <c r="H22" s="1" t="s">
        <v>732</v>
      </c>
      <c r="I22" s="1" t="s">
        <v>149</v>
      </c>
      <c r="J22" s="1" t="s">
        <v>60</v>
      </c>
      <c r="K22" s="1" t="s">
        <v>150</v>
      </c>
      <c r="L22" s="1" t="s">
        <v>45</v>
      </c>
      <c r="O22" s="1" t="s">
        <v>35</v>
      </c>
      <c r="P22" s="1" t="s">
        <v>36</v>
      </c>
      <c r="Q22" s="1" t="s">
        <v>36</v>
      </c>
      <c r="R22" s="1" t="s">
        <v>151</v>
      </c>
      <c r="S22" s="1" t="s">
        <v>36</v>
      </c>
      <c r="T22" s="1" t="s">
        <v>47</v>
      </c>
      <c r="U22" s="1" t="s">
        <v>36</v>
      </c>
      <c r="V22" s="1" t="s">
        <v>152</v>
      </c>
      <c r="W22" s="1" t="s">
        <v>153</v>
      </c>
      <c r="X22" s="1" t="s">
        <v>41</v>
      </c>
      <c r="Y22" s="3"/>
      <c r="Z22" s="3"/>
    </row>
    <row r="23" spans="1:26" ht="12.5" x14ac:dyDescent="0.25">
      <c r="B23" s="2"/>
      <c r="C23" s="3"/>
      <c r="D23" s="3"/>
      <c r="E23" s="3"/>
      <c r="F23" s="3"/>
      <c r="G23" s="3" t="s">
        <v>42</v>
      </c>
      <c r="H23" s="3"/>
      <c r="I23" s="3"/>
      <c r="J23" s="3"/>
      <c r="K23" s="3"/>
      <c r="L23" s="3"/>
      <c r="O23" s="3"/>
      <c r="P23" s="3"/>
      <c r="Q23" s="3"/>
      <c r="R23" s="3"/>
      <c r="S23" s="3"/>
      <c r="T23" s="3"/>
      <c r="U23" s="3"/>
      <c r="V23" s="3"/>
      <c r="W23" s="3"/>
      <c r="X23" s="3"/>
      <c r="Y23" s="3"/>
      <c r="Z23" s="3"/>
    </row>
    <row r="24" spans="1:26" s="8" customFormat="1" ht="12.5" x14ac:dyDescent="0.25">
      <c r="A24" s="8">
        <v>21</v>
      </c>
      <c r="B24" s="9">
        <v>43195.066877303238</v>
      </c>
      <c r="C24" s="10" t="s">
        <v>25</v>
      </c>
      <c r="D24" s="10">
        <v>5</v>
      </c>
      <c r="E24" s="10" t="s">
        <v>26</v>
      </c>
      <c r="F24" s="10" t="s">
        <v>106</v>
      </c>
      <c r="G24" s="10" t="s">
        <v>154</v>
      </c>
      <c r="H24" s="10" t="s">
        <v>356</v>
      </c>
      <c r="I24" s="10" t="s">
        <v>155</v>
      </c>
      <c r="J24" s="10" t="s">
        <v>44</v>
      </c>
      <c r="K24" s="10" t="s">
        <v>31</v>
      </c>
      <c r="L24" s="10" t="s">
        <v>45</v>
      </c>
      <c r="M24" s="10" t="s">
        <v>33</v>
      </c>
      <c r="O24" s="10" t="s">
        <v>65</v>
      </c>
      <c r="P24" s="10" t="s">
        <v>34</v>
      </c>
      <c r="Q24" s="10" t="s">
        <v>36</v>
      </c>
      <c r="R24" s="10" t="s">
        <v>156</v>
      </c>
      <c r="S24" s="10" t="s">
        <v>35</v>
      </c>
      <c r="T24" s="10" t="s">
        <v>38</v>
      </c>
      <c r="U24" s="10" t="s">
        <v>36</v>
      </c>
      <c r="V24" s="10" t="s">
        <v>157</v>
      </c>
      <c r="W24" s="10" t="s">
        <v>158</v>
      </c>
      <c r="X24" s="10" t="s">
        <v>25</v>
      </c>
      <c r="Y24" s="10"/>
      <c r="Z24" s="10"/>
    </row>
    <row r="25" spans="1:26" s="11" customFormat="1" ht="12.5" x14ac:dyDescent="0.25">
      <c r="A25" s="11">
        <v>22</v>
      </c>
      <c r="B25" s="12">
        <v>43195.164458842592</v>
      </c>
      <c r="C25" s="13" t="s">
        <v>25</v>
      </c>
      <c r="D25" s="13">
        <v>1</v>
      </c>
      <c r="E25" s="13" t="s">
        <v>26</v>
      </c>
      <c r="F25" s="13" t="s">
        <v>27</v>
      </c>
      <c r="G25" s="13" t="s">
        <v>703</v>
      </c>
      <c r="H25" s="13" t="s">
        <v>497</v>
      </c>
      <c r="I25" s="13" t="s">
        <v>159</v>
      </c>
      <c r="J25" s="13" t="s">
        <v>60</v>
      </c>
      <c r="K25" s="13" t="s">
        <v>160</v>
      </c>
      <c r="L25" s="13" t="s">
        <v>45</v>
      </c>
      <c r="M25" s="13" t="s">
        <v>33</v>
      </c>
      <c r="N25" s="13" t="s">
        <v>161</v>
      </c>
      <c r="O25" s="13" t="s">
        <v>36</v>
      </c>
      <c r="P25" s="13" t="s">
        <v>35</v>
      </c>
      <c r="Q25" s="13" t="s">
        <v>34</v>
      </c>
      <c r="R25" s="13" t="s">
        <v>162</v>
      </c>
      <c r="S25" s="13" t="s">
        <v>35</v>
      </c>
      <c r="T25" s="13" t="s">
        <v>38</v>
      </c>
      <c r="U25" s="13" t="s">
        <v>35</v>
      </c>
      <c r="V25" s="13" t="s">
        <v>163</v>
      </c>
      <c r="W25" s="13" t="s">
        <v>164</v>
      </c>
      <c r="X25" s="13" t="s">
        <v>45</v>
      </c>
      <c r="Y25" s="13"/>
      <c r="Z25" s="13"/>
    </row>
    <row r="26" spans="1:26" ht="12.5" x14ac:dyDescent="0.25">
      <c r="A26">
        <v>23</v>
      </c>
      <c r="B26" s="2">
        <v>43195.166835034717</v>
      </c>
      <c r="C26" s="1" t="s">
        <v>25</v>
      </c>
      <c r="D26" s="1">
        <v>7</v>
      </c>
      <c r="E26" s="1" t="s">
        <v>45</v>
      </c>
      <c r="F26" s="1" t="s">
        <v>26</v>
      </c>
      <c r="G26" s="1" t="s">
        <v>42</v>
      </c>
      <c r="H26" s="1" t="s">
        <v>86</v>
      </c>
      <c r="I26" s="1" t="s">
        <v>165</v>
      </c>
      <c r="J26" s="1" t="s">
        <v>60</v>
      </c>
      <c r="K26" s="1" t="s">
        <v>31</v>
      </c>
      <c r="L26" s="1" t="s">
        <v>45</v>
      </c>
      <c r="O26" s="1" t="s">
        <v>34</v>
      </c>
      <c r="P26" s="1" t="s">
        <v>35</v>
      </c>
      <c r="Q26" s="1" t="s">
        <v>36</v>
      </c>
      <c r="R26" s="1" t="s">
        <v>166</v>
      </c>
      <c r="S26" s="1" t="s">
        <v>35</v>
      </c>
      <c r="T26" s="1" t="s">
        <v>66</v>
      </c>
      <c r="U26" s="1" t="s">
        <v>36</v>
      </c>
      <c r="V26" s="1" t="s">
        <v>167</v>
      </c>
      <c r="W26" s="1" t="s">
        <v>168</v>
      </c>
      <c r="X26" s="1" t="s">
        <v>41</v>
      </c>
      <c r="Y26" s="3"/>
      <c r="Z26" s="3"/>
    </row>
    <row r="27" spans="1:26" ht="12.5" x14ac:dyDescent="0.25">
      <c r="A27">
        <v>24</v>
      </c>
      <c r="B27" s="2">
        <v>43195.28024605324</v>
      </c>
      <c r="C27" s="1" t="s">
        <v>25</v>
      </c>
      <c r="D27" s="1">
        <v>5</v>
      </c>
      <c r="E27" s="1" t="s">
        <v>26</v>
      </c>
      <c r="F27" s="1" t="s">
        <v>26</v>
      </c>
      <c r="G27" s="1" t="s">
        <v>85</v>
      </c>
      <c r="H27" s="1" t="s">
        <v>78</v>
      </c>
      <c r="I27" s="1" t="s">
        <v>169</v>
      </c>
      <c r="J27" s="1" t="s">
        <v>60</v>
      </c>
      <c r="K27" s="1" t="s">
        <v>31</v>
      </c>
      <c r="L27" s="1" t="s">
        <v>25</v>
      </c>
      <c r="M27" s="1" t="s">
        <v>25</v>
      </c>
      <c r="N27" s="1" t="s">
        <v>170</v>
      </c>
      <c r="O27" s="1" t="s">
        <v>35</v>
      </c>
      <c r="P27" s="1" t="s">
        <v>35</v>
      </c>
      <c r="Q27" s="1" t="s">
        <v>36</v>
      </c>
      <c r="R27" s="1" t="s">
        <v>46</v>
      </c>
      <c r="S27" s="1" t="s">
        <v>63</v>
      </c>
      <c r="T27" s="1" t="s">
        <v>47</v>
      </c>
      <c r="U27" s="1" t="s">
        <v>36</v>
      </c>
      <c r="V27" s="1" t="s">
        <v>171</v>
      </c>
      <c r="W27" s="1" t="s">
        <v>172</v>
      </c>
      <c r="X27" s="1" t="s">
        <v>41</v>
      </c>
      <c r="Y27" s="3"/>
      <c r="Z27" s="3"/>
    </row>
    <row r="28" spans="1:26" ht="12.5" x14ac:dyDescent="0.25">
      <c r="A28">
        <v>25</v>
      </c>
      <c r="B28" s="2">
        <v>43195.289856493051</v>
      </c>
      <c r="C28" s="1" t="s">
        <v>25</v>
      </c>
      <c r="D28" s="1">
        <v>3</v>
      </c>
      <c r="E28" s="1" t="s">
        <v>26</v>
      </c>
      <c r="F28" s="1" t="s">
        <v>106</v>
      </c>
      <c r="G28" s="1" t="s">
        <v>194</v>
      </c>
      <c r="H28" s="1" t="s">
        <v>70</v>
      </c>
      <c r="I28" s="1" t="s">
        <v>173</v>
      </c>
      <c r="J28" s="1" t="s">
        <v>114</v>
      </c>
      <c r="K28" s="1" t="s">
        <v>150</v>
      </c>
      <c r="L28" s="1" t="s">
        <v>25</v>
      </c>
      <c r="M28" s="1" t="s">
        <v>55</v>
      </c>
      <c r="N28" s="1" t="s">
        <v>174</v>
      </c>
      <c r="O28" s="1" t="s">
        <v>63</v>
      </c>
      <c r="P28" s="1" t="s">
        <v>36</v>
      </c>
      <c r="Q28" s="1" t="s">
        <v>36</v>
      </c>
      <c r="R28" s="1" t="s">
        <v>56</v>
      </c>
      <c r="S28" s="1" t="s">
        <v>36</v>
      </c>
      <c r="T28" s="1" t="s">
        <v>38</v>
      </c>
      <c r="U28" s="1" t="s">
        <v>36</v>
      </c>
      <c r="V28" s="1" t="s">
        <v>175</v>
      </c>
      <c r="W28" s="1" t="s">
        <v>176</v>
      </c>
      <c r="X28" s="1" t="s">
        <v>33</v>
      </c>
      <c r="Y28" s="3"/>
      <c r="Z28" s="3"/>
    </row>
    <row r="29" spans="1:26" ht="12.5" x14ac:dyDescent="0.25">
      <c r="A29">
        <v>26</v>
      </c>
      <c r="B29" s="2">
        <v>43195.30873986111</v>
      </c>
      <c r="C29" s="1" t="s">
        <v>25</v>
      </c>
      <c r="D29" s="1">
        <v>7</v>
      </c>
      <c r="E29" s="1" t="s">
        <v>26</v>
      </c>
      <c r="F29" s="1" t="s">
        <v>26</v>
      </c>
      <c r="G29" s="1" t="s">
        <v>194</v>
      </c>
      <c r="H29" s="1" t="s">
        <v>86</v>
      </c>
      <c r="I29" s="1" t="s">
        <v>178</v>
      </c>
      <c r="J29" s="1" t="s">
        <v>30</v>
      </c>
      <c r="K29" s="1" t="s">
        <v>31</v>
      </c>
      <c r="L29" s="1" t="s">
        <v>32</v>
      </c>
      <c r="M29" s="1" t="s">
        <v>55</v>
      </c>
      <c r="O29" s="1" t="s">
        <v>36</v>
      </c>
      <c r="P29" s="1" t="s">
        <v>36</v>
      </c>
      <c r="Q29" s="1" t="s">
        <v>34</v>
      </c>
      <c r="R29" s="1" t="s">
        <v>179</v>
      </c>
      <c r="S29" s="1" t="s">
        <v>36</v>
      </c>
      <c r="T29" s="1" t="s">
        <v>38</v>
      </c>
      <c r="U29" s="1" t="s">
        <v>35</v>
      </c>
      <c r="V29" s="1" t="s">
        <v>180</v>
      </c>
      <c r="W29" s="1" t="s">
        <v>181</v>
      </c>
      <c r="X29" s="1" t="s">
        <v>41</v>
      </c>
      <c r="Y29" s="3"/>
      <c r="Z29" s="3"/>
    </row>
    <row r="30" spans="1:26" ht="12.5" x14ac:dyDescent="0.25">
      <c r="A30">
        <v>27</v>
      </c>
      <c r="B30" s="2">
        <v>43195.344399548616</v>
      </c>
      <c r="C30" s="1" t="s">
        <v>25</v>
      </c>
      <c r="D30" s="1">
        <v>4</v>
      </c>
      <c r="E30" s="1" t="s">
        <v>26</v>
      </c>
      <c r="F30" s="1" t="s">
        <v>27</v>
      </c>
      <c r="G30" s="1" t="s">
        <v>85</v>
      </c>
      <c r="H30" s="1" t="s">
        <v>70</v>
      </c>
      <c r="I30" s="1" t="s">
        <v>182</v>
      </c>
      <c r="J30" s="1" t="s">
        <v>114</v>
      </c>
      <c r="K30" s="1" t="s">
        <v>61</v>
      </c>
      <c r="L30" s="1" t="s">
        <v>45</v>
      </c>
      <c r="O30" s="1" t="s">
        <v>36</v>
      </c>
      <c r="P30" s="1" t="s">
        <v>35</v>
      </c>
      <c r="Q30" s="1" t="s">
        <v>65</v>
      </c>
      <c r="R30" s="1" t="s">
        <v>183</v>
      </c>
      <c r="S30" s="1" t="s">
        <v>34</v>
      </c>
      <c r="T30" s="1" t="s">
        <v>47</v>
      </c>
      <c r="U30" s="1" t="s">
        <v>63</v>
      </c>
      <c r="V30" s="1" t="s">
        <v>184</v>
      </c>
      <c r="W30" s="1" t="s">
        <v>185</v>
      </c>
      <c r="X30" s="1" t="s">
        <v>41</v>
      </c>
      <c r="Y30" s="3"/>
      <c r="Z30" s="3"/>
    </row>
    <row r="31" spans="1:26" s="11" customFormat="1" ht="12.5" x14ac:dyDescent="0.25">
      <c r="A31" s="11">
        <v>28</v>
      </c>
      <c r="B31" s="12">
        <v>43195.368169247682</v>
      </c>
      <c r="C31" s="13" t="s">
        <v>25</v>
      </c>
      <c r="D31" s="13">
        <v>4</v>
      </c>
      <c r="E31" s="13" t="s">
        <v>45</v>
      </c>
      <c r="F31" s="13" t="s">
        <v>27</v>
      </c>
      <c r="G31" s="13" t="s">
        <v>702</v>
      </c>
      <c r="H31" s="13" t="s">
        <v>734</v>
      </c>
      <c r="I31" s="13" t="s">
        <v>186</v>
      </c>
      <c r="J31" s="13" t="s">
        <v>30</v>
      </c>
      <c r="K31" s="13" t="s">
        <v>61</v>
      </c>
      <c r="L31" s="13" t="s">
        <v>32</v>
      </c>
      <c r="M31" s="13" t="s">
        <v>55</v>
      </c>
      <c r="N31" s="13" t="s">
        <v>62</v>
      </c>
      <c r="O31" s="13" t="s">
        <v>63</v>
      </c>
      <c r="P31" s="13" t="s">
        <v>35</v>
      </c>
      <c r="Q31" s="13" t="s">
        <v>34</v>
      </c>
      <c r="R31" s="13" t="s">
        <v>187</v>
      </c>
      <c r="S31" s="13" t="s">
        <v>65</v>
      </c>
      <c r="T31" s="13" t="s">
        <v>66</v>
      </c>
      <c r="U31" s="13" t="s">
        <v>36</v>
      </c>
      <c r="V31" s="13" t="s">
        <v>188</v>
      </c>
      <c r="W31" s="13" t="s">
        <v>189</v>
      </c>
      <c r="X31" s="13" t="s">
        <v>45</v>
      </c>
      <c r="Y31" s="13"/>
      <c r="Z31" s="13"/>
    </row>
    <row r="32" spans="1:26" ht="12.5" x14ac:dyDescent="0.25">
      <c r="A32">
        <v>29</v>
      </c>
      <c r="B32" s="2">
        <v>43195.39091008102</v>
      </c>
      <c r="C32" s="1" t="s">
        <v>25</v>
      </c>
      <c r="D32" s="1">
        <v>6</v>
      </c>
      <c r="E32" s="1" t="s">
        <v>26</v>
      </c>
      <c r="F32" s="1" t="s">
        <v>27</v>
      </c>
      <c r="G32" s="1" t="s">
        <v>190</v>
      </c>
      <c r="H32" s="1" t="s">
        <v>733</v>
      </c>
      <c r="I32" s="1" t="s">
        <v>191</v>
      </c>
      <c r="J32" s="1" t="s">
        <v>114</v>
      </c>
      <c r="K32" s="1" t="s">
        <v>31</v>
      </c>
      <c r="L32" s="1" t="s">
        <v>25</v>
      </c>
      <c r="M32" s="1" t="s">
        <v>25</v>
      </c>
      <c r="N32" s="1" t="s">
        <v>138</v>
      </c>
      <c r="O32" s="1" t="s">
        <v>63</v>
      </c>
      <c r="P32" s="1" t="s">
        <v>36</v>
      </c>
      <c r="Q32" s="1" t="s">
        <v>36</v>
      </c>
      <c r="R32" s="1" t="s">
        <v>192</v>
      </c>
      <c r="S32" s="1" t="s">
        <v>63</v>
      </c>
      <c r="T32" s="1" t="s">
        <v>66</v>
      </c>
      <c r="U32" s="1" t="s">
        <v>36</v>
      </c>
      <c r="V32" s="1" t="s">
        <v>67</v>
      </c>
      <c r="W32" s="1" t="s">
        <v>193</v>
      </c>
      <c r="X32" s="1" t="s">
        <v>41</v>
      </c>
      <c r="Y32" s="3"/>
      <c r="Z32" s="3"/>
    </row>
    <row r="33" spans="1:26" s="8" customFormat="1" ht="12.5" x14ac:dyDescent="0.25">
      <c r="A33" s="8">
        <v>30</v>
      </c>
      <c r="B33" s="9">
        <v>43195.455833738422</v>
      </c>
      <c r="C33" s="10" t="s">
        <v>25</v>
      </c>
      <c r="D33" s="10">
        <v>1</v>
      </c>
      <c r="E33" s="10" t="s">
        <v>45</v>
      </c>
      <c r="F33" s="10" t="s">
        <v>106</v>
      </c>
      <c r="G33" s="10" t="s">
        <v>194</v>
      </c>
      <c r="H33" s="10" t="s">
        <v>28</v>
      </c>
      <c r="I33" s="10" t="s">
        <v>195</v>
      </c>
      <c r="J33" s="10" t="s">
        <v>44</v>
      </c>
      <c r="K33" s="10" t="s">
        <v>61</v>
      </c>
      <c r="L33" s="10" t="s">
        <v>45</v>
      </c>
      <c r="O33" s="10" t="s">
        <v>34</v>
      </c>
      <c r="P33" s="10" t="s">
        <v>34</v>
      </c>
      <c r="Q33" s="10" t="s">
        <v>35</v>
      </c>
      <c r="R33" s="10" t="s">
        <v>196</v>
      </c>
      <c r="S33" s="10" t="s">
        <v>36</v>
      </c>
      <c r="T33" s="10" t="s">
        <v>47</v>
      </c>
      <c r="U33" s="10" t="s">
        <v>36</v>
      </c>
      <c r="V33" s="10" t="s">
        <v>197</v>
      </c>
      <c r="W33" s="10" t="s">
        <v>198</v>
      </c>
      <c r="X33" s="10" t="s">
        <v>25</v>
      </c>
      <c r="Y33" s="10"/>
      <c r="Z33" s="10"/>
    </row>
    <row r="34" spans="1:26" s="11" customFormat="1" ht="12.5" x14ac:dyDescent="0.25">
      <c r="A34" s="11">
        <v>31</v>
      </c>
      <c r="B34" s="12">
        <v>43195.714291296295</v>
      </c>
      <c r="C34" s="13" t="s">
        <v>25</v>
      </c>
      <c r="D34" s="13">
        <v>1</v>
      </c>
      <c r="E34" s="13" t="s">
        <v>45</v>
      </c>
      <c r="F34" s="13" t="s">
        <v>27</v>
      </c>
      <c r="G34" s="13" t="s">
        <v>42</v>
      </c>
      <c r="H34" s="13" t="s">
        <v>51</v>
      </c>
      <c r="I34" s="13" t="s">
        <v>199</v>
      </c>
      <c r="J34" s="13" t="s">
        <v>60</v>
      </c>
      <c r="K34" s="13" t="s">
        <v>31</v>
      </c>
      <c r="L34" s="13" t="s">
        <v>32</v>
      </c>
      <c r="M34" s="13" t="s">
        <v>25</v>
      </c>
      <c r="N34" s="13" t="s">
        <v>200</v>
      </c>
      <c r="O34" s="13" t="s">
        <v>35</v>
      </c>
      <c r="P34" s="13" t="s">
        <v>63</v>
      </c>
      <c r="Q34" s="13" t="s">
        <v>34</v>
      </c>
      <c r="R34" s="13" t="s">
        <v>46</v>
      </c>
      <c r="S34" s="13" t="s">
        <v>36</v>
      </c>
      <c r="T34" s="13" t="s">
        <v>47</v>
      </c>
      <c r="U34" s="13" t="s">
        <v>63</v>
      </c>
      <c r="V34" s="13" t="s">
        <v>201</v>
      </c>
      <c r="W34" s="13" t="s">
        <v>202</v>
      </c>
      <c r="X34" s="13" t="s">
        <v>45</v>
      </c>
      <c r="Y34" s="13"/>
      <c r="Z34" s="13"/>
    </row>
    <row r="35" spans="1:26" s="11" customFormat="1" ht="12.5" x14ac:dyDescent="0.25">
      <c r="A35" s="11">
        <v>32</v>
      </c>
      <c r="B35" s="12">
        <v>43197.157897083336</v>
      </c>
      <c r="C35" s="13" t="s">
        <v>25</v>
      </c>
      <c r="D35" s="13">
        <v>3</v>
      </c>
      <c r="E35" s="13" t="s">
        <v>26</v>
      </c>
      <c r="F35" s="13" t="s">
        <v>27</v>
      </c>
      <c r="G35" s="13" t="s">
        <v>177</v>
      </c>
      <c r="H35" s="13" t="s">
        <v>70</v>
      </c>
      <c r="I35" s="13" t="s">
        <v>203</v>
      </c>
      <c r="J35" s="13" t="s">
        <v>60</v>
      </c>
      <c r="K35" s="13" t="s">
        <v>54</v>
      </c>
      <c r="L35" s="13" t="s">
        <v>45</v>
      </c>
      <c r="O35" s="13" t="s">
        <v>35</v>
      </c>
      <c r="P35" s="13" t="s">
        <v>35</v>
      </c>
      <c r="Q35" s="13" t="s">
        <v>36</v>
      </c>
      <c r="R35" s="13" t="s">
        <v>56</v>
      </c>
      <c r="S35" s="13" t="s">
        <v>36</v>
      </c>
      <c r="T35" s="13" t="s">
        <v>38</v>
      </c>
      <c r="U35" s="13" t="s">
        <v>35</v>
      </c>
      <c r="V35" s="13" t="s">
        <v>204</v>
      </c>
      <c r="W35" s="13" t="s">
        <v>205</v>
      </c>
      <c r="X35" s="13" t="s">
        <v>45</v>
      </c>
      <c r="Y35" s="13"/>
      <c r="Z35" s="13"/>
    </row>
    <row r="36" spans="1:26" s="11" customFormat="1" ht="12.5" x14ac:dyDescent="0.25">
      <c r="A36" s="11">
        <v>33</v>
      </c>
      <c r="B36" s="12">
        <v>43197.183381261573</v>
      </c>
      <c r="C36" s="13" t="s">
        <v>25</v>
      </c>
      <c r="D36" s="13">
        <v>1</v>
      </c>
      <c r="E36" s="13" t="s">
        <v>25</v>
      </c>
      <c r="F36" s="13" t="s">
        <v>26</v>
      </c>
      <c r="G36" s="13" t="s">
        <v>85</v>
      </c>
      <c r="H36" s="13" t="s">
        <v>732</v>
      </c>
      <c r="I36" s="13" t="s">
        <v>206</v>
      </c>
      <c r="J36" s="13" t="s">
        <v>60</v>
      </c>
      <c r="K36" s="13" t="s">
        <v>31</v>
      </c>
      <c r="L36" s="13" t="s">
        <v>45</v>
      </c>
      <c r="O36" s="13" t="s">
        <v>35</v>
      </c>
      <c r="P36" s="13" t="s">
        <v>36</v>
      </c>
      <c r="Q36" s="13" t="s">
        <v>36</v>
      </c>
      <c r="R36" s="13" t="s">
        <v>207</v>
      </c>
      <c r="S36" s="13" t="s">
        <v>36</v>
      </c>
      <c r="T36" s="13" t="s">
        <v>47</v>
      </c>
      <c r="U36" s="13" t="s">
        <v>36</v>
      </c>
      <c r="V36" s="13" t="s">
        <v>208</v>
      </c>
      <c r="W36" s="13" t="s">
        <v>209</v>
      </c>
      <c r="X36" s="13" t="s">
        <v>45</v>
      </c>
      <c r="Y36" s="13"/>
      <c r="Z36" s="13"/>
    </row>
    <row r="37" spans="1:26" ht="12.5" x14ac:dyDescent="0.25">
      <c r="A37">
        <v>34</v>
      </c>
      <c r="B37" s="2">
        <v>43197.246035219912</v>
      </c>
      <c r="C37" s="1" t="s">
        <v>25</v>
      </c>
      <c r="D37" s="1">
        <v>3</v>
      </c>
      <c r="E37" s="1" t="s">
        <v>26</v>
      </c>
      <c r="F37" s="1" t="s">
        <v>27</v>
      </c>
      <c r="G37" s="1" t="s">
        <v>190</v>
      </c>
      <c r="H37" s="1" t="s">
        <v>194</v>
      </c>
      <c r="I37" s="1" t="s">
        <v>210</v>
      </c>
      <c r="J37" s="1" t="s">
        <v>60</v>
      </c>
      <c r="K37" s="1" t="s">
        <v>31</v>
      </c>
      <c r="L37" s="1" t="s">
        <v>45</v>
      </c>
      <c r="M37" s="1" t="s">
        <v>33</v>
      </c>
      <c r="N37" s="1" t="s">
        <v>211</v>
      </c>
      <c r="O37" s="1" t="s">
        <v>63</v>
      </c>
      <c r="P37" s="1" t="s">
        <v>36</v>
      </c>
      <c r="Q37" s="1" t="s">
        <v>35</v>
      </c>
      <c r="R37" s="1" t="s">
        <v>212</v>
      </c>
      <c r="S37" s="1" t="s">
        <v>63</v>
      </c>
      <c r="T37" s="1" t="s">
        <v>38</v>
      </c>
      <c r="U37" s="1" t="s">
        <v>34</v>
      </c>
      <c r="V37" s="1" t="s">
        <v>213</v>
      </c>
      <c r="W37" s="1" t="s">
        <v>214</v>
      </c>
      <c r="X37" s="1" t="s">
        <v>41</v>
      </c>
      <c r="Y37" s="3"/>
      <c r="Z37" s="3"/>
    </row>
    <row r="38" spans="1:26" ht="12.5" x14ac:dyDescent="0.25">
      <c r="A38">
        <v>35</v>
      </c>
      <c r="B38" s="2">
        <v>43197.251387835648</v>
      </c>
      <c r="C38" s="1" t="s">
        <v>25</v>
      </c>
      <c r="D38" s="1">
        <v>6</v>
      </c>
      <c r="E38" s="1" t="s">
        <v>25</v>
      </c>
      <c r="F38" s="1" t="s">
        <v>106</v>
      </c>
      <c r="G38" s="1" t="s">
        <v>86</v>
      </c>
      <c r="H38" s="1" t="s">
        <v>51</v>
      </c>
      <c r="I38" s="1" t="s">
        <v>215</v>
      </c>
      <c r="J38" s="1" t="s">
        <v>114</v>
      </c>
      <c r="K38" s="1" t="s">
        <v>31</v>
      </c>
      <c r="L38" s="1" t="s">
        <v>45</v>
      </c>
      <c r="N38" s="1" t="s">
        <v>216</v>
      </c>
      <c r="O38" s="1" t="s">
        <v>34</v>
      </c>
      <c r="P38" s="1" t="s">
        <v>65</v>
      </c>
      <c r="Q38" s="1" t="s">
        <v>35</v>
      </c>
      <c r="R38" s="1" t="s">
        <v>88</v>
      </c>
      <c r="S38" s="1" t="s">
        <v>35</v>
      </c>
      <c r="T38" s="1" t="s">
        <v>38</v>
      </c>
      <c r="U38" s="1" t="s">
        <v>36</v>
      </c>
      <c r="V38" s="1" t="s">
        <v>217</v>
      </c>
      <c r="W38" s="1" t="s">
        <v>218</v>
      </c>
      <c r="X38" s="1" t="s">
        <v>41</v>
      </c>
      <c r="Y38" s="3"/>
      <c r="Z38" s="3"/>
    </row>
    <row r="39" spans="1:26" s="11" customFormat="1" ht="12.5" x14ac:dyDescent="0.25">
      <c r="A39" s="11">
        <v>36</v>
      </c>
      <c r="B39" s="12">
        <v>43197.314773368053</v>
      </c>
      <c r="C39" s="13" t="s">
        <v>25</v>
      </c>
      <c r="D39" s="13">
        <v>1</v>
      </c>
      <c r="E39" s="13" t="s">
        <v>45</v>
      </c>
      <c r="F39" s="13" t="s">
        <v>27</v>
      </c>
      <c r="G39" s="13" t="s">
        <v>704</v>
      </c>
      <c r="H39" s="13" t="s">
        <v>700</v>
      </c>
      <c r="I39" s="13" t="s">
        <v>219</v>
      </c>
      <c r="J39" s="13" t="s">
        <v>60</v>
      </c>
      <c r="K39" s="13" t="s">
        <v>31</v>
      </c>
      <c r="L39" s="13" t="s">
        <v>45</v>
      </c>
      <c r="M39" s="13" t="s">
        <v>33</v>
      </c>
      <c r="O39" s="13" t="s">
        <v>35</v>
      </c>
      <c r="P39" s="13" t="s">
        <v>36</v>
      </c>
      <c r="Q39" s="13" t="s">
        <v>36</v>
      </c>
      <c r="R39" s="13" t="s">
        <v>116</v>
      </c>
      <c r="S39" s="13" t="s">
        <v>36</v>
      </c>
      <c r="T39" s="13" t="s">
        <v>47</v>
      </c>
      <c r="U39" s="13" t="s">
        <v>36</v>
      </c>
      <c r="V39" s="13" t="s">
        <v>220</v>
      </c>
      <c r="W39" s="13" t="s">
        <v>221</v>
      </c>
      <c r="X39" s="13" t="s">
        <v>45</v>
      </c>
      <c r="Y39" s="13"/>
      <c r="Z39" s="13"/>
    </row>
    <row r="40" spans="1:26" s="8" customFormat="1" ht="12.5" x14ac:dyDescent="0.25">
      <c r="A40" s="8">
        <v>37</v>
      </c>
      <c r="B40" s="9">
        <v>43197.334788159722</v>
      </c>
      <c r="C40" s="10" t="s">
        <v>25</v>
      </c>
      <c r="D40" s="10">
        <v>1</v>
      </c>
      <c r="E40" s="10" t="s">
        <v>26</v>
      </c>
      <c r="F40" s="10" t="s">
        <v>26</v>
      </c>
      <c r="G40" s="10" t="s">
        <v>703</v>
      </c>
      <c r="H40" s="10" t="s">
        <v>700</v>
      </c>
      <c r="I40" s="10" t="s">
        <v>223</v>
      </c>
      <c r="J40" s="10" t="s">
        <v>92</v>
      </c>
      <c r="K40" s="10" t="s">
        <v>31</v>
      </c>
      <c r="L40" s="10" t="s">
        <v>25</v>
      </c>
      <c r="M40" s="10" t="s">
        <v>25</v>
      </c>
      <c r="N40" s="10" t="s">
        <v>224</v>
      </c>
      <c r="O40" s="10" t="s">
        <v>36</v>
      </c>
      <c r="P40" s="10" t="s">
        <v>36</v>
      </c>
      <c r="Q40" s="10" t="s">
        <v>63</v>
      </c>
      <c r="R40" s="10" t="s">
        <v>225</v>
      </c>
      <c r="S40" s="10" t="s">
        <v>63</v>
      </c>
      <c r="T40" s="10" t="s">
        <v>47</v>
      </c>
      <c r="U40" s="10" t="s">
        <v>34</v>
      </c>
      <c r="V40" s="10" t="s">
        <v>226</v>
      </c>
      <c r="W40" s="10" t="s">
        <v>227</v>
      </c>
      <c r="X40" s="10" t="s">
        <v>25</v>
      </c>
      <c r="Y40" s="10"/>
      <c r="Z40" s="10"/>
    </row>
    <row r="41" spans="1:26" ht="12.5" x14ac:dyDescent="0.25">
      <c r="A41">
        <v>38</v>
      </c>
      <c r="B41" s="2">
        <v>43197.56392296296</v>
      </c>
      <c r="C41" s="1" t="s">
        <v>25</v>
      </c>
      <c r="D41" s="1">
        <v>5</v>
      </c>
      <c r="E41" s="1" t="s">
        <v>45</v>
      </c>
      <c r="F41" s="1" t="s">
        <v>27</v>
      </c>
      <c r="G41" s="1" t="s">
        <v>85</v>
      </c>
      <c r="H41" s="1" t="s">
        <v>700</v>
      </c>
      <c r="I41" s="1" t="s">
        <v>228</v>
      </c>
      <c r="J41" s="1" t="s">
        <v>44</v>
      </c>
      <c r="K41" s="1" t="s">
        <v>54</v>
      </c>
      <c r="L41" s="1" t="s">
        <v>45</v>
      </c>
      <c r="O41" s="1" t="s">
        <v>36</v>
      </c>
      <c r="P41" s="1" t="s">
        <v>34</v>
      </c>
      <c r="Q41" s="1" t="s">
        <v>35</v>
      </c>
      <c r="R41" s="1" t="s">
        <v>37</v>
      </c>
      <c r="S41" s="1" t="s">
        <v>36</v>
      </c>
      <c r="T41" s="1" t="s">
        <v>47</v>
      </c>
      <c r="U41" s="1" t="s">
        <v>36</v>
      </c>
      <c r="V41" s="1" t="s">
        <v>229</v>
      </c>
      <c r="W41" s="1" t="s">
        <v>49</v>
      </c>
      <c r="X41" s="1" t="s">
        <v>33</v>
      </c>
      <c r="Y41" s="3"/>
      <c r="Z41" s="3"/>
    </row>
    <row r="42" spans="1:26" ht="12.5" x14ac:dyDescent="0.25">
      <c r="A42">
        <v>39</v>
      </c>
      <c r="B42" s="2">
        <v>43197.578732071765</v>
      </c>
      <c r="C42" s="1" t="s">
        <v>25</v>
      </c>
      <c r="D42" s="1">
        <v>5</v>
      </c>
      <c r="E42" s="1" t="s">
        <v>25</v>
      </c>
      <c r="F42" s="1" t="s">
        <v>26</v>
      </c>
      <c r="G42" s="1" t="s">
        <v>701</v>
      </c>
      <c r="H42" s="1" t="s">
        <v>194</v>
      </c>
      <c r="I42" s="1" t="s">
        <v>230</v>
      </c>
      <c r="J42" s="1" t="s">
        <v>60</v>
      </c>
      <c r="K42" s="1" t="s">
        <v>160</v>
      </c>
      <c r="L42" s="1" t="s">
        <v>25</v>
      </c>
      <c r="M42" s="1" t="s">
        <v>25</v>
      </c>
      <c r="N42" s="1" t="s">
        <v>231</v>
      </c>
      <c r="O42" s="1" t="s">
        <v>34</v>
      </c>
      <c r="P42" s="1" t="s">
        <v>65</v>
      </c>
      <c r="Q42" s="1" t="s">
        <v>35</v>
      </c>
      <c r="R42" s="1" t="s">
        <v>232</v>
      </c>
      <c r="S42" s="1" t="s">
        <v>36</v>
      </c>
      <c r="T42" s="1" t="s">
        <v>47</v>
      </c>
      <c r="U42" s="1" t="s">
        <v>36</v>
      </c>
      <c r="V42" s="1" t="s">
        <v>233</v>
      </c>
      <c r="W42" s="1" t="s">
        <v>234</v>
      </c>
      <c r="X42" s="1" t="s">
        <v>25</v>
      </c>
      <c r="Y42" s="3"/>
      <c r="Z42" s="3"/>
    </row>
    <row r="43" spans="1:26" s="11" customFormat="1" ht="12.5" x14ac:dyDescent="0.25">
      <c r="A43" s="11">
        <v>40</v>
      </c>
      <c r="B43" s="12">
        <v>43197.740484918977</v>
      </c>
      <c r="C43" s="13" t="s">
        <v>25</v>
      </c>
      <c r="D43" s="13">
        <v>5</v>
      </c>
      <c r="E43" s="13" t="s">
        <v>26</v>
      </c>
      <c r="F43" s="13" t="s">
        <v>26</v>
      </c>
      <c r="G43" s="13" t="s">
        <v>28</v>
      </c>
      <c r="H43" s="13" t="s">
        <v>750</v>
      </c>
      <c r="I43" s="13" t="s">
        <v>235</v>
      </c>
      <c r="J43" s="13" t="s">
        <v>60</v>
      </c>
      <c r="K43" s="13" t="s">
        <v>61</v>
      </c>
      <c r="L43" s="13" t="s">
        <v>45</v>
      </c>
      <c r="O43" s="13" t="s">
        <v>34</v>
      </c>
      <c r="P43" s="13" t="s">
        <v>34</v>
      </c>
      <c r="Q43" s="13" t="s">
        <v>34</v>
      </c>
      <c r="R43" s="13" t="s">
        <v>236</v>
      </c>
      <c r="S43" s="13" t="s">
        <v>63</v>
      </c>
      <c r="T43" s="13" t="s">
        <v>38</v>
      </c>
      <c r="U43" s="13" t="s">
        <v>35</v>
      </c>
      <c r="V43" s="13" t="s">
        <v>237</v>
      </c>
      <c r="W43" s="13" t="s">
        <v>238</v>
      </c>
      <c r="X43" s="13" t="s">
        <v>45</v>
      </c>
      <c r="Y43" s="13"/>
      <c r="Z43" s="13"/>
    </row>
    <row r="44" spans="1:26" ht="12.5" x14ac:dyDescent="0.25">
      <c r="B44" s="2"/>
      <c r="C44" s="3"/>
      <c r="D44" s="3"/>
      <c r="E44" s="3"/>
      <c r="F44" s="3"/>
      <c r="G44" s="3" t="s">
        <v>154</v>
      </c>
      <c r="H44" s="3"/>
      <c r="I44" s="3"/>
      <c r="J44" s="3"/>
      <c r="K44" s="3"/>
      <c r="L44" s="3"/>
      <c r="O44" s="3"/>
      <c r="P44" s="3"/>
      <c r="Q44" s="3"/>
      <c r="R44" s="3"/>
      <c r="S44" s="3"/>
      <c r="T44" s="3"/>
      <c r="U44" s="3"/>
      <c r="V44" s="3"/>
      <c r="W44" s="3"/>
      <c r="X44" s="3"/>
      <c r="Y44" s="3"/>
      <c r="Z44" s="3"/>
    </row>
    <row r="45" spans="1:26" s="11" customFormat="1" ht="12.5" x14ac:dyDescent="0.25">
      <c r="A45" s="11">
        <v>41</v>
      </c>
      <c r="B45" s="12">
        <v>43198.137562199074</v>
      </c>
      <c r="C45" s="13" t="s">
        <v>25</v>
      </c>
      <c r="D45" s="13">
        <v>1</v>
      </c>
      <c r="E45" s="13" t="s">
        <v>45</v>
      </c>
      <c r="F45" s="13" t="s">
        <v>26</v>
      </c>
      <c r="G45" s="13" t="s">
        <v>194</v>
      </c>
      <c r="H45" s="13" t="s">
        <v>356</v>
      </c>
      <c r="I45" s="13" t="s">
        <v>239</v>
      </c>
      <c r="J45" s="13" t="s">
        <v>92</v>
      </c>
      <c r="K45" s="13" t="s">
        <v>31</v>
      </c>
      <c r="L45" s="13" t="s">
        <v>45</v>
      </c>
      <c r="M45" s="13" t="s">
        <v>33</v>
      </c>
      <c r="O45" s="13" t="s">
        <v>36</v>
      </c>
      <c r="P45" s="13" t="s">
        <v>36</v>
      </c>
      <c r="Q45" s="13" t="s">
        <v>34</v>
      </c>
      <c r="R45" s="13" t="s">
        <v>240</v>
      </c>
      <c r="S45" s="13" t="s">
        <v>34</v>
      </c>
      <c r="T45" s="13" t="s">
        <v>66</v>
      </c>
      <c r="U45" s="13" t="s">
        <v>35</v>
      </c>
      <c r="V45" s="13" t="s">
        <v>241</v>
      </c>
      <c r="W45" s="13" t="s">
        <v>242</v>
      </c>
      <c r="X45" s="13" t="s">
        <v>45</v>
      </c>
      <c r="Y45" s="13"/>
      <c r="Z45" s="13"/>
    </row>
    <row r="46" spans="1:26" ht="12.5" x14ac:dyDescent="0.25">
      <c r="A46">
        <v>42</v>
      </c>
      <c r="B46" s="2">
        <v>43198.529885451389</v>
      </c>
      <c r="C46" s="1" t="s">
        <v>25</v>
      </c>
      <c r="D46" s="1">
        <v>5</v>
      </c>
      <c r="E46" s="1" t="s">
        <v>45</v>
      </c>
      <c r="F46" s="1" t="s">
        <v>26</v>
      </c>
      <c r="G46" s="1" t="s">
        <v>705</v>
      </c>
      <c r="H46" s="1" t="s">
        <v>700</v>
      </c>
      <c r="I46" s="1" t="s">
        <v>243</v>
      </c>
      <c r="J46" s="1" t="s">
        <v>44</v>
      </c>
      <c r="K46" s="1" t="s">
        <v>61</v>
      </c>
      <c r="L46" s="1" t="s">
        <v>25</v>
      </c>
      <c r="M46" s="1" t="s">
        <v>55</v>
      </c>
      <c r="N46" s="1" t="s">
        <v>224</v>
      </c>
      <c r="O46" s="1" t="s">
        <v>34</v>
      </c>
      <c r="P46" s="1" t="s">
        <v>36</v>
      </c>
      <c r="Q46" s="1" t="s">
        <v>36</v>
      </c>
      <c r="R46" s="1" t="s">
        <v>244</v>
      </c>
      <c r="S46" s="1" t="s">
        <v>36</v>
      </c>
      <c r="T46" s="1" t="s">
        <v>66</v>
      </c>
      <c r="U46" s="1" t="s">
        <v>36</v>
      </c>
      <c r="V46" s="1" t="s">
        <v>245</v>
      </c>
      <c r="W46" s="1" t="s">
        <v>246</v>
      </c>
      <c r="X46" s="1" t="s">
        <v>41</v>
      </c>
      <c r="Y46" s="3"/>
      <c r="Z46" s="3"/>
    </row>
    <row r="47" spans="1:26" ht="12.5" x14ac:dyDescent="0.25">
      <c r="A47">
        <v>43</v>
      </c>
      <c r="B47" s="2">
        <v>43198.648543993055</v>
      </c>
      <c r="C47" s="1" t="s">
        <v>25</v>
      </c>
      <c r="D47" s="1">
        <v>5</v>
      </c>
      <c r="E47" s="1" t="s">
        <v>26</v>
      </c>
      <c r="F47" s="1" t="s">
        <v>106</v>
      </c>
      <c r="G47" s="1" t="s">
        <v>194</v>
      </c>
      <c r="H47" s="1" t="s">
        <v>51</v>
      </c>
      <c r="I47" s="1" t="s">
        <v>247</v>
      </c>
      <c r="J47" s="1" t="s">
        <v>114</v>
      </c>
      <c r="K47" s="1" t="s">
        <v>61</v>
      </c>
      <c r="L47" s="1" t="s">
        <v>32</v>
      </c>
      <c r="M47" s="1" t="s">
        <v>25</v>
      </c>
      <c r="O47" s="1" t="s">
        <v>34</v>
      </c>
      <c r="P47" s="1" t="s">
        <v>34</v>
      </c>
      <c r="Q47" s="1" t="s">
        <v>35</v>
      </c>
      <c r="R47" s="1" t="s">
        <v>46</v>
      </c>
      <c r="S47" s="1" t="s">
        <v>36</v>
      </c>
      <c r="T47" s="1" t="s">
        <v>47</v>
      </c>
      <c r="U47" s="1" t="s">
        <v>35</v>
      </c>
      <c r="V47" s="1" t="s">
        <v>248</v>
      </c>
      <c r="W47" s="1" t="s">
        <v>249</v>
      </c>
      <c r="X47" s="1" t="s">
        <v>41</v>
      </c>
      <c r="Y47" s="3"/>
      <c r="Z47" s="3"/>
    </row>
    <row r="48" spans="1:26" s="8" customFormat="1" ht="12.5" x14ac:dyDescent="0.25">
      <c r="A48" s="8">
        <v>44</v>
      </c>
      <c r="B48" s="9">
        <v>43198.649100011578</v>
      </c>
      <c r="C48" s="10" t="s">
        <v>25</v>
      </c>
      <c r="D48" s="10">
        <v>7</v>
      </c>
      <c r="E48" s="10" t="s">
        <v>25</v>
      </c>
      <c r="F48" s="10" t="s">
        <v>76</v>
      </c>
      <c r="G48" s="10" t="s">
        <v>50</v>
      </c>
      <c r="H48" s="10" t="s">
        <v>51</v>
      </c>
      <c r="I48" s="10" t="s">
        <v>250</v>
      </c>
      <c r="J48" s="10" t="s">
        <v>53</v>
      </c>
      <c r="K48" s="10" t="s">
        <v>61</v>
      </c>
      <c r="L48" s="10" t="s">
        <v>25</v>
      </c>
      <c r="M48" s="10" t="s">
        <v>55</v>
      </c>
      <c r="N48" s="10" t="s">
        <v>216</v>
      </c>
      <c r="O48" s="10" t="s">
        <v>36</v>
      </c>
      <c r="P48" s="10" t="s">
        <v>34</v>
      </c>
      <c r="Q48" s="10" t="s">
        <v>35</v>
      </c>
      <c r="R48" s="10" t="s">
        <v>46</v>
      </c>
      <c r="S48" s="10" t="s">
        <v>63</v>
      </c>
      <c r="T48" s="10" t="s">
        <v>47</v>
      </c>
      <c r="U48" s="10" t="s">
        <v>36</v>
      </c>
      <c r="V48" s="10" t="s">
        <v>251</v>
      </c>
      <c r="W48" s="10" t="s">
        <v>252</v>
      </c>
      <c r="X48" s="10" t="s">
        <v>25</v>
      </c>
      <c r="Y48" s="10"/>
      <c r="Z48" s="10"/>
    </row>
    <row r="49" spans="1:26" s="11" customFormat="1" ht="12.5" x14ac:dyDescent="0.25">
      <c r="A49" s="11">
        <v>45</v>
      </c>
      <c r="B49" s="12">
        <v>43198.652726203705</v>
      </c>
      <c r="C49" s="13" t="s">
        <v>25</v>
      </c>
      <c r="D49" s="13">
        <v>5</v>
      </c>
      <c r="E49" s="13" t="s">
        <v>45</v>
      </c>
      <c r="F49" s="13" t="s">
        <v>26</v>
      </c>
      <c r="G49" s="13" t="s">
        <v>702</v>
      </c>
      <c r="H49" s="13" t="s">
        <v>51</v>
      </c>
      <c r="I49" s="13" t="s">
        <v>253</v>
      </c>
      <c r="J49" s="13" t="s">
        <v>114</v>
      </c>
      <c r="K49" s="13" t="s">
        <v>80</v>
      </c>
      <c r="L49" s="13" t="s">
        <v>32</v>
      </c>
      <c r="M49" s="13" t="s">
        <v>55</v>
      </c>
      <c r="N49" s="13" t="s">
        <v>62</v>
      </c>
      <c r="O49" s="13" t="s">
        <v>35</v>
      </c>
      <c r="P49" s="13" t="s">
        <v>36</v>
      </c>
      <c r="Q49" s="13" t="s">
        <v>63</v>
      </c>
      <c r="R49" s="13" t="s">
        <v>254</v>
      </c>
      <c r="S49" s="13" t="s">
        <v>63</v>
      </c>
      <c r="T49" s="13" t="s">
        <v>38</v>
      </c>
      <c r="U49" s="13" t="s">
        <v>63</v>
      </c>
      <c r="V49" s="13" t="s">
        <v>255</v>
      </c>
      <c r="W49" s="13" t="s">
        <v>256</v>
      </c>
      <c r="X49" s="13" t="s">
        <v>45</v>
      </c>
      <c r="Y49" s="13"/>
      <c r="Z49" s="13"/>
    </row>
    <row r="50" spans="1:26" ht="12.5" x14ac:dyDescent="0.25">
      <c r="A50">
        <v>46</v>
      </c>
      <c r="B50" s="2">
        <v>43198.654706168978</v>
      </c>
      <c r="C50" s="1" t="s">
        <v>25</v>
      </c>
      <c r="D50" s="1">
        <v>3</v>
      </c>
      <c r="E50" s="1" t="s">
        <v>26</v>
      </c>
      <c r="F50" s="1" t="s">
        <v>106</v>
      </c>
      <c r="G50" s="1" t="s">
        <v>194</v>
      </c>
      <c r="H50" s="1" t="s">
        <v>70</v>
      </c>
      <c r="I50" s="1" t="s">
        <v>257</v>
      </c>
      <c r="J50" s="1" t="s">
        <v>114</v>
      </c>
      <c r="K50" s="1" t="s">
        <v>80</v>
      </c>
      <c r="L50" s="1" t="s">
        <v>25</v>
      </c>
      <c r="M50" s="1" t="s">
        <v>25</v>
      </c>
      <c r="N50" s="1" t="s">
        <v>109</v>
      </c>
      <c r="O50" s="1" t="s">
        <v>63</v>
      </c>
      <c r="P50" s="1" t="s">
        <v>65</v>
      </c>
      <c r="Q50" s="1" t="s">
        <v>36</v>
      </c>
      <c r="R50" s="1" t="s">
        <v>258</v>
      </c>
      <c r="S50" s="1" t="s">
        <v>36</v>
      </c>
      <c r="T50" s="1" t="s">
        <v>47</v>
      </c>
      <c r="U50" s="1" t="s">
        <v>36</v>
      </c>
      <c r="V50" s="1" t="s">
        <v>259</v>
      </c>
      <c r="W50" s="1" t="s">
        <v>260</v>
      </c>
      <c r="X50" s="1" t="s">
        <v>41</v>
      </c>
      <c r="Y50" s="3"/>
      <c r="Z50" s="3"/>
    </row>
    <row r="51" spans="1:26" ht="12.5" x14ac:dyDescent="0.25">
      <c r="A51">
        <v>47</v>
      </c>
      <c r="B51" s="2">
        <v>43198.656333356485</v>
      </c>
      <c r="C51" s="1" t="s">
        <v>25</v>
      </c>
      <c r="D51" s="1">
        <v>7</v>
      </c>
      <c r="E51" s="1" t="s">
        <v>25</v>
      </c>
      <c r="F51" s="1" t="s">
        <v>76</v>
      </c>
      <c r="G51" s="1" t="s">
        <v>107</v>
      </c>
      <c r="H51" s="1" t="s">
        <v>734</v>
      </c>
      <c r="I51" s="1" t="s">
        <v>261</v>
      </c>
      <c r="J51" s="1" t="s">
        <v>114</v>
      </c>
      <c r="K51" s="1" t="s">
        <v>31</v>
      </c>
      <c r="L51" s="1" t="s">
        <v>32</v>
      </c>
      <c r="M51" s="1" t="s">
        <v>55</v>
      </c>
      <c r="N51" s="1" t="s">
        <v>262</v>
      </c>
      <c r="O51" s="1" t="s">
        <v>35</v>
      </c>
      <c r="P51" s="1" t="s">
        <v>35</v>
      </c>
      <c r="Q51" s="1" t="s">
        <v>35</v>
      </c>
      <c r="R51" s="1" t="s">
        <v>263</v>
      </c>
      <c r="S51" s="1" t="s">
        <v>36</v>
      </c>
      <c r="T51" s="1" t="s">
        <v>66</v>
      </c>
      <c r="U51" s="1" t="s">
        <v>36</v>
      </c>
      <c r="V51" s="1" t="s">
        <v>264</v>
      </c>
      <c r="W51" s="1" t="s">
        <v>265</v>
      </c>
      <c r="X51" s="1" t="s">
        <v>41</v>
      </c>
      <c r="Y51" s="3"/>
      <c r="Z51" s="3"/>
    </row>
    <row r="52" spans="1:26" ht="12.5" x14ac:dyDescent="0.25">
      <c r="A52">
        <v>48</v>
      </c>
      <c r="B52" s="2">
        <v>43198.656995428246</v>
      </c>
      <c r="C52" s="1" t="s">
        <v>25</v>
      </c>
      <c r="D52" s="1">
        <v>5</v>
      </c>
      <c r="E52" s="1" t="s">
        <v>26</v>
      </c>
      <c r="F52" s="1" t="s">
        <v>27</v>
      </c>
      <c r="G52" s="1" t="s">
        <v>85</v>
      </c>
      <c r="H52" s="1" t="s">
        <v>86</v>
      </c>
      <c r="I52" s="1" t="s">
        <v>266</v>
      </c>
      <c r="J52" s="1" t="s">
        <v>114</v>
      </c>
      <c r="K52" s="1" t="s">
        <v>31</v>
      </c>
      <c r="L52" s="1" t="s">
        <v>45</v>
      </c>
      <c r="O52" s="1" t="s">
        <v>34</v>
      </c>
      <c r="P52" s="1" t="s">
        <v>36</v>
      </c>
      <c r="Q52" s="1" t="s">
        <v>36</v>
      </c>
      <c r="R52" s="1" t="s">
        <v>46</v>
      </c>
      <c r="S52" s="1" t="s">
        <v>35</v>
      </c>
      <c r="T52" s="1" t="s">
        <v>38</v>
      </c>
      <c r="U52" s="1" t="s">
        <v>36</v>
      </c>
      <c r="V52" s="1" t="s">
        <v>267</v>
      </c>
      <c r="W52" s="1" t="s">
        <v>268</v>
      </c>
      <c r="X52" s="1" t="s">
        <v>41</v>
      </c>
      <c r="Y52" s="3"/>
      <c r="Z52" s="3"/>
    </row>
    <row r="53" spans="1:26" ht="12.5" x14ac:dyDescent="0.25">
      <c r="A53">
        <v>49</v>
      </c>
      <c r="B53" s="2">
        <v>43198.657543229172</v>
      </c>
      <c r="C53" s="1" t="s">
        <v>25</v>
      </c>
      <c r="D53" s="1">
        <v>6</v>
      </c>
      <c r="E53" s="1" t="s">
        <v>26</v>
      </c>
      <c r="F53" s="1" t="s">
        <v>27</v>
      </c>
      <c r="G53" s="1" t="s">
        <v>42</v>
      </c>
      <c r="H53" s="1" t="s">
        <v>86</v>
      </c>
      <c r="I53" s="1" t="s">
        <v>269</v>
      </c>
      <c r="J53" s="1" t="s">
        <v>30</v>
      </c>
      <c r="K53" s="1" t="s">
        <v>31</v>
      </c>
      <c r="L53" s="1" t="s">
        <v>32</v>
      </c>
      <c r="M53" s="1" t="s">
        <v>55</v>
      </c>
      <c r="N53" s="1" t="s">
        <v>270</v>
      </c>
      <c r="O53" s="1" t="s">
        <v>36</v>
      </c>
      <c r="P53" s="1" t="s">
        <v>36</v>
      </c>
      <c r="Q53" s="1" t="s">
        <v>34</v>
      </c>
      <c r="R53" s="1" t="s">
        <v>271</v>
      </c>
      <c r="S53" s="1" t="s">
        <v>63</v>
      </c>
      <c r="T53" s="1" t="s">
        <v>47</v>
      </c>
      <c r="U53" s="1" t="s">
        <v>36</v>
      </c>
      <c r="V53" s="1" t="s">
        <v>272</v>
      </c>
      <c r="W53" s="1" t="s">
        <v>273</v>
      </c>
      <c r="X53" s="1" t="s">
        <v>41</v>
      </c>
      <c r="Y53" s="3"/>
      <c r="Z53" s="3"/>
    </row>
    <row r="54" spans="1:26" ht="12.5" x14ac:dyDescent="0.25">
      <c r="B54" s="2"/>
      <c r="C54" s="3"/>
      <c r="D54" s="3"/>
      <c r="E54" s="3"/>
      <c r="F54" s="3"/>
      <c r="G54" s="3" t="s">
        <v>704</v>
      </c>
      <c r="H54" s="3"/>
      <c r="I54" s="3"/>
      <c r="J54" s="3"/>
      <c r="K54" s="3"/>
      <c r="L54" s="3"/>
      <c r="M54" s="3"/>
      <c r="N54" s="3"/>
      <c r="O54" s="3"/>
      <c r="P54" s="3"/>
      <c r="Q54" s="3"/>
      <c r="R54" s="3"/>
      <c r="S54" s="3"/>
      <c r="T54" s="3"/>
      <c r="U54" s="3"/>
      <c r="V54" s="3"/>
      <c r="W54" s="3"/>
      <c r="X54" s="3"/>
      <c r="Y54" s="3"/>
      <c r="Z54" s="3"/>
    </row>
    <row r="55" spans="1:26" ht="12.5" x14ac:dyDescent="0.25">
      <c r="A55">
        <v>50</v>
      </c>
      <c r="B55" s="2">
        <v>43198.660837303236</v>
      </c>
      <c r="C55" s="1" t="s">
        <v>25</v>
      </c>
      <c r="D55" s="1">
        <v>5</v>
      </c>
      <c r="E55" s="1" t="s">
        <v>25</v>
      </c>
      <c r="F55" s="1" t="s">
        <v>76</v>
      </c>
      <c r="G55" s="1" t="s">
        <v>85</v>
      </c>
      <c r="H55" s="1" t="s">
        <v>28</v>
      </c>
      <c r="I55" s="1" t="s">
        <v>274</v>
      </c>
      <c r="J55" s="1" t="s">
        <v>53</v>
      </c>
      <c r="K55" s="1" t="s">
        <v>31</v>
      </c>
      <c r="L55" s="1" t="s">
        <v>25</v>
      </c>
      <c r="M55" s="1" t="s">
        <v>25</v>
      </c>
      <c r="N55" s="1" t="s">
        <v>275</v>
      </c>
      <c r="O55" s="1" t="s">
        <v>35</v>
      </c>
      <c r="P55" s="1" t="s">
        <v>35</v>
      </c>
      <c r="Q55" s="1" t="s">
        <v>33</v>
      </c>
      <c r="R55" s="1" t="s">
        <v>276</v>
      </c>
      <c r="S55" s="1" t="s">
        <v>35</v>
      </c>
      <c r="T55" s="1" t="s">
        <v>66</v>
      </c>
      <c r="U55" s="1" t="s">
        <v>35</v>
      </c>
      <c r="V55" s="1" t="s">
        <v>89</v>
      </c>
      <c r="W55" s="1" t="s">
        <v>277</v>
      </c>
      <c r="X55" s="1" t="s">
        <v>33</v>
      </c>
      <c r="Y55" s="3"/>
      <c r="Z55" s="3"/>
    </row>
    <row r="56" spans="1:26" s="8" customFormat="1" ht="12.5" x14ac:dyDescent="0.25">
      <c r="A56" s="8">
        <v>51</v>
      </c>
      <c r="B56" s="9">
        <v>43198.664271261572</v>
      </c>
      <c r="C56" s="10" t="s">
        <v>25</v>
      </c>
      <c r="D56" s="10">
        <v>5</v>
      </c>
      <c r="E56" s="10" t="s">
        <v>25</v>
      </c>
      <c r="F56" s="10" t="s">
        <v>106</v>
      </c>
      <c r="G56" s="10" t="s">
        <v>85</v>
      </c>
      <c r="H56" s="10" t="s">
        <v>86</v>
      </c>
      <c r="I56" s="10" t="s">
        <v>278</v>
      </c>
      <c r="J56" s="10" t="s">
        <v>60</v>
      </c>
      <c r="K56" s="10" t="s">
        <v>31</v>
      </c>
      <c r="L56" s="10" t="s">
        <v>25</v>
      </c>
      <c r="M56" s="10" t="s">
        <v>25</v>
      </c>
      <c r="N56" s="10" t="s">
        <v>62</v>
      </c>
      <c r="O56" s="10" t="s">
        <v>65</v>
      </c>
      <c r="P56" s="10" t="s">
        <v>34</v>
      </c>
      <c r="Q56" s="10" t="s">
        <v>34</v>
      </c>
      <c r="R56" s="10" t="s">
        <v>279</v>
      </c>
      <c r="S56" s="10" t="s">
        <v>36</v>
      </c>
      <c r="T56" s="10" t="s">
        <v>66</v>
      </c>
      <c r="U56" s="10" t="s">
        <v>36</v>
      </c>
      <c r="V56" s="10" t="s">
        <v>280</v>
      </c>
      <c r="W56" s="10" t="s">
        <v>281</v>
      </c>
      <c r="X56" s="10" t="s">
        <v>25</v>
      </c>
      <c r="Y56" s="10"/>
      <c r="Z56" s="10"/>
    </row>
    <row r="57" spans="1:26" ht="12.5" x14ac:dyDescent="0.25">
      <c r="B57" s="2"/>
      <c r="C57" s="3"/>
      <c r="D57" s="3"/>
      <c r="E57" s="3"/>
      <c r="F57" s="3"/>
      <c r="G57" s="3" t="s">
        <v>496</v>
      </c>
      <c r="H57" s="3"/>
      <c r="I57" s="3"/>
      <c r="J57" s="3"/>
      <c r="K57" s="3"/>
      <c r="L57" s="3"/>
      <c r="M57" s="3"/>
      <c r="N57" s="3"/>
      <c r="O57" s="3"/>
      <c r="P57" s="3"/>
      <c r="Q57" s="3"/>
      <c r="R57" s="3"/>
      <c r="S57" s="3"/>
      <c r="T57" s="3"/>
      <c r="U57" s="3"/>
      <c r="V57" s="3"/>
      <c r="W57" s="3"/>
      <c r="X57" s="3"/>
      <c r="Y57" s="3"/>
      <c r="Z57" s="3"/>
    </row>
    <row r="58" spans="1:26" s="8" customFormat="1" ht="12.5" x14ac:dyDescent="0.25">
      <c r="A58" s="8">
        <v>52</v>
      </c>
      <c r="B58" s="9">
        <v>43198.67425729167</v>
      </c>
      <c r="C58" s="10" t="s">
        <v>25</v>
      </c>
      <c r="D58" s="10">
        <v>7</v>
      </c>
      <c r="E58" s="10" t="s">
        <v>26</v>
      </c>
      <c r="F58" s="10" t="s">
        <v>26</v>
      </c>
      <c r="G58" s="10" t="s">
        <v>85</v>
      </c>
      <c r="H58" s="10" t="s">
        <v>194</v>
      </c>
      <c r="I58" s="10" t="s">
        <v>282</v>
      </c>
      <c r="J58" s="10" t="s">
        <v>44</v>
      </c>
      <c r="K58" s="10" t="s">
        <v>61</v>
      </c>
      <c r="L58" s="10" t="s">
        <v>25</v>
      </c>
      <c r="M58" s="10" t="s">
        <v>25</v>
      </c>
      <c r="N58" s="10" t="s">
        <v>62</v>
      </c>
      <c r="O58" s="10" t="s">
        <v>34</v>
      </c>
      <c r="P58" s="10" t="s">
        <v>35</v>
      </c>
      <c r="Q58" s="10" t="s">
        <v>36</v>
      </c>
      <c r="R58" s="10" t="s">
        <v>283</v>
      </c>
      <c r="S58" s="10" t="s">
        <v>35</v>
      </c>
      <c r="T58" s="10" t="s">
        <v>66</v>
      </c>
      <c r="U58" s="10" t="s">
        <v>36</v>
      </c>
      <c r="V58" s="10" t="s">
        <v>284</v>
      </c>
      <c r="W58" s="10" t="s">
        <v>285</v>
      </c>
      <c r="X58" s="10" t="s">
        <v>25</v>
      </c>
      <c r="Y58" s="10"/>
      <c r="Z58" s="10"/>
    </row>
    <row r="59" spans="1:26" ht="12.5" x14ac:dyDescent="0.25">
      <c r="A59">
        <v>53</v>
      </c>
      <c r="B59" s="2">
        <v>43198.678770787039</v>
      </c>
      <c r="C59" s="1" t="s">
        <v>25</v>
      </c>
      <c r="D59" s="1">
        <v>6</v>
      </c>
      <c r="E59" s="1" t="s">
        <v>26</v>
      </c>
      <c r="F59" s="1" t="s">
        <v>26</v>
      </c>
      <c r="G59" s="1" t="s">
        <v>286</v>
      </c>
      <c r="H59" s="1" t="s">
        <v>51</v>
      </c>
      <c r="I59" s="1" t="s">
        <v>287</v>
      </c>
      <c r="J59" s="1" t="s">
        <v>114</v>
      </c>
      <c r="K59" s="1" t="s">
        <v>61</v>
      </c>
      <c r="L59" s="1" t="s">
        <v>25</v>
      </c>
      <c r="M59" s="1" t="s">
        <v>25</v>
      </c>
      <c r="N59" s="1" t="s">
        <v>288</v>
      </c>
      <c r="O59" s="1" t="s">
        <v>35</v>
      </c>
      <c r="P59" s="1" t="s">
        <v>36</v>
      </c>
      <c r="Q59" s="1" t="s">
        <v>35</v>
      </c>
      <c r="R59" s="1" t="s">
        <v>289</v>
      </c>
      <c r="S59" s="1" t="s">
        <v>35</v>
      </c>
      <c r="T59" s="1" t="s">
        <v>47</v>
      </c>
      <c r="U59" s="1" t="s">
        <v>36</v>
      </c>
      <c r="V59" s="1" t="s">
        <v>290</v>
      </c>
      <c r="W59" s="1" t="s">
        <v>291</v>
      </c>
      <c r="X59" s="1" t="s">
        <v>41</v>
      </c>
      <c r="Y59" s="3"/>
      <c r="Z59" s="3"/>
    </row>
    <row r="60" spans="1:26" ht="12.5" x14ac:dyDescent="0.25">
      <c r="A60">
        <v>54</v>
      </c>
      <c r="B60" s="2">
        <v>43198.67918013889</v>
      </c>
      <c r="C60" s="1" t="s">
        <v>25</v>
      </c>
      <c r="D60" s="1">
        <v>4</v>
      </c>
      <c r="E60" s="1" t="s">
        <v>26</v>
      </c>
      <c r="F60" s="1" t="s">
        <v>27</v>
      </c>
      <c r="G60" s="1" t="s">
        <v>85</v>
      </c>
      <c r="H60" s="1" t="s">
        <v>356</v>
      </c>
      <c r="I60" s="1" t="s">
        <v>292</v>
      </c>
      <c r="J60" s="1" t="s">
        <v>30</v>
      </c>
      <c r="K60" s="1" t="s">
        <v>61</v>
      </c>
      <c r="L60" s="1" t="s">
        <v>32</v>
      </c>
      <c r="M60" s="1" t="s">
        <v>55</v>
      </c>
      <c r="O60" s="1" t="s">
        <v>63</v>
      </c>
      <c r="P60" s="1" t="s">
        <v>36</v>
      </c>
      <c r="Q60" s="1" t="s">
        <v>35</v>
      </c>
      <c r="R60" s="1" t="s">
        <v>192</v>
      </c>
      <c r="S60" s="1" t="s">
        <v>34</v>
      </c>
      <c r="T60" s="1" t="s">
        <v>47</v>
      </c>
      <c r="U60" s="1" t="s">
        <v>36</v>
      </c>
      <c r="V60" s="1" t="s">
        <v>293</v>
      </c>
      <c r="W60" s="1" t="s">
        <v>294</v>
      </c>
      <c r="X60" s="1" t="s">
        <v>41</v>
      </c>
      <c r="Y60" s="3"/>
      <c r="Z60" s="3"/>
    </row>
    <row r="61" spans="1:26" ht="12.5" x14ac:dyDescent="0.25">
      <c r="A61">
        <v>55</v>
      </c>
      <c r="B61" s="2">
        <v>43198.682349212962</v>
      </c>
      <c r="C61" s="1" t="s">
        <v>25</v>
      </c>
      <c r="D61" s="1">
        <v>5</v>
      </c>
      <c r="E61" s="1" t="s">
        <v>26</v>
      </c>
      <c r="F61" s="1" t="s">
        <v>26</v>
      </c>
      <c r="G61" s="1" t="s">
        <v>85</v>
      </c>
      <c r="H61" s="1" t="s">
        <v>28</v>
      </c>
      <c r="I61" s="1" t="s">
        <v>295</v>
      </c>
      <c r="J61" s="1" t="s">
        <v>60</v>
      </c>
      <c r="K61" s="1" t="s">
        <v>31</v>
      </c>
      <c r="L61" s="1" t="s">
        <v>45</v>
      </c>
      <c r="O61" s="1" t="s">
        <v>34</v>
      </c>
      <c r="P61" s="1" t="s">
        <v>63</v>
      </c>
      <c r="Q61" s="1" t="s">
        <v>35</v>
      </c>
      <c r="R61" s="1" t="s">
        <v>296</v>
      </c>
      <c r="S61" s="1" t="s">
        <v>36</v>
      </c>
      <c r="T61" s="1" t="s">
        <v>47</v>
      </c>
      <c r="U61" s="1" t="s">
        <v>36</v>
      </c>
      <c r="V61" s="1" t="s">
        <v>297</v>
      </c>
      <c r="W61" s="1" t="s">
        <v>298</v>
      </c>
      <c r="X61" s="1" t="s">
        <v>41</v>
      </c>
      <c r="Y61" s="3"/>
      <c r="Z61" s="3"/>
    </row>
    <row r="62" spans="1:26" s="11" customFormat="1" ht="12.5" x14ac:dyDescent="0.25">
      <c r="A62" s="11">
        <v>56</v>
      </c>
      <c r="B62" s="12">
        <v>43198.68375679398</v>
      </c>
      <c r="C62" s="13" t="s">
        <v>25</v>
      </c>
      <c r="D62" s="13">
        <v>4</v>
      </c>
      <c r="E62" s="13" t="s">
        <v>45</v>
      </c>
      <c r="F62" s="13" t="s">
        <v>27</v>
      </c>
      <c r="G62" s="13" t="s">
        <v>85</v>
      </c>
      <c r="H62" s="13" t="s">
        <v>194</v>
      </c>
      <c r="I62" s="13" t="s">
        <v>299</v>
      </c>
      <c r="J62" s="13" t="s">
        <v>44</v>
      </c>
      <c r="K62" s="13" t="s">
        <v>31</v>
      </c>
      <c r="L62" s="13" t="s">
        <v>45</v>
      </c>
      <c r="M62" s="13" t="s">
        <v>33</v>
      </c>
      <c r="O62" s="13" t="s">
        <v>63</v>
      </c>
      <c r="P62" s="13" t="s">
        <v>63</v>
      </c>
      <c r="Q62" s="13" t="s">
        <v>65</v>
      </c>
      <c r="R62" s="13" t="s">
        <v>56</v>
      </c>
      <c r="S62" s="13" t="s">
        <v>34</v>
      </c>
      <c r="T62" s="13" t="s">
        <v>66</v>
      </c>
      <c r="U62" s="13" t="s">
        <v>63</v>
      </c>
      <c r="V62" s="13" t="s">
        <v>300</v>
      </c>
      <c r="W62" s="13" t="s">
        <v>301</v>
      </c>
      <c r="X62" s="13" t="s">
        <v>45</v>
      </c>
      <c r="Y62" s="13"/>
      <c r="Z62" s="13"/>
    </row>
    <row r="63" spans="1:26" s="8" customFormat="1" ht="12.5" x14ac:dyDescent="0.25">
      <c r="A63" s="8">
        <v>57</v>
      </c>
      <c r="B63" s="9">
        <v>43198.68435314815</v>
      </c>
      <c r="C63" s="10" t="s">
        <v>25</v>
      </c>
      <c r="D63" s="10">
        <v>2</v>
      </c>
      <c r="E63" s="10" t="s">
        <v>26</v>
      </c>
      <c r="F63" s="10" t="s">
        <v>106</v>
      </c>
      <c r="G63" s="10" t="s">
        <v>85</v>
      </c>
      <c r="H63" s="10" t="s">
        <v>735</v>
      </c>
      <c r="I63" s="10" t="s">
        <v>302</v>
      </c>
      <c r="J63" s="10" t="s">
        <v>60</v>
      </c>
      <c r="K63" s="10" t="s">
        <v>150</v>
      </c>
      <c r="L63" s="10" t="s">
        <v>32</v>
      </c>
      <c r="M63" s="10" t="s">
        <v>33</v>
      </c>
      <c r="O63" s="10" t="s">
        <v>34</v>
      </c>
      <c r="P63" s="10" t="s">
        <v>36</v>
      </c>
      <c r="Q63" s="10" t="s">
        <v>35</v>
      </c>
      <c r="R63" s="10" t="s">
        <v>303</v>
      </c>
      <c r="S63" s="10" t="s">
        <v>63</v>
      </c>
      <c r="T63" s="10" t="s">
        <v>38</v>
      </c>
      <c r="U63" s="10" t="s">
        <v>36</v>
      </c>
      <c r="V63" s="10" t="s">
        <v>304</v>
      </c>
      <c r="W63" s="10" t="s">
        <v>305</v>
      </c>
      <c r="X63" s="10" t="s">
        <v>25</v>
      </c>
      <c r="Y63" s="10"/>
      <c r="Z63" s="10"/>
    </row>
    <row r="64" spans="1:26" ht="12.5" x14ac:dyDescent="0.25">
      <c r="B64" s="2"/>
      <c r="C64" s="3"/>
      <c r="D64" s="3"/>
      <c r="E64" s="3"/>
      <c r="F64" s="3"/>
      <c r="G64" s="3" t="s">
        <v>42</v>
      </c>
      <c r="H64" s="3"/>
      <c r="I64" s="3"/>
      <c r="J64" s="3"/>
      <c r="K64" s="3"/>
      <c r="L64" s="3"/>
      <c r="M64" s="3"/>
      <c r="O64" s="3"/>
      <c r="P64" s="3"/>
      <c r="Q64" s="3"/>
      <c r="R64" s="3"/>
      <c r="S64" s="3"/>
      <c r="T64" s="3"/>
      <c r="U64" s="3"/>
      <c r="V64" s="3"/>
      <c r="W64" s="3"/>
      <c r="X64" s="3"/>
      <c r="Y64" s="3"/>
      <c r="Z64" s="3"/>
    </row>
    <row r="65" spans="1:26" ht="12.5" x14ac:dyDescent="0.25">
      <c r="A65">
        <v>58</v>
      </c>
      <c r="B65" s="2">
        <v>43198.694395416664</v>
      </c>
      <c r="C65" s="1" t="s">
        <v>25</v>
      </c>
      <c r="D65" s="1">
        <v>7</v>
      </c>
      <c r="E65" s="1" t="s">
        <v>26</v>
      </c>
      <c r="F65" s="1" t="s">
        <v>106</v>
      </c>
      <c r="G65" s="1" t="s">
        <v>42</v>
      </c>
      <c r="H65" s="1" t="s">
        <v>194</v>
      </c>
      <c r="I65" s="1" t="s">
        <v>306</v>
      </c>
      <c r="J65" s="1" t="s">
        <v>92</v>
      </c>
      <c r="K65" s="1" t="s">
        <v>80</v>
      </c>
      <c r="L65" s="1" t="s">
        <v>25</v>
      </c>
      <c r="M65" s="1" t="s">
        <v>25</v>
      </c>
      <c r="N65" s="1" t="s">
        <v>200</v>
      </c>
      <c r="O65" s="1" t="s">
        <v>36</v>
      </c>
      <c r="P65" s="1" t="s">
        <v>33</v>
      </c>
      <c r="Q65" s="1" t="s">
        <v>65</v>
      </c>
      <c r="R65" s="1" t="s">
        <v>307</v>
      </c>
      <c r="S65" s="1" t="s">
        <v>34</v>
      </c>
      <c r="T65" s="1" t="s">
        <v>38</v>
      </c>
      <c r="U65" s="1" t="s">
        <v>36</v>
      </c>
      <c r="V65" s="1" t="s">
        <v>308</v>
      </c>
      <c r="W65" s="1" t="s">
        <v>309</v>
      </c>
      <c r="X65" s="1" t="s">
        <v>41</v>
      </c>
      <c r="Y65" s="3"/>
      <c r="Z65" s="3"/>
    </row>
    <row r="66" spans="1:26" ht="12.5" x14ac:dyDescent="0.25">
      <c r="A66">
        <v>59</v>
      </c>
      <c r="B66" s="2">
        <v>43198.696044837961</v>
      </c>
      <c r="C66" s="1" t="s">
        <v>25</v>
      </c>
      <c r="D66" s="1">
        <v>1</v>
      </c>
      <c r="E66" s="1" t="s">
        <v>45</v>
      </c>
      <c r="F66" s="1" t="s">
        <v>26</v>
      </c>
      <c r="G66" s="1" t="s">
        <v>85</v>
      </c>
      <c r="H66" s="1" t="s">
        <v>78</v>
      </c>
      <c r="I66" s="1" t="s">
        <v>310</v>
      </c>
      <c r="J66" s="1" t="s">
        <v>114</v>
      </c>
      <c r="K66" s="1" t="s">
        <v>311</v>
      </c>
      <c r="L66" s="1" t="s">
        <v>25</v>
      </c>
      <c r="M66" s="1" t="s">
        <v>25</v>
      </c>
      <c r="N66" s="1" t="s">
        <v>312</v>
      </c>
      <c r="O66" s="1" t="s">
        <v>35</v>
      </c>
      <c r="P66" s="1" t="s">
        <v>34</v>
      </c>
      <c r="Q66" s="1" t="s">
        <v>35</v>
      </c>
      <c r="R66" s="1" t="s">
        <v>313</v>
      </c>
      <c r="S66" s="1" t="s">
        <v>35</v>
      </c>
      <c r="T66" s="1" t="s">
        <v>38</v>
      </c>
      <c r="U66" s="1" t="s">
        <v>34</v>
      </c>
      <c r="V66" s="1" t="s">
        <v>314</v>
      </c>
      <c r="W66" s="1" t="s">
        <v>315</v>
      </c>
      <c r="X66" s="1" t="s">
        <v>41</v>
      </c>
      <c r="Y66" s="3"/>
      <c r="Z66" s="3"/>
    </row>
    <row r="67" spans="1:26" ht="12.5" x14ac:dyDescent="0.25">
      <c r="A67">
        <v>60</v>
      </c>
      <c r="B67" s="2">
        <v>43198.702542361112</v>
      </c>
      <c r="C67" s="1" t="s">
        <v>25</v>
      </c>
      <c r="D67" s="1">
        <v>5</v>
      </c>
      <c r="E67" s="1" t="s">
        <v>26</v>
      </c>
      <c r="F67" s="1" t="s">
        <v>106</v>
      </c>
      <c r="G67" s="1" t="s">
        <v>85</v>
      </c>
      <c r="H67" s="1" t="s">
        <v>316</v>
      </c>
      <c r="I67" s="1" t="s">
        <v>317</v>
      </c>
      <c r="J67" s="1" t="s">
        <v>30</v>
      </c>
      <c r="K67" s="1" t="s">
        <v>150</v>
      </c>
      <c r="L67" s="1" t="s">
        <v>45</v>
      </c>
      <c r="O67" s="1" t="s">
        <v>34</v>
      </c>
      <c r="P67" s="1" t="s">
        <v>65</v>
      </c>
      <c r="Q67" s="1" t="s">
        <v>35</v>
      </c>
      <c r="R67" s="1" t="s">
        <v>192</v>
      </c>
      <c r="S67" s="1" t="s">
        <v>63</v>
      </c>
      <c r="T67" s="1" t="s">
        <v>47</v>
      </c>
      <c r="U67" s="1" t="s">
        <v>36</v>
      </c>
      <c r="V67" s="1" t="s">
        <v>318</v>
      </c>
      <c r="W67" s="1" t="s">
        <v>319</v>
      </c>
      <c r="X67" s="1" t="s">
        <v>41</v>
      </c>
      <c r="Y67" s="3"/>
      <c r="Z67" s="3"/>
    </row>
    <row r="68" spans="1:26" s="11" customFormat="1" ht="12.5" x14ac:dyDescent="0.25">
      <c r="A68" s="11">
        <v>61</v>
      </c>
      <c r="B68" s="12">
        <v>43198.710811215278</v>
      </c>
      <c r="C68" s="13" t="s">
        <v>25</v>
      </c>
      <c r="D68" s="13">
        <v>7</v>
      </c>
      <c r="E68" s="13" t="s">
        <v>26</v>
      </c>
      <c r="F68" s="13" t="s">
        <v>106</v>
      </c>
      <c r="G68" s="13" t="s">
        <v>320</v>
      </c>
      <c r="H68" s="13" t="s">
        <v>700</v>
      </c>
      <c r="I68" s="13" t="s">
        <v>321</v>
      </c>
      <c r="J68" s="13" t="s">
        <v>30</v>
      </c>
      <c r="K68" s="13" t="s">
        <v>31</v>
      </c>
      <c r="L68" s="13" t="s">
        <v>32</v>
      </c>
      <c r="M68" s="13" t="s">
        <v>55</v>
      </c>
      <c r="N68" s="13" t="s">
        <v>322</v>
      </c>
      <c r="O68" s="13" t="s">
        <v>35</v>
      </c>
      <c r="P68" s="13" t="s">
        <v>35</v>
      </c>
      <c r="Q68" s="13" t="s">
        <v>65</v>
      </c>
      <c r="R68" s="13" t="s">
        <v>323</v>
      </c>
      <c r="S68" s="13" t="s">
        <v>36</v>
      </c>
      <c r="T68" s="13" t="s">
        <v>38</v>
      </c>
      <c r="U68" s="13" t="s">
        <v>34</v>
      </c>
      <c r="V68" s="13" t="s">
        <v>324</v>
      </c>
      <c r="W68" s="13" t="s">
        <v>325</v>
      </c>
      <c r="X68" s="13" t="s">
        <v>45</v>
      </c>
      <c r="Y68" s="13"/>
      <c r="Z68" s="13"/>
    </row>
    <row r="69" spans="1:26" ht="12.5" x14ac:dyDescent="0.25">
      <c r="A69">
        <v>62</v>
      </c>
      <c r="B69" s="2">
        <v>43198.714164456018</v>
      </c>
      <c r="C69" s="1" t="s">
        <v>45</v>
      </c>
      <c r="D69" s="1">
        <v>7</v>
      </c>
      <c r="E69" s="1" t="s">
        <v>25</v>
      </c>
      <c r="F69" s="1" t="s">
        <v>27</v>
      </c>
      <c r="G69" s="1" t="s">
        <v>42</v>
      </c>
      <c r="H69" s="1" t="s">
        <v>194</v>
      </c>
      <c r="I69" s="1" t="s">
        <v>326</v>
      </c>
      <c r="J69" s="1" t="s">
        <v>114</v>
      </c>
      <c r="K69" s="1" t="s">
        <v>31</v>
      </c>
      <c r="L69" s="1" t="s">
        <v>25</v>
      </c>
      <c r="M69" s="1" t="s">
        <v>25</v>
      </c>
      <c r="N69" s="1" t="s">
        <v>288</v>
      </c>
      <c r="O69" s="1" t="s">
        <v>35</v>
      </c>
      <c r="P69" s="1" t="s">
        <v>35</v>
      </c>
      <c r="Q69" s="1" t="s">
        <v>34</v>
      </c>
      <c r="R69" s="1" t="s">
        <v>327</v>
      </c>
      <c r="S69" s="1" t="s">
        <v>63</v>
      </c>
      <c r="T69" s="1" t="s">
        <v>66</v>
      </c>
      <c r="U69" s="1" t="s">
        <v>35</v>
      </c>
      <c r="V69" s="1" t="s">
        <v>328</v>
      </c>
      <c r="W69" s="1" t="s">
        <v>329</v>
      </c>
      <c r="X69" s="1" t="s">
        <v>41</v>
      </c>
      <c r="Y69" s="3"/>
      <c r="Z69" s="3"/>
    </row>
    <row r="70" spans="1:26" ht="12.5" x14ac:dyDescent="0.25">
      <c r="A70">
        <v>63</v>
      </c>
      <c r="B70" s="2">
        <v>43198.715890694446</v>
      </c>
      <c r="C70" s="1" t="s">
        <v>25</v>
      </c>
      <c r="D70" s="1">
        <v>7</v>
      </c>
      <c r="E70" s="1" t="s">
        <v>26</v>
      </c>
      <c r="F70" s="1" t="s">
        <v>106</v>
      </c>
      <c r="G70" s="1" t="s">
        <v>42</v>
      </c>
      <c r="H70" s="1" t="s">
        <v>732</v>
      </c>
      <c r="I70" s="1" t="s">
        <v>330</v>
      </c>
      <c r="J70" s="1" t="s">
        <v>44</v>
      </c>
      <c r="K70" s="1" t="s">
        <v>160</v>
      </c>
      <c r="L70" s="1" t="s">
        <v>45</v>
      </c>
      <c r="O70" s="1" t="s">
        <v>34</v>
      </c>
      <c r="P70" s="1" t="s">
        <v>36</v>
      </c>
      <c r="Q70" s="1" t="s">
        <v>35</v>
      </c>
      <c r="R70" s="1" t="s">
        <v>192</v>
      </c>
      <c r="S70" s="1" t="s">
        <v>35</v>
      </c>
      <c r="T70" s="1" t="s">
        <v>38</v>
      </c>
      <c r="U70" s="1" t="s">
        <v>36</v>
      </c>
      <c r="V70" s="1" t="s">
        <v>331</v>
      </c>
      <c r="W70" s="1" t="s">
        <v>332</v>
      </c>
      <c r="X70" s="1" t="s">
        <v>41</v>
      </c>
      <c r="Y70" s="3"/>
      <c r="Z70" s="3"/>
    </row>
    <row r="71" spans="1:26" ht="12.5" x14ac:dyDescent="0.25">
      <c r="A71">
        <v>64</v>
      </c>
      <c r="B71" s="2">
        <v>43198.716725636579</v>
      </c>
      <c r="C71" s="1" t="s">
        <v>25</v>
      </c>
      <c r="D71" s="1">
        <v>6</v>
      </c>
      <c r="E71" s="1" t="s">
        <v>25</v>
      </c>
      <c r="F71" s="1" t="s">
        <v>106</v>
      </c>
      <c r="G71" s="1" t="s">
        <v>194</v>
      </c>
      <c r="H71" s="1" t="s">
        <v>733</v>
      </c>
      <c r="I71" s="1" t="s">
        <v>333</v>
      </c>
      <c r="J71" s="1" t="s">
        <v>53</v>
      </c>
      <c r="K71" s="1" t="s">
        <v>31</v>
      </c>
      <c r="L71" s="1" t="s">
        <v>32</v>
      </c>
      <c r="M71" s="1" t="s">
        <v>25</v>
      </c>
      <c r="N71" s="1" t="s">
        <v>334</v>
      </c>
      <c r="O71" s="1" t="s">
        <v>34</v>
      </c>
      <c r="P71" s="1" t="s">
        <v>36</v>
      </c>
      <c r="Q71" s="1" t="s">
        <v>35</v>
      </c>
      <c r="R71" s="1" t="s">
        <v>46</v>
      </c>
      <c r="S71" s="1" t="s">
        <v>35</v>
      </c>
      <c r="T71" s="1" t="s">
        <v>66</v>
      </c>
      <c r="U71" s="1" t="s">
        <v>35</v>
      </c>
      <c r="V71" s="1" t="s">
        <v>335</v>
      </c>
      <c r="W71" s="1" t="s">
        <v>336</v>
      </c>
      <c r="X71" s="1" t="s">
        <v>41</v>
      </c>
      <c r="Y71" s="3"/>
      <c r="Z71" s="3"/>
    </row>
    <row r="72" spans="1:26" ht="12.5" x14ac:dyDescent="0.25">
      <c r="A72">
        <v>65</v>
      </c>
      <c r="B72" s="2">
        <v>43198.724896099535</v>
      </c>
      <c r="C72" s="1" t="s">
        <v>45</v>
      </c>
      <c r="D72" s="1">
        <v>7</v>
      </c>
      <c r="E72" s="1" t="s">
        <v>26</v>
      </c>
      <c r="F72" s="1" t="s">
        <v>106</v>
      </c>
      <c r="G72" s="1" t="s">
        <v>701</v>
      </c>
      <c r="H72" s="1" t="s">
        <v>70</v>
      </c>
      <c r="I72" s="1" t="s">
        <v>337</v>
      </c>
      <c r="J72" s="1" t="s">
        <v>60</v>
      </c>
      <c r="K72" s="1" t="s">
        <v>150</v>
      </c>
      <c r="L72" s="1" t="s">
        <v>25</v>
      </c>
      <c r="M72" s="1" t="s">
        <v>25</v>
      </c>
      <c r="N72" s="1" t="s">
        <v>115</v>
      </c>
      <c r="O72" s="1" t="s">
        <v>34</v>
      </c>
      <c r="P72" s="1" t="s">
        <v>35</v>
      </c>
      <c r="Q72" s="1" t="s">
        <v>36</v>
      </c>
      <c r="R72" s="1" t="s">
        <v>116</v>
      </c>
      <c r="S72" s="1" t="s">
        <v>36</v>
      </c>
      <c r="T72" s="1" t="s">
        <v>47</v>
      </c>
      <c r="U72" s="1" t="s">
        <v>36</v>
      </c>
      <c r="V72" s="1" t="s">
        <v>338</v>
      </c>
      <c r="W72" s="1" t="s">
        <v>339</v>
      </c>
      <c r="X72" s="1" t="s">
        <v>33</v>
      </c>
      <c r="Y72" s="3"/>
      <c r="Z72" s="3"/>
    </row>
    <row r="73" spans="1:26" ht="12.5" x14ac:dyDescent="0.25">
      <c r="A73">
        <v>66</v>
      </c>
      <c r="B73" s="2">
        <v>43198.728589664352</v>
      </c>
      <c r="C73" s="1" t="s">
        <v>25</v>
      </c>
      <c r="D73" s="1">
        <v>5</v>
      </c>
      <c r="E73" s="1" t="s">
        <v>26</v>
      </c>
      <c r="F73" s="1" t="s">
        <v>26</v>
      </c>
      <c r="G73" s="1" t="s">
        <v>77</v>
      </c>
      <c r="H73" s="1" t="s">
        <v>744</v>
      </c>
      <c r="I73" s="1" t="s">
        <v>340</v>
      </c>
      <c r="J73" s="1" t="s">
        <v>30</v>
      </c>
      <c r="K73" s="1" t="s">
        <v>311</v>
      </c>
      <c r="L73" s="1" t="s">
        <v>45</v>
      </c>
      <c r="O73" s="1" t="s">
        <v>36</v>
      </c>
      <c r="P73" s="1" t="s">
        <v>36</v>
      </c>
      <c r="Q73" s="1" t="s">
        <v>34</v>
      </c>
      <c r="R73" s="1" t="s">
        <v>341</v>
      </c>
      <c r="S73" s="1" t="s">
        <v>63</v>
      </c>
      <c r="T73" s="1" t="s">
        <v>38</v>
      </c>
      <c r="U73" s="1" t="s">
        <v>35</v>
      </c>
      <c r="V73" s="1" t="s">
        <v>342</v>
      </c>
      <c r="W73" s="1" t="s">
        <v>343</v>
      </c>
      <c r="X73" s="1" t="s">
        <v>41</v>
      </c>
      <c r="Y73" s="3"/>
      <c r="Z73" s="3"/>
    </row>
    <row r="74" spans="1:26" ht="12.5" x14ac:dyDescent="0.25">
      <c r="A74">
        <v>67</v>
      </c>
      <c r="B74" s="2">
        <v>43198.730563032412</v>
      </c>
      <c r="C74" s="1" t="s">
        <v>25</v>
      </c>
      <c r="D74" s="1">
        <v>3</v>
      </c>
      <c r="E74" s="1" t="s">
        <v>26</v>
      </c>
      <c r="F74" s="1" t="s">
        <v>26</v>
      </c>
      <c r="G74" s="1" t="s">
        <v>194</v>
      </c>
      <c r="H74" s="1" t="s">
        <v>344</v>
      </c>
      <c r="I74" s="1" t="s">
        <v>345</v>
      </c>
      <c r="J74" s="1" t="s">
        <v>114</v>
      </c>
      <c r="K74" s="1" t="s">
        <v>61</v>
      </c>
      <c r="L74" s="1" t="s">
        <v>45</v>
      </c>
      <c r="M74" s="1" t="s">
        <v>33</v>
      </c>
      <c r="O74" s="1" t="s">
        <v>36</v>
      </c>
      <c r="P74" s="1" t="s">
        <v>36</v>
      </c>
      <c r="Q74" s="1" t="s">
        <v>35</v>
      </c>
      <c r="R74" s="1" t="s">
        <v>82</v>
      </c>
      <c r="S74" s="1" t="s">
        <v>35</v>
      </c>
      <c r="T74" s="1" t="s">
        <v>66</v>
      </c>
      <c r="U74" s="1" t="s">
        <v>36</v>
      </c>
      <c r="V74" s="1" t="s">
        <v>346</v>
      </c>
      <c r="W74" s="1" t="s">
        <v>347</v>
      </c>
      <c r="X74" s="1" t="s">
        <v>41</v>
      </c>
      <c r="Y74" s="3"/>
      <c r="Z74" s="3"/>
    </row>
    <row r="75" spans="1:26" ht="20.25" customHeight="1" x14ac:dyDescent="0.25">
      <c r="A75">
        <v>68</v>
      </c>
      <c r="B75" s="2">
        <v>43198.733086423614</v>
      </c>
      <c r="C75" s="1" t="s">
        <v>25</v>
      </c>
      <c r="D75" s="1">
        <v>5</v>
      </c>
      <c r="E75" s="1" t="s">
        <v>26</v>
      </c>
      <c r="F75" s="1" t="s">
        <v>26</v>
      </c>
      <c r="G75" s="1" t="s">
        <v>85</v>
      </c>
      <c r="H75" s="1" t="s">
        <v>51</v>
      </c>
      <c r="I75" s="1" t="s">
        <v>348</v>
      </c>
      <c r="J75" s="1" t="s">
        <v>114</v>
      </c>
      <c r="K75" s="1" t="s">
        <v>31</v>
      </c>
      <c r="L75" s="1" t="s">
        <v>25</v>
      </c>
      <c r="M75" s="1" t="s">
        <v>25</v>
      </c>
      <c r="N75" s="1" t="s">
        <v>349</v>
      </c>
      <c r="O75" s="1" t="s">
        <v>36</v>
      </c>
      <c r="P75" s="1" t="s">
        <v>35</v>
      </c>
      <c r="Q75" s="1" t="s">
        <v>34</v>
      </c>
      <c r="R75" s="1" t="s">
        <v>350</v>
      </c>
      <c r="S75" s="1" t="s">
        <v>35</v>
      </c>
      <c r="T75" s="1" t="s">
        <v>38</v>
      </c>
      <c r="U75" s="1" t="s">
        <v>36</v>
      </c>
      <c r="V75" s="1" t="s">
        <v>351</v>
      </c>
      <c r="W75" s="1" t="s">
        <v>352</v>
      </c>
      <c r="X75" s="1" t="s">
        <v>41</v>
      </c>
      <c r="Y75" s="3"/>
      <c r="Z75" s="3"/>
    </row>
    <row r="76" spans="1:26" ht="20.25" customHeight="1" x14ac:dyDescent="0.25">
      <c r="B76" s="2"/>
      <c r="C76" s="3"/>
      <c r="D76" s="3"/>
      <c r="E76" s="3"/>
      <c r="F76" s="3"/>
      <c r="G76" s="3" t="s">
        <v>42</v>
      </c>
      <c r="H76" s="3"/>
      <c r="I76" s="3"/>
      <c r="J76" s="3"/>
      <c r="K76" s="3"/>
      <c r="L76" s="3"/>
      <c r="M76" s="3"/>
      <c r="N76" s="3"/>
      <c r="O76" s="3"/>
      <c r="P76" s="3"/>
      <c r="Q76" s="3"/>
      <c r="R76" s="3"/>
      <c r="S76" s="3"/>
      <c r="T76" s="3"/>
      <c r="U76" s="3"/>
      <c r="V76" s="3"/>
      <c r="W76" s="3"/>
      <c r="X76" s="3"/>
      <c r="Y76" s="3"/>
      <c r="Z76" s="3"/>
    </row>
    <row r="77" spans="1:26" s="11" customFormat="1" ht="12.5" x14ac:dyDescent="0.25">
      <c r="A77" s="11">
        <v>69</v>
      </c>
      <c r="B77" s="12">
        <v>43198.738848298613</v>
      </c>
      <c r="C77" s="13" t="s">
        <v>25</v>
      </c>
      <c r="D77" s="13">
        <v>4</v>
      </c>
      <c r="E77" s="13" t="s">
        <v>26</v>
      </c>
      <c r="F77" s="13" t="s">
        <v>26</v>
      </c>
      <c r="G77" s="13" t="s">
        <v>85</v>
      </c>
      <c r="H77" s="13" t="s">
        <v>731</v>
      </c>
      <c r="I77" s="13" t="s">
        <v>353</v>
      </c>
      <c r="J77" s="13" t="s">
        <v>44</v>
      </c>
      <c r="K77" s="13" t="s">
        <v>31</v>
      </c>
      <c r="L77" s="13" t="s">
        <v>45</v>
      </c>
      <c r="M77" s="13" t="s">
        <v>45</v>
      </c>
      <c r="O77" s="13" t="s">
        <v>65</v>
      </c>
      <c r="P77" s="13" t="s">
        <v>36</v>
      </c>
      <c r="Q77" s="13" t="s">
        <v>35</v>
      </c>
      <c r="R77" s="13" t="s">
        <v>56</v>
      </c>
      <c r="S77" s="13" t="s">
        <v>34</v>
      </c>
      <c r="T77" s="13" t="s">
        <v>47</v>
      </c>
      <c r="U77" s="13" t="s">
        <v>36</v>
      </c>
      <c r="V77" s="13" t="s">
        <v>354</v>
      </c>
      <c r="W77" s="13" t="s">
        <v>355</v>
      </c>
      <c r="X77" s="13" t="s">
        <v>45</v>
      </c>
      <c r="Y77" s="13"/>
      <c r="Z77" s="13"/>
    </row>
    <row r="78" spans="1:26" ht="12.5" x14ac:dyDescent="0.25">
      <c r="B78" s="2"/>
      <c r="C78" s="3"/>
      <c r="D78" s="3"/>
      <c r="E78" s="3"/>
      <c r="F78" s="3"/>
      <c r="G78" s="3" t="s">
        <v>97</v>
      </c>
      <c r="H78" s="3"/>
      <c r="I78" s="3"/>
      <c r="J78" s="3"/>
      <c r="K78" s="3"/>
      <c r="L78" s="3"/>
      <c r="M78" s="3"/>
      <c r="O78" s="3"/>
      <c r="P78" s="3"/>
      <c r="Q78" s="3"/>
      <c r="R78" s="3"/>
      <c r="S78" s="3"/>
      <c r="T78" s="3"/>
      <c r="U78" s="3"/>
      <c r="V78" s="3"/>
      <c r="W78" s="3"/>
      <c r="X78" s="3"/>
      <c r="Y78" s="3"/>
      <c r="Z78" s="3"/>
    </row>
    <row r="79" spans="1:26" ht="12.5" x14ac:dyDescent="0.25">
      <c r="A79">
        <v>70</v>
      </c>
      <c r="B79" s="2">
        <v>43198.750126643514</v>
      </c>
      <c r="C79" s="1" t="s">
        <v>25</v>
      </c>
      <c r="D79" s="1">
        <v>7</v>
      </c>
      <c r="E79" s="1" t="s">
        <v>26</v>
      </c>
      <c r="F79" s="1" t="s">
        <v>106</v>
      </c>
      <c r="G79" s="1" t="s">
        <v>42</v>
      </c>
      <c r="H79" s="1" t="s">
        <v>356</v>
      </c>
      <c r="I79" s="1" t="s">
        <v>357</v>
      </c>
      <c r="J79" s="1" t="s">
        <v>44</v>
      </c>
      <c r="K79" s="1" t="s">
        <v>31</v>
      </c>
      <c r="L79" s="1" t="s">
        <v>25</v>
      </c>
      <c r="M79" s="1" t="s">
        <v>25</v>
      </c>
      <c r="N79" s="1" t="s">
        <v>358</v>
      </c>
      <c r="O79" s="1" t="s">
        <v>34</v>
      </c>
      <c r="P79" s="1" t="s">
        <v>36</v>
      </c>
      <c r="Q79" s="1" t="s">
        <v>36</v>
      </c>
      <c r="R79" s="1" t="s">
        <v>359</v>
      </c>
      <c r="S79" s="1" t="s">
        <v>63</v>
      </c>
      <c r="T79" s="1" t="s">
        <v>66</v>
      </c>
      <c r="U79" s="1" t="s">
        <v>36</v>
      </c>
      <c r="V79" s="1" t="s">
        <v>360</v>
      </c>
      <c r="W79" s="1" t="s">
        <v>361</v>
      </c>
      <c r="X79" s="1" t="s">
        <v>41</v>
      </c>
      <c r="Y79" s="3"/>
      <c r="Z79" s="3"/>
    </row>
    <row r="80" spans="1:26" ht="12.5" x14ac:dyDescent="0.25">
      <c r="A80">
        <v>71</v>
      </c>
      <c r="B80" s="2">
        <v>43198.776155150466</v>
      </c>
      <c r="C80" s="1" t="s">
        <v>25</v>
      </c>
      <c r="D80" s="1">
        <v>6</v>
      </c>
      <c r="E80" s="1" t="s">
        <v>26</v>
      </c>
      <c r="F80" s="1" t="s">
        <v>26</v>
      </c>
      <c r="G80" s="1" t="s">
        <v>702</v>
      </c>
      <c r="H80" s="1" t="s">
        <v>194</v>
      </c>
      <c r="I80" s="1" t="s">
        <v>362</v>
      </c>
      <c r="J80" s="1" t="s">
        <v>114</v>
      </c>
      <c r="K80" s="1" t="s">
        <v>61</v>
      </c>
      <c r="L80" s="1" t="s">
        <v>32</v>
      </c>
      <c r="M80" s="1" t="s">
        <v>25</v>
      </c>
      <c r="N80" s="1" t="s">
        <v>363</v>
      </c>
      <c r="O80" s="1" t="s">
        <v>34</v>
      </c>
      <c r="P80" s="1" t="s">
        <v>35</v>
      </c>
      <c r="Q80" s="1" t="s">
        <v>65</v>
      </c>
      <c r="R80" s="1" t="s">
        <v>46</v>
      </c>
      <c r="S80" s="1" t="s">
        <v>35</v>
      </c>
      <c r="T80" s="1" t="s">
        <v>38</v>
      </c>
      <c r="U80" s="1" t="s">
        <v>36</v>
      </c>
      <c r="V80" s="1" t="s">
        <v>364</v>
      </c>
      <c r="W80" s="1" t="s">
        <v>365</v>
      </c>
      <c r="X80" s="1" t="s">
        <v>41</v>
      </c>
      <c r="Y80" s="3"/>
      <c r="Z80" s="3"/>
    </row>
    <row r="81" spans="1:26" s="11" customFormat="1" ht="12.5" x14ac:dyDescent="0.25">
      <c r="A81" s="11">
        <v>72</v>
      </c>
      <c r="B81" s="12">
        <v>43198.785367488425</v>
      </c>
      <c r="C81" s="13" t="s">
        <v>25</v>
      </c>
      <c r="D81" s="13">
        <v>1</v>
      </c>
      <c r="E81" s="13" t="s">
        <v>25</v>
      </c>
      <c r="F81" s="13" t="s">
        <v>106</v>
      </c>
      <c r="G81" s="13" t="s">
        <v>86</v>
      </c>
      <c r="H81" s="13" t="s">
        <v>85</v>
      </c>
      <c r="I81" s="13" t="s">
        <v>366</v>
      </c>
      <c r="J81" s="13" t="s">
        <v>44</v>
      </c>
      <c r="K81" s="13" t="s">
        <v>61</v>
      </c>
      <c r="L81" s="13" t="s">
        <v>45</v>
      </c>
      <c r="M81" s="13" t="s">
        <v>33</v>
      </c>
      <c r="O81" s="13" t="s">
        <v>36</v>
      </c>
      <c r="P81" s="13" t="s">
        <v>35</v>
      </c>
      <c r="Q81" s="13" t="s">
        <v>65</v>
      </c>
      <c r="R81" s="13" t="s">
        <v>367</v>
      </c>
      <c r="S81" s="13" t="s">
        <v>36</v>
      </c>
      <c r="T81" s="13" t="s">
        <v>66</v>
      </c>
      <c r="U81" s="13" t="s">
        <v>35</v>
      </c>
      <c r="V81" s="13" t="s">
        <v>368</v>
      </c>
      <c r="W81" s="13" t="s">
        <v>369</v>
      </c>
      <c r="X81" s="13" t="s">
        <v>45</v>
      </c>
      <c r="Y81" s="13"/>
      <c r="Z81" s="13"/>
    </row>
    <row r="82" spans="1:26" ht="12.5" x14ac:dyDescent="0.25">
      <c r="A82">
        <v>73</v>
      </c>
      <c r="B82" s="2">
        <v>43198.792030868055</v>
      </c>
      <c r="C82" s="1" t="s">
        <v>25</v>
      </c>
      <c r="D82" s="1">
        <v>2</v>
      </c>
      <c r="E82" s="1" t="s">
        <v>45</v>
      </c>
      <c r="F82" s="1" t="s">
        <v>27</v>
      </c>
      <c r="G82" s="1" t="s">
        <v>50</v>
      </c>
      <c r="H82" s="1" t="s">
        <v>733</v>
      </c>
      <c r="I82" s="1" t="s">
        <v>370</v>
      </c>
      <c r="J82" s="1" t="s">
        <v>114</v>
      </c>
      <c r="K82" s="1" t="s">
        <v>31</v>
      </c>
      <c r="L82" s="1" t="s">
        <v>25</v>
      </c>
      <c r="M82" s="1" t="s">
        <v>25</v>
      </c>
      <c r="N82" s="1" t="s">
        <v>62</v>
      </c>
      <c r="O82" s="1" t="s">
        <v>34</v>
      </c>
      <c r="P82" s="1" t="s">
        <v>35</v>
      </c>
      <c r="Q82" s="1" t="s">
        <v>34</v>
      </c>
      <c r="R82" s="1" t="s">
        <v>371</v>
      </c>
      <c r="S82" s="1" t="s">
        <v>63</v>
      </c>
      <c r="T82" s="1" t="s">
        <v>38</v>
      </c>
      <c r="U82" s="1" t="s">
        <v>35</v>
      </c>
      <c r="V82" s="1" t="s">
        <v>372</v>
      </c>
      <c r="W82" s="1" t="s">
        <v>373</v>
      </c>
      <c r="X82" s="1" t="s">
        <v>41</v>
      </c>
      <c r="Y82" s="3"/>
      <c r="Z82" s="3"/>
    </row>
    <row r="83" spans="1:26" ht="12.5" x14ac:dyDescent="0.25">
      <c r="A83">
        <v>74</v>
      </c>
      <c r="B83" s="2">
        <v>43198.806860960649</v>
      </c>
      <c r="C83" s="1" t="s">
        <v>25</v>
      </c>
      <c r="D83" s="1">
        <v>6</v>
      </c>
      <c r="E83" s="1" t="s">
        <v>26</v>
      </c>
      <c r="F83" s="1" t="s">
        <v>27</v>
      </c>
      <c r="G83" s="1" t="s">
        <v>85</v>
      </c>
      <c r="H83" s="1" t="s">
        <v>51</v>
      </c>
      <c r="I83" s="1" t="s">
        <v>374</v>
      </c>
      <c r="J83" s="1" t="s">
        <v>60</v>
      </c>
      <c r="K83" s="1" t="s">
        <v>61</v>
      </c>
      <c r="L83" s="1" t="s">
        <v>32</v>
      </c>
      <c r="M83" s="1" t="s">
        <v>33</v>
      </c>
      <c r="N83" s="1" t="s">
        <v>375</v>
      </c>
      <c r="O83" s="1" t="s">
        <v>36</v>
      </c>
      <c r="P83" s="1" t="s">
        <v>34</v>
      </c>
      <c r="Q83" s="1" t="s">
        <v>35</v>
      </c>
      <c r="R83" s="1" t="s">
        <v>376</v>
      </c>
      <c r="S83" s="1" t="s">
        <v>35</v>
      </c>
      <c r="T83" s="1" t="s">
        <v>38</v>
      </c>
      <c r="U83" s="1" t="s">
        <v>34</v>
      </c>
      <c r="V83" s="1" t="s">
        <v>377</v>
      </c>
      <c r="W83" s="1" t="s">
        <v>378</v>
      </c>
      <c r="X83" s="1" t="s">
        <v>41</v>
      </c>
      <c r="Y83" s="3"/>
      <c r="Z83" s="3"/>
    </row>
    <row r="84" spans="1:26" s="8" customFormat="1" ht="12.5" x14ac:dyDescent="0.25">
      <c r="A84" s="8">
        <v>75</v>
      </c>
      <c r="B84" s="9">
        <v>43198.834714108802</v>
      </c>
      <c r="C84" s="10" t="s">
        <v>25</v>
      </c>
      <c r="D84" s="10">
        <v>6</v>
      </c>
      <c r="E84" s="10" t="s">
        <v>26</v>
      </c>
      <c r="F84" s="10" t="s">
        <v>27</v>
      </c>
      <c r="G84" s="10" t="s">
        <v>85</v>
      </c>
      <c r="H84" s="10" t="s">
        <v>700</v>
      </c>
      <c r="I84" s="10" t="s">
        <v>257</v>
      </c>
      <c r="J84" s="10" t="s">
        <v>92</v>
      </c>
      <c r="K84" s="10" t="s">
        <v>31</v>
      </c>
      <c r="L84" s="10" t="s">
        <v>45</v>
      </c>
      <c r="M84" s="10" t="s">
        <v>33</v>
      </c>
      <c r="O84" s="10" t="s">
        <v>34</v>
      </c>
      <c r="P84" s="10" t="s">
        <v>36</v>
      </c>
      <c r="Q84" s="10" t="s">
        <v>65</v>
      </c>
      <c r="R84" s="10" t="s">
        <v>379</v>
      </c>
      <c r="S84" s="10" t="s">
        <v>63</v>
      </c>
      <c r="T84" s="10" t="s">
        <v>38</v>
      </c>
      <c r="U84" s="10" t="s">
        <v>35</v>
      </c>
      <c r="V84" s="10" t="s">
        <v>380</v>
      </c>
      <c r="W84" s="10" t="s">
        <v>381</v>
      </c>
      <c r="X84" s="10" t="s">
        <v>25</v>
      </c>
      <c r="Y84" s="10"/>
      <c r="Z84" s="10"/>
    </row>
    <row r="85" spans="1:26" s="8" customFormat="1" ht="12.5" x14ac:dyDescent="0.25">
      <c r="A85" s="8">
        <v>76</v>
      </c>
      <c r="B85" s="9">
        <v>43198.837051747687</v>
      </c>
      <c r="C85" s="10" t="s">
        <v>25</v>
      </c>
      <c r="D85" s="10">
        <v>5</v>
      </c>
      <c r="E85" s="10" t="s">
        <v>26</v>
      </c>
      <c r="F85" s="10" t="s">
        <v>26</v>
      </c>
      <c r="G85" s="10" t="s">
        <v>85</v>
      </c>
      <c r="H85" s="10" t="s">
        <v>28</v>
      </c>
      <c r="I85" s="10" t="s">
        <v>382</v>
      </c>
      <c r="J85" s="10" t="s">
        <v>44</v>
      </c>
      <c r="K85" s="10" t="s">
        <v>31</v>
      </c>
      <c r="L85" s="10" t="s">
        <v>45</v>
      </c>
      <c r="O85" s="10" t="s">
        <v>35</v>
      </c>
      <c r="P85" s="10" t="s">
        <v>36</v>
      </c>
      <c r="Q85" s="10" t="s">
        <v>34</v>
      </c>
      <c r="R85" s="10" t="s">
        <v>383</v>
      </c>
      <c r="S85" s="10" t="s">
        <v>36</v>
      </c>
      <c r="T85" s="10" t="s">
        <v>47</v>
      </c>
      <c r="U85" s="10" t="s">
        <v>35</v>
      </c>
      <c r="V85" s="10" t="s">
        <v>384</v>
      </c>
      <c r="W85" s="10" t="s">
        <v>385</v>
      </c>
      <c r="X85" s="10" t="s">
        <v>25</v>
      </c>
      <c r="Y85" s="10"/>
      <c r="Z85" s="10"/>
    </row>
    <row r="86" spans="1:26" ht="12.5" x14ac:dyDescent="0.25">
      <c r="A86">
        <v>77</v>
      </c>
      <c r="B86" s="2">
        <v>43198.933748611111</v>
      </c>
      <c r="C86" s="1" t="s">
        <v>25</v>
      </c>
      <c r="D86" s="1">
        <v>7</v>
      </c>
      <c r="E86" s="1" t="s">
        <v>26</v>
      </c>
      <c r="F86" s="1" t="s">
        <v>106</v>
      </c>
      <c r="G86" s="1" t="s">
        <v>77</v>
      </c>
      <c r="H86" s="1" t="s">
        <v>86</v>
      </c>
      <c r="I86" s="1" t="s">
        <v>386</v>
      </c>
      <c r="J86" s="1" t="s">
        <v>44</v>
      </c>
      <c r="K86" s="1" t="s">
        <v>31</v>
      </c>
      <c r="L86" s="1" t="s">
        <v>45</v>
      </c>
      <c r="M86" s="1" t="s">
        <v>45</v>
      </c>
      <c r="O86" s="1" t="s">
        <v>34</v>
      </c>
      <c r="P86" s="1" t="s">
        <v>34</v>
      </c>
      <c r="Q86" s="1" t="s">
        <v>36</v>
      </c>
      <c r="R86" s="1" t="s">
        <v>110</v>
      </c>
      <c r="S86" s="1" t="s">
        <v>63</v>
      </c>
      <c r="T86" s="1" t="s">
        <v>38</v>
      </c>
      <c r="U86" s="1" t="s">
        <v>35</v>
      </c>
      <c r="V86" s="1" t="s">
        <v>387</v>
      </c>
      <c r="W86" s="1" t="s">
        <v>388</v>
      </c>
      <c r="X86" s="1" t="s">
        <v>41</v>
      </c>
      <c r="Y86" s="3"/>
      <c r="Z86" s="3"/>
    </row>
    <row r="87" spans="1:26" ht="12.5" x14ac:dyDescent="0.25">
      <c r="A87">
        <v>78</v>
      </c>
      <c r="B87" s="2">
        <v>43198.9378043287</v>
      </c>
      <c r="C87" s="1" t="s">
        <v>25</v>
      </c>
      <c r="D87" s="1">
        <v>7</v>
      </c>
      <c r="E87" s="1" t="s">
        <v>26</v>
      </c>
      <c r="F87" s="1" t="s">
        <v>106</v>
      </c>
      <c r="G87" s="1" t="s">
        <v>85</v>
      </c>
      <c r="H87" s="1" t="s">
        <v>70</v>
      </c>
      <c r="I87" s="1" t="s">
        <v>389</v>
      </c>
      <c r="J87" s="1" t="s">
        <v>60</v>
      </c>
      <c r="K87" s="1" t="s">
        <v>31</v>
      </c>
      <c r="L87" s="1" t="s">
        <v>45</v>
      </c>
      <c r="M87" s="1" t="s">
        <v>33</v>
      </c>
      <c r="N87" s="1" t="s">
        <v>222</v>
      </c>
      <c r="O87" s="1" t="s">
        <v>34</v>
      </c>
      <c r="P87" s="1" t="s">
        <v>36</v>
      </c>
      <c r="Q87" s="1" t="s">
        <v>35</v>
      </c>
      <c r="R87" s="1" t="s">
        <v>46</v>
      </c>
      <c r="S87" s="1" t="s">
        <v>35</v>
      </c>
      <c r="T87" s="1" t="s">
        <v>66</v>
      </c>
      <c r="U87" s="1" t="s">
        <v>36</v>
      </c>
      <c r="V87" s="1" t="s">
        <v>390</v>
      </c>
      <c r="W87" s="1" t="s">
        <v>391</v>
      </c>
      <c r="X87" s="1" t="s">
        <v>41</v>
      </c>
      <c r="Y87" s="3"/>
      <c r="Z87" s="3"/>
    </row>
    <row r="88" spans="1:26" ht="12.5" x14ac:dyDescent="0.25">
      <c r="A88">
        <v>79</v>
      </c>
      <c r="B88" s="2">
        <v>43198.964565706017</v>
      </c>
      <c r="C88" s="1" t="s">
        <v>25</v>
      </c>
      <c r="D88" s="1">
        <v>5</v>
      </c>
      <c r="E88" s="1" t="s">
        <v>45</v>
      </c>
      <c r="F88" s="1" t="s">
        <v>27</v>
      </c>
      <c r="G88" s="1" t="s">
        <v>42</v>
      </c>
      <c r="H88" s="1" t="s">
        <v>28</v>
      </c>
      <c r="I88" s="1" t="s">
        <v>392</v>
      </c>
      <c r="J88" s="1" t="s">
        <v>60</v>
      </c>
      <c r="K88" s="1" t="s">
        <v>31</v>
      </c>
      <c r="L88" s="1" t="s">
        <v>45</v>
      </c>
      <c r="M88" s="1" t="s">
        <v>33</v>
      </c>
      <c r="O88" s="1" t="s">
        <v>34</v>
      </c>
      <c r="P88" s="1" t="s">
        <v>35</v>
      </c>
      <c r="Q88" s="1" t="s">
        <v>34</v>
      </c>
      <c r="R88" s="1" t="s">
        <v>116</v>
      </c>
      <c r="S88" s="1" t="s">
        <v>35</v>
      </c>
      <c r="T88" s="1" t="s">
        <v>47</v>
      </c>
      <c r="U88" s="1" t="s">
        <v>36</v>
      </c>
      <c r="V88" s="1" t="s">
        <v>393</v>
      </c>
      <c r="W88" s="1" t="s">
        <v>394</v>
      </c>
      <c r="X88" s="1" t="s">
        <v>41</v>
      </c>
      <c r="Y88" s="3"/>
      <c r="Z88" s="3"/>
    </row>
    <row r="89" spans="1:26" ht="12.5" x14ac:dyDescent="0.25">
      <c r="A89">
        <v>80</v>
      </c>
      <c r="B89" s="2">
        <v>43198.966231701386</v>
      </c>
      <c r="C89" s="1" t="s">
        <v>25</v>
      </c>
      <c r="D89" s="1">
        <v>7</v>
      </c>
      <c r="E89" s="1" t="s">
        <v>45</v>
      </c>
      <c r="F89" s="1" t="s">
        <v>106</v>
      </c>
      <c r="G89" s="1" t="s">
        <v>496</v>
      </c>
      <c r="H89" s="1" t="s">
        <v>28</v>
      </c>
      <c r="I89" s="1" t="s">
        <v>395</v>
      </c>
      <c r="J89" s="1" t="s">
        <v>30</v>
      </c>
      <c r="K89" s="1" t="s">
        <v>61</v>
      </c>
      <c r="L89" s="1" t="s">
        <v>32</v>
      </c>
      <c r="M89" s="1" t="s">
        <v>45</v>
      </c>
      <c r="O89" s="1" t="s">
        <v>36</v>
      </c>
      <c r="P89" s="1" t="s">
        <v>63</v>
      </c>
      <c r="Q89" s="1" t="s">
        <v>35</v>
      </c>
      <c r="R89" s="1" t="s">
        <v>396</v>
      </c>
      <c r="S89" s="1" t="s">
        <v>35</v>
      </c>
      <c r="T89" s="1" t="s">
        <v>47</v>
      </c>
      <c r="U89" s="1" t="s">
        <v>36</v>
      </c>
      <c r="V89" s="1" t="s">
        <v>397</v>
      </c>
      <c r="W89" s="1" t="s">
        <v>398</v>
      </c>
      <c r="X89" s="1" t="s">
        <v>41</v>
      </c>
      <c r="Y89" s="3"/>
      <c r="Z89" s="3"/>
    </row>
    <row r="90" spans="1:26" ht="12.5" x14ac:dyDescent="0.25">
      <c r="A90">
        <v>81</v>
      </c>
      <c r="B90" s="2">
        <v>43199.006563090283</v>
      </c>
      <c r="C90" s="1" t="s">
        <v>25</v>
      </c>
      <c r="D90" s="1">
        <v>7</v>
      </c>
      <c r="E90" s="1" t="s">
        <v>26</v>
      </c>
      <c r="F90" s="1" t="s">
        <v>26</v>
      </c>
      <c r="G90" s="1" t="s">
        <v>50</v>
      </c>
      <c r="H90" s="1" t="s">
        <v>70</v>
      </c>
      <c r="I90" s="1" t="s">
        <v>399</v>
      </c>
      <c r="J90" s="1" t="s">
        <v>114</v>
      </c>
      <c r="K90" s="1" t="s">
        <v>61</v>
      </c>
      <c r="L90" s="1" t="s">
        <v>45</v>
      </c>
      <c r="M90" s="1" t="s">
        <v>45</v>
      </c>
      <c r="O90" s="1" t="s">
        <v>36</v>
      </c>
      <c r="P90" s="1" t="s">
        <v>63</v>
      </c>
      <c r="Q90" s="1" t="s">
        <v>35</v>
      </c>
      <c r="R90" s="1" t="s">
        <v>46</v>
      </c>
      <c r="S90" s="1" t="s">
        <v>65</v>
      </c>
      <c r="T90" s="1" t="s">
        <v>47</v>
      </c>
      <c r="U90" s="1" t="s">
        <v>35</v>
      </c>
      <c r="V90" s="1" t="s">
        <v>400</v>
      </c>
      <c r="W90" s="1" t="s">
        <v>401</v>
      </c>
      <c r="X90" s="1" t="s">
        <v>41</v>
      </c>
      <c r="Y90" s="3"/>
      <c r="Z90" s="3"/>
    </row>
    <row r="91" spans="1:26" ht="12.5" x14ac:dyDescent="0.25">
      <c r="B91" s="2"/>
      <c r="C91" s="3"/>
      <c r="D91" s="3"/>
      <c r="E91" s="3"/>
      <c r="F91" s="3"/>
      <c r="G91" s="3" t="s">
        <v>154</v>
      </c>
      <c r="H91" s="3"/>
      <c r="I91" s="3"/>
      <c r="J91" s="3"/>
      <c r="K91" s="3"/>
      <c r="L91" s="3"/>
      <c r="M91" s="3"/>
      <c r="O91" s="3"/>
      <c r="P91" s="3"/>
      <c r="Q91" s="3"/>
      <c r="R91" s="3"/>
      <c r="S91" s="3"/>
      <c r="T91" s="3"/>
      <c r="U91" s="3"/>
      <c r="V91" s="3"/>
      <c r="W91" s="3"/>
      <c r="X91" s="3"/>
      <c r="Y91" s="3"/>
      <c r="Z91" s="3"/>
    </row>
    <row r="92" spans="1:26" ht="12.5" x14ac:dyDescent="0.25">
      <c r="A92">
        <v>82</v>
      </c>
      <c r="B92" s="2">
        <v>43199.117352777779</v>
      </c>
      <c r="C92" s="1" t="s">
        <v>25</v>
      </c>
      <c r="D92" s="1">
        <v>7</v>
      </c>
      <c r="E92" s="1" t="s">
        <v>45</v>
      </c>
      <c r="F92" s="1" t="s">
        <v>26</v>
      </c>
      <c r="G92" s="1" t="s">
        <v>85</v>
      </c>
      <c r="H92" s="1" t="s">
        <v>70</v>
      </c>
      <c r="I92" s="1" t="s">
        <v>402</v>
      </c>
      <c r="J92" s="1" t="s">
        <v>114</v>
      </c>
      <c r="K92" s="1" t="s">
        <v>61</v>
      </c>
      <c r="L92" s="1" t="s">
        <v>45</v>
      </c>
      <c r="O92" s="1" t="s">
        <v>36</v>
      </c>
      <c r="P92" s="1" t="s">
        <v>34</v>
      </c>
      <c r="Q92" s="1" t="s">
        <v>35</v>
      </c>
      <c r="R92" s="1" t="s">
        <v>403</v>
      </c>
      <c r="S92" s="1" t="s">
        <v>63</v>
      </c>
      <c r="T92" s="1" t="s">
        <v>38</v>
      </c>
      <c r="U92" s="1" t="s">
        <v>35</v>
      </c>
      <c r="V92" s="1" t="s">
        <v>404</v>
      </c>
      <c r="W92" s="1" t="s">
        <v>405</v>
      </c>
      <c r="X92" s="1" t="s">
        <v>41</v>
      </c>
      <c r="Y92" s="3"/>
      <c r="Z92" s="3"/>
    </row>
    <row r="93" spans="1:26" ht="12.5" x14ac:dyDescent="0.25">
      <c r="B93" s="2"/>
      <c r="C93" s="3"/>
      <c r="D93" s="3"/>
      <c r="E93" s="3"/>
      <c r="F93" s="3"/>
      <c r="G93" s="3" t="s">
        <v>496</v>
      </c>
      <c r="H93" s="3"/>
      <c r="I93" s="3"/>
      <c r="J93" s="3"/>
      <c r="K93" s="3"/>
      <c r="L93" s="3"/>
      <c r="M93" s="3"/>
      <c r="O93" s="3"/>
      <c r="P93" s="3"/>
      <c r="Q93" s="3"/>
      <c r="R93" s="3"/>
      <c r="S93" s="3"/>
      <c r="T93" s="3"/>
      <c r="U93" s="3"/>
      <c r="V93" s="3"/>
      <c r="W93" s="3"/>
      <c r="X93" s="3"/>
      <c r="Y93" s="3"/>
      <c r="Z93" s="3"/>
    </row>
    <row r="94" spans="1:26" ht="12.5" x14ac:dyDescent="0.25">
      <c r="A94">
        <v>83</v>
      </c>
      <c r="B94" s="2">
        <v>43199.137337141205</v>
      </c>
      <c r="C94" s="1" t="s">
        <v>45</v>
      </c>
      <c r="D94" s="1">
        <v>7</v>
      </c>
      <c r="E94" s="1" t="s">
        <v>26</v>
      </c>
      <c r="F94" s="1" t="s">
        <v>26</v>
      </c>
      <c r="G94" s="1" t="s">
        <v>496</v>
      </c>
      <c r="H94" s="1" t="s">
        <v>28</v>
      </c>
      <c r="I94" s="1" t="s">
        <v>406</v>
      </c>
      <c r="J94" s="1" t="s">
        <v>44</v>
      </c>
      <c r="K94" s="1" t="s">
        <v>31</v>
      </c>
      <c r="L94" s="1" t="s">
        <v>25</v>
      </c>
      <c r="M94" s="1" t="s">
        <v>25</v>
      </c>
      <c r="N94" s="1" t="s">
        <v>407</v>
      </c>
      <c r="O94" s="1" t="s">
        <v>63</v>
      </c>
      <c r="P94" s="1" t="s">
        <v>36</v>
      </c>
      <c r="Q94" s="1" t="s">
        <v>35</v>
      </c>
      <c r="R94" s="1" t="s">
        <v>307</v>
      </c>
      <c r="S94" s="1" t="s">
        <v>35</v>
      </c>
      <c r="T94" s="1" t="s">
        <v>47</v>
      </c>
      <c r="U94" s="1" t="s">
        <v>34</v>
      </c>
      <c r="V94" s="1" t="s">
        <v>408</v>
      </c>
      <c r="W94" s="1" t="s">
        <v>409</v>
      </c>
      <c r="X94" s="1" t="s">
        <v>41</v>
      </c>
      <c r="Y94" s="3"/>
      <c r="Z94" s="3"/>
    </row>
    <row r="95" spans="1:26" s="11" customFormat="1" ht="12.5" x14ac:dyDescent="0.25">
      <c r="A95" s="11">
        <v>84</v>
      </c>
      <c r="B95" s="12">
        <v>43199.144551249999</v>
      </c>
      <c r="C95" s="13" t="s">
        <v>25</v>
      </c>
      <c r="D95" s="13">
        <v>4</v>
      </c>
      <c r="E95" s="13" t="s">
        <v>45</v>
      </c>
      <c r="F95" s="13" t="s">
        <v>27</v>
      </c>
      <c r="G95" s="13" t="s">
        <v>194</v>
      </c>
      <c r="H95" s="13" t="s">
        <v>86</v>
      </c>
      <c r="I95" s="13" t="s">
        <v>410</v>
      </c>
      <c r="J95" s="13" t="s">
        <v>114</v>
      </c>
      <c r="K95" s="13" t="s">
        <v>80</v>
      </c>
      <c r="L95" s="13" t="s">
        <v>45</v>
      </c>
      <c r="M95" s="13" t="s">
        <v>33</v>
      </c>
      <c r="O95" s="13" t="s">
        <v>35</v>
      </c>
      <c r="P95" s="13" t="s">
        <v>35</v>
      </c>
      <c r="Q95" s="13" t="s">
        <v>34</v>
      </c>
      <c r="R95" s="13" t="s">
        <v>411</v>
      </c>
      <c r="S95" s="13" t="s">
        <v>35</v>
      </c>
      <c r="T95" s="13" t="s">
        <v>47</v>
      </c>
      <c r="U95" s="13" t="s">
        <v>36</v>
      </c>
      <c r="V95" s="13" t="s">
        <v>412</v>
      </c>
      <c r="W95" s="13" t="s">
        <v>413</v>
      </c>
      <c r="X95" s="13" t="s">
        <v>45</v>
      </c>
      <c r="Y95" s="13"/>
      <c r="Z95" s="13"/>
    </row>
    <row r="96" spans="1:26" ht="12.5" x14ac:dyDescent="0.25">
      <c r="A96">
        <v>85</v>
      </c>
      <c r="B96" s="2">
        <v>43199.566116666669</v>
      </c>
      <c r="C96" s="1" t="s">
        <v>25</v>
      </c>
      <c r="D96" s="1">
        <v>5</v>
      </c>
      <c r="E96" s="1" t="s">
        <v>45</v>
      </c>
      <c r="F96" s="1" t="s">
        <v>26</v>
      </c>
      <c r="G96" s="1" t="s">
        <v>42</v>
      </c>
      <c r="H96" s="1" t="s">
        <v>194</v>
      </c>
      <c r="I96" s="1" t="s">
        <v>414</v>
      </c>
      <c r="J96" s="1" t="s">
        <v>44</v>
      </c>
      <c r="K96" s="1" t="s">
        <v>31</v>
      </c>
      <c r="L96" s="1" t="s">
        <v>45</v>
      </c>
      <c r="O96" s="1" t="s">
        <v>34</v>
      </c>
      <c r="P96" s="1" t="s">
        <v>34</v>
      </c>
      <c r="Q96" s="1" t="s">
        <v>36</v>
      </c>
      <c r="R96" s="1" t="s">
        <v>37</v>
      </c>
      <c r="S96" s="1" t="s">
        <v>36</v>
      </c>
      <c r="T96" s="1" t="s">
        <v>47</v>
      </c>
      <c r="U96" s="1" t="s">
        <v>36</v>
      </c>
      <c r="V96" s="1" t="s">
        <v>415</v>
      </c>
      <c r="W96" s="1" t="s">
        <v>416</v>
      </c>
      <c r="X96" s="1" t="s">
        <v>41</v>
      </c>
    </row>
    <row r="97" spans="1:26" ht="12.5" x14ac:dyDescent="0.25">
      <c r="A97">
        <v>86</v>
      </c>
      <c r="B97" s="2">
        <v>43199.57154449074</v>
      </c>
      <c r="C97" s="1" t="s">
        <v>25</v>
      </c>
      <c r="D97" s="1">
        <v>4</v>
      </c>
      <c r="E97" s="1" t="s">
        <v>26</v>
      </c>
      <c r="F97" s="1" t="s">
        <v>76</v>
      </c>
      <c r="G97" s="1" t="s">
        <v>190</v>
      </c>
      <c r="H97" s="1" t="s">
        <v>736</v>
      </c>
      <c r="I97" s="1" t="s">
        <v>417</v>
      </c>
      <c r="J97" s="1" t="s">
        <v>30</v>
      </c>
      <c r="K97" s="1" t="s">
        <v>61</v>
      </c>
      <c r="L97" s="1" t="s">
        <v>32</v>
      </c>
      <c r="M97" s="1" t="s">
        <v>55</v>
      </c>
      <c r="N97" s="1" t="s">
        <v>418</v>
      </c>
      <c r="O97" s="1" t="s">
        <v>35</v>
      </c>
      <c r="P97" s="1" t="s">
        <v>36</v>
      </c>
      <c r="Q97" s="1" t="s">
        <v>36</v>
      </c>
      <c r="R97" s="1" t="s">
        <v>419</v>
      </c>
      <c r="S97" s="1" t="s">
        <v>34</v>
      </c>
      <c r="T97" s="1" t="s">
        <v>38</v>
      </c>
      <c r="U97" s="1" t="s">
        <v>35</v>
      </c>
      <c r="V97" s="1" t="s">
        <v>420</v>
      </c>
      <c r="W97" s="1" t="s">
        <v>421</v>
      </c>
      <c r="X97" s="1" t="s">
        <v>41</v>
      </c>
    </row>
    <row r="98" spans="1:26" ht="12.5" x14ac:dyDescent="0.25">
      <c r="B98" s="2"/>
      <c r="C98" s="3"/>
      <c r="D98" s="3"/>
      <c r="E98" s="3"/>
      <c r="F98" s="3"/>
      <c r="G98" s="3" t="s">
        <v>85</v>
      </c>
      <c r="H98" s="3"/>
      <c r="I98" s="3"/>
      <c r="J98" s="3"/>
      <c r="K98" s="3"/>
      <c r="L98" s="3"/>
      <c r="M98" s="3"/>
      <c r="N98" s="3"/>
      <c r="O98" s="3"/>
      <c r="P98" s="3"/>
      <c r="Q98" s="3"/>
      <c r="R98" s="3"/>
      <c r="S98" s="3"/>
      <c r="T98" s="3"/>
      <c r="U98" s="3"/>
      <c r="V98" s="3"/>
      <c r="W98" s="3"/>
      <c r="X98" s="3"/>
    </row>
    <row r="99" spans="1:26" ht="12.5" x14ac:dyDescent="0.25">
      <c r="A99">
        <v>87</v>
      </c>
      <c r="B99" s="2">
        <v>43199.593495138892</v>
      </c>
      <c r="C99" s="1" t="s">
        <v>25</v>
      </c>
      <c r="D99" s="1">
        <v>3</v>
      </c>
      <c r="E99" s="1" t="s">
        <v>26</v>
      </c>
      <c r="F99" s="1" t="s">
        <v>76</v>
      </c>
      <c r="G99" s="1" t="s">
        <v>154</v>
      </c>
      <c r="H99" s="1" t="s">
        <v>85</v>
      </c>
      <c r="I99" s="1" t="s">
        <v>422</v>
      </c>
      <c r="J99" s="1" t="s">
        <v>30</v>
      </c>
      <c r="K99" s="1" t="s">
        <v>31</v>
      </c>
      <c r="L99" s="1" t="s">
        <v>45</v>
      </c>
      <c r="M99" s="1" t="s">
        <v>55</v>
      </c>
      <c r="N99" s="1" t="s">
        <v>423</v>
      </c>
      <c r="O99" s="1" t="s">
        <v>34</v>
      </c>
      <c r="P99" s="1" t="s">
        <v>36</v>
      </c>
      <c r="Q99" s="1" t="s">
        <v>36</v>
      </c>
      <c r="R99" s="1" t="s">
        <v>424</v>
      </c>
      <c r="S99" s="1" t="s">
        <v>63</v>
      </c>
      <c r="T99" s="1" t="s">
        <v>47</v>
      </c>
      <c r="U99" s="1" t="s">
        <v>63</v>
      </c>
      <c r="V99" s="1" t="s">
        <v>425</v>
      </c>
      <c r="W99" s="1" t="s">
        <v>426</v>
      </c>
      <c r="X99" s="1" t="s">
        <v>45</v>
      </c>
      <c r="Y99" s="1" t="s">
        <v>427</v>
      </c>
      <c r="Z99" s="3"/>
    </row>
    <row r="100" spans="1:26" ht="12.5" x14ac:dyDescent="0.25">
      <c r="A100">
        <v>88</v>
      </c>
      <c r="B100" s="2">
        <v>43199.599677893522</v>
      </c>
      <c r="C100" s="1" t="s">
        <v>25</v>
      </c>
      <c r="D100" s="1">
        <v>4</v>
      </c>
      <c r="E100" s="1" t="s">
        <v>26</v>
      </c>
      <c r="F100" s="1" t="s">
        <v>27</v>
      </c>
      <c r="G100" s="1" t="s">
        <v>194</v>
      </c>
      <c r="H100" s="1" t="s">
        <v>734</v>
      </c>
      <c r="I100" s="1" t="s">
        <v>428</v>
      </c>
      <c r="J100" s="1" t="s">
        <v>44</v>
      </c>
      <c r="K100" s="1" t="s">
        <v>31</v>
      </c>
      <c r="L100" s="1" t="s">
        <v>25</v>
      </c>
      <c r="M100" s="1" t="s">
        <v>25</v>
      </c>
      <c r="N100" s="1" t="s">
        <v>429</v>
      </c>
      <c r="O100" s="1" t="s">
        <v>65</v>
      </c>
      <c r="P100" s="1" t="s">
        <v>36</v>
      </c>
      <c r="Q100" s="1" t="s">
        <v>36</v>
      </c>
      <c r="R100" s="1" t="s">
        <v>430</v>
      </c>
      <c r="S100" s="1" t="s">
        <v>65</v>
      </c>
      <c r="T100" s="1" t="s">
        <v>38</v>
      </c>
      <c r="U100" s="1" t="s">
        <v>36</v>
      </c>
      <c r="V100" s="1" t="s">
        <v>431</v>
      </c>
      <c r="W100" s="1" t="s">
        <v>432</v>
      </c>
      <c r="X100" s="1" t="s">
        <v>41</v>
      </c>
    </row>
    <row r="101" spans="1:26" ht="12.5" x14ac:dyDescent="0.25">
      <c r="B101" s="2"/>
      <c r="C101" s="3"/>
      <c r="D101" s="3"/>
      <c r="E101" s="3"/>
      <c r="F101" s="3"/>
      <c r="G101" s="3" t="s">
        <v>85</v>
      </c>
      <c r="H101" s="3"/>
      <c r="I101" s="3"/>
      <c r="J101" s="3"/>
      <c r="K101" s="3"/>
      <c r="L101" s="3"/>
      <c r="M101" s="3"/>
      <c r="N101" s="3"/>
      <c r="O101" s="3"/>
      <c r="P101" s="3"/>
      <c r="Q101" s="3"/>
      <c r="R101" s="3"/>
      <c r="S101" s="3"/>
      <c r="T101" s="3"/>
      <c r="U101" s="3"/>
      <c r="V101" s="3"/>
      <c r="W101" s="3"/>
      <c r="X101" s="3"/>
    </row>
    <row r="102" spans="1:26" s="11" customFormat="1" ht="12.5" x14ac:dyDescent="0.25">
      <c r="A102" s="11">
        <v>89</v>
      </c>
      <c r="B102" s="12">
        <v>43199.762891747683</v>
      </c>
      <c r="C102" s="13" t="s">
        <v>25</v>
      </c>
      <c r="D102" s="13">
        <v>1</v>
      </c>
      <c r="E102" s="13" t="s">
        <v>45</v>
      </c>
      <c r="F102" s="13" t="s">
        <v>26</v>
      </c>
      <c r="G102" s="13" t="s">
        <v>28</v>
      </c>
      <c r="H102" s="13" t="s">
        <v>42</v>
      </c>
      <c r="I102" s="13" t="s">
        <v>433</v>
      </c>
      <c r="J102" s="13" t="s">
        <v>92</v>
      </c>
      <c r="K102" s="13" t="s">
        <v>31</v>
      </c>
      <c r="L102" s="13" t="s">
        <v>45</v>
      </c>
      <c r="M102" s="13" t="s">
        <v>45</v>
      </c>
      <c r="O102" s="13" t="s">
        <v>35</v>
      </c>
      <c r="P102" s="13" t="s">
        <v>34</v>
      </c>
      <c r="Q102" s="13" t="s">
        <v>35</v>
      </c>
      <c r="R102" s="13" t="s">
        <v>434</v>
      </c>
      <c r="S102" s="13" t="s">
        <v>35</v>
      </c>
      <c r="T102" s="13" t="s">
        <v>47</v>
      </c>
      <c r="U102" s="13" t="s">
        <v>63</v>
      </c>
      <c r="V102" s="13" t="s">
        <v>435</v>
      </c>
      <c r="W102" s="13" t="s">
        <v>435</v>
      </c>
      <c r="X102" s="13" t="s">
        <v>45</v>
      </c>
    </row>
    <row r="103" spans="1:26" ht="12.5" x14ac:dyDescent="0.25">
      <c r="A103">
        <v>90</v>
      </c>
      <c r="B103" s="2">
        <v>43199.76414752315</v>
      </c>
      <c r="C103" s="1" t="s">
        <v>25</v>
      </c>
      <c r="D103" s="1">
        <v>1</v>
      </c>
      <c r="E103" s="1" t="s">
        <v>45</v>
      </c>
      <c r="F103" s="1" t="s">
        <v>27</v>
      </c>
      <c r="G103" s="1" t="s">
        <v>496</v>
      </c>
      <c r="H103" s="1" t="s">
        <v>737</v>
      </c>
      <c r="I103" s="1" t="s">
        <v>436</v>
      </c>
      <c r="J103" s="1" t="s">
        <v>30</v>
      </c>
      <c r="K103" s="1" t="s">
        <v>31</v>
      </c>
      <c r="L103" s="1" t="s">
        <v>45</v>
      </c>
      <c r="O103" s="1" t="s">
        <v>63</v>
      </c>
      <c r="P103" s="1" t="s">
        <v>35</v>
      </c>
      <c r="Q103" s="1" t="s">
        <v>36</v>
      </c>
      <c r="R103" s="1" t="s">
        <v>437</v>
      </c>
      <c r="S103" s="1" t="s">
        <v>36</v>
      </c>
      <c r="T103" s="1" t="s">
        <v>47</v>
      </c>
      <c r="U103" s="1" t="s">
        <v>35</v>
      </c>
      <c r="V103" s="1" t="s">
        <v>438</v>
      </c>
      <c r="W103" s="1" t="s">
        <v>439</v>
      </c>
      <c r="X103" s="1" t="s">
        <v>41</v>
      </c>
    </row>
    <row r="104" spans="1:26" ht="12.5" x14ac:dyDescent="0.25">
      <c r="B104" s="2"/>
      <c r="C104" s="3"/>
      <c r="D104" s="3"/>
      <c r="E104" s="3"/>
      <c r="F104" s="3"/>
      <c r="G104" s="3" t="s">
        <v>42</v>
      </c>
      <c r="H104" s="3"/>
      <c r="I104" s="3"/>
      <c r="J104" s="3"/>
      <c r="K104" s="3"/>
      <c r="L104" s="3"/>
      <c r="O104" s="3"/>
      <c r="P104" s="3"/>
      <c r="Q104" s="3"/>
      <c r="R104" s="3"/>
      <c r="S104" s="3"/>
      <c r="T104" s="3"/>
      <c r="U104" s="3"/>
      <c r="V104" s="3"/>
      <c r="W104" s="3"/>
      <c r="X104" s="3"/>
    </row>
    <row r="105" spans="1:26" ht="12.5" x14ac:dyDescent="0.25">
      <c r="A105">
        <v>91</v>
      </c>
      <c r="B105" s="2">
        <v>43199.790572407408</v>
      </c>
      <c r="C105" s="1" t="s">
        <v>25</v>
      </c>
      <c r="D105" s="1">
        <v>2</v>
      </c>
      <c r="E105" s="1" t="s">
        <v>45</v>
      </c>
      <c r="F105" s="1" t="s">
        <v>76</v>
      </c>
      <c r="G105" s="1" t="s">
        <v>190</v>
      </c>
      <c r="H105" s="1" t="s">
        <v>50</v>
      </c>
      <c r="I105" s="1" t="s">
        <v>440</v>
      </c>
      <c r="J105" s="1" t="s">
        <v>30</v>
      </c>
      <c r="K105" s="1" t="s">
        <v>31</v>
      </c>
      <c r="L105" s="1" t="s">
        <v>32</v>
      </c>
      <c r="M105" s="1" t="s">
        <v>55</v>
      </c>
      <c r="N105" s="1" t="s">
        <v>441</v>
      </c>
      <c r="O105" s="1" t="s">
        <v>34</v>
      </c>
      <c r="P105" s="1" t="s">
        <v>35</v>
      </c>
      <c r="Q105" s="1" t="s">
        <v>34</v>
      </c>
      <c r="R105" s="1" t="s">
        <v>442</v>
      </c>
      <c r="S105" s="1" t="s">
        <v>63</v>
      </c>
      <c r="T105" s="1" t="s">
        <v>66</v>
      </c>
      <c r="U105" s="1" t="s">
        <v>36</v>
      </c>
      <c r="V105" s="1" t="s">
        <v>443</v>
      </c>
      <c r="W105" s="1" t="s">
        <v>238</v>
      </c>
      <c r="X105" s="1" t="s">
        <v>41</v>
      </c>
      <c r="Y105" s="1" t="s">
        <v>444</v>
      </c>
      <c r="Z105" s="3"/>
    </row>
    <row r="106" spans="1:26" ht="12.5" x14ac:dyDescent="0.25">
      <c r="A106">
        <v>92</v>
      </c>
      <c r="B106" s="2">
        <v>43199.833566168978</v>
      </c>
      <c r="C106" s="1" t="s">
        <v>25</v>
      </c>
      <c r="D106" s="1">
        <v>2</v>
      </c>
      <c r="E106" s="1" t="s">
        <v>26</v>
      </c>
      <c r="F106" s="1" t="s">
        <v>106</v>
      </c>
      <c r="G106" s="1" t="s">
        <v>194</v>
      </c>
      <c r="H106" s="1" t="s">
        <v>70</v>
      </c>
      <c r="I106" s="1" t="s">
        <v>445</v>
      </c>
      <c r="J106" s="1" t="s">
        <v>114</v>
      </c>
      <c r="K106" s="1" t="s">
        <v>31</v>
      </c>
      <c r="L106" s="1" t="s">
        <v>25</v>
      </c>
      <c r="M106" s="1" t="s">
        <v>55</v>
      </c>
      <c r="N106" s="1" t="s">
        <v>446</v>
      </c>
      <c r="O106" s="1" t="s">
        <v>36</v>
      </c>
      <c r="P106" s="1" t="s">
        <v>36</v>
      </c>
      <c r="Q106" s="1" t="s">
        <v>35</v>
      </c>
      <c r="R106" s="1" t="s">
        <v>46</v>
      </c>
      <c r="S106" s="1" t="s">
        <v>63</v>
      </c>
      <c r="T106" s="1" t="s">
        <v>66</v>
      </c>
      <c r="U106" s="1" t="s">
        <v>36</v>
      </c>
      <c r="V106" s="1" t="s">
        <v>447</v>
      </c>
      <c r="W106" s="1" t="s">
        <v>448</v>
      </c>
      <c r="X106" s="1" t="s">
        <v>41</v>
      </c>
      <c r="Y106" s="1" t="s">
        <v>449</v>
      </c>
      <c r="Z106" s="3"/>
    </row>
    <row r="107" spans="1:26" ht="12.5" x14ac:dyDescent="0.25">
      <c r="A107">
        <v>93</v>
      </c>
      <c r="B107" s="2">
        <v>43199.907553888886</v>
      </c>
      <c r="C107" s="1" t="s">
        <v>25</v>
      </c>
      <c r="D107" s="1">
        <v>5</v>
      </c>
      <c r="E107" s="1" t="s">
        <v>26</v>
      </c>
      <c r="F107" s="1" t="s">
        <v>26</v>
      </c>
      <c r="G107" s="1" t="s">
        <v>42</v>
      </c>
      <c r="H107" s="1" t="s">
        <v>738</v>
      </c>
      <c r="I107" s="1" t="s">
        <v>450</v>
      </c>
      <c r="J107" s="1" t="s">
        <v>44</v>
      </c>
      <c r="K107" s="1" t="s">
        <v>61</v>
      </c>
      <c r="L107" s="1" t="s">
        <v>45</v>
      </c>
      <c r="O107" s="1" t="s">
        <v>34</v>
      </c>
      <c r="P107" s="1" t="s">
        <v>34</v>
      </c>
      <c r="Q107" s="1" t="s">
        <v>63</v>
      </c>
      <c r="R107" s="1" t="s">
        <v>451</v>
      </c>
      <c r="S107" s="1" t="s">
        <v>36</v>
      </c>
      <c r="T107" s="1" t="s">
        <v>66</v>
      </c>
      <c r="U107" s="1" t="s">
        <v>36</v>
      </c>
      <c r="V107" s="1" t="s">
        <v>452</v>
      </c>
      <c r="W107" s="1" t="s">
        <v>453</v>
      </c>
      <c r="X107" s="1" t="s">
        <v>41</v>
      </c>
      <c r="Y107" s="1"/>
      <c r="Z107" s="3"/>
    </row>
    <row r="108" spans="1:26" ht="12.5" x14ac:dyDescent="0.25">
      <c r="A108">
        <v>94</v>
      </c>
      <c r="B108" s="2">
        <v>43199.908826782412</v>
      </c>
      <c r="C108" s="1" t="s">
        <v>25</v>
      </c>
      <c r="D108" s="1">
        <v>4</v>
      </c>
      <c r="E108" s="1" t="s">
        <v>26</v>
      </c>
      <c r="F108" s="1" t="s">
        <v>106</v>
      </c>
      <c r="G108" s="1" t="s">
        <v>190</v>
      </c>
      <c r="H108" s="1" t="s">
        <v>70</v>
      </c>
      <c r="I108" s="1" t="s">
        <v>454</v>
      </c>
      <c r="J108" s="1" t="s">
        <v>114</v>
      </c>
      <c r="K108" s="1" t="s">
        <v>311</v>
      </c>
      <c r="L108" s="1" t="s">
        <v>45</v>
      </c>
      <c r="M108" s="1" t="s">
        <v>33</v>
      </c>
      <c r="O108" s="1" t="s">
        <v>65</v>
      </c>
      <c r="P108" s="1" t="s">
        <v>34</v>
      </c>
      <c r="Q108" s="1" t="s">
        <v>36</v>
      </c>
      <c r="R108" s="1" t="s">
        <v>455</v>
      </c>
      <c r="S108" s="1" t="s">
        <v>34</v>
      </c>
      <c r="T108" s="1" t="s">
        <v>66</v>
      </c>
      <c r="U108" s="1" t="s">
        <v>35</v>
      </c>
      <c r="V108" s="1" t="s">
        <v>456</v>
      </c>
      <c r="W108" s="1" t="s">
        <v>457</v>
      </c>
      <c r="X108" s="1" t="s">
        <v>41</v>
      </c>
      <c r="Y108" s="1" t="s">
        <v>458</v>
      </c>
      <c r="Z108" s="3"/>
    </row>
    <row r="109" spans="1:26" s="11" customFormat="1" ht="12.5" x14ac:dyDescent="0.25">
      <c r="A109" s="11">
        <v>95</v>
      </c>
      <c r="B109" s="12">
        <v>43199.989077060185</v>
      </c>
      <c r="C109" s="13" t="s">
        <v>25</v>
      </c>
      <c r="D109" s="13">
        <v>5</v>
      </c>
      <c r="E109" s="13" t="s">
        <v>26</v>
      </c>
      <c r="F109" s="13" t="s">
        <v>106</v>
      </c>
      <c r="G109" s="13" t="s">
        <v>42</v>
      </c>
      <c r="H109" s="13" t="s">
        <v>28</v>
      </c>
      <c r="I109" s="13" t="s">
        <v>459</v>
      </c>
      <c r="J109" s="13" t="s">
        <v>60</v>
      </c>
      <c r="K109" s="13" t="s">
        <v>31</v>
      </c>
      <c r="L109" s="13" t="s">
        <v>45</v>
      </c>
      <c r="O109" s="13" t="s">
        <v>36</v>
      </c>
      <c r="P109" s="13" t="s">
        <v>35</v>
      </c>
      <c r="Q109" s="13" t="s">
        <v>36</v>
      </c>
      <c r="R109" s="13" t="s">
        <v>460</v>
      </c>
      <c r="S109" s="13" t="s">
        <v>35</v>
      </c>
      <c r="T109" s="13" t="s">
        <v>47</v>
      </c>
      <c r="U109" s="13" t="s">
        <v>36</v>
      </c>
      <c r="V109" s="13" t="s">
        <v>461</v>
      </c>
      <c r="W109" s="13" t="s">
        <v>462</v>
      </c>
      <c r="X109" s="13" t="s">
        <v>45</v>
      </c>
    </row>
    <row r="110" spans="1:26" ht="12.5" x14ac:dyDescent="0.25">
      <c r="A110">
        <v>96</v>
      </c>
      <c r="B110" s="2">
        <v>43200.057908888892</v>
      </c>
      <c r="C110" s="1" t="s">
        <v>25</v>
      </c>
      <c r="D110" s="1">
        <v>5</v>
      </c>
      <c r="E110" s="1" t="s">
        <v>26</v>
      </c>
      <c r="F110" s="1" t="s">
        <v>26</v>
      </c>
      <c r="G110" s="1" t="s">
        <v>85</v>
      </c>
      <c r="H110" s="1" t="s">
        <v>739</v>
      </c>
      <c r="I110" s="1" t="s">
        <v>463</v>
      </c>
      <c r="J110" s="1" t="s">
        <v>44</v>
      </c>
      <c r="K110" s="1" t="s">
        <v>31</v>
      </c>
      <c r="L110" s="1" t="s">
        <v>45</v>
      </c>
      <c r="M110" s="1" t="s">
        <v>33</v>
      </c>
      <c r="O110" s="1" t="s">
        <v>36</v>
      </c>
      <c r="P110" s="1" t="s">
        <v>36</v>
      </c>
      <c r="Q110" s="1" t="s">
        <v>35</v>
      </c>
      <c r="R110" s="1" t="s">
        <v>116</v>
      </c>
      <c r="S110" s="1" t="s">
        <v>35</v>
      </c>
      <c r="T110" s="1" t="s">
        <v>47</v>
      </c>
      <c r="U110" s="1" t="s">
        <v>36</v>
      </c>
      <c r="V110" s="1" t="s">
        <v>308</v>
      </c>
      <c r="W110" s="1" t="s">
        <v>464</v>
      </c>
      <c r="X110" s="1" t="s">
        <v>41</v>
      </c>
    </row>
    <row r="111" spans="1:26" ht="12.5" x14ac:dyDescent="0.25">
      <c r="A111">
        <v>97</v>
      </c>
      <c r="B111" s="2">
        <v>43200.07991487268</v>
      </c>
      <c r="C111" s="1" t="s">
        <v>25</v>
      </c>
      <c r="D111" s="1">
        <v>4</v>
      </c>
      <c r="E111" s="1" t="s">
        <v>45</v>
      </c>
      <c r="F111" s="1" t="s">
        <v>26</v>
      </c>
      <c r="G111" s="1" t="s">
        <v>42</v>
      </c>
      <c r="H111" s="1" t="s">
        <v>194</v>
      </c>
      <c r="I111" s="1" t="s">
        <v>465</v>
      </c>
      <c r="J111" s="1" t="s">
        <v>92</v>
      </c>
      <c r="K111" s="1" t="s">
        <v>61</v>
      </c>
      <c r="L111" s="1" t="s">
        <v>45</v>
      </c>
      <c r="O111" s="1" t="s">
        <v>65</v>
      </c>
      <c r="P111" s="1" t="s">
        <v>36</v>
      </c>
      <c r="Q111" s="1" t="s">
        <v>36</v>
      </c>
      <c r="R111" s="1" t="s">
        <v>466</v>
      </c>
      <c r="S111" s="1" t="s">
        <v>34</v>
      </c>
      <c r="T111" s="1" t="s">
        <v>66</v>
      </c>
      <c r="U111" s="1" t="s">
        <v>36</v>
      </c>
      <c r="V111" s="1" t="s">
        <v>467</v>
      </c>
      <c r="W111" s="1" t="s">
        <v>468</v>
      </c>
      <c r="X111" s="1" t="s">
        <v>41</v>
      </c>
    </row>
    <row r="112" spans="1:26" ht="12.5" x14ac:dyDescent="0.25">
      <c r="A112">
        <v>98</v>
      </c>
      <c r="B112" s="2">
        <v>43200.085271620366</v>
      </c>
      <c r="C112" s="1" t="s">
        <v>25</v>
      </c>
      <c r="D112" s="1">
        <v>7</v>
      </c>
      <c r="E112" s="1" t="s">
        <v>26</v>
      </c>
      <c r="F112" s="1" t="s">
        <v>27</v>
      </c>
      <c r="G112" s="1" t="s">
        <v>42</v>
      </c>
      <c r="H112" s="1" t="s">
        <v>194</v>
      </c>
      <c r="I112" s="1" t="s">
        <v>469</v>
      </c>
      <c r="J112" s="1" t="s">
        <v>44</v>
      </c>
      <c r="K112" s="1" t="s">
        <v>61</v>
      </c>
      <c r="L112" s="1" t="s">
        <v>45</v>
      </c>
      <c r="O112" s="1" t="s">
        <v>35</v>
      </c>
      <c r="P112" s="1" t="s">
        <v>36</v>
      </c>
      <c r="Q112" s="1" t="s">
        <v>36</v>
      </c>
      <c r="R112" s="1" t="s">
        <v>470</v>
      </c>
      <c r="S112" s="1" t="s">
        <v>35</v>
      </c>
      <c r="T112" s="1" t="s">
        <v>47</v>
      </c>
      <c r="U112" s="1" t="s">
        <v>35</v>
      </c>
      <c r="V112" s="1" t="s">
        <v>471</v>
      </c>
      <c r="W112" s="1" t="s">
        <v>472</v>
      </c>
      <c r="X112" s="1" t="s">
        <v>41</v>
      </c>
    </row>
    <row r="113" spans="1:27" ht="12.5" x14ac:dyDescent="0.25">
      <c r="A113">
        <v>99</v>
      </c>
      <c r="B113" s="2">
        <v>43200.101760740741</v>
      </c>
      <c r="C113" s="1" t="s">
        <v>25</v>
      </c>
      <c r="D113" s="1">
        <v>6</v>
      </c>
      <c r="E113" s="1" t="s">
        <v>45</v>
      </c>
      <c r="F113" s="1" t="s">
        <v>26</v>
      </c>
      <c r="G113" s="1" t="s">
        <v>85</v>
      </c>
      <c r="H113" s="1" t="s">
        <v>740</v>
      </c>
      <c r="I113" s="1" t="s">
        <v>473</v>
      </c>
      <c r="J113" s="1" t="s">
        <v>30</v>
      </c>
      <c r="K113" s="1" t="s">
        <v>61</v>
      </c>
      <c r="L113" s="1" t="s">
        <v>45</v>
      </c>
      <c r="M113" s="1" t="s">
        <v>33</v>
      </c>
      <c r="N113" s="1" t="s">
        <v>222</v>
      </c>
      <c r="O113" s="1" t="s">
        <v>34</v>
      </c>
      <c r="P113" s="1" t="s">
        <v>36</v>
      </c>
      <c r="Q113" s="1" t="s">
        <v>65</v>
      </c>
      <c r="R113" s="1" t="s">
        <v>474</v>
      </c>
      <c r="S113" s="1" t="s">
        <v>36</v>
      </c>
      <c r="T113" s="1" t="s">
        <v>66</v>
      </c>
      <c r="U113" s="1" t="s">
        <v>36</v>
      </c>
      <c r="V113" s="1" t="s">
        <v>475</v>
      </c>
      <c r="W113" s="1" t="s">
        <v>476</v>
      </c>
      <c r="X113" s="1" t="s">
        <v>41</v>
      </c>
    </row>
    <row r="114" spans="1:27" ht="12.5" x14ac:dyDescent="0.25">
      <c r="B114" s="2"/>
      <c r="C114" s="3"/>
      <c r="D114" s="3"/>
      <c r="E114" s="3"/>
      <c r="F114" s="3"/>
      <c r="G114" s="3" t="s">
        <v>42</v>
      </c>
      <c r="H114" s="3"/>
      <c r="I114" s="3"/>
      <c r="J114" s="3"/>
      <c r="K114" s="3"/>
      <c r="L114" s="3"/>
      <c r="M114" s="3"/>
      <c r="N114" s="3"/>
      <c r="O114" s="3"/>
      <c r="P114" s="3"/>
      <c r="Q114" s="3"/>
      <c r="R114" s="3"/>
      <c r="S114" s="3"/>
      <c r="T114" s="3"/>
      <c r="U114" s="3"/>
      <c r="V114" s="3"/>
      <c r="W114" s="3"/>
      <c r="X114" s="3"/>
    </row>
    <row r="115" spans="1:27" ht="12.5" x14ac:dyDescent="0.25">
      <c r="A115">
        <v>100</v>
      </c>
      <c r="B115" s="2">
        <v>43200.107329675928</v>
      </c>
      <c r="C115" s="1" t="s">
        <v>25</v>
      </c>
      <c r="D115" s="1">
        <v>7</v>
      </c>
      <c r="E115" s="1" t="s">
        <v>45</v>
      </c>
      <c r="F115" s="1" t="s">
        <v>106</v>
      </c>
      <c r="G115" s="1" t="s">
        <v>194</v>
      </c>
      <c r="H115" s="1" t="s">
        <v>356</v>
      </c>
      <c r="I115" s="1" t="s">
        <v>477</v>
      </c>
      <c r="J115" s="1" t="s">
        <v>92</v>
      </c>
      <c r="K115" s="1" t="s">
        <v>61</v>
      </c>
      <c r="L115" s="1" t="s">
        <v>45</v>
      </c>
      <c r="M115" s="1" t="s">
        <v>33</v>
      </c>
      <c r="O115" s="1" t="s">
        <v>65</v>
      </c>
      <c r="P115" s="1" t="s">
        <v>36</v>
      </c>
      <c r="Q115" s="1" t="s">
        <v>65</v>
      </c>
      <c r="R115" s="1" t="s">
        <v>478</v>
      </c>
      <c r="S115" s="1" t="s">
        <v>36</v>
      </c>
      <c r="T115" s="1" t="s">
        <v>66</v>
      </c>
      <c r="U115" s="1" t="s">
        <v>36</v>
      </c>
      <c r="V115" s="1" t="s">
        <v>479</v>
      </c>
      <c r="W115" s="1" t="s">
        <v>480</v>
      </c>
      <c r="X115" s="1" t="s">
        <v>41</v>
      </c>
    </row>
    <row r="116" spans="1:27" ht="12.5" x14ac:dyDescent="0.25">
      <c r="B116" s="2"/>
      <c r="C116" s="3"/>
      <c r="D116" s="3"/>
      <c r="E116" s="3"/>
      <c r="F116" s="3"/>
      <c r="G116" s="3" t="s">
        <v>85</v>
      </c>
      <c r="H116" s="3"/>
      <c r="I116" s="3"/>
      <c r="J116" s="3"/>
      <c r="K116" s="3"/>
      <c r="L116" s="3"/>
      <c r="M116" s="3"/>
      <c r="O116" s="3"/>
      <c r="P116" s="3"/>
      <c r="Q116" s="3"/>
      <c r="R116" s="3"/>
      <c r="S116" s="3"/>
      <c r="T116" s="3"/>
      <c r="U116" s="3"/>
      <c r="V116" s="3"/>
      <c r="W116" s="3"/>
      <c r="X116" s="3"/>
    </row>
    <row r="117" spans="1:27" ht="12.5" x14ac:dyDescent="0.25">
      <c r="A117">
        <v>101</v>
      </c>
      <c r="B117" s="2">
        <v>43200.136986597223</v>
      </c>
      <c r="C117" s="1" t="s">
        <v>25</v>
      </c>
      <c r="D117" s="1">
        <v>6</v>
      </c>
      <c r="E117" s="1" t="s">
        <v>26</v>
      </c>
      <c r="F117" s="1" t="s">
        <v>76</v>
      </c>
      <c r="G117" s="1" t="s">
        <v>136</v>
      </c>
      <c r="H117" s="1" t="s">
        <v>70</v>
      </c>
      <c r="I117" s="1" t="s">
        <v>481</v>
      </c>
      <c r="J117" s="1" t="s">
        <v>60</v>
      </c>
      <c r="K117" s="1" t="s">
        <v>61</v>
      </c>
      <c r="L117" s="1" t="s">
        <v>45</v>
      </c>
      <c r="O117" s="1" t="s">
        <v>36</v>
      </c>
      <c r="P117" s="1" t="s">
        <v>36</v>
      </c>
      <c r="Q117" s="1" t="s">
        <v>34</v>
      </c>
      <c r="R117" s="1" t="s">
        <v>88</v>
      </c>
      <c r="S117" s="1" t="s">
        <v>65</v>
      </c>
      <c r="T117" s="1" t="s">
        <v>38</v>
      </c>
      <c r="U117" s="1" t="s">
        <v>36</v>
      </c>
      <c r="V117" s="1" t="s">
        <v>482</v>
      </c>
      <c r="W117" s="1" t="s">
        <v>483</v>
      </c>
      <c r="X117" s="1" t="s">
        <v>41</v>
      </c>
    </row>
    <row r="118" spans="1:27" s="11" customFormat="1" ht="12.5" x14ac:dyDescent="0.25">
      <c r="A118" s="11">
        <v>102</v>
      </c>
      <c r="B118" s="12">
        <v>43200.140878206017</v>
      </c>
      <c r="C118" s="13" t="s">
        <v>25</v>
      </c>
      <c r="D118" s="13">
        <v>6</v>
      </c>
      <c r="E118" s="13" t="s">
        <v>26</v>
      </c>
      <c r="F118" s="13" t="s">
        <v>26</v>
      </c>
      <c r="G118" s="13" t="s">
        <v>42</v>
      </c>
      <c r="H118" s="13" t="s">
        <v>85</v>
      </c>
      <c r="I118" s="13" t="s">
        <v>484</v>
      </c>
      <c r="J118" s="13" t="s">
        <v>92</v>
      </c>
      <c r="K118" s="13" t="s">
        <v>61</v>
      </c>
      <c r="L118" s="13" t="s">
        <v>45</v>
      </c>
      <c r="M118" s="13" t="s">
        <v>33</v>
      </c>
      <c r="O118" s="13" t="s">
        <v>34</v>
      </c>
      <c r="P118" s="13" t="s">
        <v>35</v>
      </c>
      <c r="Q118" s="13" t="s">
        <v>65</v>
      </c>
      <c r="R118" s="13" t="s">
        <v>485</v>
      </c>
      <c r="S118" s="13" t="s">
        <v>35</v>
      </c>
      <c r="T118" s="13" t="s">
        <v>38</v>
      </c>
      <c r="U118" s="13" t="s">
        <v>63</v>
      </c>
      <c r="V118" s="13" t="s">
        <v>486</v>
      </c>
      <c r="W118" s="13" t="s">
        <v>487</v>
      </c>
      <c r="X118" s="13" t="s">
        <v>45</v>
      </c>
      <c r="AA118" s="13" t="s">
        <v>708</v>
      </c>
    </row>
    <row r="119" spans="1:27" ht="12.5" x14ac:dyDescent="0.25">
      <c r="A119">
        <v>103</v>
      </c>
      <c r="B119" s="2">
        <v>43200.171906238422</v>
      </c>
      <c r="C119" s="1" t="s">
        <v>25</v>
      </c>
      <c r="D119" s="1">
        <v>6</v>
      </c>
      <c r="E119" s="1" t="s">
        <v>26</v>
      </c>
      <c r="F119" s="1" t="s">
        <v>106</v>
      </c>
      <c r="G119" s="1" t="s">
        <v>42</v>
      </c>
      <c r="H119" s="1" t="s">
        <v>344</v>
      </c>
      <c r="I119" s="1" t="s">
        <v>488</v>
      </c>
      <c r="J119" s="1" t="s">
        <v>44</v>
      </c>
      <c r="K119" s="1" t="s">
        <v>31</v>
      </c>
      <c r="L119" s="1" t="s">
        <v>45</v>
      </c>
      <c r="O119" s="1" t="s">
        <v>34</v>
      </c>
      <c r="P119" s="1" t="s">
        <v>36</v>
      </c>
      <c r="Q119" s="1" t="s">
        <v>36</v>
      </c>
      <c r="R119" s="1" t="s">
        <v>489</v>
      </c>
      <c r="S119" s="1" t="s">
        <v>35</v>
      </c>
      <c r="T119" s="1" t="s">
        <v>38</v>
      </c>
      <c r="U119" s="1" t="s">
        <v>35</v>
      </c>
      <c r="V119" s="1" t="s">
        <v>490</v>
      </c>
      <c r="W119" s="1" t="s">
        <v>491</v>
      </c>
      <c r="X119" s="1" t="s">
        <v>41</v>
      </c>
    </row>
    <row r="120" spans="1:27" s="8" customFormat="1" ht="12.5" x14ac:dyDescent="0.25">
      <c r="A120" s="8">
        <v>104</v>
      </c>
      <c r="B120" s="9">
        <v>43200.221697766203</v>
      </c>
      <c r="C120" s="10" t="s">
        <v>25</v>
      </c>
      <c r="D120" s="10">
        <v>7</v>
      </c>
      <c r="E120" s="10" t="s">
        <v>45</v>
      </c>
      <c r="F120" s="10" t="s">
        <v>26</v>
      </c>
      <c r="G120" s="10" t="s">
        <v>42</v>
      </c>
      <c r="H120" s="10" t="s">
        <v>194</v>
      </c>
      <c r="I120" s="10" t="s">
        <v>492</v>
      </c>
      <c r="J120" s="10" t="s">
        <v>44</v>
      </c>
      <c r="K120" s="10" t="s">
        <v>31</v>
      </c>
      <c r="L120" s="10" t="s">
        <v>45</v>
      </c>
      <c r="M120" s="10" t="s">
        <v>33</v>
      </c>
      <c r="N120" s="10" t="s">
        <v>493</v>
      </c>
      <c r="O120" s="10" t="s">
        <v>65</v>
      </c>
      <c r="P120" s="10" t="s">
        <v>36</v>
      </c>
      <c r="Q120" s="10" t="s">
        <v>35</v>
      </c>
      <c r="R120" s="10" t="s">
        <v>46</v>
      </c>
      <c r="S120" s="10" t="s">
        <v>35</v>
      </c>
      <c r="T120" s="10" t="s">
        <v>47</v>
      </c>
      <c r="U120" s="10" t="s">
        <v>35</v>
      </c>
      <c r="V120" s="10" t="s">
        <v>342</v>
      </c>
      <c r="W120" s="10" t="s">
        <v>494</v>
      </c>
      <c r="X120" s="10" t="s">
        <v>25</v>
      </c>
      <c r="Y120" s="10" t="s">
        <v>495</v>
      </c>
      <c r="Z120" s="10"/>
    </row>
    <row r="121" spans="1:27" s="8" customFormat="1" ht="12.5" x14ac:dyDescent="0.25">
      <c r="A121" s="8">
        <v>105</v>
      </c>
      <c r="B121" s="9">
        <v>43200.693197847228</v>
      </c>
      <c r="C121" s="10" t="s">
        <v>25</v>
      </c>
      <c r="D121" s="10">
        <v>4</v>
      </c>
      <c r="E121" s="10" t="s">
        <v>26</v>
      </c>
      <c r="F121" s="10" t="s">
        <v>26</v>
      </c>
      <c r="G121" s="10" t="s">
        <v>496</v>
      </c>
      <c r="H121" s="10" t="s">
        <v>497</v>
      </c>
      <c r="I121" s="10" t="s">
        <v>498</v>
      </c>
      <c r="J121" s="10" t="s">
        <v>30</v>
      </c>
      <c r="K121" s="10" t="s">
        <v>311</v>
      </c>
      <c r="L121" s="10" t="s">
        <v>32</v>
      </c>
      <c r="M121" s="10" t="s">
        <v>55</v>
      </c>
      <c r="N121" s="10" t="s">
        <v>62</v>
      </c>
      <c r="O121" s="10" t="s">
        <v>36</v>
      </c>
      <c r="P121" s="10" t="s">
        <v>63</v>
      </c>
      <c r="Q121" s="10" t="s">
        <v>34</v>
      </c>
      <c r="R121" s="10" t="s">
        <v>499</v>
      </c>
      <c r="S121" s="10" t="s">
        <v>36</v>
      </c>
      <c r="T121" s="10" t="s">
        <v>38</v>
      </c>
      <c r="U121" s="10" t="s">
        <v>35</v>
      </c>
      <c r="V121" s="10" t="s">
        <v>500</v>
      </c>
      <c r="W121" s="10" t="s">
        <v>501</v>
      </c>
      <c r="X121" s="10" t="s">
        <v>25</v>
      </c>
    </row>
    <row r="122" spans="1:27" s="8" customFormat="1" ht="12.5" x14ac:dyDescent="0.25">
      <c r="A122" s="8">
        <v>106</v>
      </c>
      <c r="B122" s="9">
        <v>43200.707162395833</v>
      </c>
      <c r="C122" s="10" t="s">
        <v>25</v>
      </c>
      <c r="D122" s="10">
        <v>7</v>
      </c>
      <c r="E122" s="10" t="s">
        <v>26</v>
      </c>
      <c r="F122" s="10" t="s">
        <v>26</v>
      </c>
      <c r="G122" s="10" t="s">
        <v>496</v>
      </c>
      <c r="H122" s="10" t="s">
        <v>194</v>
      </c>
      <c r="I122" s="10" t="s">
        <v>502</v>
      </c>
      <c r="J122" s="10" t="s">
        <v>44</v>
      </c>
      <c r="K122" s="10" t="s">
        <v>503</v>
      </c>
      <c r="L122" s="10" t="s">
        <v>45</v>
      </c>
      <c r="O122" s="10" t="s">
        <v>36</v>
      </c>
      <c r="P122" s="10" t="s">
        <v>34</v>
      </c>
      <c r="Q122" s="10" t="s">
        <v>35</v>
      </c>
      <c r="R122" s="10" t="s">
        <v>192</v>
      </c>
      <c r="S122" s="10" t="s">
        <v>36</v>
      </c>
      <c r="T122" s="10" t="s">
        <v>66</v>
      </c>
      <c r="U122" s="10" t="s">
        <v>36</v>
      </c>
      <c r="V122" s="10" t="s">
        <v>504</v>
      </c>
      <c r="W122" s="10" t="s">
        <v>505</v>
      </c>
      <c r="X122" s="10" t="s">
        <v>25</v>
      </c>
    </row>
    <row r="123" spans="1:27" ht="12.5" x14ac:dyDescent="0.25">
      <c r="B123" s="2"/>
      <c r="C123" s="3"/>
      <c r="D123" s="3"/>
      <c r="E123" s="3"/>
      <c r="F123" s="3"/>
      <c r="G123" s="3" t="s">
        <v>42</v>
      </c>
      <c r="H123" s="3"/>
      <c r="I123" s="3"/>
      <c r="J123" s="3"/>
      <c r="K123" s="3"/>
      <c r="L123" s="3"/>
      <c r="O123" s="3"/>
      <c r="P123" s="3"/>
      <c r="Q123" s="3"/>
      <c r="R123" s="3"/>
      <c r="S123" s="3"/>
      <c r="T123" s="3"/>
      <c r="U123" s="3"/>
      <c r="V123" s="3"/>
      <c r="W123" s="3"/>
      <c r="X123" s="3"/>
    </row>
    <row r="124" spans="1:27" ht="12.5" x14ac:dyDescent="0.25">
      <c r="A124">
        <v>107</v>
      </c>
      <c r="B124" s="2">
        <v>43200.72387858796</v>
      </c>
      <c r="C124" s="1" t="s">
        <v>25</v>
      </c>
      <c r="D124" s="1">
        <v>3</v>
      </c>
      <c r="E124" s="1" t="s">
        <v>26</v>
      </c>
      <c r="F124" s="1" t="s">
        <v>26</v>
      </c>
      <c r="G124" s="1" t="s">
        <v>42</v>
      </c>
      <c r="H124" s="1" t="s">
        <v>194</v>
      </c>
      <c r="I124" s="1" t="s">
        <v>506</v>
      </c>
      <c r="J124" s="1" t="s">
        <v>44</v>
      </c>
      <c r="K124" s="1" t="s">
        <v>507</v>
      </c>
      <c r="L124" s="1" t="s">
        <v>45</v>
      </c>
      <c r="M124" s="1" t="s">
        <v>45</v>
      </c>
      <c r="N124" s="1" t="s">
        <v>508</v>
      </c>
      <c r="O124" s="1" t="s">
        <v>34</v>
      </c>
      <c r="P124" s="1" t="s">
        <v>35</v>
      </c>
      <c r="Q124" s="1" t="s">
        <v>35</v>
      </c>
      <c r="R124" s="1" t="s">
        <v>509</v>
      </c>
      <c r="S124" s="1" t="s">
        <v>36</v>
      </c>
      <c r="T124" s="1" t="s">
        <v>47</v>
      </c>
      <c r="U124" s="1" t="s">
        <v>35</v>
      </c>
      <c r="V124" s="1" t="s">
        <v>510</v>
      </c>
      <c r="W124" s="1" t="s">
        <v>511</v>
      </c>
      <c r="X124" s="1" t="s">
        <v>41</v>
      </c>
      <c r="Y124" s="1" t="s">
        <v>512</v>
      </c>
      <c r="Z124" s="3"/>
    </row>
    <row r="125" spans="1:27" s="11" customFormat="1" ht="12.5" x14ac:dyDescent="0.25">
      <c r="A125" s="11">
        <v>108</v>
      </c>
      <c r="B125" s="12">
        <v>43202.205424212967</v>
      </c>
      <c r="C125" s="13" t="s">
        <v>25</v>
      </c>
      <c r="D125" s="13">
        <v>1</v>
      </c>
      <c r="E125" s="13" t="s">
        <v>45</v>
      </c>
      <c r="F125" s="13" t="s">
        <v>106</v>
      </c>
      <c r="G125" s="13" t="s">
        <v>154</v>
      </c>
      <c r="H125" s="13" t="s">
        <v>97</v>
      </c>
      <c r="I125" s="13" t="s">
        <v>513</v>
      </c>
      <c r="J125" s="13" t="s">
        <v>44</v>
      </c>
      <c r="K125" s="13" t="s">
        <v>31</v>
      </c>
      <c r="L125" s="13" t="s">
        <v>45</v>
      </c>
      <c r="M125" s="13" t="s">
        <v>45</v>
      </c>
      <c r="O125" s="13" t="s">
        <v>63</v>
      </c>
      <c r="P125" s="13" t="s">
        <v>63</v>
      </c>
      <c r="Q125" s="13" t="s">
        <v>34</v>
      </c>
      <c r="R125" s="13" t="s">
        <v>514</v>
      </c>
      <c r="S125" s="13" t="s">
        <v>63</v>
      </c>
      <c r="T125" s="13" t="s">
        <v>66</v>
      </c>
      <c r="U125" s="13" t="s">
        <v>63</v>
      </c>
      <c r="V125" s="13" t="s">
        <v>515</v>
      </c>
      <c r="W125" s="13" t="s">
        <v>516</v>
      </c>
      <c r="X125" s="13" t="s">
        <v>45</v>
      </c>
      <c r="Y125" s="13" t="s">
        <v>517</v>
      </c>
      <c r="Z125" s="13"/>
    </row>
    <row r="126" spans="1:27" ht="12.5" x14ac:dyDescent="0.25">
      <c r="A126">
        <v>109</v>
      </c>
      <c r="B126" s="2">
        <v>43202.434953310185</v>
      </c>
      <c r="C126" s="1" t="s">
        <v>25</v>
      </c>
      <c r="D126" s="1">
        <v>4</v>
      </c>
      <c r="E126" s="1" t="s">
        <v>26</v>
      </c>
      <c r="F126" s="1" t="s">
        <v>106</v>
      </c>
      <c r="G126" s="1" t="s">
        <v>194</v>
      </c>
      <c r="H126" s="1" t="s">
        <v>86</v>
      </c>
      <c r="I126" s="1" t="s">
        <v>518</v>
      </c>
      <c r="J126" s="1" t="s">
        <v>60</v>
      </c>
      <c r="K126" s="1" t="s">
        <v>31</v>
      </c>
      <c r="L126" s="1" t="s">
        <v>32</v>
      </c>
      <c r="M126" s="1" t="s">
        <v>55</v>
      </c>
      <c r="N126" s="1" t="s">
        <v>519</v>
      </c>
      <c r="O126" s="1" t="s">
        <v>35</v>
      </c>
      <c r="P126" s="1" t="s">
        <v>36</v>
      </c>
      <c r="Q126" s="1" t="s">
        <v>36</v>
      </c>
      <c r="R126" s="1" t="s">
        <v>116</v>
      </c>
      <c r="S126" s="1" t="s">
        <v>34</v>
      </c>
      <c r="T126" s="1" t="s">
        <v>47</v>
      </c>
      <c r="U126" s="1" t="s">
        <v>63</v>
      </c>
      <c r="V126" s="1" t="s">
        <v>308</v>
      </c>
      <c r="W126" s="1" t="s">
        <v>520</v>
      </c>
      <c r="X126" s="1" t="s">
        <v>41</v>
      </c>
    </row>
    <row r="127" spans="1:27" s="8" customFormat="1" ht="12.5" x14ac:dyDescent="0.25">
      <c r="A127" s="8">
        <v>110</v>
      </c>
      <c r="B127" s="9">
        <v>43202.606057557874</v>
      </c>
      <c r="C127" s="10" t="s">
        <v>25</v>
      </c>
      <c r="D127" s="10">
        <v>5</v>
      </c>
      <c r="E127" s="10" t="s">
        <v>26</v>
      </c>
      <c r="F127" s="10" t="s">
        <v>27</v>
      </c>
      <c r="G127" s="10" t="s">
        <v>85</v>
      </c>
      <c r="H127" s="10" t="s">
        <v>28</v>
      </c>
      <c r="I127" s="10" t="s">
        <v>521</v>
      </c>
      <c r="J127" s="10" t="s">
        <v>60</v>
      </c>
      <c r="K127" s="10" t="s">
        <v>31</v>
      </c>
      <c r="L127" s="10" t="s">
        <v>45</v>
      </c>
      <c r="O127" s="10" t="s">
        <v>34</v>
      </c>
      <c r="P127" s="10" t="s">
        <v>34</v>
      </c>
      <c r="Q127" s="10" t="s">
        <v>35</v>
      </c>
      <c r="R127" s="10" t="s">
        <v>46</v>
      </c>
      <c r="S127" s="10" t="s">
        <v>35</v>
      </c>
      <c r="T127" s="10" t="s">
        <v>47</v>
      </c>
      <c r="U127" s="10" t="s">
        <v>36</v>
      </c>
      <c r="V127" s="10" t="s">
        <v>522</v>
      </c>
      <c r="W127" s="10" t="s">
        <v>523</v>
      </c>
      <c r="X127" s="10" t="s">
        <v>25</v>
      </c>
    </row>
    <row r="128" spans="1:27" ht="12.5" x14ac:dyDescent="0.25">
      <c r="A128">
        <v>111</v>
      </c>
      <c r="B128" s="2">
        <v>43202.678529120371</v>
      </c>
      <c r="C128" s="1" t="s">
        <v>25</v>
      </c>
      <c r="D128" s="1">
        <v>5</v>
      </c>
      <c r="E128" s="1" t="s">
        <v>26</v>
      </c>
      <c r="F128" s="1" t="s">
        <v>106</v>
      </c>
      <c r="G128" s="1" t="s">
        <v>85</v>
      </c>
      <c r="H128" s="1" t="s">
        <v>28</v>
      </c>
      <c r="I128" s="1" t="s">
        <v>524</v>
      </c>
      <c r="J128" s="1" t="s">
        <v>44</v>
      </c>
      <c r="K128" s="1" t="s">
        <v>31</v>
      </c>
      <c r="L128" s="1" t="s">
        <v>45</v>
      </c>
      <c r="M128" s="1" t="s">
        <v>33</v>
      </c>
      <c r="O128" s="1" t="s">
        <v>34</v>
      </c>
      <c r="P128" s="1" t="s">
        <v>34</v>
      </c>
      <c r="Q128" s="1" t="s">
        <v>35</v>
      </c>
      <c r="R128" s="1" t="s">
        <v>525</v>
      </c>
      <c r="S128" s="1" t="s">
        <v>36</v>
      </c>
      <c r="T128" s="1" t="s">
        <v>66</v>
      </c>
      <c r="U128" s="1" t="s">
        <v>36</v>
      </c>
      <c r="V128" s="1" t="s">
        <v>526</v>
      </c>
      <c r="W128" s="1" t="s">
        <v>527</v>
      </c>
      <c r="X128" s="1" t="s">
        <v>41</v>
      </c>
      <c r="Y128" s="1" t="s">
        <v>528</v>
      </c>
      <c r="Z128" s="3"/>
    </row>
    <row r="129" spans="1:26" ht="12.5" x14ac:dyDescent="0.25">
      <c r="A129">
        <v>112</v>
      </c>
      <c r="B129" s="2">
        <v>43202.717555543983</v>
      </c>
      <c r="C129" s="1" t="s">
        <v>25</v>
      </c>
      <c r="D129" s="1">
        <v>2</v>
      </c>
      <c r="E129" s="1" t="s">
        <v>45</v>
      </c>
      <c r="F129" s="1" t="s">
        <v>27</v>
      </c>
      <c r="G129" s="1" t="s">
        <v>190</v>
      </c>
      <c r="H129" s="1" t="s">
        <v>28</v>
      </c>
      <c r="I129" s="1" t="s">
        <v>529</v>
      </c>
      <c r="J129" s="1" t="s">
        <v>44</v>
      </c>
      <c r="K129" s="1" t="s">
        <v>31</v>
      </c>
      <c r="L129" s="1" t="s">
        <v>45</v>
      </c>
      <c r="M129" s="1" t="s">
        <v>33</v>
      </c>
      <c r="N129" s="1" t="s">
        <v>530</v>
      </c>
      <c r="O129" s="1" t="s">
        <v>65</v>
      </c>
      <c r="P129" s="1" t="s">
        <v>34</v>
      </c>
      <c r="Q129" s="1" t="s">
        <v>35</v>
      </c>
      <c r="R129" s="1" t="s">
        <v>46</v>
      </c>
      <c r="S129" s="1" t="s">
        <v>34</v>
      </c>
      <c r="T129" s="1" t="s">
        <v>66</v>
      </c>
      <c r="U129" s="1" t="s">
        <v>36</v>
      </c>
      <c r="V129" s="1" t="s">
        <v>531</v>
      </c>
      <c r="W129" s="1" t="s">
        <v>532</v>
      </c>
      <c r="X129" s="1" t="s">
        <v>41</v>
      </c>
      <c r="Y129" s="1" t="s">
        <v>533</v>
      </c>
      <c r="Z129" s="3"/>
    </row>
    <row r="130" spans="1:26" ht="12.5" x14ac:dyDescent="0.25">
      <c r="A130">
        <v>113</v>
      </c>
      <c r="B130" s="2">
        <v>43202.910497453704</v>
      </c>
      <c r="C130" s="1" t="s">
        <v>25</v>
      </c>
      <c r="D130" s="1">
        <v>3</v>
      </c>
      <c r="E130" s="1" t="s">
        <v>45</v>
      </c>
      <c r="F130" s="1" t="s">
        <v>106</v>
      </c>
      <c r="G130" s="1" t="s">
        <v>534</v>
      </c>
      <c r="H130" s="1" t="s">
        <v>70</v>
      </c>
      <c r="I130" s="1" t="s">
        <v>535</v>
      </c>
      <c r="J130" s="1" t="s">
        <v>30</v>
      </c>
      <c r="K130" s="1" t="s">
        <v>61</v>
      </c>
      <c r="L130" s="1" t="s">
        <v>32</v>
      </c>
      <c r="M130" s="1" t="s">
        <v>55</v>
      </c>
      <c r="N130" s="1" t="s">
        <v>536</v>
      </c>
      <c r="O130" s="1" t="s">
        <v>34</v>
      </c>
      <c r="P130" s="1" t="s">
        <v>36</v>
      </c>
      <c r="Q130" s="1" t="s">
        <v>34</v>
      </c>
      <c r="R130" s="1" t="s">
        <v>537</v>
      </c>
      <c r="S130" s="1" t="s">
        <v>36</v>
      </c>
      <c r="T130" s="1" t="s">
        <v>47</v>
      </c>
      <c r="U130" s="1" t="s">
        <v>35</v>
      </c>
      <c r="V130" s="1" t="s">
        <v>538</v>
      </c>
      <c r="W130" s="1" t="s">
        <v>539</v>
      </c>
      <c r="X130" s="1" t="s">
        <v>41</v>
      </c>
    </row>
    <row r="131" spans="1:26" ht="12.5" x14ac:dyDescent="0.25">
      <c r="A131">
        <v>114</v>
      </c>
      <c r="B131" s="2">
        <v>43204.926880370374</v>
      </c>
      <c r="C131" s="1" t="s">
        <v>25</v>
      </c>
      <c r="D131" s="1">
        <v>4</v>
      </c>
      <c r="E131" s="1" t="s">
        <v>26</v>
      </c>
      <c r="F131" s="1" t="s">
        <v>26</v>
      </c>
      <c r="G131" s="1" t="s">
        <v>42</v>
      </c>
      <c r="H131" s="1" t="s">
        <v>741</v>
      </c>
      <c r="I131" s="1" t="s">
        <v>540</v>
      </c>
      <c r="J131" s="1" t="s">
        <v>44</v>
      </c>
      <c r="K131" s="1" t="s">
        <v>61</v>
      </c>
      <c r="L131" s="1" t="s">
        <v>45</v>
      </c>
      <c r="M131" s="1" t="s">
        <v>55</v>
      </c>
      <c r="N131" s="1" t="s">
        <v>541</v>
      </c>
      <c r="O131" s="1" t="s">
        <v>63</v>
      </c>
      <c r="P131" s="1" t="s">
        <v>35</v>
      </c>
      <c r="Q131" s="1" t="s">
        <v>34</v>
      </c>
      <c r="R131" s="1" t="s">
        <v>542</v>
      </c>
      <c r="S131" s="1" t="s">
        <v>36</v>
      </c>
      <c r="T131" s="1" t="s">
        <v>47</v>
      </c>
      <c r="U131" s="1" t="s">
        <v>36</v>
      </c>
      <c r="V131" s="1" t="s">
        <v>543</v>
      </c>
      <c r="W131" s="1" t="s">
        <v>544</v>
      </c>
      <c r="X131" s="1" t="s">
        <v>41</v>
      </c>
      <c r="Y131" s="1" t="s">
        <v>545</v>
      </c>
      <c r="Z131" s="3"/>
    </row>
    <row r="132" spans="1:26" ht="12.5" x14ac:dyDescent="0.25">
      <c r="B132" s="2"/>
      <c r="C132" s="3"/>
      <c r="D132" s="3"/>
      <c r="E132" s="3"/>
      <c r="F132" s="3"/>
      <c r="G132" s="3" t="s">
        <v>154</v>
      </c>
      <c r="H132" s="3"/>
      <c r="I132" s="3"/>
      <c r="J132" s="3"/>
      <c r="K132" s="3"/>
      <c r="L132" s="3"/>
      <c r="M132" s="3"/>
      <c r="N132" s="3"/>
      <c r="O132" s="3"/>
      <c r="P132" s="3"/>
      <c r="Q132" s="3"/>
      <c r="R132" s="3"/>
      <c r="S132" s="3"/>
      <c r="T132" s="3"/>
      <c r="U132" s="3"/>
      <c r="V132" s="3"/>
      <c r="W132" s="3"/>
      <c r="X132" s="3"/>
      <c r="Y132" s="3"/>
      <c r="Z132" s="3"/>
    </row>
    <row r="133" spans="1:26" s="11" customFormat="1" ht="12.5" x14ac:dyDescent="0.25">
      <c r="A133" s="11">
        <v>115</v>
      </c>
      <c r="B133" s="12">
        <v>43207.551398206022</v>
      </c>
      <c r="C133" s="13" t="s">
        <v>25</v>
      </c>
      <c r="D133" s="13">
        <v>5</v>
      </c>
      <c r="E133" s="13" t="s">
        <v>45</v>
      </c>
      <c r="F133" s="13" t="s">
        <v>27</v>
      </c>
      <c r="G133" s="13" t="s">
        <v>28</v>
      </c>
      <c r="H133" s="13" t="s">
        <v>194</v>
      </c>
      <c r="I133" s="13" t="s">
        <v>546</v>
      </c>
      <c r="J133" s="13" t="s">
        <v>44</v>
      </c>
      <c r="K133" s="13" t="s">
        <v>160</v>
      </c>
      <c r="L133" s="13" t="s">
        <v>25</v>
      </c>
      <c r="M133" s="13" t="s">
        <v>25</v>
      </c>
      <c r="N133" s="13" t="s">
        <v>547</v>
      </c>
      <c r="O133" s="13" t="s">
        <v>63</v>
      </c>
      <c r="P133" s="13" t="s">
        <v>63</v>
      </c>
      <c r="Q133" s="13" t="s">
        <v>35</v>
      </c>
      <c r="R133" s="13" t="s">
        <v>548</v>
      </c>
      <c r="S133" s="13" t="s">
        <v>36</v>
      </c>
      <c r="T133" s="13" t="s">
        <v>38</v>
      </c>
      <c r="U133" s="13" t="s">
        <v>63</v>
      </c>
      <c r="V133" s="13" t="s">
        <v>549</v>
      </c>
      <c r="W133" s="13" t="s">
        <v>550</v>
      </c>
      <c r="X133" s="13" t="s">
        <v>45</v>
      </c>
      <c r="Z133" s="13" t="s">
        <v>33</v>
      </c>
    </row>
    <row r="134" spans="1:26" s="8" customFormat="1" ht="12.5" x14ac:dyDescent="0.25">
      <c r="A134" s="8">
        <v>116</v>
      </c>
      <c r="B134" s="9">
        <v>43207.551455243054</v>
      </c>
      <c r="C134" s="10" t="s">
        <v>25</v>
      </c>
      <c r="D134" s="10">
        <v>7</v>
      </c>
      <c r="E134" s="10" t="s">
        <v>26</v>
      </c>
      <c r="F134" s="10" t="s">
        <v>76</v>
      </c>
      <c r="G134" s="10" t="s">
        <v>42</v>
      </c>
      <c r="H134" s="10" t="s">
        <v>154</v>
      </c>
      <c r="I134" s="10" t="s">
        <v>551</v>
      </c>
      <c r="J134" s="10" t="s">
        <v>114</v>
      </c>
      <c r="K134" s="10" t="s">
        <v>54</v>
      </c>
      <c r="L134" s="10" t="s">
        <v>25</v>
      </c>
      <c r="M134" s="10" t="s">
        <v>55</v>
      </c>
      <c r="N134" s="10" t="s">
        <v>552</v>
      </c>
      <c r="O134" s="10" t="s">
        <v>34</v>
      </c>
      <c r="P134" s="10" t="s">
        <v>36</v>
      </c>
      <c r="Q134" s="10" t="s">
        <v>35</v>
      </c>
      <c r="R134" s="10" t="s">
        <v>553</v>
      </c>
      <c r="S134" s="10" t="s">
        <v>35</v>
      </c>
      <c r="T134" s="10" t="s">
        <v>47</v>
      </c>
      <c r="U134" s="10" t="s">
        <v>35</v>
      </c>
      <c r="V134" s="10" t="s">
        <v>554</v>
      </c>
      <c r="W134" s="10" t="s">
        <v>555</v>
      </c>
      <c r="X134" s="10" t="s">
        <v>25</v>
      </c>
      <c r="Y134" s="10" t="s">
        <v>556</v>
      </c>
      <c r="Z134" s="10" t="s">
        <v>33</v>
      </c>
    </row>
    <row r="135" spans="1:26" ht="12.5" x14ac:dyDescent="0.25">
      <c r="A135">
        <v>117</v>
      </c>
      <c r="B135" s="2">
        <v>43207.551484733791</v>
      </c>
      <c r="C135" s="1" t="s">
        <v>25</v>
      </c>
      <c r="D135" s="1">
        <v>5</v>
      </c>
      <c r="E135" s="1" t="s">
        <v>25</v>
      </c>
      <c r="F135" s="1" t="s">
        <v>27</v>
      </c>
      <c r="G135" s="1" t="s">
        <v>77</v>
      </c>
      <c r="H135" s="1" t="s">
        <v>85</v>
      </c>
      <c r="I135" s="1" t="s">
        <v>557</v>
      </c>
      <c r="J135" s="1" t="s">
        <v>44</v>
      </c>
      <c r="K135" s="1" t="s">
        <v>61</v>
      </c>
      <c r="L135" s="1" t="s">
        <v>32</v>
      </c>
      <c r="M135" s="1" t="s">
        <v>55</v>
      </c>
      <c r="N135" s="1" t="s">
        <v>558</v>
      </c>
      <c r="O135" s="1" t="s">
        <v>36</v>
      </c>
      <c r="P135" s="1" t="s">
        <v>36</v>
      </c>
      <c r="Q135" s="1" t="s">
        <v>36</v>
      </c>
      <c r="R135" s="1" t="s">
        <v>559</v>
      </c>
      <c r="S135" s="1" t="s">
        <v>65</v>
      </c>
      <c r="T135" s="1" t="s">
        <v>38</v>
      </c>
      <c r="U135" s="1" t="s">
        <v>35</v>
      </c>
      <c r="V135" s="1" t="s">
        <v>308</v>
      </c>
      <c r="W135" s="1" t="s">
        <v>560</v>
      </c>
      <c r="X135" s="1" t="s">
        <v>33</v>
      </c>
      <c r="Z135" s="1" t="s">
        <v>36</v>
      </c>
    </row>
    <row r="136" spans="1:26" ht="12.5" x14ac:dyDescent="0.25">
      <c r="A136">
        <v>118</v>
      </c>
      <c r="B136" s="2">
        <v>43207.551597581019</v>
      </c>
      <c r="C136" s="1" t="s">
        <v>25</v>
      </c>
      <c r="D136" s="1">
        <v>4</v>
      </c>
      <c r="E136" s="1" t="s">
        <v>26</v>
      </c>
      <c r="F136" s="1" t="s">
        <v>27</v>
      </c>
      <c r="G136" s="1" t="s">
        <v>85</v>
      </c>
      <c r="H136" s="1" t="s">
        <v>731</v>
      </c>
      <c r="I136" s="1" t="s">
        <v>561</v>
      </c>
      <c r="J136" s="1" t="s">
        <v>44</v>
      </c>
      <c r="K136" s="1" t="s">
        <v>160</v>
      </c>
      <c r="L136" s="1" t="s">
        <v>45</v>
      </c>
      <c r="M136" s="1" t="s">
        <v>33</v>
      </c>
      <c r="O136" s="1" t="s">
        <v>63</v>
      </c>
      <c r="P136" s="1" t="s">
        <v>35</v>
      </c>
      <c r="Q136" s="1" t="s">
        <v>36</v>
      </c>
      <c r="R136" s="1" t="s">
        <v>562</v>
      </c>
      <c r="S136" s="1" t="s">
        <v>35</v>
      </c>
      <c r="T136" s="1" t="s">
        <v>38</v>
      </c>
      <c r="U136" s="1" t="s">
        <v>36</v>
      </c>
      <c r="V136" s="1" t="s">
        <v>563</v>
      </c>
      <c r="W136" s="1" t="s">
        <v>564</v>
      </c>
      <c r="X136" s="1" t="s">
        <v>41</v>
      </c>
      <c r="Y136" s="1" t="s">
        <v>565</v>
      </c>
      <c r="Z136" s="1" t="s">
        <v>35</v>
      </c>
    </row>
    <row r="137" spans="1:26" ht="12.5" x14ac:dyDescent="0.25">
      <c r="A137">
        <v>119</v>
      </c>
      <c r="B137" s="2">
        <v>43207.551910787035</v>
      </c>
      <c r="C137" s="1" t="s">
        <v>25</v>
      </c>
      <c r="D137" s="1">
        <v>7</v>
      </c>
      <c r="E137" s="1" t="s">
        <v>26</v>
      </c>
      <c r="F137" s="1" t="s">
        <v>27</v>
      </c>
      <c r="G137" s="1" t="s">
        <v>85</v>
      </c>
      <c r="H137" s="1" t="s">
        <v>742</v>
      </c>
      <c r="I137" s="1" t="s">
        <v>566</v>
      </c>
      <c r="J137" s="1" t="s">
        <v>30</v>
      </c>
      <c r="K137" s="1" t="s">
        <v>31</v>
      </c>
      <c r="L137" s="1" t="s">
        <v>45</v>
      </c>
      <c r="O137" s="1" t="s">
        <v>65</v>
      </c>
      <c r="P137" s="1" t="s">
        <v>36</v>
      </c>
      <c r="Q137" s="1" t="s">
        <v>36</v>
      </c>
      <c r="R137" s="1" t="s">
        <v>567</v>
      </c>
      <c r="S137" s="1" t="s">
        <v>63</v>
      </c>
      <c r="T137" s="1" t="s">
        <v>47</v>
      </c>
      <c r="U137" s="1" t="s">
        <v>63</v>
      </c>
      <c r="V137" s="1" t="s">
        <v>331</v>
      </c>
      <c r="W137" s="1" t="s">
        <v>568</v>
      </c>
      <c r="X137" s="1" t="s">
        <v>41</v>
      </c>
      <c r="Z137" s="1" t="s">
        <v>36</v>
      </c>
    </row>
    <row r="138" spans="1:26" ht="12.5" x14ac:dyDescent="0.25">
      <c r="A138">
        <v>120</v>
      </c>
      <c r="B138" s="2">
        <v>43207.552172557873</v>
      </c>
      <c r="C138" s="1" t="s">
        <v>25</v>
      </c>
      <c r="D138" s="1">
        <v>4</v>
      </c>
      <c r="E138" s="1" t="s">
        <v>26</v>
      </c>
      <c r="F138" s="1" t="s">
        <v>27</v>
      </c>
      <c r="G138" s="1" t="s">
        <v>42</v>
      </c>
      <c r="H138" s="1" t="s">
        <v>42</v>
      </c>
      <c r="I138" s="1" t="s">
        <v>569</v>
      </c>
      <c r="J138" s="1" t="s">
        <v>60</v>
      </c>
      <c r="K138" s="1" t="s">
        <v>311</v>
      </c>
      <c r="L138" s="1" t="s">
        <v>25</v>
      </c>
      <c r="M138" s="1" t="s">
        <v>25</v>
      </c>
      <c r="N138" s="1" t="s">
        <v>570</v>
      </c>
      <c r="O138" s="1" t="s">
        <v>35</v>
      </c>
      <c r="P138" s="1" t="s">
        <v>35</v>
      </c>
      <c r="Q138" s="1" t="s">
        <v>34</v>
      </c>
      <c r="R138" s="1" t="s">
        <v>571</v>
      </c>
      <c r="S138" s="1" t="s">
        <v>36</v>
      </c>
      <c r="T138" s="1" t="s">
        <v>38</v>
      </c>
      <c r="U138" s="1" t="s">
        <v>35</v>
      </c>
      <c r="V138" s="1" t="s">
        <v>572</v>
      </c>
      <c r="W138" s="1" t="s">
        <v>573</v>
      </c>
      <c r="X138" s="1" t="s">
        <v>41</v>
      </c>
      <c r="Z138" s="1" t="s">
        <v>35</v>
      </c>
    </row>
    <row r="139" spans="1:26" s="8" customFormat="1" ht="12.5" x14ac:dyDescent="0.25">
      <c r="A139" s="8">
        <v>121</v>
      </c>
      <c r="B139" s="9">
        <v>43207.552193124997</v>
      </c>
      <c r="C139" s="10" t="s">
        <v>25</v>
      </c>
      <c r="D139" s="10">
        <v>4</v>
      </c>
      <c r="E139" s="10" t="s">
        <v>26</v>
      </c>
      <c r="F139" s="10" t="s">
        <v>106</v>
      </c>
      <c r="G139" s="10" t="s">
        <v>85</v>
      </c>
      <c r="H139" s="10" t="s">
        <v>344</v>
      </c>
      <c r="I139" s="10" t="s">
        <v>574</v>
      </c>
      <c r="J139" s="10" t="s">
        <v>114</v>
      </c>
      <c r="K139" s="10" t="s">
        <v>160</v>
      </c>
      <c r="L139" s="10" t="s">
        <v>25</v>
      </c>
      <c r="M139" s="10" t="s">
        <v>25</v>
      </c>
      <c r="N139" s="10" t="s">
        <v>575</v>
      </c>
      <c r="O139" s="10" t="s">
        <v>36</v>
      </c>
      <c r="P139" s="10" t="s">
        <v>34</v>
      </c>
      <c r="Q139" s="10" t="s">
        <v>35</v>
      </c>
      <c r="R139" s="10" t="s">
        <v>576</v>
      </c>
      <c r="S139" s="10" t="s">
        <v>36</v>
      </c>
      <c r="T139" s="10" t="s">
        <v>47</v>
      </c>
      <c r="U139" s="10" t="s">
        <v>36</v>
      </c>
      <c r="V139" s="10" t="s">
        <v>577</v>
      </c>
      <c r="W139" s="10" t="s">
        <v>578</v>
      </c>
      <c r="X139" s="10" t="s">
        <v>25</v>
      </c>
      <c r="Y139" s="10" t="s">
        <v>579</v>
      </c>
      <c r="Z139" s="10" t="s">
        <v>34</v>
      </c>
    </row>
    <row r="140" spans="1:26" ht="12.5" x14ac:dyDescent="0.25">
      <c r="A140">
        <v>122</v>
      </c>
      <c r="B140" s="2">
        <v>43207.55236976852</v>
      </c>
      <c r="C140" s="1" t="s">
        <v>25</v>
      </c>
      <c r="D140" s="1">
        <v>6</v>
      </c>
      <c r="E140" s="1" t="s">
        <v>26</v>
      </c>
      <c r="F140" s="1" t="s">
        <v>27</v>
      </c>
      <c r="G140" s="1" t="s">
        <v>190</v>
      </c>
      <c r="H140" s="1" t="s">
        <v>70</v>
      </c>
      <c r="I140" s="1" t="s">
        <v>580</v>
      </c>
      <c r="J140" s="1" t="s">
        <v>53</v>
      </c>
      <c r="K140" s="1" t="s">
        <v>61</v>
      </c>
      <c r="L140" s="1" t="s">
        <v>32</v>
      </c>
      <c r="M140" s="1" t="s">
        <v>25</v>
      </c>
      <c r="N140" s="1" t="s">
        <v>581</v>
      </c>
      <c r="O140" s="1" t="s">
        <v>36</v>
      </c>
      <c r="P140" s="1" t="s">
        <v>35</v>
      </c>
      <c r="Q140" s="1" t="s">
        <v>35</v>
      </c>
      <c r="R140" s="1" t="s">
        <v>582</v>
      </c>
      <c r="S140" s="1" t="s">
        <v>63</v>
      </c>
      <c r="T140" s="1" t="s">
        <v>38</v>
      </c>
      <c r="U140" s="1" t="s">
        <v>36</v>
      </c>
      <c r="V140" s="1" t="s">
        <v>583</v>
      </c>
      <c r="W140" s="1" t="s">
        <v>582</v>
      </c>
      <c r="X140" s="1" t="s">
        <v>41</v>
      </c>
      <c r="Y140" s="1" t="s">
        <v>584</v>
      </c>
      <c r="Z140" s="1" t="s">
        <v>63</v>
      </c>
    </row>
    <row r="141" spans="1:26" s="11" customFormat="1" ht="12.5" x14ac:dyDescent="0.25">
      <c r="A141" s="11">
        <v>123</v>
      </c>
      <c r="B141" s="12">
        <v>43207.552470462964</v>
      </c>
      <c r="C141" s="13" t="s">
        <v>25</v>
      </c>
      <c r="D141" s="13">
        <v>1</v>
      </c>
      <c r="E141" s="13" t="s">
        <v>45</v>
      </c>
      <c r="F141" s="13" t="s">
        <v>106</v>
      </c>
      <c r="G141" s="13" t="s">
        <v>194</v>
      </c>
      <c r="H141" s="13" t="s">
        <v>749</v>
      </c>
      <c r="I141" s="13" t="s">
        <v>228</v>
      </c>
      <c r="J141" s="13" t="s">
        <v>44</v>
      </c>
      <c r="K141" s="13" t="s">
        <v>31</v>
      </c>
      <c r="L141" s="13" t="s">
        <v>45</v>
      </c>
      <c r="O141" s="13" t="s">
        <v>35</v>
      </c>
      <c r="P141" s="13" t="s">
        <v>36</v>
      </c>
      <c r="Q141" s="13" t="s">
        <v>63</v>
      </c>
      <c r="R141" s="13" t="s">
        <v>46</v>
      </c>
      <c r="S141" s="13" t="s">
        <v>35</v>
      </c>
      <c r="T141" s="13" t="s">
        <v>47</v>
      </c>
      <c r="U141" s="13" t="s">
        <v>63</v>
      </c>
      <c r="V141" s="13" t="s">
        <v>585</v>
      </c>
      <c r="W141" s="13" t="s">
        <v>586</v>
      </c>
      <c r="X141" s="13" t="s">
        <v>45</v>
      </c>
      <c r="Y141" s="13" t="s">
        <v>587</v>
      </c>
      <c r="Z141" s="13" t="s">
        <v>35</v>
      </c>
    </row>
    <row r="142" spans="1:26" ht="12.5" x14ac:dyDescent="0.25">
      <c r="A142">
        <v>124</v>
      </c>
      <c r="B142" s="2">
        <v>43207.552711701384</v>
      </c>
      <c r="C142" s="1" t="s">
        <v>25</v>
      </c>
      <c r="D142" s="1">
        <v>6</v>
      </c>
      <c r="E142" s="1" t="s">
        <v>26</v>
      </c>
      <c r="F142" s="1" t="s">
        <v>26</v>
      </c>
      <c r="G142" s="1" t="s">
        <v>496</v>
      </c>
      <c r="H142" s="1" t="s">
        <v>86</v>
      </c>
      <c r="I142" s="1" t="s">
        <v>588</v>
      </c>
      <c r="J142" s="1" t="s">
        <v>114</v>
      </c>
      <c r="K142" s="1" t="s">
        <v>61</v>
      </c>
      <c r="L142" s="1" t="s">
        <v>32</v>
      </c>
      <c r="M142" s="1" t="s">
        <v>55</v>
      </c>
      <c r="O142" s="1" t="s">
        <v>63</v>
      </c>
      <c r="P142" s="1" t="s">
        <v>36</v>
      </c>
      <c r="Q142" s="1" t="s">
        <v>36</v>
      </c>
      <c r="R142" s="1" t="s">
        <v>589</v>
      </c>
      <c r="S142" s="1" t="s">
        <v>35</v>
      </c>
      <c r="T142" s="1" t="s">
        <v>38</v>
      </c>
      <c r="U142" s="1" t="s">
        <v>35</v>
      </c>
      <c r="V142" s="1" t="s">
        <v>590</v>
      </c>
      <c r="W142" s="1" t="s">
        <v>591</v>
      </c>
      <c r="X142" s="1" t="s">
        <v>41</v>
      </c>
      <c r="Y142" s="1" t="s">
        <v>592</v>
      </c>
      <c r="Z142" s="1" t="s">
        <v>36</v>
      </c>
    </row>
    <row r="143" spans="1:26" ht="12.5" x14ac:dyDescent="0.25">
      <c r="A143">
        <v>125</v>
      </c>
      <c r="B143" s="2">
        <v>43207.552818703705</v>
      </c>
      <c r="C143" s="1" t="s">
        <v>25</v>
      </c>
      <c r="D143" s="1">
        <v>4</v>
      </c>
      <c r="E143" s="1" t="s">
        <v>26</v>
      </c>
      <c r="F143" s="1" t="s">
        <v>27</v>
      </c>
      <c r="G143" s="1" t="s">
        <v>85</v>
      </c>
      <c r="H143" s="1" t="s">
        <v>733</v>
      </c>
      <c r="I143" s="1" t="s">
        <v>593</v>
      </c>
      <c r="J143" s="1" t="s">
        <v>44</v>
      </c>
      <c r="K143" s="1" t="s">
        <v>31</v>
      </c>
      <c r="L143" s="1" t="s">
        <v>32</v>
      </c>
      <c r="M143" s="1" t="s">
        <v>55</v>
      </c>
      <c r="N143" s="1" t="s">
        <v>594</v>
      </c>
      <c r="O143" s="1" t="s">
        <v>35</v>
      </c>
      <c r="P143" s="1" t="s">
        <v>36</v>
      </c>
      <c r="Q143" s="1" t="s">
        <v>34</v>
      </c>
      <c r="R143" s="1" t="s">
        <v>595</v>
      </c>
      <c r="S143" s="1" t="s">
        <v>63</v>
      </c>
      <c r="T143" s="1" t="s">
        <v>47</v>
      </c>
      <c r="U143" s="1" t="s">
        <v>36</v>
      </c>
      <c r="V143" s="1" t="s">
        <v>596</v>
      </c>
      <c r="W143" s="1" t="s">
        <v>597</v>
      </c>
      <c r="X143" s="1" t="s">
        <v>41</v>
      </c>
      <c r="Z143" s="1" t="s">
        <v>35</v>
      </c>
    </row>
    <row r="144" spans="1:26" ht="12.5" x14ac:dyDescent="0.25">
      <c r="A144">
        <v>126</v>
      </c>
      <c r="B144" s="2">
        <v>43207.55302126157</v>
      </c>
      <c r="C144" s="1" t="s">
        <v>25</v>
      </c>
      <c r="D144" s="1">
        <v>5</v>
      </c>
      <c r="E144" s="1" t="s">
        <v>26</v>
      </c>
      <c r="F144" s="1" t="s">
        <v>27</v>
      </c>
      <c r="G144" s="1" t="s">
        <v>42</v>
      </c>
      <c r="H144" s="1" t="s">
        <v>700</v>
      </c>
      <c r="I144" s="1" t="s">
        <v>598</v>
      </c>
      <c r="J144" s="1" t="s">
        <v>44</v>
      </c>
      <c r="K144" s="1" t="s">
        <v>31</v>
      </c>
      <c r="L144" s="1" t="s">
        <v>32</v>
      </c>
      <c r="M144" s="1" t="s">
        <v>55</v>
      </c>
      <c r="O144" s="1" t="s">
        <v>35</v>
      </c>
      <c r="P144" s="1" t="s">
        <v>33</v>
      </c>
      <c r="Q144" s="1" t="s">
        <v>35</v>
      </c>
      <c r="R144" s="1" t="s">
        <v>599</v>
      </c>
      <c r="S144" s="1" t="s">
        <v>63</v>
      </c>
      <c r="T144" s="1" t="s">
        <v>47</v>
      </c>
      <c r="U144" s="1" t="s">
        <v>34</v>
      </c>
      <c r="V144" s="1" t="s">
        <v>600</v>
      </c>
      <c r="W144" s="1" t="s">
        <v>601</v>
      </c>
      <c r="X144" s="1" t="s">
        <v>41</v>
      </c>
      <c r="Y144" s="1" t="s">
        <v>602</v>
      </c>
      <c r="Z144" s="1" t="s">
        <v>33</v>
      </c>
    </row>
    <row r="145" spans="1:26" ht="12.5" x14ac:dyDescent="0.25">
      <c r="A145">
        <v>127</v>
      </c>
      <c r="B145" s="2">
        <v>43207.553026504625</v>
      </c>
      <c r="C145" s="1" t="s">
        <v>25</v>
      </c>
      <c r="D145" s="1">
        <v>7</v>
      </c>
      <c r="E145" s="1" t="s">
        <v>25</v>
      </c>
      <c r="F145" s="1" t="s">
        <v>27</v>
      </c>
      <c r="G145" s="1" t="s">
        <v>42</v>
      </c>
      <c r="H145" s="1" t="s">
        <v>739</v>
      </c>
      <c r="I145" s="1" t="s">
        <v>603</v>
      </c>
      <c r="J145" s="1" t="s">
        <v>60</v>
      </c>
      <c r="K145" s="1" t="s">
        <v>31</v>
      </c>
      <c r="L145" s="1" t="s">
        <v>32</v>
      </c>
      <c r="M145" s="1" t="s">
        <v>55</v>
      </c>
      <c r="N145" s="1" t="s">
        <v>604</v>
      </c>
      <c r="O145" s="1" t="s">
        <v>35</v>
      </c>
      <c r="P145" s="1" t="s">
        <v>36</v>
      </c>
      <c r="Q145" s="1" t="s">
        <v>36</v>
      </c>
      <c r="R145" s="1" t="s">
        <v>307</v>
      </c>
      <c r="S145" s="1" t="s">
        <v>35</v>
      </c>
      <c r="T145" s="1" t="s">
        <v>47</v>
      </c>
      <c r="U145" s="1" t="s">
        <v>36</v>
      </c>
      <c r="V145" s="1" t="s">
        <v>605</v>
      </c>
      <c r="W145" s="1" t="s">
        <v>606</v>
      </c>
      <c r="X145" s="1" t="s">
        <v>41</v>
      </c>
      <c r="Y145" s="1" t="s">
        <v>607</v>
      </c>
      <c r="Z145" s="1" t="s">
        <v>34</v>
      </c>
    </row>
    <row r="146" spans="1:26" ht="12.5" x14ac:dyDescent="0.25">
      <c r="B146" s="2"/>
      <c r="C146" s="3"/>
      <c r="D146" s="3"/>
      <c r="E146" s="3"/>
      <c r="F146" s="3"/>
      <c r="G146" s="3" t="s">
        <v>154</v>
      </c>
      <c r="H146" s="3"/>
      <c r="I146" s="3"/>
      <c r="J146" s="3"/>
      <c r="K146" s="3"/>
      <c r="L146" s="3"/>
      <c r="M146" s="3"/>
      <c r="N146" s="3"/>
      <c r="O146" s="3"/>
      <c r="P146" s="3"/>
      <c r="Q146" s="3"/>
      <c r="R146" s="3"/>
      <c r="S146" s="3"/>
      <c r="T146" s="3"/>
      <c r="U146" s="3"/>
      <c r="V146" s="3"/>
      <c r="W146" s="3"/>
      <c r="X146" s="3"/>
      <c r="Y146" s="3"/>
      <c r="Z146" s="3"/>
    </row>
    <row r="147" spans="1:26" ht="12.5" x14ac:dyDescent="0.25">
      <c r="A147">
        <v>128</v>
      </c>
      <c r="B147" s="2">
        <v>43207.553326898153</v>
      </c>
      <c r="C147" s="1" t="s">
        <v>25</v>
      </c>
      <c r="D147" s="1">
        <v>5</v>
      </c>
      <c r="E147" s="1" t="s">
        <v>26</v>
      </c>
      <c r="F147" s="1" t="s">
        <v>26</v>
      </c>
      <c r="G147" s="1" t="s">
        <v>85</v>
      </c>
      <c r="H147" s="1" t="s">
        <v>86</v>
      </c>
      <c r="I147" s="1" t="s">
        <v>608</v>
      </c>
      <c r="J147" s="1" t="s">
        <v>44</v>
      </c>
      <c r="K147" s="1" t="s">
        <v>61</v>
      </c>
      <c r="L147" s="1" t="s">
        <v>32</v>
      </c>
      <c r="M147" s="1" t="s">
        <v>25</v>
      </c>
      <c r="N147" s="1" t="s">
        <v>609</v>
      </c>
      <c r="O147" s="1" t="s">
        <v>36</v>
      </c>
      <c r="P147" s="1" t="s">
        <v>34</v>
      </c>
      <c r="Q147" s="1" t="s">
        <v>36</v>
      </c>
      <c r="R147" s="1" t="s">
        <v>610</v>
      </c>
      <c r="S147" s="1" t="s">
        <v>34</v>
      </c>
      <c r="T147" s="1" t="s">
        <v>47</v>
      </c>
      <c r="U147" s="1" t="s">
        <v>36</v>
      </c>
      <c r="V147" s="1" t="s">
        <v>611</v>
      </c>
      <c r="W147" s="1" t="s">
        <v>612</v>
      </c>
      <c r="X147" s="1" t="s">
        <v>41</v>
      </c>
      <c r="Y147" s="1" t="s">
        <v>613</v>
      </c>
      <c r="Z147" s="1" t="s">
        <v>33</v>
      </c>
    </row>
    <row r="148" spans="1:26" ht="12.5" x14ac:dyDescent="0.25">
      <c r="A148">
        <v>129</v>
      </c>
      <c r="B148" s="2">
        <v>43207.554229837959</v>
      </c>
      <c r="C148" s="1" t="s">
        <v>25</v>
      </c>
      <c r="D148" s="1">
        <v>5</v>
      </c>
      <c r="E148" s="1" t="s">
        <v>26</v>
      </c>
      <c r="F148" s="1" t="s">
        <v>106</v>
      </c>
      <c r="G148" s="1" t="s">
        <v>85</v>
      </c>
      <c r="H148" s="1" t="s">
        <v>70</v>
      </c>
      <c r="I148" s="1" t="s">
        <v>614</v>
      </c>
      <c r="J148" s="1" t="s">
        <v>114</v>
      </c>
      <c r="K148" s="1" t="s">
        <v>31</v>
      </c>
      <c r="L148" s="1" t="s">
        <v>32</v>
      </c>
      <c r="M148" s="1" t="s">
        <v>55</v>
      </c>
      <c r="N148" s="1" t="s">
        <v>615</v>
      </c>
      <c r="O148" s="1" t="s">
        <v>36</v>
      </c>
      <c r="P148" s="1" t="s">
        <v>34</v>
      </c>
      <c r="Q148" s="1" t="s">
        <v>35</v>
      </c>
      <c r="R148" s="1" t="s">
        <v>129</v>
      </c>
      <c r="S148" s="1" t="s">
        <v>36</v>
      </c>
      <c r="T148" s="1" t="s">
        <v>47</v>
      </c>
      <c r="U148" s="1" t="s">
        <v>36</v>
      </c>
      <c r="V148" s="1" t="s">
        <v>616</v>
      </c>
      <c r="W148" s="1" t="s">
        <v>617</v>
      </c>
      <c r="X148" s="1" t="s">
        <v>41</v>
      </c>
      <c r="Y148" s="1" t="s">
        <v>618</v>
      </c>
      <c r="Z148" s="1" t="s">
        <v>36</v>
      </c>
    </row>
    <row r="149" spans="1:26" ht="12.5" x14ac:dyDescent="0.25">
      <c r="A149">
        <v>130</v>
      </c>
      <c r="B149" s="2">
        <v>43207.555670428235</v>
      </c>
      <c r="C149" s="1" t="s">
        <v>25</v>
      </c>
      <c r="D149" s="1">
        <v>1</v>
      </c>
      <c r="E149" s="1" t="s">
        <v>26</v>
      </c>
      <c r="F149" s="1" t="s">
        <v>26</v>
      </c>
      <c r="G149" s="1" t="s">
        <v>700</v>
      </c>
      <c r="H149" s="1" t="s">
        <v>700</v>
      </c>
      <c r="I149" s="1" t="s">
        <v>619</v>
      </c>
      <c r="J149" s="1" t="s">
        <v>44</v>
      </c>
      <c r="K149" s="1" t="s">
        <v>160</v>
      </c>
      <c r="L149" s="1" t="s">
        <v>45</v>
      </c>
      <c r="O149" s="1" t="s">
        <v>36</v>
      </c>
      <c r="P149" s="1" t="s">
        <v>34</v>
      </c>
      <c r="Q149" s="1" t="s">
        <v>35</v>
      </c>
      <c r="R149" s="1" t="s">
        <v>46</v>
      </c>
      <c r="S149" s="1" t="s">
        <v>34</v>
      </c>
      <c r="T149" s="1" t="s">
        <v>66</v>
      </c>
      <c r="U149" s="1" t="s">
        <v>34</v>
      </c>
      <c r="V149" s="1" t="s">
        <v>222</v>
      </c>
      <c r="W149" s="1" t="s">
        <v>222</v>
      </c>
      <c r="X149" s="1" t="s">
        <v>33</v>
      </c>
      <c r="Z149" s="1" t="s">
        <v>34</v>
      </c>
    </row>
    <row r="150" spans="1:26" ht="12.5" x14ac:dyDescent="0.25">
      <c r="A150">
        <v>131</v>
      </c>
      <c r="B150" s="2">
        <v>43207.556408078701</v>
      </c>
      <c r="C150" s="1" t="s">
        <v>25</v>
      </c>
      <c r="D150" s="1">
        <v>4</v>
      </c>
      <c r="E150" s="1" t="s">
        <v>26</v>
      </c>
      <c r="F150" s="1" t="s">
        <v>26</v>
      </c>
      <c r="G150" s="1" t="s">
        <v>194</v>
      </c>
      <c r="H150" s="1" t="s">
        <v>86</v>
      </c>
      <c r="I150" s="1" t="s">
        <v>620</v>
      </c>
      <c r="J150" s="1" t="s">
        <v>44</v>
      </c>
      <c r="K150" s="1" t="s">
        <v>31</v>
      </c>
      <c r="L150" s="1" t="s">
        <v>25</v>
      </c>
      <c r="M150" s="1" t="s">
        <v>25</v>
      </c>
      <c r="N150" s="1" t="s">
        <v>621</v>
      </c>
      <c r="O150" s="1" t="s">
        <v>36</v>
      </c>
      <c r="P150" s="1" t="s">
        <v>63</v>
      </c>
      <c r="Q150" s="1" t="s">
        <v>36</v>
      </c>
      <c r="R150" s="1" t="s">
        <v>110</v>
      </c>
      <c r="S150" s="1" t="s">
        <v>34</v>
      </c>
      <c r="T150" s="1" t="s">
        <v>47</v>
      </c>
      <c r="U150" s="1" t="s">
        <v>35</v>
      </c>
      <c r="V150" s="1" t="s">
        <v>622</v>
      </c>
      <c r="W150" s="1" t="s">
        <v>623</v>
      </c>
      <c r="X150" s="1" t="s">
        <v>41</v>
      </c>
      <c r="Y150" s="1" t="s">
        <v>624</v>
      </c>
      <c r="Z150" s="1" t="s">
        <v>36</v>
      </c>
    </row>
    <row r="151" spans="1:26" ht="12.5" x14ac:dyDescent="0.25">
      <c r="B151" s="2"/>
      <c r="C151" s="3"/>
      <c r="D151" s="3"/>
      <c r="E151" s="3"/>
      <c r="F151" s="3"/>
      <c r="G151" s="3" t="s">
        <v>85</v>
      </c>
      <c r="H151" s="3"/>
      <c r="I151" s="3"/>
      <c r="J151" s="3"/>
      <c r="K151" s="3"/>
      <c r="L151" s="3"/>
      <c r="M151" s="3"/>
      <c r="N151" s="3"/>
      <c r="O151" s="3"/>
      <c r="P151" s="3"/>
      <c r="Q151" s="3"/>
      <c r="R151" s="3"/>
      <c r="S151" s="3"/>
      <c r="T151" s="3"/>
      <c r="U151" s="3"/>
      <c r="V151" s="3"/>
      <c r="W151" s="3"/>
      <c r="X151" s="3"/>
      <c r="Y151" s="3"/>
      <c r="Z151" s="3"/>
    </row>
    <row r="152" spans="1:26" ht="12.5" x14ac:dyDescent="0.25">
      <c r="A152">
        <v>132</v>
      </c>
      <c r="B152" s="2">
        <v>43207.556667974539</v>
      </c>
      <c r="C152" s="1" t="s">
        <v>25</v>
      </c>
      <c r="D152" s="1">
        <v>7</v>
      </c>
      <c r="E152" s="1" t="s">
        <v>26</v>
      </c>
      <c r="F152" s="1" t="s">
        <v>26</v>
      </c>
      <c r="G152" s="1" t="s">
        <v>190</v>
      </c>
      <c r="H152" s="1" t="s">
        <v>194</v>
      </c>
      <c r="I152" s="1" t="s">
        <v>625</v>
      </c>
      <c r="J152" s="1" t="s">
        <v>60</v>
      </c>
      <c r="K152" s="1" t="s">
        <v>626</v>
      </c>
      <c r="L152" s="1" t="s">
        <v>32</v>
      </c>
      <c r="M152" s="1" t="s">
        <v>33</v>
      </c>
      <c r="O152" s="1" t="s">
        <v>36</v>
      </c>
      <c r="P152" s="1" t="s">
        <v>35</v>
      </c>
      <c r="Q152" s="1" t="s">
        <v>35</v>
      </c>
      <c r="R152" s="1" t="s">
        <v>627</v>
      </c>
      <c r="S152" s="1" t="s">
        <v>36</v>
      </c>
      <c r="T152" s="1" t="s">
        <v>38</v>
      </c>
      <c r="U152" s="1" t="s">
        <v>36</v>
      </c>
      <c r="V152" s="1" t="s">
        <v>628</v>
      </c>
      <c r="W152" s="1" t="s">
        <v>629</v>
      </c>
      <c r="X152" s="1" t="s">
        <v>41</v>
      </c>
      <c r="Y152" s="1" t="s">
        <v>630</v>
      </c>
      <c r="Z152" s="1" t="s">
        <v>35</v>
      </c>
    </row>
    <row r="153" spans="1:26" s="11" customFormat="1" ht="12.5" x14ac:dyDescent="0.25">
      <c r="A153" s="11">
        <v>133</v>
      </c>
      <c r="B153" s="12">
        <v>43207.558793946759</v>
      </c>
      <c r="C153" s="13" t="s">
        <v>25</v>
      </c>
      <c r="D153" s="13">
        <v>5</v>
      </c>
      <c r="E153" s="13" t="s">
        <v>26</v>
      </c>
      <c r="F153" s="13" t="s">
        <v>26</v>
      </c>
      <c r="G153" s="13" t="s">
        <v>42</v>
      </c>
      <c r="H153" s="13" t="s">
        <v>700</v>
      </c>
      <c r="I153" s="13" t="s">
        <v>26</v>
      </c>
      <c r="J153" s="13" t="s">
        <v>44</v>
      </c>
      <c r="K153" s="13" t="s">
        <v>54</v>
      </c>
      <c r="L153" s="13" t="s">
        <v>25</v>
      </c>
      <c r="M153" s="13" t="s">
        <v>25</v>
      </c>
      <c r="N153" s="13" t="s">
        <v>552</v>
      </c>
      <c r="O153" s="13" t="s">
        <v>36</v>
      </c>
      <c r="P153" s="13" t="s">
        <v>36</v>
      </c>
      <c r="Q153" s="13" t="s">
        <v>36</v>
      </c>
      <c r="R153" s="13" t="s">
        <v>631</v>
      </c>
      <c r="S153" s="13" t="s">
        <v>36</v>
      </c>
      <c r="T153" s="13" t="s">
        <v>66</v>
      </c>
      <c r="U153" s="13" t="s">
        <v>36</v>
      </c>
      <c r="V153" s="13" t="s">
        <v>308</v>
      </c>
      <c r="W153" s="13" t="s">
        <v>632</v>
      </c>
      <c r="X153" s="13" t="s">
        <v>45</v>
      </c>
      <c r="Y153" s="13" t="s">
        <v>633</v>
      </c>
      <c r="Z153" s="13" t="s">
        <v>35</v>
      </c>
    </row>
    <row r="154" spans="1:26" s="11" customFormat="1" ht="12.5" x14ac:dyDescent="0.25">
      <c r="A154" s="11">
        <v>134</v>
      </c>
      <c r="B154" s="12">
        <v>43207.559462523146</v>
      </c>
      <c r="C154" s="13" t="s">
        <v>25</v>
      </c>
      <c r="D154" s="13">
        <v>1</v>
      </c>
      <c r="E154" s="13" t="s">
        <v>26</v>
      </c>
      <c r="F154" s="13" t="s">
        <v>27</v>
      </c>
      <c r="G154" s="13" t="s">
        <v>42</v>
      </c>
      <c r="H154" s="13" t="s">
        <v>700</v>
      </c>
      <c r="I154" s="13" t="s">
        <v>700</v>
      </c>
      <c r="J154" s="13" t="s">
        <v>44</v>
      </c>
      <c r="K154" s="13" t="s">
        <v>311</v>
      </c>
      <c r="L154" s="13" t="s">
        <v>45</v>
      </c>
      <c r="M154" s="13" t="s">
        <v>33</v>
      </c>
      <c r="O154" s="13" t="s">
        <v>35</v>
      </c>
      <c r="P154" s="13" t="s">
        <v>35</v>
      </c>
      <c r="Q154" s="13" t="s">
        <v>36</v>
      </c>
      <c r="R154" s="13" t="s">
        <v>634</v>
      </c>
      <c r="S154" s="13" t="s">
        <v>34</v>
      </c>
      <c r="T154" s="13" t="s">
        <v>635</v>
      </c>
      <c r="U154" s="13" t="s">
        <v>36</v>
      </c>
      <c r="V154" s="13" t="s">
        <v>222</v>
      </c>
      <c r="W154" s="13" t="s">
        <v>636</v>
      </c>
      <c r="X154" s="13" t="s">
        <v>45</v>
      </c>
      <c r="Z154" s="13" t="s">
        <v>36</v>
      </c>
    </row>
    <row r="155" spans="1:26" ht="12.5" x14ac:dyDescent="0.25">
      <c r="B155" s="2"/>
      <c r="C155" s="3"/>
      <c r="D155" s="3"/>
      <c r="E155" s="3"/>
      <c r="F155" s="3"/>
      <c r="G155" s="3" t="s">
        <v>154</v>
      </c>
      <c r="H155" s="3"/>
      <c r="I155" s="3"/>
      <c r="J155" s="3"/>
      <c r="K155" s="3"/>
      <c r="L155" s="3"/>
      <c r="M155" s="3"/>
      <c r="O155" s="3"/>
      <c r="P155" s="3"/>
      <c r="Q155" s="3"/>
      <c r="R155" s="3"/>
      <c r="S155" s="3"/>
      <c r="T155" s="3"/>
      <c r="U155" s="3"/>
      <c r="V155" s="3"/>
      <c r="W155" s="3"/>
      <c r="X155" s="3"/>
      <c r="Z155" s="3"/>
    </row>
    <row r="156" spans="1:26" ht="12.5" x14ac:dyDescent="0.25">
      <c r="A156">
        <v>135</v>
      </c>
      <c r="B156" s="2">
        <v>43207.714889120369</v>
      </c>
      <c r="C156" s="1" t="s">
        <v>25</v>
      </c>
      <c r="D156" s="1">
        <v>7</v>
      </c>
      <c r="E156" s="1" t="s">
        <v>25</v>
      </c>
      <c r="F156" s="1" t="s">
        <v>106</v>
      </c>
      <c r="G156" s="1" t="s">
        <v>85</v>
      </c>
      <c r="H156" s="1" t="s">
        <v>733</v>
      </c>
      <c r="I156" s="1" t="s">
        <v>637</v>
      </c>
      <c r="J156" s="1" t="s">
        <v>114</v>
      </c>
      <c r="K156" s="1" t="s">
        <v>31</v>
      </c>
      <c r="L156" s="1" t="s">
        <v>45</v>
      </c>
      <c r="O156" s="1" t="s">
        <v>36</v>
      </c>
      <c r="P156" s="1" t="s">
        <v>34</v>
      </c>
      <c r="Q156" s="1" t="s">
        <v>35</v>
      </c>
      <c r="R156" s="1" t="s">
        <v>367</v>
      </c>
      <c r="S156" s="1" t="s">
        <v>63</v>
      </c>
      <c r="T156" s="1" t="s">
        <v>38</v>
      </c>
      <c r="U156" s="1" t="s">
        <v>36</v>
      </c>
      <c r="V156" s="1" t="s">
        <v>89</v>
      </c>
      <c r="W156" s="1" t="s">
        <v>638</v>
      </c>
      <c r="X156" s="1" t="s">
        <v>41</v>
      </c>
      <c r="Y156" s="1" t="s">
        <v>639</v>
      </c>
      <c r="Z156" s="1" t="s">
        <v>34</v>
      </c>
    </row>
    <row r="157" spans="1:26" ht="12.5" x14ac:dyDescent="0.25">
      <c r="A157">
        <v>136</v>
      </c>
      <c r="B157" s="2">
        <v>43207.7162221412</v>
      </c>
      <c r="C157" s="1" t="s">
        <v>25</v>
      </c>
      <c r="D157" s="1">
        <v>4</v>
      </c>
      <c r="E157" s="1" t="s">
        <v>45</v>
      </c>
      <c r="F157" s="1" t="s">
        <v>26</v>
      </c>
      <c r="G157" s="1" t="s">
        <v>190</v>
      </c>
      <c r="H157" s="1" t="s">
        <v>194</v>
      </c>
      <c r="I157" s="1" t="s">
        <v>640</v>
      </c>
      <c r="J157" s="1" t="s">
        <v>30</v>
      </c>
      <c r="K157" s="1" t="s">
        <v>61</v>
      </c>
      <c r="L157" s="1" t="s">
        <v>45</v>
      </c>
      <c r="M157" s="1" t="s">
        <v>55</v>
      </c>
      <c r="O157" s="1" t="s">
        <v>36</v>
      </c>
      <c r="P157" s="1" t="s">
        <v>35</v>
      </c>
      <c r="Q157" s="1" t="s">
        <v>65</v>
      </c>
      <c r="R157" s="1" t="s">
        <v>641</v>
      </c>
      <c r="S157" s="1" t="s">
        <v>35</v>
      </c>
      <c r="T157" s="1" t="s">
        <v>66</v>
      </c>
      <c r="U157" s="1" t="s">
        <v>63</v>
      </c>
      <c r="V157" s="1" t="s">
        <v>642</v>
      </c>
      <c r="W157" s="1" t="s">
        <v>643</v>
      </c>
      <c r="X157" s="1" t="s">
        <v>41</v>
      </c>
      <c r="Z157" s="1" t="s">
        <v>36</v>
      </c>
    </row>
    <row r="158" spans="1:26" s="8" customFormat="1" ht="12.5" x14ac:dyDescent="0.25">
      <c r="A158" s="8">
        <v>137</v>
      </c>
      <c r="B158" s="9">
        <v>43207.720865671297</v>
      </c>
      <c r="C158" s="10" t="s">
        <v>25</v>
      </c>
      <c r="D158" s="10">
        <v>7</v>
      </c>
      <c r="E158" s="10" t="s">
        <v>26</v>
      </c>
      <c r="F158" s="10" t="s">
        <v>26</v>
      </c>
      <c r="G158" s="10" t="s">
        <v>42</v>
      </c>
      <c r="H158" s="10" t="s">
        <v>731</v>
      </c>
      <c r="I158" s="10" t="s">
        <v>644</v>
      </c>
      <c r="J158" s="10" t="s">
        <v>44</v>
      </c>
      <c r="K158" s="10" t="s">
        <v>31</v>
      </c>
      <c r="L158" s="10" t="s">
        <v>45</v>
      </c>
      <c r="M158" s="10" t="s">
        <v>33</v>
      </c>
      <c r="O158" s="10" t="s">
        <v>34</v>
      </c>
      <c r="P158" s="10" t="s">
        <v>34</v>
      </c>
      <c r="Q158" s="10" t="s">
        <v>36</v>
      </c>
      <c r="R158" s="10" t="s">
        <v>645</v>
      </c>
      <c r="S158" s="10" t="s">
        <v>36</v>
      </c>
      <c r="T158" s="10" t="s">
        <v>66</v>
      </c>
      <c r="U158" s="10" t="s">
        <v>36</v>
      </c>
      <c r="V158" s="10" t="s">
        <v>646</v>
      </c>
      <c r="W158" s="10" t="s">
        <v>647</v>
      </c>
      <c r="X158" s="10" t="s">
        <v>25</v>
      </c>
      <c r="Z158" s="10" t="s">
        <v>36</v>
      </c>
    </row>
    <row r="159" spans="1:26" ht="12.5" x14ac:dyDescent="0.25">
      <c r="A159">
        <v>138</v>
      </c>
      <c r="B159" s="2">
        <v>43207.76849180556</v>
      </c>
      <c r="C159" s="1" t="s">
        <v>25</v>
      </c>
      <c r="D159" s="1">
        <v>3</v>
      </c>
      <c r="E159" s="1" t="s">
        <v>45</v>
      </c>
      <c r="F159" s="1" t="s">
        <v>26</v>
      </c>
      <c r="G159" s="1" t="s">
        <v>194</v>
      </c>
      <c r="H159" s="1" t="s">
        <v>194</v>
      </c>
      <c r="I159" s="1" t="s">
        <v>648</v>
      </c>
      <c r="J159" s="1" t="s">
        <v>44</v>
      </c>
      <c r="K159" s="1" t="s">
        <v>31</v>
      </c>
      <c r="L159" s="1" t="s">
        <v>45</v>
      </c>
      <c r="M159" s="1" t="s">
        <v>45</v>
      </c>
      <c r="O159" s="1" t="s">
        <v>36</v>
      </c>
      <c r="P159" s="1" t="s">
        <v>36</v>
      </c>
      <c r="Q159" s="1" t="s">
        <v>36</v>
      </c>
      <c r="R159" s="1" t="s">
        <v>649</v>
      </c>
      <c r="S159" s="1" t="s">
        <v>34</v>
      </c>
      <c r="T159" s="1" t="s">
        <v>38</v>
      </c>
      <c r="U159" s="1" t="s">
        <v>63</v>
      </c>
      <c r="V159" s="1" t="s">
        <v>650</v>
      </c>
      <c r="W159" s="1" t="s">
        <v>651</v>
      </c>
      <c r="X159" s="1" t="s">
        <v>41</v>
      </c>
      <c r="Y159" s="1" t="s">
        <v>652</v>
      </c>
      <c r="Z159" s="1" t="s">
        <v>35</v>
      </c>
    </row>
    <row r="160" spans="1:26" ht="12.5" x14ac:dyDescent="0.25">
      <c r="B160" s="2"/>
      <c r="C160" s="3"/>
      <c r="D160" s="3"/>
      <c r="E160" s="3"/>
      <c r="F160" s="3"/>
      <c r="G160" s="3" t="s">
        <v>85</v>
      </c>
      <c r="H160" s="3"/>
      <c r="I160" s="3"/>
      <c r="J160" s="3"/>
      <c r="K160" s="3"/>
      <c r="L160" s="3"/>
      <c r="M160" s="3"/>
      <c r="O160" s="3"/>
      <c r="P160" s="3"/>
      <c r="Q160" s="3"/>
      <c r="R160" s="3"/>
      <c r="S160" s="3"/>
      <c r="T160" s="3"/>
      <c r="U160" s="3"/>
      <c r="V160" s="3"/>
      <c r="W160" s="3"/>
      <c r="X160" s="3"/>
      <c r="Y160" s="3"/>
      <c r="Z160" s="3"/>
    </row>
    <row r="161" spans="1:26" s="8" customFormat="1" ht="12.5" x14ac:dyDescent="0.25">
      <c r="A161" s="8">
        <v>139</v>
      </c>
      <c r="B161" s="9">
        <v>43207.773464803242</v>
      </c>
      <c r="C161" s="10" t="s">
        <v>25</v>
      </c>
      <c r="D161" s="10">
        <v>7</v>
      </c>
      <c r="E161" s="10" t="s">
        <v>25</v>
      </c>
      <c r="F161" s="10" t="s">
        <v>76</v>
      </c>
      <c r="G161" s="10" t="s">
        <v>42</v>
      </c>
      <c r="H161" s="10" t="s">
        <v>86</v>
      </c>
      <c r="I161" s="10" t="s">
        <v>653</v>
      </c>
      <c r="J161" s="10" t="s">
        <v>92</v>
      </c>
      <c r="K161" s="10" t="s">
        <v>31</v>
      </c>
      <c r="L161" s="10" t="s">
        <v>45</v>
      </c>
      <c r="O161" s="10" t="s">
        <v>34</v>
      </c>
      <c r="P161" s="10" t="s">
        <v>36</v>
      </c>
      <c r="Q161" s="10" t="s">
        <v>35</v>
      </c>
      <c r="R161" s="10" t="s">
        <v>559</v>
      </c>
      <c r="S161" s="10" t="s">
        <v>35</v>
      </c>
      <c r="T161" s="10" t="s">
        <v>38</v>
      </c>
      <c r="U161" s="10" t="s">
        <v>36</v>
      </c>
      <c r="V161" s="10" t="s">
        <v>654</v>
      </c>
      <c r="W161" s="10" t="s">
        <v>655</v>
      </c>
      <c r="X161" s="10" t="s">
        <v>25</v>
      </c>
      <c r="Z161" s="10" t="s">
        <v>36</v>
      </c>
    </row>
    <row r="162" spans="1:26" ht="12.5" x14ac:dyDescent="0.25">
      <c r="A162">
        <v>140</v>
      </c>
      <c r="B162" s="2">
        <v>43207.775206365739</v>
      </c>
      <c r="C162" s="1" t="s">
        <v>25</v>
      </c>
      <c r="D162" s="1">
        <v>6</v>
      </c>
      <c r="E162" s="1" t="s">
        <v>26</v>
      </c>
      <c r="F162" s="1" t="s">
        <v>27</v>
      </c>
      <c r="G162" s="1" t="s">
        <v>97</v>
      </c>
      <c r="H162" s="1" t="s">
        <v>497</v>
      </c>
      <c r="I162" s="1" t="s">
        <v>656</v>
      </c>
      <c r="J162" s="1" t="s">
        <v>60</v>
      </c>
      <c r="K162" s="1" t="s">
        <v>160</v>
      </c>
      <c r="L162" s="1" t="s">
        <v>45</v>
      </c>
      <c r="M162" s="1" t="s">
        <v>55</v>
      </c>
      <c r="N162" s="1" t="s">
        <v>657</v>
      </c>
      <c r="O162" s="1" t="s">
        <v>36</v>
      </c>
      <c r="P162" s="1" t="s">
        <v>63</v>
      </c>
      <c r="Q162" s="1" t="s">
        <v>36</v>
      </c>
      <c r="R162" s="1" t="s">
        <v>658</v>
      </c>
      <c r="S162" s="1" t="s">
        <v>63</v>
      </c>
      <c r="T162" s="1" t="s">
        <v>47</v>
      </c>
      <c r="U162" s="1" t="s">
        <v>63</v>
      </c>
      <c r="V162" s="1" t="s">
        <v>659</v>
      </c>
      <c r="W162" s="1" t="s">
        <v>660</v>
      </c>
      <c r="X162" s="1" t="s">
        <v>41</v>
      </c>
      <c r="Y162" s="1" t="s">
        <v>661</v>
      </c>
      <c r="Z162" s="1" t="s">
        <v>63</v>
      </c>
    </row>
    <row r="163" spans="1:26" ht="12.5" x14ac:dyDescent="0.25">
      <c r="A163">
        <v>141</v>
      </c>
      <c r="B163" s="2">
        <v>43207.785735069439</v>
      </c>
      <c r="C163" s="1" t="s">
        <v>25</v>
      </c>
      <c r="D163" s="1">
        <v>2</v>
      </c>
      <c r="E163" s="1" t="s">
        <v>26</v>
      </c>
      <c r="F163" s="1" t="s">
        <v>106</v>
      </c>
      <c r="G163" s="1" t="s">
        <v>42</v>
      </c>
      <c r="H163" s="1" t="s">
        <v>194</v>
      </c>
      <c r="I163" s="1" t="s">
        <v>662</v>
      </c>
      <c r="J163" s="1" t="s">
        <v>44</v>
      </c>
      <c r="K163" s="1" t="s">
        <v>31</v>
      </c>
      <c r="L163" s="1" t="s">
        <v>45</v>
      </c>
      <c r="O163" s="1" t="s">
        <v>36</v>
      </c>
      <c r="P163" s="1" t="s">
        <v>34</v>
      </c>
      <c r="Q163" s="1" t="s">
        <v>35</v>
      </c>
      <c r="R163" s="1" t="s">
        <v>116</v>
      </c>
      <c r="S163" s="1" t="s">
        <v>35</v>
      </c>
      <c r="T163" s="1" t="s">
        <v>66</v>
      </c>
      <c r="U163" s="1" t="s">
        <v>36</v>
      </c>
      <c r="V163" s="1" t="s">
        <v>308</v>
      </c>
      <c r="W163" s="1" t="s">
        <v>663</v>
      </c>
      <c r="X163" s="1" t="s">
        <v>41</v>
      </c>
      <c r="Z163" s="1" t="s">
        <v>35</v>
      </c>
    </row>
    <row r="164" spans="1:26" ht="12.5" x14ac:dyDescent="0.25">
      <c r="A164">
        <v>142</v>
      </c>
      <c r="B164" s="2">
        <v>43207.830142997685</v>
      </c>
      <c r="C164" s="1" t="s">
        <v>25</v>
      </c>
      <c r="D164" s="1">
        <v>6</v>
      </c>
      <c r="E164" s="1" t="s">
        <v>25</v>
      </c>
      <c r="F164" s="1" t="s">
        <v>106</v>
      </c>
      <c r="G164" s="1" t="s">
        <v>496</v>
      </c>
      <c r="H164" s="1" t="s">
        <v>194</v>
      </c>
      <c r="I164" s="1" t="s">
        <v>664</v>
      </c>
      <c r="J164" s="1" t="s">
        <v>114</v>
      </c>
      <c r="K164" s="1" t="s">
        <v>160</v>
      </c>
      <c r="L164" s="1" t="s">
        <v>45</v>
      </c>
      <c r="O164" s="1" t="s">
        <v>36</v>
      </c>
      <c r="P164" s="1" t="s">
        <v>63</v>
      </c>
      <c r="Q164" s="1" t="s">
        <v>36</v>
      </c>
      <c r="R164" s="1" t="s">
        <v>192</v>
      </c>
      <c r="S164" s="1" t="s">
        <v>63</v>
      </c>
      <c r="T164" s="1" t="s">
        <v>66</v>
      </c>
      <c r="U164" s="1" t="s">
        <v>63</v>
      </c>
      <c r="V164" s="1" t="s">
        <v>331</v>
      </c>
      <c r="W164" s="1" t="s">
        <v>238</v>
      </c>
      <c r="X164" s="1" t="s">
        <v>41</v>
      </c>
      <c r="Y164" s="1" t="s">
        <v>665</v>
      </c>
      <c r="Z164" s="1" t="s">
        <v>35</v>
      </c>
    </row>
    <row r="165" spans="1:26" ht="12.5" x14ac:dyDescent="0.25">
      <c r="A165">
        <v>143</v>
      </c>
      <c r="B165" s="2">
        <v>43207.830185810184</v>
      </c>
      <c r="C165" s="1" t="s">
        <v>25</v>
      </c>
      <c r="D165" s="1">
        <v>7</v>
      </c>
      <c r="E165" s="1" t="s">
        <v>26</v>
      </c>
      <c r="F165" s="1" t="s">
        <v>106</v>
      </c>
      <c r="G165" s="1" t="s">
        <v>85</v>
      </c>
      <c r="H165" s="1" t="s">
        <v>700</v>
      </c>
      <c r="I165" s="1" t="s">
        <v>666</v>
      </c>
      <c r="J165" s="1" t="s">
        <v>44</v>
      </c>
      <c r="K165" s="1" t="s">
        <v>31</v>
      </c>
      <c r="L165" s="1" t="s">
        <v>45</v>
      </c>
      <c r="O165" s="1" t="s">
        <v>36</v>
      </c>
      <c r="P165" s="1" t="s">
        <v>36</v>
      </c>
      <c r="Q165" s="1" t="s">
        <v>34</v>
      </c>
      <c r="R165" s="1" t="s">
        <v>667</v>
      </c>
      <c r="S165" s="1" t="s">
        <v>35</v>
      </c>
      <c r="T165" s="1" t="s">
        <v>38</v>
      </c>
      <c r="U165" s="1" t="s">
        <v>35</v>
      </c>
      <c r="V165" s="1" t="s">
        <v>668</v>
      </c>
      <c r="W165" s="1" t="s">
        <v>669</v>
      </c>
      <c r="X165" s="1" t="s">
        <v>41</v>
      </c>
      <c r="Z165" s="1" t="s">
        <v>35</v>
      </c>
    </row>
    <row r="166" spans="1:26" s="11" customFormat="1" ht="12.5" x14ac:dyDescent="0.25">
      <c r="A166" s="11">
        <v>144</v>
      </c>
      <c r="B166" s="12">
        <v>43207.933820787039</v>
      </c>
      <c r="C166" s="13" t="s">
        <v>25</v>
      </c>
      <c r="D166" s="13">
        <v>5</v>
      </c>
      <c r="E166" s="13" t="s">
        <v>45</v>
      </c>
      <c r="F166" s="13" t="s">
        <v>27</v>
      </c>
      <c r="G166" s="13" t="s">
        <v>194</v>
      </c>
      <c r="H166" s="13" t="s">
        <v>28</v>
      </c>
      <c r="I166" s="13" t="s">
        <v>670</v>
      </c>
      <c r="J166" s="13" t="s">
        <v>60</v>
      </c>
      <c r="K166" s="13" t="s">
        <v>31</v>
      </c>
      <c r="L166" s="13" t="s">
        <v>45</v>
      </c>
      <c r="O166" s="13" t="s">
        <v>35</v>
      </c>
      <c r="P166" s="13" t="s">
        <v>36</v>
      </c>
      <c r="Q166" s="13" t="s">
        <v>35</v>
      </c>
      <c r="R166" s="13" t="s">
        <v>671</v>
      </c>
      <c r="S166" s="13" t="s">
        <v>35</v>
      </c>
      <c r="T166" s="13" t="s">
        <v>66</v>
      </c>
      <c r="U166" s="13" t="s">
        <v>63</v>
      </c>
      <c r="V166" s="13" t="s">
        <v>672</v>
      </c>
      <c r="W166" s="13" t="s">
        <v>673</v>
      </c>
      <c r="X166" s="13" t="s">
        <v>45</v>
      </c>
      <c r="Z166" s="13" t="s">
        <v>36</v>
      </c>
    </row>
    <row r="167" spans="1:26" ht="12.5" x14ac:dyDescent="0.25">
      <c r="A167">
        <v>145</v>
      </c>
      <c r="B167" s="2">
        <v>43207.934700972226</v>
      </c>
      <c r="C167" s="1" t="s">
        <v>25</v>
      </c>
      <c r="D167" s="1">
        <v>4</v>
      </c>
      <c r="E167" s="1" t="s">
        <v>45</v>
      </c>
      <c r="F167" s="1" t="s">
        <v>106</v>
      </c>
      <c r="G167" s="1" t="s">
        <v>190</v>
      </c>
      <c r="H167" s="1" t="s">
        <v>28</v>
      </c>
      <c r="I167" s="1" t="s">
        <v>674</v>
      </c>
      <c r="J167" s="1" t="s">
        <v>114</v>
      </c>
      <c r="K167" s="1" t="s">
        <v>31</v>
      </c>
      <c r="L167" s="1" t="s">
        <v>45</v>
      </c>
      <c r="O167" s="1" t="s">
        <v>65</v>
      </c>
      <c r="P167" s="1" t="s">
        <v>36</v>
      </c>
      <c r="Q167" s="1" t="s">
        <v>35</v>
      </c>
      <c r="R167" s="1" t="s">
        <v>46</v>
      </c>
      <c r="S167" s="1" t="s">
        <v>35</v>
      </c>
      <c r="T167" s="1" t="s">
        <v>47</v>
      </c>
      <c r="U167" s="1" t="s">
        <v>36</v>
      </c>
      <c r="V167" s="1" t="s">
        <v>675</v>
      </c>
      <c r="W167" s="1" t="s">
        <v>676</v>
      </c>
      <c r="X167" s="1" t="s">
        <v>41</v>
      </c>
      <c r="Y167" s="1" t="s">
        <v>444</v>
      </c>
      <c r="Z167" s="1" t="s">
        <v>35</v>
      </c>
    </row>
    <row r="168" spans="1:26" s="8" customFormat="1" ht="12.5" x14ac:dyDescent="0.25">
      <c r="A168" s="8">
        <v>146</v>
      </c>
      <c r="B168" s="9">
        <v>43207.998217372689</v>
      </c>
      <c r="C168" s="10" t="s">
        <v>25</v>
      </c>
      <c r="D168" s="10">
        <v>1</v>
      </c>
      <c r="E168" s="10" t="s">
        <v>45</v>
      </c>
      <c r="F168" s="10" t="s">
        <v>26</v>
      </c>
      <c r="G168" s="10" t="s">
        <v>85</v>
      </c>
      <c r="H168" s="10" t="s">
        <v>42</v>
      </c>
      <c r="I168" s="10" t="s">
        <v>640</v>
      </c>
      <c r="J168" s="10" t="s">
        <v>44</v>
      </c>
      <c r="K168" s="10" t="s">
        <v>31</v>
      </c>
      <c r="L168" s="10" t="s">
        <v>32</v>
      </c>
      <c r="M168" s="10" t="s">
        <v>55</v>
      </c>
      <c r="O168" s="10" t="s">
        <v>63</v>
      </c>
      <c r="P168" s="10" t="s">
        <v>36</v>
      </c>
      <c r="Q168" s="10" t="s">
        <v>63</v>
      </c>
      <c r="R168" s="10" t="s">
        <v>46</v>
      </c>
      <c r="S168" s="10" t="s">
        <v>35</v>
      </c>
      <c r="T168" s="10" t="s">
        <v>66</v>
      </c>
      <c r="U168" s="10" t="s">
        <v>35</v>
      </c>
      <c r="V168" s="10" t="s">
        <v>677</v>
      </c>
      <c r="W168" s="10" t="s">
        <v>678</v>
      </c>
      <c r="X168" s="10" t="s">
        <v>25</v>
      </c>
      <c r="Z168" s="10" t="s">
        <v>65</v>
      </c>
    </row>
    <row r="169" spans="1:26" ht="12.5" x14ac:dyDescent="0.25">
      <c r="A169">
        <v>147</v>
      </c>
      <c r="B169" s="2">
        <v>43208.036474918983</v>
      </c>
      <c r="C169" s="1" t="s">
        <v>25</v>
      </c>
      <c r="D169" s="1">
        <v>4</v>
      </c>
      <c r="E169" s="1" t="s">
        <v>26</v>
      </c>
      <c r="F169" s="1" t="s">
        <v>27</v>
      </c>
      <c r="G169" s="1" t="s">
        <v>85</v>
      </c>
      <c r="H169" s="1" t="s">
        <v>70</v>
      </c>
      <c r="I169" s="1" t="s">
        <v>679</v>
      </c>
      <c r="J169" s="1" t="s">
        <v>114</v>
      </c>
      <c r="K169" s="1" t="s">
        <v>150</v>
      </c>
      <c r="L169" s="1" t="s">
        <v>32</v>
      </c>
      <c r="M169" s="1" t="s">
        <v>55</v>
      </c>
      <c r="N169" s="1" t="s">
        <v>62</v>
      </c>
      <c r="O169" s="1" t="s">
        <v>35</v>
      </c>
      <c r="P169" s="1" t="s">
        <v>35</v>
      </c>
      <c r="Q169" s="1" t="s">
        <v>34</v>
      </c>
      <c r="R169" s="1" t="s">
        <v>56</v>
      </c>
      <c r="S169" s="1" t="s">
        <v>36</v>
      </c>
      <c r="T169" s="1" t="s">
        <v>38</v>
      </c>
      <c r="U169" s="1" t="s">
        <v>35</v>
      </c>
      <c r="V169" s="1" t="s">
        <v>680</v>
      </c>
      <c r="W169" s="1" t="s">
        <v>681</v>
      </c>
      <c r="X169" s="1" t="s">
        <v>41</v>
      </c>
      <c r="Y169" s="1" t="s">
        <v>682</v>
      </c>
      <c r="Z169" s="1" t="s">
        <v>33</v>
      </c>
    </row>
    <row r="170" spans="1:26" s="11" customFormat="1" ht="12.5" x14ac:dyDescent="0.25">
      <c r="A170" s="11">
        <v>148</v>
      </c>
      <c r="B170" s="12">
        <v>43208.050870497682</v>
      </c>
      <c r="C170" s="13" t="s">
        <v>25</v>
      </c>
      <c r="D170" s="13">
        <v>2</v>
      </c>
      <c r="E170" s="13" t="s">
        <v>45</v>
      </c>
      <c r="F170" s="13" t="s">
        <v>26</v>
      </c>
      <c r="G170" s="13" t="s">
        <v>194</v>
      </c>
      <c r="H170" s="13" t="s">
        <v>28</v>
      </c>
      <c r="I170" s="13" t="s">
        <v>683</v>
      </c>
      <c r="J170" s="13" t="s">
        <v>60</v>
      </c>
      <c r="K170" s="13" t="s">
        <v>31</v>
      </c>
      <c r="L170" s="13" t="s">
        <v>45</v>
      </c>
      <c r="O170" s="13" t="s">
        <v>36</v>
      </c>
      <c r="P170" s="13" t="s">
        <v>63</v>
      </c>
      <c r="Q170" s="13" t="s">
        <v>36</v>
      </c>
      <c r="R170" s="13" t="s">
        <v>684</v>
      </c>
      <c r="S170" s="13" t="s">
        <v>36</v>
      </c>
      <c r="T170" s="13" t="s">
        <v>47</v>
      </c>
      <c r="U170" s="13" t="s">
        <v>35</v>
      </c>
      <c r="V170" s="13" t="s">
        <v>685</v>
      </c>
      <c r="W170" s="13" t="s">
        <v>686</v>
      </c>
      <c r="X170" s="13" t="s">
        <v>45</v>
      </c>
      <c r="Z170" s="13" t="s">
        <v>63</v>
      </c>
    </row>
    <row r="171" spans="1:26" s="11" customFormat="1" ht="12.5" x14ac:dyDescent="0.25">
      <c r="A171" s="11">
        <v>149</v>
      </c>
      <c r="B171" s="12">
        <v>43208.078255717592</v>
      </c>
      <c r="C171" s="13" t="s">
        <v>25</v>
      </c>
      <c r="D171" s="13">
        <v>1</v>
      </c>
      <c r="E171" s="13" t="s">
        <v>26</v>
      </c>
      <c r="F171" s="13" t="s">
        <v>27</v>
      </c>
      <c r="G171" s="13" t="s">
        <v>194</v>
      </c>
      <c r="H171" s="13" t="s">
        <v>743</v>
      </c>
      <c r="I171" s="13" t="s">
        <v>687</v>
      </c>
      <c r="J171" s="13" t="s">
        <v>60</v>
      </c>
      <c r="K171" s="13" t="s">
        <v>311</v>
      </c>
      <c r="L171" s="13" t="s">
        <v>32</v>
      </c>
      <c r="M171" s="13" t="s">
        <v>55</v>
      </c>
      <c r="N171" s="13" t="s">
        <v>688</v>
      </c>
      <c r="O171" s="13" t="s">
        <v>34</v>
      </c>
      <c r="P171" s="13" t="s">
        <v>35</v>
      </c>
      <c r="Q171" s="13" t="s">
        <v>35</v>
      </c>
      <c r="R171" s="13" t="s">
        <v>689</v>
      </c>
      <c r="S171" s="13" t="s">
        <v>35</v>
      </c>
      <c r="T171" s="13" t="s">
        <v>66</v>
      </c>
      <c r="U171" s="13" t="s">
        <v>35</v>
      </c>
      <c r="V171" s="13" t="s">
        <v>690</v>
      </c>
      <c r="W171" s="13" t="s">
        <v>691</v>
      </c>
      <c r="X171" s="13" t="s">
        <v>45</v>
      </c>
      <c r="Y171" s="13" t="s">
        <v>692</v>
      </c>
      <c r="Z171" s="13" t="s">
        <v>63</v>
      </c>
    </row>
    <row r="172" spans="1:26" ht="12.5" x14ac:dyDescent="0.25">
      <c r="A172">
        <v>150</v>
      </c>
      <c r="B172" s="2">
        <v>43208.285278101852</v>
      </c>
      <c r="C172" s="1" t="s">
        <v>25</v>
      </c>
      <c r="D172" s="1">
        <v>1</v>
      </c>
      <c r="E172" s="1" t="s">
        <v>45</v>
      </c>
      <c r="F172" s="1" t="s">
        <v>26</v>
      </c>
      <c r="G172" s="1" t="s">
        <v>50</v>
      </c>
      <c r="H172" s="1" t="s">
        <v>51</v>
      </c>
      <c r="I172" s="1" t="s">
        <v>693</v>
      </c>
      <c r="J172" s="1" t="s">
        <v>53</v>
      </c>
      <c r="K172" s="1" t="s">
        <v>61</v>
      </c>
      <c r="L172" s="1" t="s">
        <v>25</v>
      </c>
      <c r="M172" s="1" t="s">
        <v>25</v>
      </c>
      <c r="N172" s="1" t="s">
        <v>62</v>
      </c>
      <c r="O172" s="1" t="s">
        <v>35</v>
      </c>
      <c r="P172" s="1" t="s">
        <v>35</v>
      </c>
      <c r="Q172" s="1" t="s">
        <v>34</v>
      </c>
      <c r="R172" s="1" t="s">
        <v>46</v>
      </c>
      <c r="S172" s="1" t="s">
        <v>63</v>
      </c>
      <c r="T172" s="1" t="s">
        <v>38</v>
      </c>
      <c r="U172" s="1" t="s">
        <v>36</v>
      </c>
      <c r="V172" s="1" t="s">
        <v>694</v>
      </c>
      <c r="W172" s="1" t="s">
        <v>695</v>
      </c>
      <c r="X172" s="1" t="s">
        <v>41</v>
      </c>
      <c r="Z172" s="1" t="s">
        <v>36</v>
      </c>
    </row>
    <row r="173" spans="1:26" ht="12.5" x14ac:dyDescent="0.25">
      <c r="A173">
        <v>151</v>
      </c>
      <c r="B173" s="2">
        <v>43208.764827893523</v>
      </c>
      <c r="C173" s="1" t="s">
        <v>25</v>
      </c>
      <c r="D173" s="1">
        <v>4</v>
      </c>
      <c r="E173" s="1" t="s">
        <v>26</v>
      </c>
      <c r="F173" s="1" t="s">
        <v>26</v>
      </c>
      <c r="G173" s="1" t="s">
        <v>50</v>
      </c>
      <c r="H173" s="1" t="s">
        <v>733</v>
      </c>
      <c r="I173" s="1" t="s">
        <v>696</v>
      </c>
      <c r="J173" s="1" t="s">
        <v>53</v>
      </c>
      <c r="K173" s="1" t="s">
        <v>54</v>
      </c>
      <c r="L173" s="1" t="s">
        <v>25</v>
      </c>
      <c r="M173" s="1" t="s">
        <v>55</v>
      </c>
      <c r="N173" s="1" t="s">
        <v>288</v>
      </c>
      <c r="O173" s="1" t="s">
        <v>63</v>
      </c>
      <c r="P173" s="1" t="s">
        <v>63</v>
      </c>
      <c r="Q173" s="1" t="s">
        <v>35</v>
      </c>
      <c r="R173" s="1" t="s">
        <v>697</v>
      </c>
      <c r="S173" s="1" t="s">
        <v>34</v>
      </c>
      <c r="T173" s="1" t="s">
        <v>38</v>
      </c>
      <c r="U173" s="1" t="s">
        <v>63</v>
      </c>
      <c r="V173" s="1" t="s">
        <v>698</v>
      </c>
      <c r="W173" s="1" t="s">
        <v>699</v>
      </c>
      <c r="X173" s="1" t="s">
        <v>41</v>
      </c>
      <c r="Z173" s="1" t="s">
        <v>36</v>
      </c>
    </row>
    <row r="174" spans="1:26" ht="15.75" customHeight="1" x14ac:dyDescent="0.25">
      <c r="G174" s="3" t="s">
        <v>194</v>
      </c>
    </row>
    <row r="176" spans="1:26" ht="15.75" customHeight="1" x14ac:dyDescent="0.25">
      <c r="D176" t="s">
        <v>720</v>
      </c>
      <c r="G176" s="3" t="s">
        <v>730</v>
      </c>
    </row>
    <row r="177" spans="4:9" ht="15.75" customHeight="1" x14ac:dyDescent="0.25">
      <c r="D177" s="3" t="s">
        <v>28</v>
      </c>
      <c r="E177">
        <f>COUNTIF($G$4:$G$340,D177)</f>
        <v>3</v>
      </c>
      <c r="F177" s="4">
        <f t="shared" ref="F177:F190" si="0">E177/$E$191</f>
        <v>1.9867549668874173E-2</v>
      </c>
      <c r="G177" s="3" t="s">
        <v>44</v>
      </c>
      <c r="H177">
        <f t="shared" ref="H177:H182" si="1">COUNTIF($J$3:$J$339,G177)</f>
        <v>43</v>
      </c>
      <c r="I177" s="4">
        <f t="shared" ref="I177:I183" si="2">H177/$E$191</f>
        <v>0.28476821192052981</v>
      </c>
    </row>
    <row r="178" spans="4:9" ht="15.75" customHeight="1" x14ac:dyDescent="0.25">
      <c r="D178" t="s">
        <v>50</v>
      </c>
      <c r="E178">
        <f>COUNTIF($G$4:$G$340,D178)</f>
        <v>6</v>
      </c>
      <c r="F178" s="4">
        <f t="shared" si="0"/>
        <v>3.9735099337748346E-2</v>
      </c>
      <c r="G178" s="3" t="s">
        <v>60</v>
      </c>
      <c r="H178">
        <f t="shared" si="1"/>
        <v>35</v>
      </c>
      <c r="I178" s="4">
        <f t="shared" si="2"/>
        <v>0.23178807947019867</v>
      </c>
    </row>
    <row r="179" spans="4:9" ht="15.75" customHeight="1" x14ac:dyDescent="0.25">
      <c r="D179" t="s">
        <v>194</v>
      </c>
      <c r="E179">
        <f t="shared" ref="E179:E182" si="3">COUNTIF($G$4:$G$340,D179)</f>
        <v>21</v>
      </c>
      <c r="F179" s="4">
        <f t="shared" si="0"/>
        <v>0.13907284768211919</v>
      </c>
      <c r="G179" s="3" t="s">
        <v>53</v>
      </c>
      <c r="H179">
        <f t="shared" si="1"/>
        <v>8</v>
      </c>
      <c r="I179" s="4">
        <f t="shared" si="2"/>
        <v>5.2980132450331126E-2</v>
      </c>
    </row>
    <row r="180" spans="4:9" ht="15.75" customHeight="1" x14ac:dyDescent="0.25">
      <c r="D180" t="s">
        <v>190</v>
      </c>
      <c r="E180">
        <f t="shared" si="3"/>
        <v>11</v>
      </c>
      <c r="F180" s="4">
        <f t="shared" si="0"/>
        <v>7.2847682119205295E-2</v>
      </c>
      <c r="G180" s="3" t="s">
        <v>114</v>
      </c>
      <c r="H180">
        <f t="shared" si="1"/>
        <v>36</v>
      </c>
      <c r="I180" s="4">
        <f t="shared" si="2"/>
        <v>0.23841059602649006</v>
      </c>
    </row>
    <row r="181" spans="4:9" ht="15.75" customHeight="1" x14ac:dyDescent="0.25">
      <c r="D181" t="s">
        <v>85</v>
      </c>
      <c r="E181">
        <f t="shared" si="3"/>
        <v>47</v>
      </c>
      <c r="F181" s="4">
        <f t="shared" si="0"/>
        <v>0.31125827814569534</v>
      </c>
      <c r="G181" s="3" t="s">
        <v>30</v>
      </c>
      <c r="H181">
        <f t="shared" si="1"/>
        <v>18</v>
      </c>
      <c r="I181" s="4">
        <f t="shared" si="2"/>
        <v>0.11920529801324503</v>
      </c>
    </row>
    <row r="182" spans="4:9" ht="15.75" customHeight="1" x14ac:dyDescent="0.25">
      <c r="D182" t="s">
        <v>496</v>
      </c>
      <c r="E182">
        <f t="shared" si="3"/>
        <v>9</v>
      </c>
      <c r="F182" s="4">
        <f t="shared" si="0"/>
        <v>5.9602649006622516E-2</v>
      </c>
      <c r="G182" s="3" t="s">
        <v>92</v>
      </c>
      <c r="H182">
        <f t="shared" si="1"/>
        <v>10</v>
      </c>
      <c r="I182" s="4">
        <f t="shared" si="2"/>
        <v>6.6225165562913912E-2</v>
      </c>
    </row>
    <row r="183" spans="4:9" ht="15.75" customHeight="1" x14ac:dyDescent="0.25">
      <c r="D183" t="s">
        <v>42</v>
      </c>
      <c r="E183">
        <f t="shared" ref="E183:E190" si="4">COUNTIF($G$4:$G$340,D183)</f>
        <v>35</v>
      </c>
      <c r="F183" s="4">
        <f t="shared" si="0"/>
        <v>0.23178807947019867</v>
      </c>
      <c r="H183">
        <f>SUM(H177:H182)</f>
        <v>150</v>
      </c>
      <c r="I183" s="4">
        <f t="shared" si="2"/>
        <v>0.99337748344370858</v>
      </c>
    </row>
    <row r="184" spans="4:9" ht="15.75" customHeight="1" x14ac:dyDescent="0.25">
      <c r="D184" t="s">
        <v>69</v>
      </c>
      <c r="E184">
        <f t="shared" si="4"/>
        <v>1</v>
      </c>
      <c r="F184" s="4">
        <f t="shared" si="0"/>
        <v>6.6225165562913907E-3</v>
      </c>
    </row>
    <row r="185" spans="4:9" ht="15.75" customHeight="1" x14ac:dyDescent="0.25">
      <c r="D185" t="s">
        <v>154</v>
      </c>
      <c r="E185">
        <f t="shared" si="4"/>
        <v>8</v>
      </c>
      <c r="F185" s="4">
        <f t="shared" si="0"/>
        <v>5.2980132450331126E-2</v>
      </c>
    </row>
    <row r="186" spans="4:9" ht="15.75" customHeight="1" x14ac:dyDescent="0.25">
      <c r="D186" t="s">
        <v>97</v>
      </c>
      <c r="E186">
        <f t="shared" si="4"/>
        <v>3</v>
      </c>
      <c r="F186" s="4">
        <f t="shared" si="0"/>
        <v>1.9867549668874173E-2</v>
      </c>
    </row>
    <row r="187" spans="4:9" ht="15.75" customHeight="1" x14ac:dyDescent="0.25">
      <c r="D187" t="s">
        <v>701</v>
      </c>
      <c r="E187">
        <f t="shared" si="4"/>
        <v>2</v>
      </c>
      <c r="F187" s="4">
        <f t="shared" si="0"/>
        <v>1.3245033112582781E-2</v>
      </c>
    </row>
    <row r="188" spans="4:9" ht="15.75" customHeight="1" x14ac:dyDescent="0.25">
      <c r="D188" t="s">
        <v>703</v>
      </c>
      <c r="E188">
        <f t="shared" si="4"/>
        <v>3</v>
      </c>
      <c r="F188" s="4">
        <f t="shared" si="0"/>
        <v>1.9867549668874173E-2</v>
      </c>
    </row>
    <row r="189" spans="4:9" ht="15.75" customHeight="1" x14ac:dyDescent="0.25">
      <c r="D189" t="s">
        <v>705</v>
      </c>
      <c r="E189">
        <f t="shared" si="4"/>
        <v>1</v>
      </c>
      <c r="F189" s="4">
        <f t="shared" si="0"/>
        <v>6.6225165562913907E-3</v>
      </c>
    </row>
    <row r="190" spans="4:9" ht="15.75" customHeight="1" x14ac:dyDescent="0.25">
      <c r="D190" t="s">
        <v>700</v>
      </c>
      <c r="E190">
        <f t="shared" si="4"/>
        <v>1</v>
      </c>
      <c r="F190" s="4">
        <f t="shared" si="0"/>
        <v>6.6225165562913907E-3</v>
      </c>
    </row>
    <row r="191" spans="4:9" ht="15.75" customHeight="1" x14ac:dyDescent="0.25">
      <c r="E191">
        <f xml:space="preserve"> SUM(E177:E190)</f>
        <v>151</v>
      </c>
    </row>
  </sheetData>
  <conditionalFormatting sqref="H174">
    <cfRule type="uniqu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892B8-0A71-4733-9724-7E6DF6FE595B}">
  <dimension ref="A1:F15"/>
  <sheetViews>
    <sheetView topLeftCell="E1" workbookViewId="0">
      <selection activeCell="D9" sqref="D9"/>
    </sheetView>
  </sheetViews>
  <sheetFormatPr defaultRowHeight="12.5" x14ac:dyDescent="0.25"/>
  <cols>
    <col min="1" max="1" width="15.7265625" customWidth="1"/>
    <col min="4" max="4" width="8.26953125" customWidth="1"/>
    <col min="5" max="5" width="14.453125" customWidth="1"/>
  </cols>
  <sheetData>
    <row r="1" spans="1:6" x14ac:dyDescent="0.25">
      <c r="A1" t="s">
        <v>710</v>
      </c>
      <c r="E1" t="s">
        <v>717</v>
      </c>
    </row>
    <row r="2" spans="1:6" x14ac:dyDescent="0.25">
      <c r="A2" t="s">
        <v>711</v>
      </c>
      <c r="B2">
        <v>43</v>
      </c>
      <c r="C2" s="4">
        <f>B2/$B$8</f>
        <v>0.28859060402684567</v>
      </c>
      <c r="D2" s="7">
        <v>0.52</v>
      </c>
      <c r="E2" t="s">
        <v>713</v>
      </c>
      <c r="F2">
        <f>B4+B12</f>
        <v>51</v>
      </c>
    </row>
    <row r="3" spans="1:6" x14ac:dyDescent="0.25">
      <c r="A3" t="s">
        <v>712</v>
      </c>
      <c r="B3">
        <v>35</v>
      </c>
      <c r="C3" s="4">
        <f t="shared" ref="C3:C7" si="0">B3/$B$8</f>
        <v>0.2348993288590604</v>
      </c>
      <c r="E3" t="s">
        <v>714</v>
      </c>
      <c r="F3">
        <f>B5+B13</f>
        <v>80</v>
      </c>
    </row>
    <row r="4" spans="1:6" x14ac:dyDescent="0.25">
      <c r="A4" t="s">
        <v>713</v>
      </c>
      <c r="B4">
        <v>8</v>
      </c>
      <c r="C4" s="4">
        <f t="shared" si="0"/>
        <v>5.3691275167785234E-2</v>
      </c>
      <c r="D4" s="7">
        <v>0.28000000000000003</v>
      </c>
      <c r="E4" t="s">
        <v>715</v>
      </c>
      <c r="F4">
        <f>B7+B14</f>
        <v>32</v>
      </c>
    </row>
    <row r="5" spans="1:6" x14ac:dyDescent="0.25">
      <c r="A5" t="s">
        <v>714</v>
      </c>
      <c r="B5">
        <v>35</v>
      </c>
      <c r="C5" s="4">
        <f t="shared" si="0"/>
        <v>0.2348993288590604</v>
      </c>
      <c r="E5" t="s">
        <v>33</v>
      </c>
      <c r="F5">
        <f>B6</f>
        <v>18</v>
      </c>
    </row>
    <row r="6" spans="1:6" x14ac:dyDescent="0.25">
      <c r="A6" t="s">
        <v>33</v>
      </c>
      <c r="B6">
        <v>18</v>
      </c>
      <c r="C6" s="4">
        <f t="shared" si="0"/>
        <v>0.12080536912751678</v>
      </c>
      <c r="D6" s="7">
        <v>0.19</v>
      </c>
      <c r="E6" t="s">
        <v>718</v>
      </c>
      <c r="F6">
        <f>B2+B3+B11</f>
        <v>105</v>
      </c>
    </row>
    <row r="7" spans="1:6" x14ac:dyDescent="0.25">
      <c r="A7" t="s">
        <v>715</v>
      </c>
      <c r="B7">
        <v>10</v>
      </c>
      <c r="C7" s="4">
        <f t="shared" si="0"/>
        <v>6.7114093959731544E-2</v>
      </c>
      <c r="E7" t="s">
        <v>719</v>
      </c>
      <c r="F7">
        <f>SUM(F2:F6)</f>
        <v>286</v>
      </c>
    </row>
    <row r="8" spans="1:6" x14ac:dyDescent="0.25">
      <c r="A8" t="s">
        <v>719</v>
      </c>
      <c r="B8">
        <f>SUM(B2:B7)</f>
        <v>149</v>
      </c>
    </row>
    <row r="10" spans="1:6" x14ac:dyDescent="0.25">
      <c r="A10" t="s">
        <v>716</v>
      </c>
    </row>
    <row r="11" spans="1:6" x14ac:dyDescent="0.25">
      <c r="A11" t="s">
        <v>711</v>
      </c>
      <c r="B11">
        <v>27</v>
      </c>
      <c r="C11" s="4">
        <f>B11/$B$15</f>
        <v>0.19708029197080293</v>
      </c>
    </row>
    <row r="12" spans="1:6" x14ac:dyDescent="0.25">
      <c r="A12" t="s">
        <v>713</v>
      </c>
      <c r="B12">
        <v>43</v>
      </c>
      <c r="C12" s="4">
        <f>B12/$B$15</f>
        <v>0.31386861313868614</v>
      </c>
      <c r="D12" s="7">
        <v>0.64</v>
      </c>
    </row>
    <row r="13" spans="1:6" x14ac:dyDescent="0.25">
      <c r="A13" t="s">
        <v>714</v>
      </c>
      <c r="B13">
        <v>45</v>
      </c>
      <c r="C13" s="4">
        <f>B13/$B$15</f>
        <v>0.32846715328467152</v>
      </c>
    </row>
    <row r="14" spans="1:6" x14ac:dyDescent="0.25">
      <c r="A14" t="s">
        <v>715</v>
      </c>
      <c r="B14">
        <v>22</v>
      </c>
      <c r="C14" s="4">
        <f>B14/$B$15</f>
        <v>0.16058394160583941</v>
      </c>
    </row>
    <row r="15" spans="1:6" x14ac:dyDescent="0.25">
      <c r="A15" t="s">
        <v>719</v>
      </c>
      <c r="B15">
        <f>SUM(B11:B14)</f>
        <v>137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D3256-75A7-4E2D-ACEF-59952DB04B45}">
  <dimension ref="A1:G24"/>
  <sheetViews>
    <sheetView tabSelected="1" zoomScale="80" zoomScaleNormal="80" workbookViewId="0">
      <selection activeCell="G21" sqref="G21"/>
    </sheetView>
  </sheetViews>
  <sheetFormatPr defaultRowHeight="12.5" x14ac:dyDescent="0.25"/>
  <cols>
    <col min="1" max="1" width="21.26953125" customWidth="1"/>
  </cols>
  <sheetData>
    <row r="1" spans="1:7" x14ac:dyDescent="0.25">
      <c r="A1" t="s">
        <v>720</v>
      </c>
    </row>
    <row r="2" spans="1:7" x14ac:dyDescent="0.25">
      <c r="A2" t="s">
        <v>710</v>
      </c>
      <c r="E2" t="s">
        <v>717</v>
      </c>
    </row>
    <row r="3" spans="1:7" x14ac:dyDescent="0.25">
      <c r="A3" s="3" t="s">
        <v>28</v>
      </c>
      <c r="B3">
        <v>3</v>
      </c>
      <c r="E3" t="s">
        <v>729</v>
      </c>
      <c r="F3">
        <f>B3+B4+B5+B19</f>
        <v>85</v>
      </c>
      <c r="G3" s="4">
        <f>F3/$F$8</f>
        <v>0.25914634146341464</v>
      </c>
    </row>
    <row r="4" spans="1:7" x14ac:dyDescent="0.25">
      <c r="A4" t="s">
        <v>50</v>
      </c>
      <c r="B4">
        <v>6</v>
      </c>
      <c r="E4" t="s">
        <v>726</v>
      </c>
      <c r="F4">
        <f>B6+B7+B20</f>
        <v>139</v>
      </c>
      <c r="G4" s="4">
        <f t="shared" ref="G4:G7" si="0">F4/$F$8</f>
        <v>0.42378048780487804</v>
      </c>
    </row>
    <row r="5" spans="1:7" x14ac:dyDescent="0.25">
      <c r="A5" t="s">
        <v>194</v>
      </c>
      <c r="B5">
        <v>21</v>
      </c>
      <c r="E5" s="14" t="s">
        <v>767</v>
      </c>
      <c r="F5">
        <f>B8+B21</f>
        <v>32</v>
      </c>
      <c r="G5" s="4">
        <f t="shared" si="0"/>
        <v>9.7560975609756101E-2</v>
      </c>
    </row>
    <row r="6" spans="1:7" x14ac:dyDescent="0.25">
      <c r="A6" t="s">
        <v>190</v>
      </c>
      <c r="B6">
        <v>11</v>
      </c>
      <c r="E6" t="s">
        <v>727</v>
      </c>
      <c r="F6">
        <f>B9+B22</f>
        <v>44</v>
      </c>
      <c r="G6" s="4">
        <f t="shared" si="0"/>
        <v>0.13414634146341464</v>
      </c>
    </row>
    <row r="7" spans="1:7" x14ac:dyDescent="0.25">
      <c r="A7" t="s">
        <v>85</v>
      </c>
      <c r="B7">
        <v>47</v>
      </c>
      <c r="E7" t="s">
        <v>728</v>
      </c>
      <c r="F7">
        <f>B10+B11+B12+B23</f>
        <v>28</v>
      </c>
      <c r="G7" s="4">
        <f t="shared" si="0"/>
        <v>8.5365853658536592E-2</v>
      </c>
    </row>
    <row r="8" spans="1:7" x14ac:dyDescent="0.25">
      <c r="A8" t="s">
        <v>496</v>
      </c>
      <c r="B8">
        <v>9</v>
      </c>
      <c r="F8">
        <f>SUM(F3:F7)</f>
        <v>328</v>
      </c>
    </row>
    <row r="9" spans="1:7" x14ac:dyDescent="0.25">
      <c r="A9" t="s">
        <v>42</v>
      </c>
      <c r="B9">
        <v>35</v>
      </c>
    </row>
    <row r="10" spans="1:7" x14ac:dyDescent="0.25">
      <c r="A10" t="s">
        <v>69</v>
      </c>
      <c r="B10">
        <v>1</v>
      </c>
    </row>
    <row r="11" spans="1:7" x14ac:dyDescent="0.25">
      <c r="A11" t="s">
        <v>154</v>
      </c>
      <c r="B11">
        <v>8</v>
      </c>
    </row>
    <row r="12" spans="1:7" x14ac:dyDescent="0.25">
      <c r="A12" t="s">
        <v>97</v>
      </c>
      <c r="B12">
        <v>3</v>
      </c>
    </row>
    <row r="13" spans="1:7" x14ac:dyDescent="0.25">
      <c r="A13" t="s">
        <v>701</v>
      </c>
      <c r="B13">
        <v>2</v>
      </c>
    </row>
    <row r="14" spans="1:7" x14ac:dyDescent="0.25">
      <c r="A14" t="s">
        <v>703</v>
      </c>
      <c r="B14">
        <v>2</v>
      </c>
    </row>
    <row r="15" spans="1:7" x14ac:dyDescent="0.25">
      <c r="A15" t="s">
        <v>705</v>
      </c>
      <c r="B15">
        <v>1</v>
      </c>
    </row>
    <row r="16" spans="1:7" x14ac:dyDescent="0.25">
      <c r="A16" t="s">
        <v>700</v>
      </c>
      <c r="B16">
        <v>2</v>
      </c>
    </row>
    <row r="18" spans="1:2" x14ac:dyDescent="0.25">
      <c r="A18" t="s">
        <v>716</v>
      </c>
    </row>
    <row r="19" spans="1:2" x14ac:dyDescent="0.25">
      <c r="A19" t="s">
        <v>721</v>
      </c>
      <c r="B19">
        <v>55</v>
      </c>
    </row>
    <row r="20" spans="1:2" x14ac:dyDescent="0.25">
      <c r="A20" t="s">
        <v>722</v>
      </c>
      <c r="B20">
        <v>81</v>
      </c>
    </row>
    <row r="21" spans="1:2" x14ac:dyDescent="0.25">
      <c r="A21" t="s">
        <v>723</v>
      </c>
      <c r="B21">
        <v>23</v>
      </c>
    </row>
    <row r="22" spans="1:2" x14ac:dyDescent="0.25">
      <c r="A22" t="s">
        <v>724</v>
      </c>
      <c r="B22">
        <v>9</v>
      </c>
    </row>
    <row r="23" spans="1:2" x14ac:dyDescent="0.25">
      <c r="A23" t="s">
        <v>725</v>
      </c>
      <c r="B23">
        <v>16</v>
      </c>
    </row>
    <row r="24" spans="1:2" x14ac:dyDescent="0.25">
      <c r="B24">
        <f>SUM(B19:B23)</f>
        <v>184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2C58-E2EE-4140-A05E-835210766F9B}">
  <dimension ref="A3:S36"/>
  <sheetViews>
    <sheetView topLeftCell="F1" workbookViewId="0">
      <selection activeCell="G25" sqref="G25"/>
    </sheetView>
  </sheetViews>
  <sheetFormatPr defaultRowHeight="12.5" x14ac:dyDescent="0.25"/>
  <cols>
    <col min="1" max="1" width="16.81640625" bestFit="1" customWidth="1"/>
    <col min="2" max="2" width="14.26953125" bestFit="1" customWidth="1"/>
  </cols>
  <sheetData>
    <row r="3" spans="1:19" x14ac:dyDescent="0.25">
      <c r="A3" s="5" t="s">
        <v>745</v>
      </c>
      <c r="E3" t="s">
        <v>751</v>
      </c>
      <c r="R3" t="s">
        <v>751</v>
      </c>
    </row>
    <row r="4" spans="1:19" x14ac:dyDescent="0.25">
      <c r="A4" s="6" t="s">
        <v>743</v>
      </c>
      <c r="B4" s="6" t="s">
        <v>743</v>
      </c>
      <c r="C4">
        <f>COUNTIF(Responses!H:H,'Length of breaks'!A4)</f>
        <v>1</v>
      </c>
      <c r="E4" t="s">
        <v>752</v>
      </c>
      <c r="F4">
        <f>C29+C30+C31+C32+C33</f>
        <v>22</v>
      </c>
      <c r="G4" s="4">
        <f t="shared" ref="G4:G13" si="0">F4/$F$14</f>
        <v>0.11518324607329843</v>
      </c>
      <c r="R4" t="s">
        <v>763</v>
      </c>
      <c r="S4">
        <v>22</v>
      </c>
    </row>
    <row r="5" spans="1:19" x14ac:dyDescent="0.25">
      <c r="A5" s="6" t="s">
        <v>85</v>
      </c>
      <c r="B5" s="6" t="s">
        <v>85</v>
      </c>
      <c r="C5">
        <f>COUNTIF(Responses!H:H,'Length of breaks'!A5)</f>
        <v>6</v>
      </c>
      <c r="E5" t="s">
        <v>753</v>
      </c>
      <c r="F5">
        <f>C6+C7+C8+C9+C29</f>
        <v>34</v>
      </c>
      <c r="G5" s="4">
        <f t="shared" si="0"/>
        <v>0.17801047120418848</v>
      </c>
      <c r="R5" t="s">
        <v>753</v>
      </c>
      <c r="S5">
        <v>53</v>
      </c>
    </row>
    <row r="6" spans="1:19" x14ac:dyDescent="0.25">
      <c r="A6" s="6" t="s">
        <v>734</v>
      </c>
      <c r="B6" s="6" t="s">
        <v>734</v>
      </c>
      <c r="C6">
        <f>COUNTIF(Responses!H:H,'Length of breaks'!A6)</f>
        <v>3</v>
      </c>
      <c r="E6" t="s">
        <v>760</v>
      </c>
      <c r="F6">
        <f>C6+C7+C8+C16+C18+C12+C13+C30+C31+C33</f>
        <v>19</v>
      </c>
      <c r="G6" s="4">
        <f t="shared" si="0"/>
        <v>9.947643979057591E-2</v>
      </c>
      <c r="R6" t="s">
        <v>761</v>
      </c>
      <c r="S6">
        <v>43</v>
      </c>
    </row>
    <row r="7" spans="1:19" x14ac:dyDescent="0.25">
      <c r="A7" s="6" t="s">
        <v>735</v>
      </c>
      <c r="B7" s="6" t="s">
        <v>735</v>
      </c>
      <c r="C7">
        <f>COUNTIF(Responses!H:H,'Length of breaks'!A7)</f>
        <v>1</v>
      </c>
      <c r="E7" t="s">
        <v>761</v>
      </c>
      <c r="F7">
        <f>C7+C8+C12+C13+C16+C18+C19+C21+C30+C33</f>
        <v>33</v>
      </c>
      <c r="G7" s="4">
        <f t="shared" si="0"/>
        <v>0.17277486910994763</v>
      </c>
      <c r="R7" t="s">
        <v>755</v>
      </c>
      <c r="S7">
        <v>39</v>
      </c>
    </row>
    <row r="8" spans="1:19" x14ac:dyDescent="0.25">
      <c r="A8" s="6" t="s">
        <v>731</v>
      </c>
      <c r="B8" s="6" t="s">
        <v>731</v>
      </c>
      <c r="C8">
        <f>COUNTIF(Responses!H:H,'Length of breaks'!A8)</f>
        <v>4</v>
      </c>
      <c r="E8" t="s">
        <v>754</v>
      </c>
      <c r="F8">
        <f>C8+C18+C21+C22+C31+C33</f>
        <v>10</v>
      </c>
      <c r="G8" s="4">
        <f t="shared" si="0"/>
        <v>5.2356020942408377E-2</v>
      </c>
      <c r="R8" t="s">
        <v>756</v>
      </c>
      <c r="S8">
        <v>8</v>
      </c>
    </row>
    <row r="9" spans="1:19" x14ac:dyDescent="0.25">
      <c r="A9" s="6" t="s">
        <v>70</v>
      </c>
      <c r="B9" s="6" t="s">
        <v>70</v>
      </c>
      <c r="C9">
        <v>20</v>
      </c>
      <c r="E9" t="s">
        <v>755</v>
      </c>
      <c r="F9">
        <f>C8+C13+C16+C18+C21+C24+C25+C26+C27+C31+C33</f>
        <v>39</v>
      </c>
      <c r="G9" s="4">
        <f t="shared" si="0"/>
        <v>0.20418848167539266</v>
      </c>
      <c r="R9" t="s">
        <v>757</v>
      </c>
      <c r="S9">
        <v>9</v>
      </c>
    </row>
    <row r="10" spans="1:19" x14ac:dyDescent="0.25">
      <c r="A10" s="6" t="s">
        <v>344</v>
      </c>
      <c r="B10" s="6"/>
      <c r="E10" t="s">
        <v>756</v>
      </c>
      <c r="F10">
        <f>C16+C21+C27+C33</f>
        <v>8</v>
      </c>
      <c r="G10" s="4">
        <f t="shared" si="0"/>
        <v>4.1884816753926704E-2</v>
      </c>
      <c r="R10" t="s">
        <v>762</v>
      </c>
      <c r="S10">
        <v>17</v>
      </c>
    </row>
    <row r="11" spans="1:19" x14ac:dyDescent="0.25">
      <c r="A11" s="6" t="s">
        <v>748</v>
      </c>
      <c r="B11" s="6"/>
      <c r="E11" t="s">
        <v>757</v>
      </c>
      <c r="F11">
        <f>C16+C21+C25+C27+C33</f>
        <v>9</v>
      </c>
      <c r="G11" s="4">
        <f t="shared" si="0"/>
        <v>4.712041884816754E-2</v>
      </c>
    </row>
    <row r="12" spans="1:19" x14ac:dyDescent="0.25">
      <c r="A12" s="6" t="s">
        <v>739</v>
      </c>
      <c r="B12" s="6" t="s">
        <v>739</v>
      </c>
      <c r="C12">
        <f>COUNTIF(Responses!H:H,'Length of breaks'!A12)</f>
        <v>2</v>
      </c>
      <c r="E12" t="s">
        <v>758</v>
      </c>
      <c r="F12">
        <f>C4+C16+C21+C25+C27+C33</f>
        <v>10</v>
      </c>
      <c r="G12" s="4">
        <f t="shared" si="0"/>
        <v>5.2356020942408377E-2</v>
      </c>
    </row>
    <row r="13" spans="1:19" x14ac:dyDescent="0.25">
      <c r="A13" s="6" t="s">
        <v>732</v>
      </c>
      <c r="B13" s="6" t="s">
        <v>732</v>
      </c>
      <c r="C13">
        <f>COUNTIF(Responses!H:H,'Length of breaks'!A13)</f>
        <v>3</v>
      </c>
      <c r="E13" t="s">
        <v>759</v>
      </c>
      <c r="F13">
        <f>C4+C17+C23+C28</f>
        <v>7</v>
      </c>
      <c r="G13" s="4">
        <f t="shared" si="0"/>
        <v>3.6649214659685861E-2</v>
      </c>
      <c r="R13" s="14" t="s">
        <v>764</v>
      </c>
    </row>
    <row r="14" spans="1:19" x14ac:dyDescent="0.25">
      <c r="A14" s="6" t="s">
        <v>28</v>
      </c>
      <c r="B14" s="6" t="s">
        <v>28</v>
      </c>
      <c r="C14">
        <v>21</v>
      </c>
      <c r="F14">
        <f>SUM(F4:F13)</f>
        <v>191</v>
      </c>
      <c r="R14" t="s">
        <v>763</v>
      </c>
      <c r="S14">
        <v>29.9</v>
      </c>
    </row>
    <row r="15" spans="1:19" x14ac:dyDescent="0.25">
      <c r="A15" s="6" t="s">
        <v>78</v>
      </c>
      <c r="B15" s="6"/>
      <c r="R15" t="s">
        <v>753</v>
      </c>
      <c r="S15">
        <v>29.9</v>
      </c>
    </row>
    <row r="16" spans="1:19" x14ac:dyDescent="0.25">
      <c r="A16" s="6" t="s">
        <v>736</v>
      </c>
      <c r="B16" s="6" t="s">
        <v>736</v>
      </c>
      <c r="C16">
        <f>COUNTIF(Responses!H:H,'Length of breaks'!A16)</f>
        <v>1</v>
      </c>
      <c r="E16" s="14" t="s">
        <v>764</v>
      </c>
      <c r="R16" t="s">
        <v>761</v>
      </c>
    </row>
    <row r="17" spans="1:18" x14ac:dyDescent="0.25">
      <c r="A17" s="6" t="s">
        <v>42</v>
      </c>
      <c r="B17" s="6" t="s">
        <v>42</v>
      </c>
      <c r="C17">
        <f>COUNTIF(Responses!H:H,'Length of breaks'!A17)</f>
        <v>4</v>
      </c>
      <c r="E17" s="14" t="s">
        <v>752</v>
      </c>
      <c r="F17">
        <v>52</v>
      </c>
      <c r="R17" t="s">
        <v>755</v>
      </c>
    </row>
    <row r="18" spans="1:18" x14ac:dyDescent="0.25">
      <c r="A18" s="6" t="s">
        <v>741</v>
      </c>
      <c r="B18" s="6" t="s">
        <v>741</v>
      </c>
      <c r="C18">
        <f>COUNTIF(Responses!H:H,'Length of breaks'!A18)</f>
        <v>1</v>
      </c>
      <c r="E18" s="14" t="s">
        <v>753</v>
      </c>
      <c r="F18">
        <v>52</v>
      </c>
      <c r="R18" t="s">
        <v>756</v>
      </c>
    </row>
    <row r="19" spans="1:18" x14ac:dyDescent="0.25">
      <c r="A19" s="6" t="s">
        <v>86</v>
      </c>
      <c r="B19" s="6" t="s">
        <v>86</v>
      </c>
      <c r="C19">
        <v>18</v>
      </c>
      <c r="E19" s="14" t="s">
        <v>760</v>
      </c>
      <c r="F19">
        <v>27</v>
      </c>
      <c r="R19" t="s">
        <v>757</v>
      </c>
    </row>
    <row r="20" spans="1:18" x14ac:dyDescent="0.25">
      <c r="A20" s="6" t="s">
        <v>497</v>
      </c>
      <c r="B20" s="6"/>
      <c r="E20" s="14" t="s">
        <v>765</v>
      </c>
      <c r="F20">
        <v>10</v>
      </c>
      <c r="R20" t="s">
        <v>762</v>
      </c>
    </row>
    <row r="21" spans="1:18" x14ac:dyDescent="0.25">
      <c r="A21" s="6" t="s">
        <v>740</v>
      </c>
      <c r="B21" s="6" t="s">
        <v>740</v>
      </c>
      <c r="C21">
        <f>COUNTIF(Responses!H:H,'Length of breaks'!A21)</f>
        <v>1</v>
      </c>
      <c r="E21" s="14" t="s">
        <v>754</v>
      </c>
      <c r="F21">
        <v>33</v>
      </c>
    </row>
    <row r="22" spans="1:18" x14ac:dyDescent="0.25">
      <c r="A22" s="6" t="s">
        <v>50</v>
      </c>
      <c r="B22" s="6" t="s">
        <v>50</v>
      </c>
      <c r="C22">
        <f>COUNTIF(Responses!H:H,'Length of breaks'!A22)</f>
        <v>1</v>
      </c>
      <c r="E22" s="14"/>
    </row>
    <row r="23" spans="1:18" x14ac:dyDescent="0.25">
      <c r="A23" s="6" t="s">
        <v>154</v>
      </c>
      <c r="B23" s="6" t="s">
        <v>154</v>
      </c>
      <c r="C23">
        <f>COUNTIF(Responses!H:H,'Length of breaks'!A23)</f>
        <v>1</v>
      </c>
      <c r="E23" s="14" t="s">
        <v>766</v>
      </c>
    </row>
    <row r="24" spans="1:18" x14ac:dyDescent="0.25">
      <c r="A24" s="6" t="s">
        <v>738</v>
      </c>
      <c r="B24" s="6" t="s">
        <v>738</v>
      </c>
      <c r="C24">
        <f>COUNTIF(Responses!H:H,'Length of breaks'!A24)</f>
        <v>1</v>
      </c>
      <c r="E24" t="s">
        <v>752</v>
      </c>
      <c r="F24" s="14">
        <f>F4+F17</f>
        <v>74</v>
      </c>
      <c r="G24" s="4">
        <f>F24/$F$34</f>
        <v>0.20273972602739726</v>
      </c>
    </row>
    <row r="25" spans="1:18" x14ac:dyDescent="0.25">
      <c r="A25" s="6" t="s">
        <v>737</v>
      </c>
      <c r="B25" s="6" t="s">
        <v>737</v>
      </c>
      <c r="C25">
        <f>COUNTIF(Responses!H:H,'Length of breaks'!A25)</f>
        <v>1</v>
      </c>
      <c r="E25" t="s">
        <v>753</v>
      </c>
      <c r="F25" s="14">
        <f t="shared" ref="F25:F28" si="1">F5+F18</f>
        <v>86</v>
      </c>
      <c r="G25" s="4">
        <f t="shared" ref="G25:G33" si="2">F25/$F$34</f>
        <v>0.23561643835616439</v>
      </c>
    </row>
    <row r="26" spans="1:18" x14ac:dyDescent="0.25">
      <c r="A26" s="6" t="s">
        <v>194</v>
      </c>
      <c r="B26" s="6" t="s">
        <v>194</v>
      </c>
      <c r="C26">
        <f>COUNTIF(Responses!H:H,'Length of breaks'!A26)</f>
        <v>19</v>
      </c>
      <c r="E26" t="s">
        <v>760</v>
      </c>
      <c r="F26" s="14">
        <f t="shared" si="1"/>
        <v>46</v>
      </c>
      <c r="G26" s="4">
        <f t="shared" si="2"/>
        <v>0.12602739726027398</v>
      </c>
    </row>
    <row r="27" spans="1:18" x14ac:dyDescent="0.25">
      <c r="A27" s="6" t="s">
        <v>356</v>
      </c>
      <c r="B27" s="6" t="s">
        <v>356</v>
      </c>
      <c r="C27">
        <f>COUNTIF(Responses!H:H,'Length of breaks'!A27)</f>
        <v>5</v>
      </c>
      <c r="E27" t="s">
        <v>761</v>
      </c>
      <c r="F27" s="14">
        <f>F7+F20</f>
        <v>43</v>
      </c>
      <c r="G27" s="4">
        <f t="shared" si="2"/>
        <v>0.11780821917808219</v>
      </c>
    </row>
    <row r="28" spans="1:18" x14ac:dyDescent="0.25">
      <c r="A28" s="6" t="s">
        <v>97</v>
      </c>
      <c r="B28" s="6" t="s">
        <v>97</v>
      </c>
      <c r="C28">
        <f>COUNTIF(Responses!H:H,'Length of breaks'!A28)</f>
        <v>1</v>
      </c>
      <c r="E28" t="s">
        <v>754</v>
      </c>
      <c r="F28" s="14">
        <v>41</v>
      </c>
      <c r="G28" s="4">
        <f t="shared" si="2"/>
        <v>0.11232876712328767</v>
      </c>
    </row>
    <row r="29" spans="1:18" x14ac:dyDescent="0.25">
      <c r="A29" s="6" t="s">
        <v>733</v>
      </c>
      <c r="B29" s="6" t="s">
        <v>733</v>
      </c>
      <c r="C29">
        <f>COUNTIF(Responses!H:H,'Length of breaks'!A29)</f>
        <v>6</v>
      </c>
      <c r="E29" t="s">
        <v>755</v>
      </c>
      <c r="F29">
        <v>39</v>
      </c>
      <c r="G29" s="4">
        <f t="shared" si="2"/>
        <v>0.10684931506849316</v>
      </c>
    </row>
    <row r="30" spans="1:18" x14ac:dyDescent="0.25">
      <c r="A30" s="6" t="s">
        <v>742</v>
      </c>
      <c r="B30" s="6" t="s">
        <v>742</v>
      </c>
      <c r="C30">
        <f>COUNTIF(Responses!H:H,'Length of breaks'!A30)</f>
        <v>1</v>
      </c>
      <c r="E30" t="s">
        <v>756</v>
      </c>
      <c r="F30">
        <v>9</v>
      </c>
      <c r="G30" s="4">
        <f t="shared" si="2"/>
        <v>2.4657534246575342E-2</v>
      </c>
    </row>
    <row r="31" spans="1:18" x14ac:dyDescent="0.25">
      <c r="A31" s="6" t="s">
        <v>744</v>
      </c>
      <c r="B31" s="6" t="s">
        <v>744</v>
      </c>
      <c r="C31">
        <f>COUNTIF(Responses!H:H,'Length of breaks'!A31)</f>
        <v>2</v>
      </c>
      <c r="E31" t="s">
        <v>757</v>
      </c>
      <c r="F31">
        <v>9</v>
      </c>
      <c r="G31" s="4">
        <f t="shared" si="2"/>
        <v>2.4657534246575342E-2</v>
      </c>
    </row>
    <row r="32" spans="1:18" x14ac:dyDescent="0.25">
      <c r="A32" s="6" t="s">
        <v>51</v>
      </c>
      <c r="B32" s="6" t="s">
        <v>51</v>
      </c>
      <c r="C32">
        <f>COUNTIF(Responses!H:H,'Length of breaks'!A32)</f>
        <v>12</v>
      </c>
      <c r="E32" t="s">
        <v>758</v>
      </c>
      <c r="F32">
        <v>10</v>
      </c>
      <c r="G32" s="4">
        <f t="shared" si="2"/>
        <v>2.7397260273972601E-2</v>
      </c>
    </row>
    <row r="33" spans="1:7" x14ac:dyDescent="0.25">
      <c r="A33" s="6" t="s">
        <v>749</v>
      </c>
      <c r="B33" s="6" t="s">
        <v>749</v>
      </c>
      <c r="C33">
        <f>COUNTIF(Responses!H:H,'Length of breaks'!A33)</f>
        <v>1</v>
      </c>
      <c r="E33" t="s">
        <v>759</v>
      </c>
      <c r="F33">
        <v>8</v>
      </c>
      <c r="G33" s="4">
        <f t="shared" si="2"/>
        <v>2.1917808219178082E-2</v>
      </c>
    </row>
    <row r="34" spans="1:7" x14ac:dyDescent="0.25">
      <c r="A34" s="6" t="s">
        <v>700</v>
      </c>
      <c r="B34" s="6" t="s">
        <v>700</v>
      </c>
      <c r="C34">
        <f>COUNTIF(Responses!H:H,'Length of breaks'!A34)</f>
        <v>12</v>
      </c>
      <c r="F34">
        <f>SUM(F24:F33)</f>
        <v>365</v>
      </c>
    </row>
    <row r="35" spans="1:7" x14ac:dyDescent="0.25">
      <c r="A35" s="6" t="s">
        <v>746</v>
      </c>
      <c r="B35" s="6" t="s">
        <v>746</v>
      </c>
      <c r="C35">
        <f>COUNTIF(Responses!H:H,'Length of breaks'!A35)</f>
        <v>0</v>
      </c>
    </row>
    <row r="36" spans="1:7" x14ac:dyDescent="0.25">
      <c r="A36" s="6" t="s">
        <v>747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83E83-0974-4A3B-9FB1-7FFE4302F985}">
  <dimension ref="A1"/>
  <sheetViews>
    <sheetView topLeftCell="A5" workbookViewId="0">
      <selection activeCell="I37" sqref="I37"/>
    </sheetView>
  </sheetViews>
  <sheetFormatPr defaultRowHeight="12.5" x14ac:dyDescent="0.25"/>
  <sheetData/>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Responses</vt:lpstr>
      <vt:lpstr>Timer thoughts</vt:lpstr>
      <vt:lpstr>Length of study</vt:lpstr>
      <vt:lpstr>Length of breaks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 Pham</cp:lastModifiedBy>
  <dcterms:created xsi:type="dcterms:W3CDTF">2018-04-20T07:44:37Z</dcterms:created>
  <dcterms:modified xsi:type="dcterms:W3CDTF">2018-05-13T13:54:54Z</dcterms:modified>
</cp:coreProperties>
</file>