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520" windowHeight="15540" tabRatio="500"/>
  </bookViews>
  <sheets>
    <sheet name="Sheet1" sheetId="1" r:id="rId1"/>
  </sheets>
  <definedNames>
    <definedName name="BOM" localSheetId="0">Sheet1!$A$1:$I$38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G2" i="1"/>
  <c r="F2" i="1"/>
</calcChain>
</file>

<file path=xl/connections.xml><?xml version="1.0" encoding="utf-8"?>
<connections xmlns="http://schemas.openxmlformats.org/spreadsheetml/2006/main">
  <connection id="1" name="BOM.csv" type="6" refreshedVersion="0" background="1" saveData="1">
    <textPr fileType="mac" sourceFile="home:Users:kina:Documents:Projects:UAF:sap-flux:hardware:pcb:BOM:BOM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<sst xmlns="http://schemas.openxmlformats.org/spreadsheetml/2006/main" count="225" uniqueCount="206">
  <si>
    <t>Supplier Part No</t>
  </si>
  <si>
    <t>Mfg Part No</t>
  </si>
  <si>
    <t>Mfg Name</t>
  </si>
  <si>
    <t>Ref No</t>
  </si>
  <si>
    <t>Value</t>
  </si>
  <si>
    <t>Description</t>
  </si>
  <si>
    <t>712-1568-1-ND</t>
  </si>
  <si>
    <t>0433AT62A0020E</t>
  </si>
  <si>
    <t>Johanson Technology Inc.</t>
  </si>
  <si>
    <t xml:space="preserve">ANT1 </t>
  </si>
  <si>
    <t>ANTENNA-433_CHIP</t>
  </si>
  <si>
    <t>433MHz Chip RF Antenna 423MHz ~ 443MHz -4dBi Solder Surface Mount</t>
  </si>
  <si>
    <t>36-54-ND</t>
  </si>
  <si>
    <t>Keystone Electronics</t>
  </si>
  <si>
    <t xml:space="preserve">BATT1 </t>
  </si>
  <si>
    <t>BATTERY_HOLDER-18650_CLIP</t>
  </si>
  <si>
    <t>BATTERY CLIP 18MM 18650 CELL</t>
  </si>
  <si>
    <t>490-6473-1-ND</t>
  </si>
  <si>
    <t>GRM21BR61C106KE15K</t>
  </si>
  <si>
    <t>Murata Electronics North America</t>
  </si>
  <si>
    <t xml:space="preserve">C1 C2 C3 C4 C5 C6 C7 C12 C13 C14 </t>
  </si>
  <si>
    <t>10uF</t>
  </si>
  <si>
    <t>10µF ±10% 16V Ceramic Capacitor X5R 0805 (2012 Metric)</t>
  </si>
  <si>
    <t>490-11515-1-ND</t>
  </si>
  <si>
    <t>GRM188R71C472KA01D</t>
  </si>
  <si>
    <t xml:space="preserve">C8 </t>
  </si>
  <si>
    <t>4700pF</t>
  </si>
  <si>
    <t>4700pF ±10% 16V Ceramic Capacitor X7R 0603 (1608 Metric)</t>
  </si>
  <si>
    <t>490-11512-1-ND</t>
  </si>
  <si>
    <t>GRM188R71C222KA01D</t>
  </si>
  <si>
    <t xml:space="preserve">C9 </t>
  </si>
  <si>
    <t>2200pF</t>
  </si>
  <si>
    <t>2200pF ±10% 16V Ceramic Capacitor X7R 0603 (1608 Metric)</t>
  </si>
  <si>
    <t>399-9065-1-ND</t>
  </si>
  <si>
    <t>C0603C332K4RACTU</t>
  </si>
  <si>
    <t xml:space="preserve">0C10 </t>
  </si>
  <si>
    <t>3300pF</t>
  </si>
  <si>
    <t>3300pF ±10% 16V Ceramic Capacitor X7R 0603 (1608 Metric)</t>
  </si>
  <si>
    <t>P5130-ND</t>
  </si>
  <si>
    <t>ECA-1AM472</t>
  </si>
  <si>
    <t>Panasonic Electronic Components</t>
  </si>
  <si>
    <t xml:space="preserve">1C11 </t>
  </si>
  <si>
    <t>4700uF</t>
  </si>
  <si>
    <t>4700µF 10V Aluminum Capacitors Radial, Can 2000 Hrs @ 85°C</t>
  </si>
  <si>
    <t>490-1525-1-ND</t>
  </si>
  <si>
    <t>GRM188R71C103KA01D</t>
  </si>
  <si>
    <t xml:space="preserve">5C15 C17 C18 C20 C25 C27 </t>
  </si>
  <si>
    <t>0.01uF</t>
  </si>
  <si>
    <t>10000pF ±10% 16V Ceramic Capacitor X7R 0603 (1608 Metric)</t>
  </si>
  <si>
    <t>311-1088-1-ND</t>
  </si>
  <si>
    <t>CC0603KRX7R7BB104</t>
  </si>
  <si>
    <t>Yageo</t>
  </si>
  <si>
    <t xml:space="preserve">6C16 C19 C21 C22 C23 C24 C26 C28 C29 C30 C31 </t>
  </si>
  <si>
    <t>0.1uF</t>
  </si>
  <si>
    <t>0.10µF 16V Ceramic Capacitor X7R 0603 (1608 Metric) </t>
  </si>
  <si>
    <t>160-1447-1-ND</t>
  </si>
  <si>
    <t>LTST-C191KRKT</t>
  </si>
  <si>
    <t>Lite-On Inc.</t>
  </si>
  <si>
    <t xml:space="preserve">D1 D2 D3 D7 </t>
  </si>
  <si>
    <t>Red 631nm LED Indication - Discrete 2V 0603 </t>
  </si>
  <si>
    <t>MBR120VLSFT1GOSCT-ND</t>
  </si>
  <si>
    <t>MBR120VLSFT1G</t>
  </si>
  <si>
    <t>ON Semiconductor</t>
  </si>
  <si>
    <t xml:space="preserve">D4 </t>
  </si>
  <si>
    <t>DIODE-SCHOTTKY-SOD123FL</t>
  </si>
  <si>
    <t>Diode Schottky 20V 1A Surface Mount SOD-123FL</t>
  </si>
  <si>
    <t>CMS05QMCT-ND</t>
  </si>
  <si>
    <t>CMS05(TE12L,Q,M)</t>
  </si>
  <si>
    <t>Toshiba Semiconductor and Storage</t>
  </si>
  <si>
    <t xml:space="preserve">D5 </t>
  </si>
  <si>
    <t>DIODE-SCHOTTKY-SOD128</t>
  </si>
  <si>
    <t>Diode Schottky 30V 5A Surface Mount M-FLAT (2.4x3.8)</t>
  </si>
  <si>
    <t>160-1446-1-ND</t>
  </si>
  <si>
    <t>LTST-C191KGKT</t>
  </si>
  <si>
    <t xml:space="preserve">D6 </t>
  </si>
  <si>
    <t>green</t>
  </si>
  <si>
    <t>Green 571nm LED Indication - Discrete 2V 0603 (1608 Metric)</t>
  </si>
  <si>
    <t>WM13976-ND</t>
  </si>
  <si>
    <t>Molex, LLC</t>
  </si>
  <si>
    <t xml:space="preserve">J1 </t>
  </si>
  <si>
    <t>CON_01X02-0.2_POL"</t>
  </si>
  <si>
    <t>2 Position Wire to Board Terminal Block Horizontal with Board 0.200" (5.08mm) Through Hole</t>
  </si>
  <si>
    <t>609-3272-ND</t>
  </si>
  <si>
    <t>68001-106HLF</t>
  </si>
  <si>
    <t>Amphenol FCI</t>
  </si>
  <si>
    <t xml:space="preserve">J6 </t>
  </si>
  <si>
    <t>6 Positions Header, Unshrouded Connector 0.100" (2.54mm) Through Hole Gold or Gold, GXT™</t>
  </si>
  <si>
    <t>587-2617-1-ND</t>
  </si>
  <si>
    <t>NR3015T1R5N</t>
  </si>
  <si>
    <t>Taiyo Yuden</t>
  </si>
  <si>
    <t xml:space="preserve">L1 </t>
  </si>
  <si>
    <t>1.5uH</t>
  </si>
  <si>
    <t>1.5µH Shielded Wirewound Inductor 1.82A 48 mOhm Max Nonstandard</t>
  </si>
  <si>
    <t>587-2972-1-ND</t>
  </si>
  <si>
    <t>NRS8040T100MJGJ</t>
  </si>
  <si>
    <t xml:space="preserve">L2 </t>
  </si>
  <si>
    <t>4.7uH 4.3A</t>
  </si>
  <si>
    <t>10µH Shielded Wirewound Inductor 3.1A 44.2 mOhm Max Nonstandard</t>
  </si>
  <si>
    <t>DMN2075U-7DICT-ND</t>
  </si>
  <si>
    <t>DMN2075U-7</t>
  </si>
  <si>
    <t>Diodes Incorporated</t>
  </si>
  <si>
    <t xml:space="preserve">Q1 </t>
  </si>
  <si>
    <t>Nfet</t>
  </si>
  <si>
    <t>MOSFET N-CH 20V 4.2A SOT23</t>
  </si>
  <si>
    <t>SI2312BDS-T1-GE3CT-ND</t>
  </si>
  <si>
    <t>SI2312BDS-T1-GE3</t>
  </si>
  <si>
    <t>Vishay Siliconix</t>
  </si>
  <si>
    <t xml:space="preserve">Q2 </t>
  </si>
  <si>
    <t>battery reading nfet</t>
  </si>
  <si>
    <t>MOSFET N-CH 20V 3.9A SOT23-3</t>
  </si>
  <si>
    <t>311-1.00KHRCT-ND</t>
  </si>
  <si>
    <t>RC0603FR-071KL</t>
  </si>
  <si>
    <t xml:space="preserve">R1 R2 R3 R20 R21 </t>
  </si>
  <si>
    <t>1k</t>
  </si>
  <si>
    <t>RES SMD 1K OHM 1% 1/10W 0603</t>
  </si>
  <si>
    <t>311-270KHRCT-ND</t>
  </si>
  <si>
    <t>RC0603FR-07270KL</t>
  </si>
  <si>
    <t xml:space="preserve">R4 </t>
  </si>
  <si>
    <t>270k</t>
  </si>
  <si>
    <t>RES SMD 270K OHM 1% 1/10W 0603</t>
  </si>
  <si>
    <t>311-100KHRCT-ND</t>
  </si>
  <si>
    <t>RC0603FR-07100KL</t>
  </si>
  <si>
    <t xml:space="preserve">R5 R7 </t>
  </si>
  <si>
    <t>100k</t>
  </si>
  <si>
    <t>RES SMD 100K OHM 1% 1/10W 0603</t>
  </si>
  <si>
    <t>311-10.0KHRCT-ND</t>
  </si>
  <si>
    <t>RC0603FR-0710KL</t>
  </si>
  <si>
    <t xml:space="preserve">R6 R8 R12 R19 R24 </t>
  </si>
  <si>
    <t>10k --CHECK THIS</t>
  </si>
  <si>
    <t>RES SMD 10K OHM 1% 1/10W 0603</t>
  </si>
  <si>
    <t>311-66.5KHRCT-ND</t>
  </si>
  <si>
    <t>RC0603FR-0766K5L</t>
  </si>
  <si>
    <t xml:space="preserve">R9 </t>
  </si>
  <si>
    <t>66.5k</t>
  </si>
  <si>
    <t>RES SMD 66.5K OHM 1% 1/10W 0603</t>
  </si>
  <si>
    <t>311-2.00KHRCT-ND</t>
  </si>
  <si>
    <t>RC0603FR-072KL</t>
  </si>
  <si>
    <t xml:space="preserve">0R10 </t>
  </si>
  <si>
    <t>2k</t>
  </si>
  <si>
    <t>RES SMD 2K OHM 1% 1/10W 0603</t>
  </si>
  <si>
    <t>311-42.2KHRCT-ND</t>
  </si>
  <si>
    <t>RC0603FR-0742K2L</t>
  </si>
  <si>
    <t xml:space="preserve">1R11 </t>
  </si>
  <si>
    <t>42.2k</t>
  </si>
  <si>
    <t>RES SMD 42.2K OHM 1% 1/10W 0603</t>
  </si>
  <si>
    <t>311-100HRCT-ND</t>
  </si>
  <si>
    <t>RC0603FR-07100RL</t>
  </si>
  <si>
    <t xml:space="preserve">3R13 R14 R15 R16 R17 R18 </t>
  </si>
  <si>
    <t>RES SMD 100 OHM 1% 1/10W 0603</t>
  </si>
  <si>
    <t>311-33.0KHRCT-ND</t>
  </si>
  <si>
    <t>RC0603FR-0733KL</t>
  </si>
  <si>
    <t xml:space="preserve">2R22 </t>
  </si>
  <si>
    <t>33k</t>
  </si>
  <si>
    <t>RES SMD 33K OHM 1% 1/10W 0603</t>
  </si>
  <si>
    <t>311-68.0KHRCT-ND</t>
  </si>
  <si>
    <t>RC0603FR-0768KL</t>
  </si>
  <si>
    <t xml:space="preserve">3R23 </t>
  </si>
  <si>
    <t>68k</t>
  </si>
  <si>
    <t>RES SMD 68K OHM 1% 1/10W 0603</t>
  </si>
  <si>
    <t>ADP2503ACPZ-3.3-R7CT-ND</t>
  </si>
  <si>
    <t>ADP2503ACPZ-3.3-R7</t>
  </si>
  <si>
    <t>Analog Devices Inc.</t>
  </si>
  <si>
    <t xml:space="preserve">U1 </t>
  </si>
  <si>
    <t>ADP2503</t>
  </si>
  <si>
    <t>Buck-Boost Switching Regulator IC Positive Fixed 3.3V 1 Output 1A (Switch) 10-WFDFN Exposed Pad, CSP</t>
  </si>
  <si>
    <t>MCP73871-2AAI/ML</t>
  </si>
  <si>
    <t>MCP73871-2AAI/ML-ND</t>
  </si>
  <si>
    <t>Microchip Technology</t>
  </si>
  <si>
    <t xml:space="preserve">U2 </t>
  </si>
  <si>
    <t>Charger IC Lithium-Ion/Polymer 20-QFN-EP (4x4)</t>
  </si>
  <si>
    <t>ADP1614ACPZ-650-R7CT-ND</t>
  </si>
  <si>
    <t>ADP1614ACPZ-650-R7</t>
  </si>
  <si>
    <t xml:space="preserve">U3 </t>
  </si>
  <si>
    <t>ADP1614</t>
  </si>
  <si>
    <t>Boost Switching Regulator IC Positive Adjustable 2.5V 1 Output 4A (Switch) 10-WFDFN Exposed Pad, CSP</t>
  </si>
  <si>
    <t>MAX31856MUD+-ND</t>
  </si>
  <si>
    <t>MAX31856MUD+</t>
  </si>
  <si>
    <t>Maxim Integrated</t>
  </si>
  <si>
    <t xml:space="preserve">U4 U5 U6 </t>
  </si>
  <si>
    <t>IC CONV THERMOCOUPLE 14TSSOP</t>
  </si>
  <si>
    <t>ATMEGA328P-MU-ND</t>
  </si>
  <si>
    <t>ATMEGA328P-MU</t>
  </si>
  <si>
    <t>Atmel</t>
  </si>
  <si>
    <t xml:space="preserve">U7 </t>
  </si>
  <si>
    <t>ATMEGA328P_32PIN-MU</t>
  </si>
  <si>
    <t>AVR AVR® ATmega Microcontroller IC 8-Bit 20MHz 32KB (16K x 16) FLASH 32-VQFN (5x5)</t>
  </si>
  <si>
    <t>1568-1391-ND</t>
  </si>
  <si>
    <t>COM-13910</t>
  </si>
  <si>
    <t>SparkFun Electronics</t>
  </si>
  <si>
    <t xml:space="preserve">U8 </t>
  </si>
  <si>
    <t>RFM69HCW-433MHZ</t>
  </si>
  <si>
    <t>RFM69HCW WIRELESS TRANSCEIVER 433MHZ</t>
  </si>
  <si>
    <t>W25X40CLSNIG-ND</t>
  </si>
  <si>
    <t>W25X40CLSNIG</t>
  </si>
  <si>
    <t>Winbond Electronics</t>
  </si>
  <si>
    <t xml:space="preserve">U9 </t>
  </si>
  <si>
    <t>WINBOND_FLASH_4MBIT-SOIC</t>
  </si>
  <si>
    <t>IC FLASH 4MBIT 104MHZ 8SOIC</t>
  </si>
  <si>
    <t>490-1195-1-ND</t>
  </si>
  <si>
    <t>CSTCE8M00G55-R0</t>
  </si>
  <si>
    <t xml:space="preserve">Y1 </t>
  </si>
  <si>
    <t>8MHZ</t>
  </si>
  <si>
    <t>8MHz Ceramic Resonator Built in Capacitor 33pF ±0.2% -20°C ~ 80°C Surface Mount</t>
  </si>
  <si>
    <t>Quantity 1</t>
  </si>
  <si>
    <t>Quantity 2</t>
  </si>
  <si>
    <t>Quantity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</si>
</sst>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9" workbookViewId="0">
      <selection activeCell="F2" sqref="F2:G38"/>
    </sheetView>
  </sheetViews>
  <sheetFormatPr baseColWidth="10" defaultRowHeight="15" x14ac:dyDescent="0"/>
  <cols>
    <col min="1" max="1" width="24.5" bestFit="1" customWidth="1"/>
    <col min="2" max="2" width="38.83203125" customWidth="1"/>
    <col min="3" max="3" width="30.5" bestFit="1" customWidth="1"/>
    <col min="4" max="4" width="17.83203125" customWidth="1"/>
    <col min="5" max="5" width="8.33203125" bestFit="1" customWidth="1"/>
    <col min="6" max="6" width="12.5" customWidth="1"/>
    <col min="7" max="7" width="14.1640625" customWidth="1"/>
    <col min="8" max="8" width="26.5" bestFit="1" customWidth="1"/>
    <col min="9" max="9" width="80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203</v>
      </c>
      <c r="F1" t="s">
        <v>204</v>
      </c>
      <c r="G1" t="s">
        <v>205</v>
      </c>
      <c r="H1" t="s">
        <v>4</v>
      </c>
      <c r="I1" t="s">
        <v>5</v>
      </c>
    </row>
    <row r="2" spans="1:9">
      <c r="A2" t="s">
        <v>6</v>
      </c>
      <c r="B2" t="s">
        <v>7</v>
      </c>
      <c r="C2" t="s">
        <v>8</v>
      </c>
      <c r="D2" t="s">
        <v>9</v>
      </c>
      <c r="E2">
        <v>1</v>
      </c>
      <c r="F2">
        <f>E2*3</f>
        <v>3</v>
      </c>
      <c r="G2">
        <f>E2*10</f>
        <v>10</v>
      </c>
      <c r="H2" t="s">
        <v>10</v>
      </c>
      <c r="I2" t="s">
        <v>11</v>
      </c>
    </row>
    <row r="3" spans="1:9">
      <c r="A3" t="s">
        <v>12</v>
      </c>
      <c r="B3">
        <v>54</v>
      </c>
      <c r="C3" t="s">
        <v>13</v>
      </c>
      <c r="D3" t="s">
        <v>14</v>
      </c>
      <c r="E3">
        <v>1</v>
      </c>
      <c r="F3">
        <f t="shared" ref="F3:F38" si="0">E3*3</f>
        <v>3</v>
      </c>
      <c r="G3">
        <f t="shared" ref="G3:G16" si="1">E3*10</f>
        <v>10</v>
      </c>
      <c r="H3" t="s">
        <v>15</v>
      </c>
      <c r="I3" t="s">
        <v>16</v>
      </c>
    </row>
    <row r="4" spans="1:9">
      <c r="A4" t="s">
        <v>17</v>
      </c>
      <c r="B4" t="s">
        <v>18</v>
      </c>
      <c r="C4" t="s">
        <v>19</v>
      </c>
      <c r="D4" t="s">
        <v>20</v>
      </c>
      <c r="E4">
        <v>10</v>
      </c>
      <c r="F4">
        <f t="shared" si="0"/>
        <v>30</v>
      </c>
      <c r="G4">
        <f t="shared" si="1"/>
        <v>100</v>
      </c>
      <c r="H4" t="s">
        <v>21</v>
      </c>
      <c r="I4" t="s">
        <v>22</v>
      </c>
    </row>
    <row r="5" spans="1:9">
      <c r="A5" t="s">
        <v>23</v>
      </c>
      <c r="B5" t="s">
        <v>24</v>
      </c>
      <c r="C5" t="s">
        <v>19</v>
      </c>
      <c r="D5" t="s">
        <v>25</v>
      </c>
      <c r="E5">
        <v>1</v>
      </c>
      <c r="F5">
        <f t="shared" si="0"/>
        <v>3</v>
      </c>
      <c r="G5">
        <f t="shared" si="1"/>
        <v>10</v>
      </c>
      <c r="H5" t="s">
        <v>26</v>
      </c>
      <c r="I5" t="s">
        <v>27</v>
      </c>
    </row>
    <row r="6" spans="1:9">
      <c r="A6" t="s">
        <v>28</v>
      </c>
      <c r="B6" t="s">
        <v>29</v>
      </c>
      <c r="C6" t="s">
        <v>19</v>
      </c>
      <c r="D6" t="s">
        <v>30</v>
      </c>
      <c r="E6">
        <v>1</v>
      </c>
      <c r="F6">
        <f t="shared" si="0"/>
        <v>3</v>
      </c>
      <c r="G6">
        <f t="shared" si="1"/>
        <v>10</v>
      </c>
      <c r="H6" t="s">
        <v>31</v>
      </c>
      <c r="I6" t="s">
        <v>32</v>
      </c>
    </row>
    <row r="7" spans="1:9">
      <c r="A7" t="s">
        <v>33</v>
      </c>
      <c r="B7" t="s">
        <v>34</v>
      </c>
      <c r="C7" t="s">
        <v>19</v>
      </c>
      <c r="D7" t="s">
        <v>35</v>
      </c>
      <c r="E7">
        <v>1</v>
      </c>
      <c r="F7">
        <f t="shared" si="0"/>
        <v>3</v>
      </c>
      <c r="G7">
        <f t="shared" si="1"/>
        <v>10</v>
      </c>
      <c r="H7" t="s">
        <v>36</v>
      </c>
      <c r="I7" t="s">
        <v>37</v>
      </c>
    </row>
    <row r="8" spans="1:9">
      <c r="A8" t="s">
        <v>38</v>
      </c>
      <c r="B8" t="s">
        <v>39</v>
      </c>
      <c r="C8" t="s">
        <v>40</v>
      </c>
      <c r="D8" t="s">
        <v>41</v>
      </c>
      <c r="E8">
        <v>1</v>
      </c>
      <c r="F8">
        <f t="shared" si="0"/>
        <v>3</v>
      </c>
      <c r="G8">
        <f t="shared" si="1"/>
        <v>10</v>
      </c>
      <c r="H8" t="s">
        <v>42</v>
      </c>
      <c r="I8" t="s">
        <v>43</v>
      </c>
    </row>
    <row r="9" spans="1:9">
      <c r="A9" t="s">
        <v>44</v>
      </c>
      <c r="B9" t="s">
        <v>45</v>
      </c>
      <c r="C9" t="s">
        <v>19</v>
      </c>
      <c r="D9" t="s">
        <v>46</v>
      </c>
      <c r="E9">
        <v>6</v>
      </c>
      <c r="F9">
        <f t="shared" si="0"/>
        <v>18</v>
      </c>
      <c r="G9">
        <f t="shared" si="1"/>
        <v>60</v>
      </c>
      <c r="H9" t="s">
        <v>47</v>
      </c>
      <c r="I9" t="s">
        <v>48</v>
      </c>
    </row>
    <row r="10" spans="1:9">
      <c r="A10" t="s">
        <v>49</v>
      </c>
      <c r="B10" t="s">
        <v>50</v>
      </c>
      <c r="C10" t="s">
        <v>51</v>
      </c>
      <c r="D10" t="s">
        <v>52</v>
      </c>
      <c r="E10">
        <v>11</v>
      </c>
      <c r="F10">
        <f t="shared" si="0"/>
        <v>33</v>
      </c>
      <c r="G10">
        <f t="shared" si="1"/>
        <v>110</v>
      </c>
      <c r="H10" t="s">
        <v>53</v>
      </c>
      <c r="I10" t="s">
        <v>54</v>
      </c>
    </row>
    <row r="11" spans="1:9">
      <c r="A11" t="s">
        <v>55</v>
      </c>
      <c r="B11" t="s">
        <v>56</v>
      </c>
      <c r="C11" t="s">
        <v>57</v>
      </c>
      <c r="D11" t="s">
        <v>58</v>
      </c>
      <c r="E11">
        <v>4</v>
      </c>
      <c r="F11">
        <f t="shared" si="0"/>
        <v>12</v>
      </c>
      <c r="G11">
        <f t="shared" si="1"/>
        <v>40</v>
      </c>
      <c r="I11" t="s">
        <v>59</v>
      </c>
    </row>
    <row r="12" spans="1:9">
      <c r="A12" t="s">
        <v>60</v>
      </c>
      <c r="B12" t="s">
        <v>61</v>
      </c>
      <c r="C12" t="s">
        <v>62</v>
      </c>
      <c r="D12" t="s">
        <v>63</v>
      </c>
      <c r="E12">
        <v>1</v>
      </c>
      <c r="F12">
        <f t="shared" si="0"/>
        <v>3</v>
      </c>
      <c r="G12">
        <f t="shared" si="1"/>
        <v>10</v>
      </c>
      <c r="H12" t="s">
        <v>64</v>
      </c>
      <c r="I12" t="s">
        <v>65</v>
      </c>
    </row>
    <row r="13" spans="1:9">
      <c r="A13" t="s">
        <v>66</v>
      </c>
      <c r="B13" t="s">
        <v>67</v>
      </c>
      <c r="C13" t="s">
        <v>68</v>
      </c>
      <c r="D13" t="s">
        <v>69</v>
      </c>
      <c r="E13">
        <v>1</v>
      </c>
      <c r="F13">
        <f t="shared" si="0"/>
        <v>3</v>
      </c>
      <c r="G13">
        <f t="shared" si="1"/>
        <v>10</v>
      </c>
      <c r="H13" t="s">
        <v>70</v>
      </c>
      <c r="I13" t="s">
        <v>71</v>
      </c>
    </row>
    <row r="14" spans="1:9">
      <c r="A14" t="s">
        <v>72</v>
      </c>
      <c r="B14" t="s">
        <v>73</v>
      </c>
      <c r="C14" t="s">
        <v>57</v>
      </c>
      <c r="D14" t="s">
        <v>74</v>
      </c>
      <c r="E14">
        <v>1</v>
      </c>
      <c r="F14">
        <f t="shared" si="0"/>
        <v>3</v>
      </c>
      <c r="G14">
        <f t="shared" si="1"/>
        <v>10</v>
      </c>
      <c r="H14" t="s">
        <v>75</v>
      </c>
      <c r="I14" t="s">
        <v>76</v>
      </c>
    </row>
    <row r="15" spans="1:9">
      <c r="A15" t="s">
        <v>77</v>
      </c>
      <c r="B15">
        <v>398890042</v>
      </c>
      <c r="C15" t="s">
        <v>78</v>
      </c>
      <c r="D15" t="s">
        <v>79</v>
      </c>
      <c r="E15">
        <v>1</v>
      </c>
      <c r="F15">
        <f t="shared" si="0"/>
        <v>3</v>
      </c>
      <c r="G15">
        <f t="shared" si="1"/>
        <v>10</v>
      </c>
      <c r="H15" t="s">
        <v>80</v>
      </c>
      <c r="I15" t="s">
        <v>81</v>
      </c>
    </row>
    <row r="16" spans="1:9">
      <c r="A16" t="s">
        <v>82</v>
      </c>
      <c r="B16" t="s">
        <v>83</v>
      </c>
      <c r="C16" t="s">
        <v>84</v>
      </c>
      <c r="D16" t="s">
        <v>85</v>
      </c>
      <c r="E16">
        <v>1</v>
      </c>
      <c r="F16">
        <f t="shared" si="0"/>
        <v>3</v>
      </c>
      <c r="G16">
        <f t="shared" si="1"/>
        <v>10</v>
      </c>
      <c r="I16" t="s">
        <v>86</v>
      </c>
    </row>
    <row r="17" spans="1:9">
      <c r="A17" t="s">
        <v>87</v>
      </c>
      <c r="B17" t="s">
        <v>88</v>
      </c>
      <c r="C17" t="s">
        <v>89</v>
      </c>
      <c r="D17" t="s">
        <v>90</v>
      </c>
      <c r="E17">
        <v>1</v>
      </c>
      <c r="F17">
        <f t="shared" si="0"/>
        <v>3</v>
      </c>
      <c r="G17">
        <f t="shared" ref="G17:G38" si="2">E17*10</f>
        <v>10</v>
      </c>
      <c r="H17" t="s">
        <v>91</v>
      </c>
      <c r="I17" t="s">
        <v>92</v>
      </c>
    </row>
    <row r="18" spans="1:9">
      <c r="A18" t="s">
        <v>93</v>
      </c>
      <c r="B18" t="s">
        <v>94</v>
      </c>
      <c r="C18" t="s">
        <v>89</v>
      </c>
      <c r="D18" t="s">
        <v>95</v>
      </c>
      <c r="E18">
        <v>1</v>
      </c>
      <c r="F18">
        <f t="shared" si="0"/>
        <v>3</v>
      </c>
      <c r="G18">
        <f t="shared" si="2"/>
        <v>10</v>
      </c>
      <c r="H18" t="s">
        <v>96</v>
      </c>
      <c r="I18" t="s">
        <v>97</v>
      </c>
    </row>
    <row r="19" spans="1:9">
      <c r="A19" t="s">
        <v>98</v>
      </c>
      <c r="B19" t="s">
        <v>99</v>
      </c>
      <c r="C19" t="s">
        <v>100</v>
      </c>
      <c r="D19" t="s">
        <v>101</v>
      </c>
      <c r="E19">
        <v>1</v>
      </c>
      <c r="F19">
        <f t="shared" si="0"/>
        <v>3</v>
      </c>
      <c r="G19">
        <f t="shared" si="2"/>
        <v>10</v>
      </c>
      <c r="H19" t="s">
        <v>102</v>
      </c>
      <c r="I19" t="s">
        <v>103</v>
      </c>
    </row>
    <row r="20" spans="1:9">
      <c r="A20" t="s">
        <v>104</v>
      </c>
      <c r="B20" t="s">
        <v>105</v>
      </c>
      <c r="C20" t="s">
        <v>106</v>
      </c>
      <c r="D20" t="s">
        <v>107</v>
      </c>
      <c r="E20">
        <v>1</v>
      </c>
      <c r="F20">
        <f t="shared" si="0"/>
        <v>3</v>
      </c>
      <c r="G20">
        <f t="shared" si="2"/>
        <v>10</v>
      </c>
      <c r="H20" t="s">
        <v>108</v>
      </c>
      <c r="I20" t="s">
        <v>109</v>
      </c>
    </row>
    <row r="21" spans="1:9">
      <c r="A21" t="s">
        <v>110</v>
      </c>
      <c r="B21" t="s">
        <v>111</v>
      </c>
      <c r="C21" t="s">
        <v>51</v>
      </c>
      <c r="D21" t="s">
        <v>112</v>
      </c>
      <c r="E21">
        <v>5</v>
      </c>
      <c r="F21">
        <f t="shared" si="0"/>
        <v>15</v>
      </c>
      <c r="G21">
        <f t="shared" si="2"/>
        <v>50</v>
      </c>
      <c r="H21" t="s">
        <v>113</v>
      </c>
      <c r="I21" t="s">
        <v>114</v>
      </c>
    </row>
    <row r="22" spans="1:9">
      <c r="A22" t="s">
        <v>115</v>
      </c>
      <c r="B22" t="s">
        <v>116</v>
      </c>
      <c r="C22" t="s">
        <v>51</v>
      </c>
      <c r="D22" t="s">
        <v>117</v>
      </c>
      <c r="E22">
        <v>1</v>
      </c>
      <c r="F22">
        <f t="shared" si="0"/>
        <v>3</v>
      </c>
      <c r="G22">
        <f t="shared" si="2"/>
        <v>10</v>
      </c>
      <c r="H22" t="s">
        <v>118</v>
      </c>
      <c r="I22" t="s">
        <v>119</v>
      </c>
    </row>
    <row r="23" spans="1:9">
      <c r="A23" t="s">
        <v>120</v>
      </c>
      <c r="B23" t="s">
        <v>121</v>
      </c>
      <c r="C23" t="s">
        <v>51</v>
      </c>
      <c r="D23" t="s">
        <v>122</v>
      </c>
      <c r="E23">
        <v>2</v>
      </c>
      <c r="F23">
        <f t="shared" si="0"/>
        <v>6</v>
      </c>
      <c r="G23">
        <f t="shared" si="2"/>
        <v>20</v>
      </c>
      <c r="H23" t="s">
        <v>123</v>
      </c>
      <c r="I23" t="s">
        <v>124</v>
      </c>
    </row>
    <row r="24" spans="1:9">
      <c r="A24" t="s">
        <v>125</v>
      </c>
      <c r="B24" t="s">
        <v>126</v>
      </c>
      <c r="C24" t="s">
        <v>51</v>
      </c>
      <c r="D24" t="s">
        <v>127</v>
      </c>
      <c r="E24">
        <v>5</v>
      </c>
      <c r="F24">
        <f t="shared" si="0"/>
        <v>15</v>
      </c>
      <c r="G24">
        <f t="shared" si="2"/>
        <v>50</v>
      </c>
      <c r="H24" t="s">
        <v>128</v>
      </c>
      <c r="I24" t="s">
        <v>129</v>
      </c>
    </row>
    <row r="25" spans="1:9">
      <c r="A25" t="s">
        <v>130</v>
      </c>
      <c r="B25" t="s">
        <v>131</v>
      </c>
      <c r="C25" t="s">
        <v>51</v>
      </c>
      <c r="D25" t="s">
        <v>132</v>
      </c>
      <c r="E25">
        <v>1</v>
      </c>
      <c r="F25">
        <f t="shared" si="0"/>
        <v>3</v>
      </c>
      <c r="G25">
        <f t="shared" si="2"/>
        <v>10</v>
      </c>
      <c r="H25" t="s">
        <v>133</v>
      </c>
      <c r="I25" t="s">
        <v>134</v>
      </c>
    </row>
    <row r="26" spans="1:9">
      <c r="A26" t="s">
        <v>135</v>
      </c>
      <c r="B26" t="s">
        <v>136</v>
      </c>
      <c r="C26" t="s">
        <v>51</v>
      </c>
      <c r="D26" t="s">
        <v>137</v>
      </c>
      <c r="E26">
        <v>1</v>
      </c>
      <c r="F26">
        <f t="shared" si="0"/>
        <v>3</v>
      </c>
      <c r="G26">
        <f t="shared" si="2"/>
        <v>10</v>
      </c>
      <c r="H26" t="s">
        <v>138</v>
      </c>
      <c r="I26" t="s">
        <v>139</v>
      </c>
    </row>
    <row r="27" spans="1:9">
      <c r="A27" t="s">
        <v>140</v>
      </c>
      <c r="B27" t="s">
        <v>141</v>
      </c>
      <c r="C27" t="s">
        <v>51</v>
      </c>
      <c r="D27" t="s">
        <v>142</v>
      </c>
      <c r="E27">
        <v>1</v>
      </c>
      <c r="F27">
        <f t="shared" si="0"/>
        <v>3</v>
      </c>
      <c r="G27">
        <f t="shared" si="2"/>
        <v>10</v>
      </c>
      <c r="H27" t="s">
        <v>143</v>
      </c>
      <c r="I27" t="s">
        <v>144</v>
      </c>
    </row>
    <row r="28" spans="1:9">
      <c r="A28" t="s">
        <v>145</v>
      </c>
      <c r="B28" t="s">
        <v>146</v>
      </c>
      <c r="C28" t="s">
        <v>51</v>
      </c>
      <c r="D28" t="s">
        <v>147</v>
      </c>
      <c r="E28">
        <v>6</v>
      </c>
      <c r="F28">
        <f t="shared" si="0"/>
        <v>18</v>
      </c>
      <c r="G28">
        <f t="shared" si="2"/>
        <v>60</v>
      </c>
      <c r="H28">
        <v>100</v>
      </c>
      <c r="I28" t="s">
        <v>148</v>
      </c>
    </row>
    <row r="29" spans="1:9">
      <c r="A29" t="s">
        <v>149</v>
      </c>
      <c r="B29" t="s">
        <v>150</v>
      </c>
      <c r="C29" t="s">
        <v>51</v>
      </c>
      <c r="D29" t="s">
        <v>151</v>
      </c>
      <c r="E29">
        <v>1</v>
      </c>
      <c r="F29">
        <f t="shared" si="0"/>
        <v>3</v>
      </c>
      <c r="G29">
        <f t="shared" si="2"/>
        <v>10</v>
      </c>
      <c r="H29" t="s">
        <v>152</v>
      </c>
      <c r="I29" t="s">
        <v>153</v>
      </c>
    </row>
    <row r="30" spans="1:9">
      <c r="A30" t="s">
        <v>154</v>
      </c>
      <c r="B30" t="s">
        <v>155</v>
      </c>
      <c r="C30" t="s">
        <v>51</v>
      </c>
      <c r="D30" t="s">
        <v>156</v>
      </c>
      <c r="E30">
        <v>1</v>
      </c>
      <c r="F30">
        <f t="shared" si="0"/>
        <v>3</v>
      </c>
      <c r="G30">
        <f t="shared" si="2"/>
        <v>10</v>
      </c>
      <c r="H30" t="s">
        <v>157</v>
      </c>
      <c r="I30" t="s">
        <v>158</v>
      </c>
    </row>
    <row r="31" spans="1:9">
      <c r="A31" t="s">
        <v>159</v>
      </c>
      <c r="B31" t="s">
        <v>160</v>
      </c>
      <c r="C31" t="s">
        <v>161</v>
      </c>
      <c r="D31" t="s">
        <v>162</v>
      </c>
      <c r="E31">
        <v>1</v>
      </c>
      <c r="F31">
        <f t="shared" si="0"/>
        <v>3</v>
      </c>
      <c r="G31">
        <f t="shared" si="2"/>
        <v>10</v>
      </c>
      <c r="H31" t="s">
        <v>163</v>
      </c>
      <c r="I31" t="s">
        <v>164</v>
      </c>
    </row>
    <row r="32" spans="1:9">
      <c r="A32" t="s">
        <v>165</v>
      </c>
      <c r="B32" t="s">
        <v>166</v>
      </c>
      <c r="C32" t="s">
        <v>167</v>
      </c>
      <c r="D32" t="s">
        <v>168</v>
      </c>
      <c r="E32">
        <v>1</v>
      </c>
      <c r="F32">
        <f t="shared" si="0"/>
        <v>3</v>
      </c>
      <c r="G32">
        <f t="shared" si="2"/>
        <v>10</v>
      </c>
      <c r="I32" t="s">
        <v>169</v>
      </c>
    </row>
    <row r="33" spans="1:9">
      <c r="A33" t="s">
        <v>170</v>
      </c>
      <c r="B33" t="s">
        <v>171</v>
      </c>
      <c r="C33" t="s">
        <v>161</v>
      </c>
      <c r="D33" t="s">
        <v>172</v>
      </c>
      <c r="E33">
        <v>1</v>
      </c>
      <c r="F33">
        <f t="shared" si="0"/>
        <v>3</v>
      </c>
      <c r="G33">
        <f t="shared" si="2"/>
        <v>10</v>
      </c>
      <c r="H33" t="s">
        <v>173</v>
      </c>
      <c r="I33" t="s">
        <v>174</v>
      </c>
    </row>
    <row r="34" spans="1:9">
      <c r="A34" t="s">
        <v>175</v>
      </c>
      <c r="B34" t="s">
        <v>176</v>
      </c>
      <c r="C34" t="s">
        <v>177</v>
      </c>
      <c r="D34" t="s">
        <v>178</v>
      </c>
      <c r="E34">
        <v>3</v>
      </c>
      <c r="F34">
        <f t="shared" si="0"/>
        <v>9</v>
      </c>
      <c r="G34">
        <f t="shared" si="2"/>
        <v>30</v>
      </c>
      <c r="H34" t="s">
        <v>176</v>
      </c>
      <c r="I34" t="s">
        <v>179</v>
      </c>
    </row>
    <row r="35" spans="1:9">
      <c r="A35" t="s">
        <v>180</v>
      </c>
      <c r="B35" t="s">
        <v>181</v>
      </c>
      <c r="C35" t="s">
        <v>182</v>
      </c>
      <c r="D35" t="s">
        <v>183</v>
      </c>
      <c r="E35">
        <v>1</v>
      </c>
      <c r="F35">
        <f t="shared" si="0"/>
        <v>3</v>
      </c>
      <c r="G35">
        <f t="shared" si="2"/>
        <v>10</v>
      </c>
      <c r="H35" t="s">
        <v>184</v>
      </c>
      <c r="I35" t="s">
        <v>185</v>
      </c>
    </row>
    <row r="36" spans="1:9">
      <c r="A36" t="s">
        <v>186</v>
      </c>
      <c r="B36" t="s">
        <v>187</v>
      </c>
      <c r="C36" t="s">
        <v>188</v>
      </c>
      <c r="D36" t="s">
        <v>189</v>
      </c>
      <c r="E36">
        <v>1</v>
      </c>
      <c r="F36">
        <f t="shared" si="0"/>
        <v>3</v>
      </c>
      <c r="G36">
        <f t="shared" si="2"/>
        <v>10</v>
      </c>
      <c r="H36" t="s">
        <v>190</v>
      </c>
      <c r="I36" t="s">
        <v>191</v>
      </c>
    </row>
    <row r="37" spans="1:9">
      <c r="A37" t="s">
        <v>192</v>
      </c>
      <c r="B37" t="s">
        <v>193</v>
      </c>
      <c r="C37" t="s">
        <v>194</v>
      </c>
      <c r="D37" t="s">
        <v>195</v>
      </c>
      <c r="E37">
        <v>1</v>
      </c>
      <c r="F37">
        <f t="shared" si="0"/>
        <v>3</v>
      </c>
      <c r="G37">
        <f t="shared" si="2"/>
        <v>10</v>
      </c>
      <c r="H37" t="s">
        <v>196</v>
      </c>
      <c r="I37" t="s">
        <v>197</v>
      </c>
    </row>
    <row r="38" spans="1:9">
      <c r="A38" t="s">
        <v>198</v>
      </c>
      <c r="B38" t="s">
        <v>199</v>
      </c>
      <c r="C38" t="s">
        <v>19</v>
      </c>
      <c r="D38" t="s">
        <v>200</v>
      </c>
      <c r="E38">
        <v>1</v>
      </c>
      <c r="F38">
        <f t="shared" si="0"/>
        <v>3</v>
      </c>
      <c r="G38">
        <f t="shared" si="2"/>
        <v>10</v>
      </c>
      <c r="H38" t="s">
        <v>201</v>
      </c>
      <c r="I38" t="s">
        <v>202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2016-12-13T19:24:10Z</dcterms:created>
  <dcterms:modified xsi:type="dcterms:W3CDTF">2016-12-13T19:33:11Z</dcterms:modified>
</cp:coreProperties>
</file>