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-20" yWindow="0" windowWidth="25820" windowHeight="175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<sst xmlns="http://schemas.openxmlformats.org/spreadsheetml/2006/main" count="165" uniqueCount="135">
  <si>
    <t>p_grey</t>
  </si>
  <si>
    <t>p_white</t>
  </si>
  <si>
    <t>p_csf</t>
  </si>
  <si>
    <t>p_brain</t>
  </si>
  <si>
    <t>p_nobrain</t>
  </si>
  <si>
    <t>__________</t>
  </si>
  <si>
    <t>'Atlas_et_al_2012/remi855b/swbeta_0001.img'</t>
  </si>
  <si>
    <t>'Atlas_et_al_2012/remi855b/swbeta_0003.img'</t>
  </si>
  <si>
    <t>'Atlas_et_al_2012/remi2050/swbeta_0004.img'</t>
  </si>
  <si>
    <t>'Bingel_et_al_2006/FK/ana1R/con_painPlacebo.img'</t>
  </si>
  <si>
    <t>'Eippert_et_al_2009/19/con_0006.img'</t>
  </si>
  <si>
    <t>'Ellingsen_et_al_2013/26C/stats/cope1_norm.nii'</t>
  </si>
  <si>
    <t>'Ellingsen_et_al_2013/10P/stats/cope3_norm.nii'</t>
  </si>
  <si>
    <t>'Ellingsen_et_al_2013/17P/stats/cope3_norm.nii'</t>
  </si>
  <si>
    <t>'Ellingsen_et_al_2013/21C/stats/cope3_norm.nii'</t>
  </si>
  <si>
    <t>'Elsenbruch_et_al_2012/EG_21/1st/beta_0002.img'</t>
  </si>
  <si>
    <t>'Elsenbruch_et_al_2012/CF_22/1st/beta_0006.img'</t>
  </si>
  <si>
    <t>'Geuter_et_al_2013/sub12/con_0002.img'</t>
  </si>
  <si>
    <t>'Geuter_et_al_2013/sub37/con_0003.img'</t>
  </si>
  <si>
    <t>'Geuter_et_al_2013/sub14/con_0019.img'</t>
  </si>
  <si>
    <t>'Geuter_et_al_2013/sub28/con_0036.img'</t>
  </si>
  <si>
    <t>'Geuter_et_al_2013/sub12/con_0037.img'</t>
  </si>
  <si>
    <t>'Geuter_et_al_2013/sub37/con_0038.img'</t>
  </si>
  <si>
    <t>'Ruetgen_et_al_2015/c029_con_0001.img'</t>
  </si>
  <si>
    <t>'Ruetgen_et_al_2015/c044_con_0002.img'</t>
  </si>
  <si>
    <t>'Ruetgen_et_al_2015/p007_con_0002.img'</t>
  </si>
  <si>
    <t>'Ruetgen_et_al_2015/p016_con_0001.img'</t>
  </si>
  <si>
    <t>'Ruetgen_et_al_2015/p034_con_0001.img'</t>
  </si>
  <si>
    <t>'Ruetgen_et_al_2015/p052_con_0002.img'</t>
  </si>
  <si>
    <t>'Ruetgen_et_al_2015/p068_con_0001.img'</t>
  </si>
  <si>
    <t>'Ruetgen_et_al_2015/p068_con_0002.img'</t>
  </si>
  <si>
    <t>'Theysohn_et_al_2014/2121/beta_0005.img'</t>
  </si>
  <si>
    <t>'Theysohn_et_al_2014/2147/beta_0005.img'</t>
  </si>
  <si>
    <t>'Theysohn_et_al_2014/2144/beta_0008.img'</t>
  </si>
  <si>
    <t>'Theysohn_et_al_2014/2136/beta_0009.img'</t>
  </si>
  <si>
    <t>'Theysohn_et_al_2014/2144/beta_0009.img'</t>
  </si>
  <si>
    <t>'Wager_et_al_2004/Study1_Princeton_shock/IM/con_0002.img'</t>
  </si>
  <si>
    <t>'Wager_et_al_2004/Study1_Princeton_shock/RK/con_0004.img'</t>
  </si>
  <si>
    <t>'Wager_et_al_2004/Study1_Princeton_shock/IM/con_0006.img'</t>
  </si>
  <si>
    <t>'Wager_et_al_2004/Study2_Michigan_heat/020806ky/beta_0004.img'</t>
  </si>
  <si>
    <t>'Wager_et_al_2004/Study2_Michigan_heat/020806ky/beta_0010.img'</t>
  </si>
  <si>
    <t>'Wager_et_al_2004/Study2_Michigan_heat/020806ky/beta_0002.img'</t>
  </si>
  <si>
    <t>'Wager_et_al_2004/Study2_Michigan_heat/020806ky/beta_0008.img'</t>
  </si>
  <si>
    <t>'Wrobel_et_al_2014/sub42_beta_early_pain_control_haldol.img'</t>
  </si>
  <si>
    <t>'Wrobel_et_al_2014/sub42_beta_late_pain_control_haldol.img'</t>
  </si>
  <si>
    <t>p_mahal</t>
  </si>
  <si>
    <t>_______</t>
  </si>
  <si>
    <t>grey</t>
  </si>
  <si>
    <t>white</t>
  </si>
  <si>
    <t>csf</t>
  </si>
  <si>
    <t>brain</t>
  </si>
  <si>
    <t>nobrain</t>
  </si>
  <si>
    <t>___________</t>
  </si>
  <si>
    <t>subject</t>
  </si>
  <si>
    <t>condition</t>
  </si>
  <si>
    <t>_______________________</t>
  </si>
  <si>
    <t>___________________________________</t>
  </si>
  <si>
    <t>'atlas_20'</t>
  </si>
  <si>
    <t>'StimHiPain_Open_Stimulation'</t>
  </si>
  <si>
    <t>'StimHiPain_Open_ExpectationPeriod'</t>
  </si>
  <si>
    <t>'atlas_13'</t>
  </si>
  <si>
    <t>'StimLoPain_Open_Stimulation'</t>
  </si>
  <si>
    <t>'bingel06_FK'</t>
  </si>
  <si>
    <t>'con_painPlacebo_R'</t>
  </si>
  <si>
    <t>'eippert_19'</t>
  </si>
  <si>
    <t>'ellingsen_26'</t>
  </si>
  <si>
    <t>'Painful_touch_control'</t>
  </si>
  <si>
    <t>'ellingsen_10'</t>
  </si>
  <si>
    <t>'Warm_touch_placebo'</t>
  </si>
  <si>
    <t>'ellingsen_21'</t>
  </si>
  <si>
    <t>'Warm_touch_control'</t>
  </si>
  <si>
    <t>'elsenbruch_EG_21'</t>
  </si>
  <si>
    <t>'pain_placebo_0%_analgesia'</t>
  </si>
  <si>
    <t>'elsenbruch_CF_22'</t>
  </si>
  <si>
    <t>'pain_control_100%_analgesia'</t>
  </si>
  <si>
    <t>'geuter_12'</t>
  </si>
  <si>
    <t>'early_pain_control_weak'</t>
  </si>
  <si>
    <t>'geuter_37'</t>
  </si>
  <si>
    <t>'early_pain_placebo_strong'</t>
  </si>
  <si>
    <t>'geuter_14'</t>
  </si>
  <si>
    <t>'late_pain_control_weak'</t>
  </si>
  <si>
    <t>'geuter_28'</t>
  </si>
  <si>
    <t>'anti_placebo_weak'</t>
  </si>
  <si>
    <t>'anti_control_weak'</t>
  </si>
  <si>
    <t>'anti_placebo_strong'</t>
  </si>
  <si>
    <t>'Self_NoPain_Control_Group'</t>
  </si>
  <si>
    <t>'ruetgen_107'</t>
  </si>
  <si>
    <t>'Self_NoPain_Placebo_Group'</t>
  </si>
  <si>
    <t>'ruetgen_116'</t>
  </si>
  <si>
    <t>'Self_Pain_Placebo_Group'</t>
  </si>
  <si>
    <t>'ruetgen_134'</t>
  </si>
  <si>
    <t>'ruetgen_152'</t>
  </si>
  <si>
    <t>'ruetgen_168'</t>
  </si>
  <si>
    <t>'schenk_sub03'</t>
  </si>
  <si>
    <t>'pain_lidocain_control'</t>
  </si>
  <si>
    <t>'schenk_sub04'</t>
  </si>
  <si>
    <t>'schenk_sub39'</t>
  </si>
  <si>
    <t>'anti_nolidocain_control'</t>
  </si>
  <si>
    <t>'schenk_sub38'</t>
  </si>
  <si>
    <t>'anti_lidocain_placebo'</t>
  </si>
  <si>
    <t>'schenk_sub16'</t>
  </si>
  <si>
    <t>'pain_lidocain_placebo'</t>
  </si>
  <si>
    <t>'schenk_sub12'</t>
  </si>
  <si>
    <t>'anti_nolidocain_placebo'</t>
  </si>
  <si>
    <t>'theysohn_2121'</t>
  </si>
  <si>
    <t>'placebo_anticipation'</t>
  </si>
  <si>
    <t>'theysohn_2147'</t>
  </si>
  <si>
    <t>'theysohn_2144'</t>
  </si>
  <si>
    <t>'control_anticipation'</t>
  </si>
  <si>
    <t>'theysohn_2136'</t>
  </si>
  <si>
    <t>'control_pain'</t>
  </si>
  <si>
    <t>'wager04a_princeton_22'</t>
  </si>
  <si>
    <t>'antint'</t>
  </si>
  <si>
    <t>'intense-mild'</t>
  </si>
  <si>
    <t>'wager04b_michigan_16'</t>
  </si>
  <si>
    <t>'placebo_pain'</t>
  </si>
  <si>
    <t>'wrobel_42'</t>
  </si>
  <si>
    <t>'early_pain_control_haldol'</t>
  </si>
  <si>
    <t>'late_pain_control_haldol'</t>
  </si>
  <si>
    <t>pain early: control_naloxone'</t>
  </si>
  <si>
    <t xml:space="preserve"> 'Self_Pain_Control_Group'</t>
  </si>
  <si>
    <t>ruetgen_29'</t>
  </si>
  <si>
    <t>ruetgen_44'</t>
  </si>
  <si>
    <t>intense-none'</t>
  </si>
  <si>
    <t>wager04a_princeton_6'</t>
  </si>
  <si>
    <t>'Schenk_etal_2014/sub03/beta_0004.img'</t>
  </si>
  <si>
    <t>'Schenk_etal_2014/sub04/beta_0004.img'</t>
  </si>
  <si>
    <t>'Schenk_etal_2014/sub39/beta_0008.img'</t>
  </si>
  <si>
    <t>'Schenk_etal_2014/sub38/beta_0013.img'</t>
  </si>
  <si>
    <t>'Schenk_etal_2014/sub16/beta_0014.img'</t>
  </si>
  <si>
    <t>'Schenk_etal_2014/sub12/beta_0018.img'</t>
  </si>
  <si>
    <t>image</t>
  </si>
  <si>
    <t>ellingsen_17'</t>
  </si>
  <si>
    <t>Global signal</t>
  </si>
  <si>
    <t>grey/white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</si>
</sst>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11" fontId="0" fillId="0" borderId="0" xfId="0" applyNumberFormat="1"/>
    <xf numFmtId="0" fontId="0" fillId="2" borderId="0" xfId="0" applyFill="1"/>
    <xf numFmtId="0" fontId="0" fillId="2" borderId="0" xfId="0" quotePrefix="1" applyFill="1"/>
  </cellXfs>
  <cellStyles count="12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topLeftCell="B1" workbookViewId="0">
      <selection activeCell="P4" sqref="P4:P48"/>
    </sheetView>
  </sheetViews>
  <sheetFormatPr baseColWidth="10" defaultRowHeight="15" x14ac:dyDescent="0"/>
  <cols>
    <col min="1" max="1" width="55.1640625" customWidth="1"/>
    <col min="2" max="2" width="29.33203125" customWidth="1"/>
    <col min="3" max="3" width="35.6640625" customWidth="1"/>
  </cols>
  <sheetData>
    <row r="1" spans="1:16">
      <c r="A1" t="s">
        <v>131</v>
      </c>
      <c r="B1" t="s">
        <v>53</v>
      </c>
      <c r="C1" t="s">
        <v>54</v>
      </c>
      <c r="D1" t="s">
        <v>45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133</v>
      </c>
      <c r="P1" t="s">
        <v>134</v>
      </c>
    </row>
    <row r="2" spans="1:16">
      <c r="A2" t="s">
        <v>55</v>
      </c>
      <c r="B2" t="s">
        <v>55</v>
      </c>
      <c r="C2" t="s">
        <v>56</v>
      </c>
      <c r="D2" t="s">
        <v>46</v>
      </c>
      <c r="E2" t="s">
        <v>52</v>
      </c>
      <c r="F2" t="s">
        <v>52</v>
      </c>
      <c r="G2" t="s">
        <v>52</v>
      </c>
      <c r="H2" t="s">
        <v>52</v>
      </c>
      <c r="I2" t="s">
        <v>52</v>
      </c>
      <c r="J2" t="s">
        <v>5</v>
      </c>
      <c r="K2" t="s">
        <v>5</v>
      </c>
      <c r="L2" t="s">
        <v>5</v>
      </c>
      <c r="M2" t="s">
        <v>5</v>
      </c>
      <c r="N2" t="s">
        <v>5</v>
      </c>
    </row>
    <row r="4" spans="1:16">
      <c r="A4" t="s">
        <v>6</v>
      </c>
      <c r="B4" s="3" t="s">
        <v>57</v>
      </c>
      <c r="C4" t="s">
        <v>58</v>
      </c>
      <c r="D4">
        <v>0.99061999999999995</v>
      </c>
      <c r="E4">
        <v>3877.7</v>
      </c>
      <c r="F4">
        <v>-3890.2</v>
      </c>
      <c r="G4">
        <v>4259</v>
      </c>
      <c r="H4">
        <v>4865.8</v>
      </c>
      <c r="I4">
        <v>5961.5</v>
      </c>
      <c r="J4">
        <v>0.95201999999999998</v>
      </c>
      <c r="K4">
        <v>3.0964999999999999E-3</v>
      </c>
      <c r="L4">
        <v>0.99992000000000003</v>
      </c>
      <c r="M4">
        <v>0.87944999999999995</v>
      </c>
      <c r="N4">
        <v>0.98904999999999998</v>
      </c>
      <c r="O4">
        <f>SUM(H4:I4)</f>
        <v>10827.3</v>
      </c>
      <c r="P4">
        <f>E4/F4</f>
        <v>-0.99678679759395405</v>
      </c>
    </row>
    <row r="5" spans="1:16">
      <c r="A5" t="s">
        <v>7</v>
      </c>
      <c r="B5" s="3" t="s">
        <v>57</v>
      </c>
      <c r="C5" t="s">
        <v>59</v>
      </c>
      <c r="D5">
        <v>0.99404000000000003</v>
      </c>
      <c r="E5">
        <v>-20519</v>
      </c>
      <c r="F5">
        <v>-5139.6000000000004</v>
      </c>
      <c r="G5">
        <v>-6661.5</v>
      </c>
      <c r="H5">
        <v>-33711</v>
      </c>
      <c r="I5">
        <v>-13661</v>
      </c>
      <c r="J5">
        <v>1.6605E-4</v>
      </c>
      <c r="K5">
        <v>5.8415000000000003E-3</v>
      </c>
      <c r="L5">
        <v>1.6992E-4</v>
      </c>
      <c r="M5" s="2">
        <v>9.6848999999999994E-5</v>
      </c>
      <c r="N5" s="2">
        <v>9.8472000000000002E-5</v>
      </c>
      <c r="O5">
        <f t="shared" ref="O5:O48" si="0">SUM(H5:I5)</f>
        <v>-47372</v>
      </c>
      <c r="P5">
        <f t="shared" ref="P5:P48" si="1">E5/F5</f>
        <v>3.9923340337769475</v>
      </c>
    </row>
    <row r="6" spans="1:16">
      <c r="A6" t="s">
        <v>8</v>
      </c>
      <c r="B6" t="s">
        <v>60</v>
      </c>
      <c r="C6" t="s">
        <v>61</v>
      </c>
      <c r="D6">
        <v>0.99278999999999995</v>
      </c>
      <c r="E6">
        <v>-955.08</v>
      </c>
      <c r="F6">
        <v>-965.71</v>
      </c>
      <c r="G6">
        <v>9.0943000000000005</v>
      </c>
      <c r="H6">
        <v>-2267.3000000000002</v>
      </c>
      <c r="I6">
        <v>4424.7</v>
      </c>
      <c r="J6">
        <v>0.34626000000000001</v>
      </c>
      <c r="K6">
        <v>8.3582000000000004E-2</v>
      </c>
      <c r="L6">
        <v>0.51803999999999994</v>
      </c>
      <c r="M6">
        <v>0.20501</v>
      </c>
      <c r="N6">
        <v>0.99592999999999998</v>
      </c>
      <c r="O6">
        <f t="shared" si="0"/>
        <v>2157.3999999999996</v>
      </c>
      <c r="P6">
        <f t="shared" si="1"/>
        <v>0.98899255470068659</v>
      </c>
    </row>
    <row r="7" spans="1:16">
      <c r="A7" t="s">
        <v>9</v>
      </c>
      <c r="B7" t="s">
        <v>62</v>
      </c>
      <c r="C7" t="s">
        <v>63</v>
      </c>
      <c r="D7">
        <v>0.99234</v>
      </c>
      <c r="E7" s="2">
        <v>1020600</v>
      </c>
      <c r="F7" s="2">
        <v>562730</v>
      </c>
      <c r="G7" s="2">
        <v>215300</v>
      </c>
      <c r="H7" s="2">
        <v>1816700</v>
      </c>
      <c r="I7">
        <v>76442</v>
      </c>
      <c r="J7">
        <v>0.99972000000000005</v>
      </c>
      <c r="K7">
        <v>0.99975000000000003</v>
      </c>
      <c r="L7">
        <v>0.99953999999999998</v>
      </c>
      <c r="M7">
        <v>0.99970999999999999</v>
      </c>
      <c r="N7">
        <v>0.9889</v>
      </c>
      <c r="O7">
        <f t="shared" si="0"/>
        <v>1893142</v>
      </c>
      <c r="P7">
        <f t="shared" si="1"/>
        <v>1.8136584152257744</v>
      </c>
    </row>
    <row r="8" spans="1:16">
      <c r="A8" t="s">
        <v>10</v>
      </c>
      <c r="B8" t="s">
        <v>64</v>
      </c>
      <c r="C8" s="1" t="s">
        <v>119</v>
      </c>
      <c r="D8">
        <v>0.99416000000000004</v>
      </c>
      <c r="E8">
        <v>50211</v>
      </c>
      <c r="F8">
        <v>24448</v>
      </c>
      <c r="G8">
        <v>11905</v>
      </c>
      <c r="H8">
        <v>90222</v>
      </c>
      <c r="I8">
        <v>15690</v>
      </c>
      <c r="J8">
        <v>0.91105000000000003</v>
      </c>
      <c r="K8">
        <v>0.93317000000000005</v>
      </c>
      <c r="L8">
        <v>0.92732000000000003</v>
      </c>
      <c r="M8">
        <v>0.92179999999999995</v>
      </c>
      <c r="N8">
        <v>0.98389000000000004</v>
      </c>
      <c r="O8">
        <f t="shared" si="0"/>
        <v>105912</v>
      </c>
      <c r="P8">
        <f t="shared" si="1"/>
        <v>2.0537876308900525</v>
      </c>
    </row>
    <row r="9" spans="1:16">
      <c r="A9" t="s">
        <v>11</v>
      </c>
      <c r="B9" t="s">
        <v>65</v>
      </c>
      <c r="C9" t="s">
        <v>66</v>
      </c>
      <c r="D9">
        <v>0.99085999999999996</v>
      </c>
      <c r="E9" s="2">
        <v>-4043200</v>
      </c>
      <c r="F9" s="2">
        <v>-1710300</v>
      </c>
      <c r="G9" s="2">
        <v>-965890</v>
      </c>
      <c r="H9" s="2">
        <v>-6973000</v>
      </c>
      <c r="I9" s="2">
        <v>-1650500</v>
      </c>
      <c r="J9">
        <v>4.0873999999999997E-3</v>
      </c>
      <c r="K9">
        <v>6.7172000000000004E-3</v>
      </c>
      <c r="L9">
        <v>2.0617000000000001E-3</v>
      </c>
      <c r="M9">
        <v>4.0391000000000003E-3</v>
      </c>
      <c r="N9">
        <v>5.0208000000000002E-4</v>
      </c>
      <c r="O9">
        <f t="shared" si="0"/>
        <v>-8623500</v>
      </c>
      <c r="P9">
        <f t="shared" si="1"/>
        <v>2.3640297023913934</v>
      </c>
    </row>
    <row r="10" spans="1:16">
      <c r="A10" t="s">
        <v>12</v>
      </c>
      <c r="B10" t="s">
        <v>67</v>
      </c>
      <c r="C10" t="s">
        <v>68</v>
      </c>
      <c r="D10">
        <v>0.99011000000000005</v>
      </c>
      <c r="E10" s="2">
        <v>-1033400</v>
      </c>
      <c r="F10" s="2">
        <v>-423720</v>
      </c>
      <c r="G10" s="2">
        <v>-190860</v>
      </c>
      <c r="H10" s="2">
        <v>-1758200</v>
      </c>
      <c r="I10" s="2">
        <v>-678140</v>
      </c>
      <c r="J10">
        <v>0.46673999999999999</v>
      </c>
      <c r="K10">
        <v>0.50885999999999998</v>
      </c>
      <c r="L10">
        <v>0.51515999999999995</v>
      </c>
      <c r="M10">
        <v>0.47538000000000002</v>
      </c>
      <c r="N10">
        <v>0.18728</v>
      </c>
      <c r="O10">
        <f t="shared" si="0"/>
        <v>-2436340</v>
      </c>
      <c r="P10">
        <f t="shared" si="1"/>
        <v>2.4388747285943548</v>
      </c>
    </row>
    <row r="11" spans="1:16">
      <c r="A11" t="s">
        <v>13</v>
      </c>
      <c r="B11" s="1" t="s">
        <v>132</v>
      </c>
      <c r="C11" t="s">
        <v>68</v>
      </c>
      <c r="D11">
        <v>0.99019000000000001</v>
      </c>
      <c r="E11" s="2">
        <v>-5371500</v>
      </c>
      <c r="F11" s="2">
        <v>-2342200</v>
      </c>
      <c r="G11" s="2">
        <v>-1090000</v>
      </c>
      <c r="H11" s="2">
        <v>-9051800</v>
      </c>
      <c r="I11" s="2">
        <v>-1296100</v>
      </c>
      <c r="J11">
        <v>9.3121999999999996E-4</v>
      </c>
      <c r="K11">
        <v>1.3772999999999999E-3</v>
      </c>
      <c r="L11">
        <v>2.6381E-3</v>
      </c>
      <c r="M11">
        <v>1.2237999999999999E-3</v>
      </c>
      <c r="N11">
        <v>1.2532E-2</v>
      </c>
      <c r="O11">
        <f t="shared" si="0"/>
        <v>-10347900</v>
      </c>
      <c r="P11">
        <f t="shared" si="1"/>
        <v>2.2933566732132182</v>
      </c>
    </row>
    <row r="12" spans="1:16">
      <c r="A12" t="s">
        <v>14</v>
      </c>
      <c r="B12" t="s">
        <v>69</v>
      </c>
      <c r="C12" t="s">
        <v>70</v>
      </c>
      <c r="D12">
        <v>0.99309000000000003</v>
      </c>
      <c r="E12" s="2">
        <v>-4109700</v>
      </c>
      <c r="F12" s="2">
        <v>-1719800</v>
      </c>
      <c r="G12" s="2">
        <v>-906030</v>
      </c>
      <c r="H12" s="2">
        <v>-6974100</v>
      </c>
      <c r="I12" s="2">
        <v>-1235300</v>
      </c>
      <c r="J12">
        <v>6.3686999999999994E-2</v>
      </c>
      <c r="K12">
        <v>8.4434999999999996E-2</v>
      </c>
      <c r="L12">
        <v>6.7629999999999996E-2</v>
      </c>
      <c r="M12">
        <v>6.8245E-2</v>
      </c>
      <c r="N12">
        <v>9.8068000000000002E-2</v>
      </c>
      <c r="O12">
        <f t="shared" si="0"/>
        <v>-8209400</v>
      </c>
      <c r="P12">
        <f t="shared" si="1"/>
        <v>2.3896383300383763</v>
      </c>
    </row>
    <row r="13" spans="1:16">
      <c r="A13" t="s">
        <v>15</v>
      </c>
      <c r="B13" t="s">
        <v>71</v>
      </c>
      <c r="C13" t="s">
        <v>72</v>
      </c>
      <c r="D13">
        <v>0.99558999999999997</v>
      </c>
      <c r="E13">
        <v>-21330</v>
      </c>
      <c r="F13">
        <v>-9196.1</v>
      </c>
      <c r="G13">
        <v>-2165.6999999999998</v>
      </c>
      <c r="H13">
        <v>-33219</v>
      </c>
      <c r="I13">
        <v>-3218.9</v>
      </c>
      <c r="J13">
        <v>0.11713</v>
      </c>
      <c r="K13">
        <v>0.1258</v>
      </c>
      <c r="L13">
        <v>0.24059</v>
      </c>
      <c r="M13">
        <v>0.13464999999999999</v>
      </c>
      <c r="N13">
        <v>9.5529000000000003E-2</v>
      </c>
      <c r="O13">
        <f t="shared" si="0"/>
        <v>-36437.9</v>
      </c>
      <c r="P13">
        <f t="shared" si="1"/>
        <v>2.3194615108578636</v>
      </c>
    </row>
    <row r="14" spans="1:16">
      <c r="A14" t="s">
        <v>16</v>
      </c>
      <c r="B14" t="s">
        <v>73</v>
      </c>
      <c r="C14" t="s">
        <v>74</v>
      </c>
      <c r="D14">
        <v>0.99858000000000002</v>
      </c>
      <c r="E14">
        <v>-12361</v>
      </c>
      <c r="F14">
        <v>-5596.3</v>
      </c>
      <c r="G14">
        <v>-2196.5</v>
      </c>
      <c r="H14">
        <v>-21587</v>
      </c>
      <c r="I14">
        <v>-4451.6000000000004</v>
      </c>
      <c r="J14">
        <v>0.19513</v>
      </c>
      <c r="K14">
        <v>0.21582999999999999</v>
      </c>
      <c r="L14">
        <v>0.23637</v>
      </c>
      <c r="M14">
        <v>0.19950000000000001</v>
      </c>
      <c r="N14">
        <v>2.8625000000000001E-2</v>
      </c>
      <c r="O14">
        <f t="shared" si="0"/>
        <v>-26038.6</v>
      </c>
      <c r="P14">
        <f t="shared" si="1"/>
        <v>2.2087808016010579</v>
      </c>
    </row>
    <row r="15" spans="1:16">
      <c r="A15" t="s">
        <v>17</v>
      </c>
      <c r="B15" s="3" t="s">
        <v>75</v>
      </c>
      <c r="C15" t="s">
        <v>76</v>
      </c>
      <c r="D15">
        <v>0.99997999999999998</v>
      </c>
      <c r="E15">
        <v>-21302</v>
      </c>
      <c r="F15">
        <v>-4075.6</v>
      </c>
      <c r="G15">
        <v>-5903.9</v>
      </c>
      <c r="H15">
        <v>-33508</v>
      </c>
      <c r="I15">
        <v>-4480.3</v>
      </c>
      <c r="J15">
        <v>1.7061000000000001E-3</v>
      </c>
      <c r="K15">
        <v>4.3078999999999999E-2</v>
      </c>
      <c r="L15">
        <v>7.3753000000000002E-4</v>
      </c>
      <c r="M15">
        <v>2.0045000000000002E-3</v>
      </c>
      <c r="N15">
        <v>1.4737999999999999E-4</v>
      </c>
      <c r="O15">
        <f t="shared" si="0"/>
        <v>-37988.300000000003</v>
      </c>
      <c r="P15">
        <f t="shared" si="1"/>
        <v>5.226715084895476</v>
      </c>
    </row>
    <row r="16" spans="1:16">
      <c r="A16" t="s">
        <v>18</v>
      </c>
      <c r="B16" s="3" t="s">
        <v>77</v>
      </c>
      <c r="C16" t="s">
        <v>78</v>
      </c>
      <c r="D16">
        <v>0.99326999999999999</v>
      </c>
      <c r="E16">
        <v>8456.7000000000007</v>
      </c>
      <c r="F16">
        <v>404.23</v>
      </c>
      <c r="G16">
        <v>2766.2</v>
      </c>
      <c r="H16">
        <v>12890</v>
      </c>
      <c r="I16">
        <v>4007.1</v>
      </c>
      <c r="J16">
        <v>0.93318999999999996</v>
      </c>
      <c r="K16">
        <v>0.72677999999999998</v>
      </c>
      <c r="L16">
        <v>0.95631999999999995</v>
      </c>
      <c r="M16">
        <v>0.92810000000000004</v>
      </c>
      <c r="N16">
        <v>0.99773000000000001</v>
      </c>
      <c r="O16">
        <f t="shared" si="0"/>
        <v>16897.099999999999</v>
      </c>
      <c r="P16">
        <f t="shared" si="1"/>
        <v>20.920515548079063</v>
      </c>
    </row>
    <row r="17" spans="1:16">
      <c r="A17" t="s">
        <v>19</v>
      </c>
      <c r="B17" t="s">
        <v>79</v>
      </c>
      <c r="C17" t="s">
        <v>80</v>
      </c>
      <c r="D17">
        <v>0.99236999999999997</v>
      </c>
      <c r="E17">
        <v>16563</v>
      </c>
      <c r="F17">
        <v>5226</v>
      </c>
      <c r="G17">
        <v>2873.6</v>
      </c>
      <c r="H17">
        <v>25245</v>
      </c>
      <c r="I17">
        <v>2812.2</v>
      </c>
      <c r="J17">
        <v>0.99746999999999997</v>
      </c>
      <c r="K17">
        <v>0.99824999999999997</v>
      </c>
      <c r="L17">
        <v>0.97680999999999996</v>
      </c>
      <c r="M17">
        <v>0.99668999999999996</v>
      </c>
      <c r="N17">
        <v>0.99456999999999995</v>
      </c>
      <c r="O17">
        <f t="shared" si="0"/>
        <v>28057.200000000001</v>
      </c>
      <c r="P17">
        <f t="shared" si="1"/>
        <v>3.1693455797933412</v>
      </c>
    </row>
    <row r="18" spans="1:16">
      <c r="A18" t="s">
        <v>20</v>
      </c>
      <c r="B18" t="s">
        <v>81</v>
      </c>
      <c r="C18" t="s">
        <v>82</v>
      </c>
      <c r="D18">
        <v>0.99858000000000002</v>
      </c>
      <c r="E18">
        <v>4674.5</v>
      </c>
      <c r="F18">
        <v>-317.27</v>
      </c>
      <c r="G18">
        <v>1635.1</v>
      </c>
      <c r="H18">
        <v>5672.7</v>
      </c>
      <c r="I18">
        <v>-557.16</v>
      </c>
      <c r="J18">
        <v>0.73699000000000003</v>
      </c>
      <c r="K18">
        <v>0.44929000000000002</v>
      </c>
      <c r="L18">
        <v>0.77815000000000001</v>
      </c>
      <c r="M18">
        <v>0.68437999999999999</v>
      </c>
      <c r="N18">
        <v>0.34469</v>
      </c>
      <c r="O18">
        <f t="shared" si="0"/>
        <v>5115.54</v>
      </c>
      <c r="P18">
        <f t="shared" si="1"/>
        <v>-14.733507737888866</v>
      </c>
    </row>
    <row r="19" spans="1:16">
      <c r="A19" t="s">
        <v>21</v>
      </c>
      <c r="B19" s="3" t="s">
        <v>75</v>
      </c>
      <c r="C19" t="s">
        <v>83</v>
      </c>
      <c r="D19">
        <v>0.99075000000000002</v>
      </c>
      <c r="E19">
        <v>-11088</v>
      </c>
      <c r="F19">
        <v>-1376</v>
      </c>
      <c r="G19">
        <v>-3030.6</v>
      </c>
      <c r="H19">
        <v>-16788</v>
      </c>
      <c r="I19">
        <v>-3061.8</v>
      </c>
      <c r="J19">
        <v>8.4441000000000002E-2</v>
      </c>
      <c r="K19">
        <v>0.28678999999999999</v>
      </c>
      <c r="L19">
        <v>4.6442999999999998E-2</v>
      </c>
      <c r="M19">
        <v>9.0966000000000005E-2</v>
      </c>
      <c r="N19">
        <v>1.4605E-2</v>
      </c>
      <c r="O19">
        <f t="shared" si="0"/>
        <v>-19849.8</v>
      </c>
      <c r="P19">
        <f t="shared" si="1"/>
        <v>8.0581395348837201</v>
      </c>
    </row>
    <row r="20" spans="1:16">
      <c r="A20" t="s">
        <v>22</v>
      </c>
      <c r="B20" s="3" t="s">
        <v>77</v>
      </c>
      <c r="C20" t="s">
        <v>84</v>
      </c>
      <c r="D20">
        <v>0.99856999999999996</v>
      </c>
      <c r="E20">
        <v>8163.3</v>
      </c>
      <c r="F20">
        <v>506.37</v>
      </c>
      <c r="G20">
        <v>3255.2</v>
      </c>
      <c r="H20">
        <v>13449</v>
      </c>
      <c r="I20">
        <v>4825.3999999999996</v>
      </c>
      <c r="J20">
        <v>0.88649999999999995</v>
      </c>
      <c r="K20">
        <v>0.65459999999999996</v>
      </c>
      <c r="L20">
        <v>0.95913000000000004</v>
      </c>
      <c r="M20">
        <v>0.89283999999999997</v>
      </c>
      <c r="N20">
        <v>0.99941000000000002</v>
      </c>
      <c r="O20">
        <f t="shared" si="0"/>
        <v>18274.400000000001</v>
      </c>
      <c r="P20">
        <f t="shared" si="1"/>
        <v>16.121215711831269</v>
      </c>
    </row>
    <row r="21" spans="1:16">
      <c r="A21" t="s">
        <v>23</v>
      </c>
      <c r="B21" s="1" t="s">
        <v>121</v>
      </c>
      <c r="C21" t="s">
        <v>120</v>
      </c>
      <c r="D21">
        <v>0.998</v>
      </c>
      <c r="E21">
        <v>52835</v>
      </c>
      <c r="F21">
        <v>23880</v>
      </c>
      <c r="G21">
        <v>12891</v>
      </c>
      <c r="H21">
        <v>94132</v>
      </c>
      <c r="I21">
        <v>9850</v>
      </c>
      <c r="J21">
        <v>0.66620000000000001</v>
      </c>
      <c r="K21">
        <v>0.64731000000000005</v>
      </c>
      <c r="L21">
        <v>0.77929000000000004</v>
      </c>
      <c r="M21">
        <v>0.69218000000000002</v>
      </c>
      <c r="N21">
        <v>0.91159999999999997</v>
      </c>
      <c r="O21">
        <f t="shared" si="0"/>
        <v>103982</v>
      </c>
      <c r="P21">
        <f t="shared" si="1"/>
        <v>2.2125209380234505</v>
      </c>
    </row>
    <row r="22" spans="1:16">
      <c r="A22" t="s">
        <v>24</v>
      </c>
      <c r="B22" s="1" t="s">
        <v>122</v>
      </c>
      <c r="C22" t="s">
        <v>85</v>
      </c>
      <c r="D22">
        <v>0.99958999999999998</v>
      </c>
      <c r="E22">
        <v>19684</v>
      </c>
      <c r="F22">
        <v>15653</v>
      </c>
      <c r="G22">
        <v>-1703.8</v>
      </c>
      <c r="H22">
        <v>32521</v>
      </c>
      <c r="I22">
        <v>-4639.6000000000004</v>
      </c>
      <c r="J22">
        <v>0.71070999999999995</v>
      </c>
      <c r="K22">
        <v>0.89487000000000005</v>
      </c>
      <c r="L22">
        <v>0.33484000000000003</v>
      </c>
      <c r="M22">
        <v>0.71242000000000005</v>
      </c>
      <c r="N22">
        <v>4.3161999999999999E-2</v>
      </c>
      <c r="O22">
        <f t="shared" si="0"/>
        <v>27881.4</v>
      </c>
      <c r="P22">
        <f t="shared" si="1"/>
        <v>1.2575225196447966</v>
      </c>
    </row>
    <row r="23" spans="1:16">
      <c r="A23" t="s">
        <v>25</v>
      </c>
      <c r="B23" t="s">
        <v>86</v>
      </c>
      <c r="C23" t="s">
        <v>87</v>
      </c>
      <c r="D23">
        <v>0.99184000000000005</v>
      </c>
      <c r="E23">
        <v>27737</v>
      </c>
      <c r="F23">
        <v>14769</v>
      </c>
      <c r="G23">
        <v>3392.5</v>
      </c>
      <c r="H23">
        <v>45714</v>
      </c>
      <c r="I23">
        <v>-62.99</v>
      </c>
      <c r="J23">
        <v>0.87434999999999996</v>
      </c>
      <c r="K23">
        <v>0.91059000000000001</v>
      </c>
      <c r="L23">
        <v>0.82052999999999998</v>
      </c>
      <c r="M23">
        <v>0.87404000000000004</v>
      </c>
      <c r="N23">
        <v>0.51798</v>
      </c>
      <c r="O23">
        <f t="shared" si="0"/>
        <v>45651.01</v>
      </c>
      <c r="P23">
        <f t="shared" si="1"/>
        <v>1.8780553862820772</v>
      </c>
    </row>
    <row r="24" spans="1:16">
      <c r="A24" t="s">
        <v>26</v>
      </c>
      <c r="B24" t="s">
        <v>88</v>
      </c>
      <c r="C24" t="s">
        <v>89</v>
      </c>
      <c r="D24">
        <v>0.99985999999999997</v>
      </c>
      <c r="E24" s="2">
        <v>122710</v>
      </c>
      <c r="F24">
        <v>56097</v>
      </c>
      <c r="G24">
        <v>22965</v>
      </c>
      <c r="H24" s="2">
        <v>208320</v>
      </c>
      <c r="I24">
        <v>17929</v>
      </c>
      <c r="J24">
        <v>0.99973999999999996</v>
      </c>
      <c r="K24">
        <v>0.99968999999999997</v>
      </c>
      <c r="L24">
        <v>0.99817999999999996</v>
      </c>
      <c r="M24">
        <v>0.99968999999999997</v>
      </c>
      <c r="N24">
        <v>0.99970999999999999</v>
      </c>
      <c r="O24">
        <f t="shared" si="0"/>
        <v>226249</v>
      </c>
      <c r="P24">
        <f t="shared" si="1"/>
        <v>2.1874610050448329</v>
      </c>
    </row>
    <row r="25" spans="1:16">
      <c r="A25" t="s">
        <v>27</v>
      </c>
      <c r="B25" t="s">
        <v>90</v>
      </c>
      <c r="C25" t="s">
        <v>89</v>
      </c>
      <c r="D25">
        <v>0.99931999999999999</v>
      </c>
      <c r="E25">
        <v>44144</v>
      </c>
      <c r="F25">
        <v>21931</v>
      </c>
      <c r="G25">
        <v>6750.4</v>
      </c>
      <c r="H25">
        <v>72717</v>
      </c>
      <c r="I25">
        <v>-3059</v>
      </c>
      <c r="J25">
        <v>0.70691999999999999</v>
      </c>
      <c r="K25">
        <v>0.76593999999999995</v>
      </c>
      <c r="L25">
        <v>0.59064000000000005</v>
      </c>
      <c r="M25">
        <v>0.69533</v>
      </c>
      <c r="N25">
        <v>8.2946000000000006E-2</v>
      </c>
      <c r="O25">
        <f t="shared" si="0"/>
        <v>69658</v>
      </c>
      <c r="P25">
        <f t="shared" si="1"/>
        <v>2.0128585107838219</v>
      </c>
    </row>
    <row r="26" spans="1:16">
      <c r="A26" t="s">
        <v>28</v>
      </c>
      <c r="B26" t="s">
        <v>91</v>
      </c>
      <c r="C26" t="s">
        <v>87</v>
      </c>
      <c r="D26">
        <v>0.99478</v>
      </c>
      <c r="E26">
        <v>26129</v>
      </c>
      <c r="F26">
        <v>13612</v>
      </c>
      <c r="G26">
        <v>912.56</v>
      </c>
      <c r="H26">
        <v>41446</v>
      </c>
      <c r="I26">
        <v>1718.2</v>
      </c>
      <c r="J26">
        <v>0.85385999999999995</v>
      </c>
      <c r="K26">
        <v>0.88549999999999995</v>
      </c>
      <c r="L26">
        <v>0.61380000000000001</v>
      </c>
      <c r="M26">
        <v>0.84186000000000005</v>
      </c>
      <c r="N26">
        <v>0.76668000000000003</v>
      </c>
      <c r="O26">
        <f t="shared" si="0"/>
        <v>43164.2</v>
      </c>
      <c r="P26">
        <f t="shared" si="1"/>
        <v>1.9195562738759917</v>
      </c>
    </row>
    <row r="27" spans="1:16">
      <c r="A27" t="s">
        <v>29</v>
      </c>
      <c r="B27" s="3" t="s">
        <v>92</v>
      </c>
      <c r="C27" t="s">
        <v>89</v>
      </c>
      <c r="D27">
        <v>0.99799000000000004</v>
      </c>
      <c r="E27">
        <v>77161</v>
      </c>
      <c r="F27">
        <v>27024</v>
      </c>
      <c r="G27">
        <v>18082</v>
      </c>
      <c r="H27" s="2">
        <v>127800</v>
      </c>
      <c r="I27">
        <v>13012</v>
      </c>
      <c r="J27">
        <v>0.96209999999999996</v>
      </c>
      <c r="K27">
        <v>0.87029000000000001</v>
      </c>
      <c r="L27">
        <v>0.98216000000000003</v>
      </c>
      <c r="M27">
        <v>0.95496999999999999</v>
      </c>
      <c r="N27">
        <v>0.98955000000000004</v>
      </c>
      <c r="O27">
        <f t="shared" si="0"/>
        <v>140812</v>
      </c>
      <c r="P27">
        <f t="shared" si="1"/>
        <v>2.8552767910005921</v>
      </c>
    </row>
    <row r="28" spans="1:16">
      <c r="A28" t="s">
        <v>30</v>
      </c>
      <c r="B28" s="3" t="s">
        <v>92</v>
      </c>
      <c r="C28" t="s">
        <v>87</v>
      </c>
      <c r="D28">
        <v>0.99612999999999996</v>
      </c>
      <c r="E28">
        <v>-51053</v>
      </c>
      <c r="F28">
        <v>-23128</v>
      </c>
      <c r="G28">
        <v>-14470</v>
      </c>
      <c r="H28">
        <v>-91743</v>
      </c>
      <c r="I28">
        <v>-6884</v>
      </c>
      <c r="J28">
        <v>2.6939999999999999E-4</v>
      </c>
      <c r="K28">
        <v>5.0498999999999997E-4</v>
      </c>
      <c r="L28">
        <v>1.5479E-4</v>
      </c>
      <c r="M28">
        <v>2.5218000000000001E-4</v>
      </c>
      <c r="N28">
        <v>5.0860999999999996E-3</v>
      </c>
      <c r="O28">
        <f t="shared" si="0"/>
        <v>-98627</v>
      </c>
      <c r="P28">
        <f t="shared" si="1"/>
        <v>2.2074109304738845</v>
      </c>
    </row>
    <row r="29" spans="1:16">
      <c r="A29" t="s">
        <v>125</v>
      </c>
      <c r="B29" t="s">
        <v>93</v>
      </c>
      <c r="C29" t="s">
        <v>94</v>
      </c>
      <c r="D29">
        <v>0.99856999999999996</v>
      </c>
      <c r="E29">
        <v>72530</v>
      </c>
      <c r="F29">
        <v>35495</v>
      </c>
      <c r="G29">
        <v>14735</v>
      </c>
      <c r="H29" s="2">
        <v>125150</v>
      </c>
      <c r="I29">
        <v>4326.3</v>
      </c>
      <c r="J29">
        <v>0.97955999999999999</v>
      </c>
      <c r="K29">
        <v>0.99070000000000003</v>
      </c>
      <c r="L29">
        <v>0.96053999999999995</v>
      </c>
      <c r="M29">
        <v>0.98104999999999998</v>
      </c>
      <c r="N29">
        <v>0.85838000000000003</v>
      </c>
      <c r="O29">
        <f t="shared" si="0"/>
        <v>129476.3</v>
      </c>
      <c r="P29">
        <f t="shared" si="1"/>
        <v>2.0433863924496407</v>
      </c>
    </row>
    <row r="30" spans="1:16">
      <c r="A30" t="s">
        <v>126</v>
      </c>
      <c r="B30" t="s">
        <v>95</v>
      </c>
      <c r="C30" t="s">
        <v>94</v>
      </c>
      <c r="D30">
        <v>0.99567000000000005</v>
      </c>
      <c r="E30">
        <v>75859</v>
      </c>
      <c r="F30">
        <v>29971</v>
      </c>
      <c r="G30">
        <v>17194</v>
      </c>
      <c r="H30" s="2">
        <v>126380</v>
      </c>
      <c r="I30">
        <v>6412</v>
      </c>
      <c r="J30">
        <v>0.98495999999999995</v>
      </c>
      <c r="K30">
        <v>0.97070000000000001</v>
      </c>
      <c r="L30">
        <v>0.98460000000000003</v>
      </c>
      <c r="M30">
        <v>0.98226000000000002</v>
      </c>
      <c r="N30">
        <v>0.97409999999999997</v>
      </c>
      <c r="O30">
        <f t="shared" si="0"/>
        <v>132792</v>
      </c>
      <c r="P30">
        <f t="shared" si="1"/>
        <v>2.5310800440425747</v>
      </c>
    </row>
    <row r="31" spans="1:16">
      <c r="A31" t="s">
        <v>127</v>
      </c>
      <c r="B31" t="s">
        <v>96</v>
      </c>
      <c r="C31" t="s">
        <v>97</v>
      </c>
      <c r="D31">
        <v>0.99834999999999996</v>
      </c>
      <c r="E31" s="2">
        <v>-152610</v>
      </c>
      <c r="F31">
        <v>-68764</v>
      </c>
      <c r="G31">
        <v>-33078</v>
      </c>
      <c r="H31" s="2">
        <v>-261210</v>
      </c>
      <c r="I31">
        <v>-11598</v>
      </c>
      <c r="J31" s="2">
        <v>3.6146999999999998E-5</v>
      </c>
      <c r="K31" s="2">
        <v>4.4291E-5</v>
      </c>
      <c r="L31" s="2">
        <v>4.2500000000000003E-5</v>
      </c>
      <c r="M31" s="2">
        <v>3.6145E-5</v>
      </c>
      <c r="N31">
        <v>1.5788E-4</v>
      </c>
      <c r="O31">
        <f t="shared" si="0"/>
        <v>-272808</v>
      </c>
      <c r="P31">
        <f t="shared" si="1"/>
        <v>2.2193298819149554</v>
      </c>
    </row>
    <row r="32" spans="1:16">
      <c r="A32" t="s">
        <v>128</v>
      </c>
      <c r="B32" t="s">
        <v>98</v>
      </c>
      <c r="C32" t="s">
        <v>99</v>
      </c>
      <c r="D32">
        <v>0.99241999999999997</v>
      </c>
      <c r="E32">
        <v>-71000</v>
      </c>
      <c r="F32">
        <v>-31590</v>
      </c>
      <c r="G32">
        <v>-18163</v>
      </c>
      <c r="H32" s="2">
        <v>-123570</v>
      </c>
      <c r="I32">
        <v>-7020.4</v>
      </c>
      <c r="J32">
        <v>2.5052000000000001E-2</v>
      </c>
      <c r="K32">
        <v>3.0138000000000002E-2</v>
      </c>
      <c r="L32">
        <v>7.3480000000000004E-3</v>
      </c>
      <c r="M32">
        <v>2.2083999999999999E-2</v>
      </c>
      <c r="N32">
        <v>6.1634999999999997E-3</v>
      </c>
      <c r="O32">
        <f t="shared" si="0"/>
        <v>-130590.39999999999</v>
      </c>
      <c r="P32">
        <f t="shared" si="1"/>
        <v>2.2475466919911362</v>
      </c>
    </row>
    <row r="33" spans="1:16">
      <c r="A33" t="s">
        <v>129</v>
      </c>
      <c r="B33" t="s">
        <v>100</v>
      </c>
      <c r="C33" t="s">
        <v>101</v>
      </c>
      <c r="D33">
        <v>0.99755000000000005</v>
      </c>
      <c r="E33">
        <v>27778</v>
      </c>
      <c r="F33">
        <v>18007</v>
      </c>
      <c r="G33">
        <v>8782.1</v>
      </c>
      <c r="H33">
        <v>55743</v>
      </c>
      <c r="I33">
        <v>2192</v>
      </c>
      <c r="J33">
        <v>0.83804999999999996</v>
      </c>
      <c r="K33">
        <v>0.94372</v>
      </c>
      <c r="L33">
        <v>0.93376000000000003</v>
      </c>
      <c r="M33">
        <v>0.88780999999999999</v>
      </c>
      <c r="N33">
        <v>0.76798</v>
      </c>
      <c r="O33">
        <f t="shared" si="0"/>
        <v>57935</v>
      </c>
      <c r="P33">
        <f t="shared" si="1"/>
        <v>1.5426223135447326</v>
      </c>
    </row>
    <row r="34" spans="1:16">
      <c r="A34" t="s">
        <v>130</v>
      </c>
      <c r="B34" t="s">
        <v>102</v>
      </c>
      <c r="C34" t="s">
        <v>103</v>
      </c>
      <c r="D34">
        <v>0.99775000000000003</v>
      </c>
      <c r="E34">
        <v>55663</v>
      </c>
      <c r="F34">
        <v>23371</v>
      </c>
      <c r="G34">
        <v>12235</v>
      </c>
      <c r="H34">
        <v>94108</v>
      </c>
      <c r="I34">
        <v>8318.7999999999993</v>
      </c>
      <c r="J34">
        <v>0.97262999999999999</v>
      </c>
      <c r="K34">
        <v>0.96518000000000004</v>
      </c>
      <c r="L34">
        <v>0.97494000000000003</v>
      </c>
      <c r="M34">
        <v>0.97231999999999996</v>
      </c>
      <c r="N34">
        <v>0.99711000000000005</v>
      </c>
      <c r="O34">
        <f t="shared" si="0"/>
        <v>102426.8</v>
      </c>
      <c r="P34">
        <f t="shared" si="1"/>
        <v>2.3817123785888494</v>
      </c>
    </row>
    <row r="35" spans="1:16">
      <c r="A35" t="s">
        <v>31</v>
      </c>
      <c r="B35" t="s">
        <v>104</v>
      </c>
      <c r="C35" t="s">
        <v>105</v>
      </c>
      <c r="D35">
        <v>0.99614000000000003</v>
      </c>
      <c r="E35">
        <v>-34934</v>
      </c>
      <c r="F35">
        <v>-13270</v>
      </c>
      <c r="G35">
        <v>-4796</v>
      </c>
      <c r="H35">
        <v>-54251</v>
      </c>
      <c r="I35">
        <v>-2674.5</v>
      </c>
      <c r="J35">
        <v>0.48847000000000002</v>
      </c>
      <c r="K35">
        <v>0.56845999999999997</v>
      </c>
      <c r="L35">
        <v>0.63890000000000002</v>
      </c>
      <c r="M35">
        <v>0.53234999999999999</v>
      </c>
      <c r="N35">
        <v>0.61539999999999995</v>
      </c>
      <c r="O35">
        <f t="shared" si="0"/>
        <v>-56925.5</v>
      </c>
      <c r="P35">
        <f t="shared" si="1"/>
        <v>2.6325546345139412</v>
      </c>
    </row>
    <row r="36" spans="1:16">
      <c r="A36" t="s">
        <v>32</v>
      </c>
      <c r="B36" t="s">
        <v>106</v>
      </c>
      <c r="C36" t="s">
        <v>105</v>
      </c>
      <c r="D36">
        <v>0.99705999999999995</v>
      </c>
      <c r="E36" s="2">
        <v>-125230</v>
      </c>
      <c r="F36">
        <v>-59862</v>
      </c>
      <c r="G36">
        <v>-30611</v>
      </c>
      <c r="H36" s="2">
        <v>-220220</v>
      </c>
      <c r="I36">
        <v>-16101</v>
      </c>
      <c r="J36">
        <v>2.6900000000000001E-3</v>
      </c>
      <c r="K36">
        <v>3.6464000000000002E-3</v>
      </c>
      <c r="L36">
        <v>1.3424000000000001E-3</v>
      </c>
      <c r="M36">
        <v>2.6358000000000002E-3</v>
      </c>
      <c r="N36">
        <v>5.4639000000000001E-4</v>
      </c>
      <c r="O36">
        <f t="shared" si="0"/>
        <v>-236321</v>
      </c>
      <c r="P36">
        <f t="shared" si="1"/>
        <v>2.0919782165647658</v>
      </c>
    </row>
    <row r="37" spans="1:16">
      <c r="A37" t="s">
        <v>33</v>
      </c>
      <c r="B37" s="3" t="s">
        <v>107</v>
      </c>
      <c r="C37" t="s">
        <v>108</v>
      </c>
      <c r="D37">
        <v>0.99556</v>
      </c>
      <c r="E37">
        <v>-77245</v>
      </c>
      <c r="F37">
        <v>-42397</v>
      </c>
      <c r="G37">
        <v>-20027</v>
      </c>
      <c r="H37" s="2">
        <v>-143080</v>
      </c>
      <c r="I37">
        <v>-9784.4</v>
      </c>
      <c r="J37">
        <v>4.9333000000000002E-2</v>
      </c>
      <c r="K37">
        <v>3.2815999999999998E-2</v>
      </c>
      <c r="L37">
        <v>2.1458000000000001E-2</v>
      </c>
      <c r="M37">
        <v>3.8428999999999998E-2</v>
      </c>
      <c r="N37">
        <v>1.6070999999999998E-2</v>
      </c>
      <c r="O37">
        <f t="shared" si="0"/>
        <v>-152864.4</v>
      </c>
      <c r="P37">
        <f t="shared" si="1"/>
        <v>1.8219449489350661</v>
      </c>
    </row>
    <row r="38" spans="1:16">
      <c r="A38" t="s">
        <v>34</v>
      </c>
      <c r="B38" t="s">
        <v>109</v>
      </c>
      <c r="C38" t="s">
        <v>110</v>
      </c>
      <c r="D38">
        <v>0.99568000000000001</v>
      </c>
      <c r="E38">
        <v>-27297</v>
      </c>
      <c r="F38">
        <v>-20667</v>
      </c>
      <c r="G38">
        <v>-2612.8000000000002</v>
      </c>
      <c r="H38">
        <v>-50298</v>
      </c>
      <c r="I38">
        <v>-125.02</v>
      </c>
      <c r="J38">
        <v>0.64512000000000003</v>
      </c>
      <c r="K38">
        <v>0.49958000000000002</v>
      </c>
      <c r="L38">
        <v>0.80717000000000005</v>
      </c>
      <c r="M38">
        <v>0.63675999999999999</v>
      </c>
      <c r="N38">
        <v>0.86641999999999997</v>
      </c>
      <c r="O38">
        <f t="shared" si="0"/>
        <v>-50423.02</v>
      </c>
      <c r="P38">
        <f t="shared" si="1"/>
        <v>1.3208012773987516</v>
      </c>
    </row>
    <row r="39" spans="1:16">
      <c r="A39" t="s">
        <v>35</v>
      </c>
      <c r="B39" s="3" t="s">
        <v>107</v>
      </c>
      <c r="C39" t="s">
        <v>110</v>
      </c>
      <c r="D39">
        <v>0.99809999999999999</v>
      </c>
      <c r="E39">
        <v>-84671</v>
      </c>
      <c r="F39">
        <v>-60263</v>
      </c>
      <c r="G39">
        <v>-23425</v>
      </c>
      <c r="H39" s="2">
        <v>-172350</v>
      </c>
      <c r="I39">
        <v>-12442</v>
      </c>
      <c r="J39">
        <v>3.0787999999999999E-2</v>
      </c>
      <c r="K39">
        <v>5.2230000000000002E-3</v>
      </c>
      <c r="L39">
        <v>1.1362000000000001E-2</v>
      </c>
      <c r="M39">
        <v>1.4819000000000001E-2</v>
      </c>
      <c r="N39">
        <v>5.7939999999999997E-3</v>
      </c>
      <c r="O39">
        <f t="shared" si="0"/>
        <v>-184792</v>
      </c>
      <c r="P39">
        <f t="shared" si="1"/>
        <v>1.4050246419859616</v>
      </c>
    </row>
    <row r="40" spans="1:16">
      <c r="A40" t="s">
        <v>36</v>
      </c>
      <c r="B40" s="4" t="s">
        <v>124</v>
      </c>
      <c r="C40" s="1" t="s">
        <v>123</v>
      </c>
      <c r="D40">
        <v>0.99899000000000004</v>
      </c>
      <c r="E40" s="2">
        <v>210410</v>
      </c>
      <c r="F40" s="2">
        <v>126420</v>
      </c>
      <c r="G40">
        <v>55726</v>
      </c>
      <c r="H40" s="2">
        <v>397240</v>
      </c>
      <c r="I40">
        <v>15555</v>
      </c>
      <c r="J40">
        <v>0.99931000000000003</v>
      </c>
      <c r="K40">
        <v>0.99985000000000002</v>
      </c>
      <c r="L40">
        <v>0.99846000000000001</v>
      </c>
      <c r="M40">
        <v>0.99951999999999996</v>
      </c>
      <c r="N40">
        <v>0.99272000000000005</v>
      </c>
      <c r="O40">
        <f t="shared" si="0"/>
        <v>412795</v>
      </c>
      <c r="P40">
        <f t="shared" si="1"/>
        <v>1.6643727258345198</v>
      </c>
    </row>
    <row r="41" spans="1:16">
      <c r="A41" t="s">
        <v>37</v>
      </c>
      <c r="B41" t="s">
        <v>111</v>
      </c>
      <c r="C41" t="s">
        <v>112</v>
      </c>
      <c r="D41">
        <v>0.99322999999999995</v>
      </c>
      <c r="E41">
        <v>344.96</v>
      </c>
      <c r="F41">
        <v>-227.14</v>
      </c>
      <c r="G41">
        <v>229.02</v>
      </c>
      <c r="H41">
        <v>354.73</v>
      </c>
      <c r="I41">
        <v>84.474000000000004</v>
      </c>
      <c r="J41">
        <v>0.80108999999999997</v>
      </c>
      <c r="K41">
        <v>0.64507000000000003</v>
      </c>
      <c r="L41">
        <v>0.87327999999999995</v>
      </c>
      <c r="M41">
        <v>0.77756000000000003</v>
      </c>
      <c r="N41">
        <v>0.89644999999999997</v>
      </c>
      <c r="O41">
        <f t="shared" si="0"/>
        <v>439.20400000000001</v>
      </c>
      <c r="P41">
        <f t="shared" si="1"/>
        <v>-1.518710927181474</v>
      </c>
    </row>
    <row r="42" spans="1:16">
      <c r="A42" t="s">
        <v>38</v>
      </c>
      <c r="B42" s="4" t="s">
        <v>124</v>
      </c>
      <c r="C42" t="s">
        <v>113</v>
      </c>
      <c r="D42">
        <v>0.99373999999999996</v>
      </c>
      <c r="E42" s="2">
        <v>122000</v>
      </c>
      <c r="F42">
        <v>80151</v>
      </c>
      <c r="G42">
        <v>33280</v>
      </c>
      <c r="H42" s="2">
        <v>237550</v>
      </c>
      <c r="I42">
        <v>7456.3</v>
      </c>
      <c r="J42">
        <v>0.98201000000000005</v>
      </c>
      <c r="K42">
        <v>0.99621999999999999</v>
      </c>
      <c r="L42">
        <v>0.97716000000000003</v>
      </c>
      <c r="M42">
        <v>0.98765000000000003</v>
      </c>
      <c r="N42">
        <v>0.90490999999999999</v>
      </c>
      <c r="O42">
        <f t="shared" si="0"/>
        <v>245006.3</v>
      </c>
      <c r="P42">
        <f t="shared" si="1"/>
        <v>1.5221269853152175</v>
      </c>
    </row>
    <row r="43" spans="1:16">
      <c r="A43" t="s">
        <v>39</v>
      </c>
      <c r="B43" s="3" t="s">
        <v>114</v>
      </c>
      <c r="C43" t="s">
        <v>115</v>
      </c>
      <c r="D43">
        <v>0.99358000000000002</v>
      </c>
      <c r="E43">
        <v>-323.27999999999997</v>
      </c>
      <c r="F43">
        <v>-255.74</v>
      </c>
      <c r="G43">
        <v>273.74</v>
      </c>
      <c r="H43">
        <v>-450.38</v>
      </c>
      <c r="I43">
        <v>-69.912999999999997</v>
      </c>
      <c r="J43">
        <v>0.1845</v>
      </c>
      <c r="K43">
        <v>0.19563</v>
      </c>
      <c r="L43">
        <v>0.85353000000000001</v>
      </c>
      <c r="M43">
        <v>0.21004999999999999</v>
      </c>
      <c r="N43">
        <v>0.30044999999999999</v>
      </c>
      <c r="O43">
        <f t="shared" si="0"/>
        <v>-520.29300000000001</v>
      </c>
      <c r="P43">
        <f t="shared" si="1"/>
        <v>1.2640963478532883</v>
      </c>
    </row>
    <row r="44" spans="1:16">
      <c r="A44" t="s">
        <v>40</v>
      </c>
      <c r="B44" s="3" t="s">
        <v>114</v>
      </c>
      <c r="C44" t="s">
        <v>110</v>
      </c>
      <c r="D44">
        <v>0.99055000000000004</v>
      </c>
      <c r="E44">
        <v>1478.5</v>
      </c>
      <c r="F44">
        <v>-1556.2</v>
      </c>
      <c r="G44">
        <v>917.15</v>
      </c>
      <c r="H44">
        <v>1192.0999999999999</v>
      </c>
      <c r="I44">
        <v>1720.3</v>
      </c>
      <c r="J44">
        <v>0.98726000000000003</v>
      </c>
      <c r="K44">
        <v>5.0939999999999996E-3</v>
      </c>
      <c r="L44">
        <v>0.99987000000000004</v>
      </c>
      <c r="M44">
        <v>0.89337</v>
      </c>
      <c r="N44">
        <v>0.99985999999999997</v>
      </c>
      <c r="O44">
        <f t="shared" si="0"/>
        <v>2912.3999999999996</v>
      </c>
      <c r="P44">
        <f t="shared" si="1"/>
        <v>-0.95007068500192771</v>
      </c>
    </row>
    <row r="45" spans="1:16">
      <c r="A45" t="s">
        <v>41</v>
      </c>
      <c r="B45" s="3" t="s">
        <v>114</v>
      </c>
      <c r="C45" t="s">
        <v>105</v>
      </c>
      <c r="D45">
        <v>0.99819000000000002</v>
      </c>
      <c r="E45">
        <v>-2161.6999999999998</v>
      </c>
      <c r="F45">
        <v>1118.9000000000001</v>
      </c>
      <c r="G45">
        <v>207.7</v>
      </c>
      <c r="H45">
        <v>-1230.4000000000001</v>
      </c>
      <c r="I45">
        <v>-629.91999999999996</v>
      </c>
      <c r="J45">
        <v>1.9452E-3</v>
      </c>
      <c r="K45">
        <v>0.93889</v>
      </c>
      <c r="L45">
        <v>0.76554</v>
      </c>
      <c r="M45">
        <v>6.9653000000000007E-2</v>
      </c>
      <c r="N45">
        <v>1.8142E-3</v>
      </c>
      <c r="O45">
        <f t="shared" si="0"/>
        <v>-1860.3200000000002</v>
      </c>
      <c r="P45">
        <f t="shared" si="1"/>
        <v>-1.9319867727232101</v>
      </c>
    </row>
    <row r="46" spans="1:16">
      <c r="A46" t="s">
        <v>42</v>
      </c>
      <c r="B46" s="3" t="s">
        <v>114</v>
      </c>
      <c r="C46" t="s">
        <v>108</v>
      </c>
      <c r="D46">
        <v>0.99861</v>
      </c>
      <c r="E46">
        <v>249.44</v>
      </c>
      <c r="F46">
        <v>-101.92</v>
      </c>
      <c r="G46">
        <v>39.826999999999998</v>
      </c>
      <c r="H46">
        <v>349.46</v>
      </c>
      <c r="I46">
        <v>961.29</v>
      </c>
      <c r="J46">
        <v>0.28777999999999998</v>
      </c>
      <c r="K46">
        <v>0.27207999999999999</v>
      </c>
      <c r="L46">
        <v>0.34092</v>
      </c>
      <c r="M46">
        <v>0.29794999999999999</v>
      </c>
      <c r="N46">
        <v>0.99970999999999999</v>
      </c>
      <c r="O46">
        <f t="shared" si="0"/>
        <v>1310.75</v>
      </c>
      <c r="P46">
        <f t="shared" si="1"/>
        <v>-2.4474097331240188</v>
      </c>
    </row>
    <row r="47" spans="1:16">
      <c r="A47" t="s">
        <v>43</v>
      </c>
      <c r="B47" s="3" t="s">
        <v>116</v>
      </c>
      <c r="C47" t="s">
        <v>117</v>
      </c>
      <c r="D47">
        <v>0.99094000000000004</v>
      </c>
      <c r="E47" s="2">
        <v>152550</v>
      </c>
      <c r="F47">
        <v>68412</v>
      </c>
      <c r="G47">
        <v>35582</v>
      </c>
      <c r="H47" s="2">
        <v>262520</v>
      </c>
      <c r="I47">
        <v>13970</v>
      </c>
      <c r="J47">
        <v>0.99980000000000002</v>
      </c>
      <c r="K47">
        <v>0.99977000000000005</v>
      </c>
      <c r="L47">
        <v>0.99975999999999998</v>
      </c>
      <c r="M47">
        <v>0.99978999999999996</v>
      </c>
      <c r="N47">
        <v>0.99799000000000004</v>
      </c>
      <c r="O47">
        <f t="shared" si="0"/>
        <v>276490</v>
      </c>
      <c r="P47">
        <f t="shared" si="1"/>
        <v>2.2298719522890722</v>
      </c>
    </row>
    <row r="48" spans="1:16">
      <c r="A48" t="s">
        <v>44</v>
      </c>
      <c r="B48" s="3" t="s">
        <v>116</v>
      </c>
      <c r="C48" t="s">
        <v>118</v>
      </c>
      <c r="D48">
        <v>0.99536000000000002</v>
      </c>
      <c r="E48" s="2">
        <v>147380</v>
      </c>
      <c r="F48">
        <v>69202</v>
      </c>
      <c r="G48">
        <v>33805</v>
      </c>
      <c r="H48" s="2">
        <v>256590</v>
      </c>
      <c r="I48">
        <v>12073</v>
      </c>
      <c r="J48">
        <v>0.99992999999999999</v>
      </c>
      <c r="K48">
        <v>0.99994000000000005</v>
      </c>
      <c r="L48">
        <v>0.99992000000000003</v>
      </c>
      <c r="M48">
        <v>0.99992999999999999</v>
      </c>
      <c r="N48">
        <v>0.99968999999999997</v>
      </c>
      <c r="O48">
        <f t="shared" si="0"/>
        <v>268663</v>
      </c>
      <c r="P48">
        <f t="shared" si="1"/>
        <v>2.1297072338949743</v>
      </c>
    </row>
  </sheetData>
  <conditionalFormatting sqref="J4:N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Zunhammer</dc:creator>
  <cp:lastModifiedBy>Matthias Zunhammer</cp:lastModifiedBy>
  <dcterms:created xsi:type="dcterms:W3CDTF">2016-12-09T13:20:08Z</dcterms:created>
  <dcterms:modified xsi:type="dcterms:W3CDTF">2016-12-09T16:54:59Z</dcterms:modified>
</cp:coreProperties>
</file>