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BitCamp_AR\설계및정의서\"/>
    </mc:Choice>
  </mc:AlternateContent>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 name="_xlnm._FilterDatabase" localSheetId="1" hidden="1">Sheet2!$A$1:$H$82</definedName>
  </definedNames>
  <calcPr calcId="162913"/>
</workbook>
</file>

<file path=xl/calcChain.xml><?xml version="1.0" encoding="utf-8"?>
<calcChain xmlns="http://schemas.openxmlformats.org/spreadsheetml/2006/main">
  <c r="F90" i="2" l="1"/>
  <c r="F89" i="2"/>
  <c r="F88" i="2"/>
  <c r="F87" i="2"/>
  <c r="F86" i="2"/>
  <c r="F91" i="2" l="1"/>
  <c r="H90" i="2" s="1"/>
  <c r="H88" i="2" l="1"/>
  <c r="H86" i="2"/>
  <c r="H87" i="2"/>
  <c r="H89" i="2"/>
</calcChain>
</file>

<file path=xl/comments1.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shape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shapeId="0">
      <text>
        <r>
          <rPr>
            <b/>
            <sz val="9"/>
            <color indexed="81"/>
            <rFont val="돋움"/>
            <family val="3"/>
            <charset val="129"/>
          </rPr>
          <t>상
중
하</t>
        </r>
      </text>
    </comment>
  </commentList>
</comments>
</file>

<file path=xl/sharedStrings.xml><?xml version="1.0" encoding="utf-8"?>
<sst xmlns="http://schemas.openxmlformats.org/spreadsheetml/2006/main" count="755" uniqueCount="449">
  <si>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</si>
  <si>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</si>
  <si>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</si>
  <si>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</si>
  <si>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</si>
  <si>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</si>
  <si>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</si>
  <si>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</si>
  <si>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</si>
  <si>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</si>
  <si>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</si>
  <si>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</si>
  <si>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</si>
  <si>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</si>
  <si>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</si>
  <si>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</si>
  <si>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</si>
  <si>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</si>
  <si>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</si>
  <si>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</si>
  <si>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</si>
  <si>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</si>
  <si>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</si>
  <si>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</si>
  <si>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</si>
  <si>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</si>
  <si>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</si>
  <si>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</si>
  <si>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</si>
  <si>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</si>
  <si>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</si>
  <si>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</si>
  <si>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</si>
  <si>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</si>
  <si>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</si>
  <si>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</si>
  <si>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</si>
  <si>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</si>
  <si>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</si>
  <si>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</si>
  <si>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</si>
  <si>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</si>
  <si>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</si>
  <si>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</si>
  <si>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</si>
  <si>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</si>
  <si>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</si>
  <si>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</si>
  <si>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</si>
  <si>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</si>
  <si>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</si>
  <si>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</si>
  <si>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</si>
  <si>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</si>
  <si>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</si>
  <si>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</si>
  <si>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</si>
  <si>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</si>
  <si>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</si>
  <si>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</si>
  <si>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</si>
  <si>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</si>
  <si>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</si>
  <si>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</si>
  <si>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</si>
  <si>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</si>
  <si>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</si>
  <si>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</si>
  <si>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</si>
  <si>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</si>
  <si>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</si>
  <si>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</si>
  <si>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</si>
  <si>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</si>
  <si>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</si>
  <si>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</si>
  <si>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</si>
  <si>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</si>
  <si>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</si>
  <si>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</si>
  <si>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</si>
  <si>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</si>
  <si>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</si>
  <si>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</si>
  <si>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</si>
  <si>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</si>
  <si>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</si>
  <si>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</si>
  <si>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</si>
  <si>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</si>
  <si>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</si>
  <si>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</si>
  <si>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</si>
  <si>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</si>
  <si>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</si>
  <si>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</si>
  <si>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</si>
  <si>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</si>
  <si>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</si>
  <si>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</si>
  <si>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</si>
  <si>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</si>
  <si>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</si>
  <si>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</si>
  <si>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</si>
  <si>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</si>
  <si>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</si>
  <si>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</si>
  <si>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</si>
  <si>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</si>
  <si>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</si>
  <si>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</si>
  <si>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</si>
  <si>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</si>
  <si>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</si>
  <si>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</si>
  <si>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</si>
  <si>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</si>
  <si>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</si>
  <si>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</si>
  <si>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</si>
  <si>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</si>
  <si>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</si>
  <si>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</si>
  <si>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</si>
  <si>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</si>
  <si>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</si>
  <si>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</si>
  <si>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</si>
  <si>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</si>
  <si>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</si>
  <si>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</si>
  <si>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</si>
  <si>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</si>
  <si>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</si>
  <si>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</si>
  <si>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</si>
  <si>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</si>
  <si>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</si>
  <si>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</si>
  <si>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</si>
  <si>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</si>
  <si>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</si>
  <si>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</si>
  <si>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</si>
  <si>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</si>
  <si>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</si>
  <si>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</si>
  <si>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</si>
  <si>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</si>
  <si>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</si>
  <si>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</si>
  <si>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</si>
  <si>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</si>
  <si>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</si>
  <si>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</si>
  <si>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</si>
  <si>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</si>
  <si>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</si>
  <si>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</si>
  <si>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</si>
  <si>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</si>
  <si>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</si>
  <si>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</si>
  <si>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</si>
  <si>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</si>
  <si>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</si>
  <si>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</si>
  <si>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</si>
  <si>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</si>
  <si>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</si>
  <si>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</si>
  <si>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</si>
  <si>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</si>
  <si>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</si>
  <si>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</si>
  <si>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</si>
  <si>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</si>
  <si>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</si>
  <si>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</si>
  <si>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</si>
  <si>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</si>
  <si>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</si>
  <si>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</si>
  <si>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</si>
  <si>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</si>
  <si>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</si>
  <si>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</si>
  <si>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</si>
  <si>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</si>
  <si>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</si>
  <si>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</si>
  <si>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</si>
  <si>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</si>
  <si>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</si>
  <si>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</si>
  <si>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</si>
  <si>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</si>
  <si>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</si>
  <si>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</si>
  <si>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</si>
  <si>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</si>
  <si>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</si>
  <si>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</si>
  <si>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</si>
  <si>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</si>
  <si>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</si>
  <si>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</si>
  <si>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</si>
  <si>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</si>
  <si>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</si>
  <si>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</si>
  <si>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</si>
  <si>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</si>
  <si>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</si>
  <si>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</si>
  <si>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</si>
  <si>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</si>
  <si>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</si>
  <si>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</si>
  <si>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</si>
  <si>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</si>
  <si>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</si>
  <si>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</si>
  <si>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</si>
  <si>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</si>
  <si>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</si>
  <si>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</si>
  <si>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</si>
  <si>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</si>
  <si>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</si>
  <si>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</si>
  <si>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</si>
  <si>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</si>
  <si>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</si>
  <si>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</si>
  <si>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</si>
  <si>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</si>
  <si>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</si>
  <si>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</si>
  <si>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</si>
  <si>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</si>
  <si>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</si>
  <si>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</si>
  <si>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</si>
  <si>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</si>
  <si>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</si>
  <si>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</si>
  <si>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</si>
  <si>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</si>
  <si>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</si>
  <si>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</si>
  <si>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</si>
  <si>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</si>
  <si>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</si>
  <si>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</si>
  <si>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</si>
  <si>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</si>
  <si>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</si>
  <si>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</si>
  <si>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</si>
  <si>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</si>
  <si>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</si>
  <si>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</si>
  <si>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</si>
  <si>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</si>
  <si>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</si>
  <si>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</si>
  <si>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</si>
  <si>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</si>
  <si>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</si>
  <si>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</si>
  <si>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</si>
  <si>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</si>
  <si>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</si>
  <si>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</si>
  <si>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</si>
  <si>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</si>
  <si>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</si>
  <si>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</si>
  <si>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</si>
  <si>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</si>
  <si>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</si>
  <si>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</si>
  <si>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</si>
  <si>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</si>
  <si>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</si>
  <si>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</si>
  <si>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</si>
  <si>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</si>
  <si>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</si>
  <si>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</si>
  <si>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</si>
  <si>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</si>
  <si>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</si>
  <si>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</si>
  <si>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</si>
  <si>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</si>
  <si>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</si>
  <si>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</si>
  <si>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</si>
  <si>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</si>
  <si>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</si>
  <si>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</si>
  <si>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</si>
  <si>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</si>
  <si>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</si>
  <si>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</si>
  <si>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</si>
  <si>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</si>
  <si>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</si>
  <si>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하단 중앙에 참여하기 버튼을 생성한다 원하는 방을 클릭하고 참여하기 버튼을 누르게 되면 해당 방으로 참여한다.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</si>
  <si>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</si>
  <si>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SRS-079</t>
  </si>
  <si>
    <t>SRS-080</t>
  </si>
  <si>
    <t>SRS-081</t>
  </si>
  <si>
    <t>SRS-082</t>
  </si>
  <si>
    <t>방 표시 기능</t>
    <phoneticPr fontId="1" type="noConversion"/>
  </si>
  <si>
    <t>현재 맵 보여주는 기능</t>
    <phoneticPr fontId="1" type="noConversion"/>
  </si>
  <si>
    <t>게임 시작 카운트 기능</t>
    <phoneticPr fontId="1" type="noConversion"/>
  </si>
  <si>
    <t>맵 표시 기능</t>
    <phoneticPr fontId="1" type="noConversion"/>
  </si>
  <si>
    <t>차 부품 &amp; 외형 디자인 목록을 화면 우측에 전시한다. 차는 좌측에 전시하여 품목을 선택하면 미리보기 기능을 제공한다.</t>
    <phoneticPr fontId="1" type="noConversion"/>
  </si>
  <si>
    <t>기본적으로 내 차량은 3D로 보여지게되고 AR버튼 클릭시 해당 차량이 AR로 보여지게 된다.</t>
    <phoneticPr fontId="1" type="noConversion"/>
  </si>
  <si>
    <t>화면 상단 중앙에 현재 생성되어있는 방을 나열한다. 방을 만든사람의 닉네임과 현재 인원수를 표시한다</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</si>
  <si>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</si>
  <si>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맵의 특정한 곳에 일(一)자로 START라인을 표시한다. 게임 시작 전 플레이어 전원이 START라인에 일렬로 나란히 대기한다.</t>
    <phoneticPr fontId="1" type="noConversion"/>
  </si>
  <si>
    <t>3초 카운트 다운이 끝난 이후 부터 흘러가는 시간을  트랙 표시 아래에 전시한다 00:00:00 형태로 표시되며 순서대로 (분,초,밀리초)이다.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</si>
  <si>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 이다.</t>
    <phoneticPr fontId="1" type="noConversion"/>
  </si>
  <si>
    <t>현재 선택된 맵을 기준으로 방을 생성시킨다.</t>
    <phoneticPr fontId="1" type="noConversion"/>
  </si>
  <si>
    <t>방제작화면을 종료시키고 이전화면으로 돌아간다.</t>
    <phoneticPr fontId="1" type="noConversion"/>
  </si>
  <si>
    <t>맵 목록중에서 현재 선택된맵의 다음맵을 보여준다.</t>
    <phoneticPr fontId="1" type="noConversion"/>
  </si>
  <si>
    <t>맵 목록중에서 현재 선택된맵의 이전맵을 보여준다.</t>
    <phoneticPr fontId="1" type="noConversion"/>
  </si>
  <si>
    <t>현재 선택되어진 맵을 보여지게 하는 부분 화면의 중앙에 현재 선택되어진 맵이 보여지게 된다.</t>
    <phoneticPr fontId="1" type="noConversion"/>
  </si>
  <si>
    <t>게임 시작버튼은 방장만 보이게 함 모든 유저가 준비버튼을 누른상태에서 활성화 그이외의 조건일경우 비활성화시킨다.</t>
    <phoneticPr fontId="1" type="noConversion"/>
  </si>
  <si>
    <t>참여 인원은 4명으로 정한다.</t>
    <phoneticPr fontId="1" type="noConversion"/>
  </si>
  <si>
    <t>방장을 제외한 또다른 유저가 있어야 하며 모든 유저가 준비버튼을 눌렀을때 로 정한다.</t>
    <phoneticPr fontId="1" type="noConversion"/>
  </si>
  <si>
    <t>방장이 나가면 방에있는 인원중 랜덤1인이 방장의 권한을 가지게 되며 방장의 자리에 있게된다.</t>
    <phoneticPr fontId="1" type="noConversion"/>
  </si>
  <si>
    <t>방장의 닉네임은 무조건 첫번째 칸에 위치 하며 따로 표기하지 않는다.</t>
    <phoneticPr fontId="1" type="noConversion"/>
  </si>
  <si>
    <t>플레이어가 접속하면 비어있는 유저칸에 접속한 유저의 이름을 보여준다.</t>
    <phoneticPr fontId="1" type="noConversion"/>
  </si>
  <si>
    <t>오른쪽 하단에 방장이 선택한 맵 을 표시해 준다.</t>
    <phoneticPr fontId="1" type="noConversion"/>
  </si>
  <si>
    <t>왼쪽 상단에 뒤로가기 버튼이 있으며 해당 버튼 클릭시 이전화면으로 돌아간다.</t>
    <phoneticPr fontId="1" type="noConversion"/>
  </si>
  <si>
    <t>가운데 하단에 Ready 버튼 설정 AR게임이 실행가능한 상태가 된다면 레디버튼이 활성화 한다.</t>
    <phoneticPr fontId="1" type="noConversion"/>
  </si>
  <si>
    <t>4칸을 만들고 각각의 칸에 방에 참여한 유저의 닉네임을 표시 한다.</t>
    <phoneticPr fontId="1" type="noConversion"/>
  </si>
  <si>
    <t>왼쪽 상단부분에 뒤로가기 버튼이 있으며 해당 버튼을 누르면 이전의화면으로 이동 한다.</t>
    <phoneticPr fontId="1" type="noConversion"/>
  </si>
  <si>
    <t>방을 보여주는 목록중 우측 부분에 현재 해당방에 접속해 있는 유저의 수를 보여주어서 다른 유저들이 해당방에 접근할 수 있는지 없는지에 관해 안내 한다.</t>
    <phoneticPr fontId="1" type="noConversion"/>
  </si>
  <si>
    <t>현재 방에 접속할 수 있는 상태 를 보여준다.(현재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</si>
  <si>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버튼 클릭시 방 참여화면으로 이동하게된다.</t>
    <phoneticPr fontId="1" type="noConversion"/>
  </si>
  <si>
    <t>버튼 클릭시 방 제작화면으로 이동하게된다.</t>
    <phoneticPr fontId="1" type="noConversion"/>
  </si>
  <si>
    <t>게임 시작 버튼을(위치 미정) 누르게 될 경우 방을 참여하거나 방을 만들 수 있는 화면으로 이동 한다.</t>
    <phoneticPr fontId="1" type="noConversion"/>
  </si>
  <si>
    <t>사용자의 차량 하단부분에 유저의 닉네임을 표기한다.</t>
    <phoneticPr fontId="1" type="noConversion"/>
  </si>
  <si>
    <t>사용자가 취사선택할 목록이 많을경우 스크롤을 위아래로 움직여서 아이템 목록을 확인할 수 있다.</t>
    <phoneticPr fontId="1" type="noConversion"/>
  </si>
  <si>
    <t>차외관 Ex)승용차,버스,트레일러,덤프,경운기,자전거,보드 등을 사용자가 취사선택하여 자신의 차량에 적용할 수 있다.</t>
    <phoneticPr fontId="1" type="noConversion"/>
  </si>
  <si>
    <t>바퀴의 변형된 모양을 사용자가 취사선택할 수 있으며 바퀴의 색상또한 가능하도록 한다.</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</si>
  <si>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 한다.</t>
    <phoneticPr fontId="1" type="noConversion"/>
  </si>
  <si>
    <t>회원가입에 필요한 이메일을 입력할 수 있는 텍스트필드 이다.</t>
    <phoneticPr fontId="1" type="noConversion"/>
  </si>
  <si>
    <t>비밀번호 재입력 텍스트에 입력된 비밀번호와 비밀번호 텍스트에 입력된 내용이 같은지 다른지 알려준다.</t>
    <phoneticPr fontId="1" type="noConversion"/>
  </si>
  <si>
    <t>회원가입에 필요한 비밀번호를 입력할 수 있는 텍스트필드 비밀번호를 입력하였을때 회원가입 비밀번호 텍스트에 입력된 내용과 비교하여 같은지 다른지 알려준다.</t>
    <phoneticPr fontId="1" type="noConversion"/>
  </si>
  <si>
    <t>회원가입에 필요한 비밀번호를 입력할 수 있는 텍스트필드 이다.</t>
    <phoneticPr fontId="1" type="noConversion"/>
  </si>
  <si>
    <t>회원가입에 필요한 닉네임을 입력할 수 있는 텍스트필드 이다.</t>
    <phoneticPr fontId="1" type="noConversion"/>
  </si>
  <si>
    <t>회원가입에 필요한 아이디를 입력할 수 있는 텍스트필드 이다.</t>
    <phoneticPr fontId="1" type="noConversion"/>
  </si>
  <si>
    <t>회원가입 화면을 종료 후 "로그인X회원가입" 화면으로 이동 한다.</t>
    <phoneticPr fontId="1" type="noConversion"/>
  </si>
  <si>
    <t>회원가입에 필요한 정보 입력 이후 입력된 데이터를 데이터베이스에 저장 한다.</t>
    <phoneticPr fontId="1" type="noConversion"/>
  </si>
  <si>
    <t>회원가입 닉네임 텍스트에 입력된 내용과 데이터베이스의 닉네임과 중복이되는지 유무 확인 한다.</t>
    <phoneticPr fontId="1" type="noConversion"/>
  </si>
  <si>
    <t>텍스트에 입력된 아이디와 데이터베이스에 저장된 아이디를 비교하여 중복되어있는지 유무 확인 한다.</t>
    <phoneticPr fontId="1" type="noConversion"/>
  </si>
  <si>
    <t>입력한 아이디와 닉네임을 데이터베이스에 있는 닉네임,아이디와 비교하여 같은지 중복 체크 한다.</t>
    <phoneticPr fontId="1" type="noConversion"/>
  </si>
  <si>
    <t>회원정보를 입력하는 UI를 만든뒤 UI에 입력한 텍스트 값을 데이터 베이스에 저장 한다.</t>
    <phoneticPr fontId="1" type="noConversion"/>
  </si>
  <si>
    <t>비밀번호가 불일치 한다는 라벨을 보여준다.</t>
    <phoneticPr fontId="1" type="noConversion"/>
  </si>
  <si>
    <t>사용자의 비밀번호를 입력할 수 있는 텍스트 입력시 입력한 텍스트를 *로 대체한다.</t>
    <phoneticPr fontId="1" type="noConversion"/>
  </si>
  <si>
    <t>아이디가 불일치 한다는 라벨을 보여준다.</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</si>
  <si>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보여준다.</t>
    <phoneticPr fontId="1" type="noConversion"/>
  </si>
  <si>
    <t>사용자의 아이디를 입력할 수 있는 텍스트 이다.</t>
    <phoneticPr fontId="1" type="noConversion"/>
  </si>
  <si>
    <t>이메일이 불일치 한다는 라벨을 보여준다.</t>
    <phoneticPr fontId="1" type="noConversion"/>
  </si>
  <si>
    <t>데이터베이스에 있는 이메일과 이메일 입력 텍스트필드에 입력한 이메일이 같을 시 아이디를 보여주는 라벨 보여준다.</t>
    <phoneticPr fontId="1" type="noConversion"/>
  </si>
  <si>
    <t>데이터베이스에 있는 이메일과 이메일 입력 텍스트필드에 입력한 이메일을 같으면 아이디 라벨에 아이디 표시, 다르면 이메일 불일치 안내 메시지 팝업창 보여준다.</t>
    <phoneticPr fontId="1" type="noConversion"/>
  </si>
  <si>
    <t>이메일을 입력할 수 있는 텍스트필드 이다.</t>
    <phoneticPr fontId="1" type="noConversion"/>
  </si>
  <si>
    <t>비밀번호를 분실하였을 경우 비밀번호를 재 설정하기 위해 아이디와 이메일주소를 기입하여 비밀번호를 재 설정하는 기능이다.</t>
    <phoneticPr fontId="1" type="noConversion"/>
  </si>
  <si>
    <t>비밀 번호 재설정 기능</t>
    <phoneticPr fontId="1" type="noConversion"/>
  </si>
  <si>
    <t>입력한 아이디와 비밀번호를 데이터베이스에 있는 정보와 비교하여 같을시 게임내부화면으로 이동한다.</t>
    <phoneticPr fontId="1" type="noConversion"/>
  </si>
  <si>
    <t>회원가입 화면을 보여줌 기존의 화면위에 그려진다.</t>
    <phoneticPr fontId="1" type="noConversion"/>
  </si>
  <si>
    <t>로그인 화면으로 전환 기존의 화면위에 그려진다.</t>
    <phoneticPr fontId="1" type="noConversion"/>
  </si>
  <si>
    <t xml:space="preserve">1등이 3바퀴를 돌게되면 10초 후 종료되도록한다. </t>
    <phoneticPr fontId="1" type="noConversion"/>
  </si>
  <si>
    <t>플레이어의 차량이 어떤 것인지, 이동방향이 어딘지 알 수 있도록 차량에 표시를 해준다.</t>
    <phoneticPr fontId="1" type="noConversion"/>
  </si>
  <si>
    <t>분실한 아이디를 찾기 위해서 회원가입할적에 입력한 이메일을입력하여 해당 이메일로 분실한 아이디를 보내준다.</t>
    <phoneticPr fontId="1" type="noConversion"/>
  </si>
  <si>
    <t>회원가입 기능</t>
    <phoneticPr fontId="1" type="noConversion"/>
  </si>
  <si>
    <t>로그인 기능</t>
    <phoneticPr fontId="1" type="noConversion"/>
  </si>
  <si>
    <t>아이디 입력 기능</t>
    <phoneticPr fontId="1" type="noConversion"/>
  </si>
  <si>
    <t>비밀번호 입력 기능</t>
    <phoneticPr fontId="1" type="noConversion"/>
  </si>
  <si>
    <t>뒤로가기 기능</t>
    <phoneticPr fontId="1" type="noConversion"/>
  </si>
  <si>
    <t>확인 기능</t>
    <phoneticPr fontId="1" type="noConversion"/>
  </si>
  <si>
    <t>이메일 입력 기능</t>
    <phoneticPr fontId="1" type="noConversion"/>
  </si>
  <si>
    <t>아이디가 보여지는 기능</t>
    <phoneticPr fontId="1" type="noConversion"/>
  </si>
  <si>
    <t>이메일 불일치 안내 기능</t>
    <phoneticPr fontId="1" type="noConversion"/>
  </si>
  <si>
    <t>아이디 불일치 안내 기능</t>
    <phoneticPr fontId="1" type="noConversion"/>
  </si>
  <si>
    <t>새 비밀번호 입력 기능</t>
    <phoneticPr fontId="1" type="noConversion"/>
  </si>
  <si>
    <t>새 비밀번호 재입력 기능</t>
    <phoneticPr fontId="1" type="noConversion"/>
  </si>
  <si>
    <t>비밀번호 불일치 안내 기능</t>
    <phoneticPr fontId="1" type="noConversion"/>
  </si>
  <si>
    <t>회원정보 입력 기능</t>
    <phoneticPr fontId="1" type="noConversion"/>
  </si>
  <si>
    <t>아이디 ,닉네임 중복 체크 기능</t>
    <phoneticPr fontId="1" type="noConversion"/>
  </si>
  <si>
    <t>아이디 중복체크 기능</t>
    <phoneticPr fontId="1" type="noConversion"/>
  </si>
  <si>
    <t>닉네임 중복체크 기능</t>
    <phoneticPr fontId="1" type="noConversion"/>
  </si>
  <si>
    <t>회원가입 확인 기능</t>
    <phoneticPr fontId="1" type="noConversion"/>
  </si>
  <si>
    <t>회원가입 취소 기능</t>
    <phoneticPr fontId="1" type="noConversion"/>
  </si>
  <si>
    <t>회원가입 아이디 텍스트 입력 기능</t>
    <phoneticPr fontId="1" type="noConversion"/>
  </si>
  <si>
    <t>회원가입 닉네임 텍스트 입력 기능</t>
    <phoneticPr fontId="1" type="noConversion"/>
  </si>
  <si>
    <t>회원가입 비밀번호 텍스트 입력 기능</t>
    <phoneticPr fontId="1" type="noConversion"/>
  </si>
  <si>
    <t>회원가입 비밀번호 재입력 텍스트 입력 기능</t>
    <phoneticPr fontId="1" type="noConversion"/>
  </si>
  <si>
    <t>비밀번호 확인 기능</t>
    <phoneticPr fontId="1" type="noConversion"/>
  </si>
  <si>
    <t>뒤로가기 기능</t>
    <phoneticPr fontId="1" type="noConversion"/>
  </si>
  <si>
    <t>AR,3D전환 기능</t>
    <phoneticPr fontId="1" type="noConversion"/>
  </si>
  <si>
    <t>튜닝 화면 기능(튜닝 탭_바퀴)</t>
    <phoneticPr fontId="1" type="noConversion"/>
  </si>
  <si>
    <t>닉네임 표시 기능</t>
    <phoneticPr fontId="1" type="noConversion"/>
  </si>
  <si>
    <t>게임 시작 기능</t>
    <phoneticPr fontId="1" type="noConversion"/>
  </si>
  <si>
    <t>방 제작화면으로 이동하는 기능</t>
    <phoneticPr fontId="1" type="noConversion"/>
  </si>
  <si>
    <t>방 참여하는 화면으로 이동하는 기능</t>
    <phoneticPr fontId="1" type="noConversion"/>
  </si>
  <si>
    <t>방 참여 기능</t>
    <phoneticPr fontId="1" type="noConversion"/>
  </si>
  <si>
    <t>방 접근 상태 활성화,비활성화 표시 기능</t>
    <phoneticPr fontId="1" type="noConversion"/>
  </si>
  <si>
    <t>회원가입 이메일 텍스트 입력 기능</t>
    <phoneticPr fontId="1" type="noConversion"/>
  </si>
  <si>
    <t>방 접속시 유저 수 표현 기능</t>
    <phoneticPr fontId="1" type="noConversion"/>
  </si>
  <si>
    <t>준비 기능</t>
    <phoneticPr fontId="1" type="noConversion"/>
  </si>
  <si>
    <t>현재 방이 진행할 맵 표시 기능</t>
    <phoneticPr fontId="1" type="noConversion"/>
  </si>
  <si>
    <t>플레이어가 방에 접속할 경우 설정된 닉네임이 보여지는 기능</t>
    <phoneticPr fontId="1" type="noConversion"/>
  </si>
  <si>
    <t>유저의 차량을 보여주는 기능</t>
    <phoneticPr fontId="1" type="noConversion"/>
  </si>
  <si>
    <t>방장유저가 방에서 나갈 경우 상태 기능</t>
    <phoneticPr fontId="1" type="noConversion"/>
  </si>
  <si>
    <t>게임 시작 조건 기능</t>
    <phoneticPr fontId="1" type="noConversion"/>
  </si>
  <si>
    <t>게임시작기능</t>
    <phoneticPr fontId="1" type="noConversion"/>
  </si>
  <si>
    <t>현재 맵을 맵리스트의 왼쪽목록으로 이동하는 기능</t>
    <phoneticPr fontId="1" type="noConversion"/>
  </si>
  <si>
    <t>현재 맵을 맵리스트의 오른쪽목록으로 이동하는 기능</t>
    <phoneticPr fontId="1" type="noConversion"/>
  </si>
  <si>
    <t>방을 제작할 맵을 선택하는 기능</t>
    <phoneticPr fontId="1" type="noConversion"/>
  </si>
  <si>
    <t>아이템 사용 기능</t>
    <phoneticPr fontId="1" type="noConversion"/>
  </si>
  <si>
    <t>플레이어 현황 표시 기능</t>
    <phoneticPr fontId="1" type="noConversion"/>
  </si>
  <si>
    <t>방 목록 현황 표시 기능</t>
    <phoneticPr fontId="1" type="noConversion"/>
  </si>
  <si>
    <t>방에 접속한 플레이어의 퇴장 기능</t>
    <phoneticPr fontId="1" type="noConversion"/>
  </si>
  <si>
    <t>방장 표시 기능</t>
    <phoneticPr fontId="1" type="noConversion"/>
  </si>
  <si>
    <t>방에 접속가능한 최대 인원수 설정 기능</t>
    <phoneticPr fontId="1" type="noConversion"/>
  </si>
  <si>
    <t>튜닝 화면 기능(튜닝_탭_차모양)</t>
    <phoneticPr fontId="1" type="noConversion"/>
  </si>
  <si>
    <t>뒤로가기 기능</t>
    <phoneticPr fontId="1" type="noConversion"/>
  </si>
  <si>
    <t>방 접속 화면</t>
    <phoneticPr fontId="1" type="noConversion"/>
  </si>
  <si>
    <t>플레이어가 중간에 나가면 닉네임 목록이 사라지는 기능 유저가 소유하고있던 유저목록은 비어있는 상태이며 유저들의 배치가 변동하지 않는다.</t>
    <phoneticPr fontId="1" type="noConversion"/>
  </si>
  <si>
    <t>비율</t>
  </si>
  <si>
    <t>총합</t>
    <phoneticPr fontId="1" type="noConversion"/>
  </si>
  <si>
    <t>개수</t>
    <phoneticPr fontId="1" type="noConversion"/>
  </si>
  <si>
    <t>우선순위</t>
    <phoneticPr fontId="1" type="noConversion"/>
  </si>
  <si>
    <t>홍승표</t>
    <phoneticPr fontId="1" type="noConversion"/>
  </si>
  <si>
    <t>김민진</t>
    <phoneticPr fontId="1" type="noConversion"/>
  </si>
  <si>
    <t>우선순위</t>
    <phoneticPr fontId="1" type="noConversion"/>
  </si>
  <si>
    <t>홍승표</t>
    <phoneticPr fontId="1" type="noConversion"/>
  </si>
  <si>
    <t>아이템 표시 위치 아래에 플레이어의 이름을 순위로 나타낸다.</t>
    <phoneticPr fontId="1" type="noConversion"/>
  </si>
  <si>
    <t>유저의 차량이 보여지게 되며 화면 좌측부근에 보여지게 된다.</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</si>
  <si>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 상태 이다.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</si>
</sst>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
    <numFmt numFmtId="177" formatCode="mm&quot;월&quot;\ dd&quot;일&quot;"/>
  </numFmts>
  <fonts count="22"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
      <b/>
      <sz val="11"/>
      <color rgb="FF000000"/>
      <name val="맑은 고딕"/>
      <family val="3"/>
      <charset val="129"/>
      <scheme val="minor"/>
    </font>
  </fonts>
  <fills count="6">
    <fill>
      <patternFill patternType="none"/>
    </fill>
    <fill>
      <patternFill patternType="gray125"/>
    </fill>
    <fill>
      <patternFill patternType="solid">
        <fgColor theme="3" tint="-0.249977111117893"/>
        <bgColor rgb="FF000000"/>
      </patternFill>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8">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21" fillId="0" borderId="0" xfId="0" applyFont="1" applyAlignment="1">
      <alignment horizontal="center" vertical="center"/>
    </xf>
    <xf numFmtId="0" fontId="13" fillId="0" borderId="17" xfId="0" applyFont="1" applyFill="1" applyBorder="1" applyAlignment="1">
      <alignment horizontal="center" vertical="center"/>
    </xf>
    <xf numFmtId="0" fontId="14" fillId="0" borderId="2" xfId="0" applyFont="1" applyBorder="1" applyAlignment="1">
      <alignment horizontal="center" vertical="center" wrapText="1"/>
    </xf>
    <xf numFmtId="0" fontId="18" fillId="0" borderId="18" xfId="0" applyFont="1" applyBorder="1">
      <alignment vertical="center"/>
    </xf>
    <xf numFmtId="0" fontId="13" fillId="0" borderId="5" xfId="0" applyFont="1" applyFill="1" applyBorder="1" applyAlignment="1">
      <alignment horizontal="center" vertical="center"/>
    </xf>
    <xf numFmtId="0" fontId="19" fillId="0" borderId="7" xfId="0" applyFont="1" applyBorder="1" applyAlignment="1">
      <alignment horizontal="center" vertical="center" wrapText="1"/>
    </xf>
    <xf numFmtId="0" fontId="20" fillId="0" borderId="7" xfId="0" applyFont="1" applyBorder="1" applyAlignment="1">
      <alignment horizontal="left" vertical="center" wrapText="1"/>
    </xf>
    <xf numFmtId="0" fontId="18" fillId="0" borderId="8" xfId="0" applyFont="1" applyBorder="1">
      <alignment vertical="center"/>
    </xf>
    <xf numFmtId="0" fontId="13" fillId="0" borderId="19" xfId="0" applyFont="1" applyFill="1" applyBorder="1" applyAlignment="1">
      <alignment horizontal="center" vertical="center"/>
    </xf>
    <xf numFmtId="0" fontId="13" fillId="0" borderId="20" xfId="0" applyFont="1" applyFill="1" applyBorder="1" applyAlignment="1">
      <alignment horizontal="center" vertical="center"/>
    </xf>
    <xf numFmtId="0" fontId="17" fillId="0" borderId="3" xfId="0" applyFont="1" applyBorder="1" applyAlignment="1">
      <alignment horizontal="center" vertical="center" wrapText="1"/>
    </xf>
    <xf numFmtId="0" fontId="15" fillId="0" borderId="3" xfId="0" applyFont="1" applyBorder="1" applyAlignment="1">
      <alignment vertical="center" wrapText="1"/>
    </xf>
    <xf numFmtId="0" fontId="18" fillId="0" borderId="21" xfId="0" applyFont="1" applyBorder="1">
      <alignment vertical="center"/>
    </xf>
    <xf numFmtId="0" fontId="14" fillId="0" borderId="7" xfId="0" applyFont="1" applyBorder="1" applyAlignment="1">
      <alignment horizontal="center" vertical="center" wrapText="1"/>
    </xf>
    <xf numFmtId="0" fontId="15" fillId="0" borderId="7" xfId="0" applyFont="1" applyBorder="1" applyAlignment="1">
      <alignment horizontal="left" vertical="center" wrapText="1"/>
    </xf>
    <xf numFmtId="0" fontId="16" fillId="0" borderId="8" xfId="0" applyFont="1" applyBorder="1">
      <alignment vertical="center"/>
    </xf>
    <xf numFmtId="0" fontId="18" fillId="0" borderId="16" xfId="0" applyFont="1" applyBorder="1">
      <alignment vertical="center"/>
    </xf>
    <xf numFmtId="0" fontId="12" fillId="2" borderId="22"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6" xfId="0" applyFont="1" applyFill="1" applyBorder="1" applyAlignment="1">
      <alignment horizontal="center" vertical="center" wrapText="1"/>
    </xf>
    <xf numFmtId="0" fontId="12" fillId="2" borderId="23" xfId="0" applyFont="1" applyFill="1" applyBorder="1" applyAlignment="1">
      <alignment horizontal="center" vertical="center"/>
    </xf>
    <xf numFmtId="176" fontId="13" fillId="0" borderId="7" xfId="0" applyNumberFormat="1" applyFont="1" applyFill="1" applyBorder="1" applyAlignment="1">
      <alignment horizontal="center" vertical="center"/>
    </xf>
    <xf numFmtId="0" fontId="13" fillId="0" borderId="7" xfId="0" applyFont="1" applyFill="1" applyBorder="1" applyAlignment="1">
      <alignment horizontal="center" vertical="center"/>
    </xf>
    <xf numFmtId="0" fontId="13" fillId="0" borderId="8" xfId="0" applyFont="1" applyFill="1" applyBorder="1" applyAlignment="1">
      <alignment horizontal="center" vertical="center"/>
    </xf>
    <xf numFmtId="0" fontId="16" fillId="0" borderId="16" xfId="0" applyFont="1" applyBorder="1">
      <alignment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right" vertical="center"/>
    </xf>
    <xf numFmtId="0" fontId="18" fillId="0" borderId="26" xfId="0" applyFont="1" applyBorder="1" applyAlignment="1">
      <alignment horizontal="center" vertical="center"/>
    </xf>
    <xf numFmtId="0" fontId="16" fillId="0" borderId="15" xfId="0" applyFont="1" applyBorder="1" applyAlignment="1">
      <alignment horizontal="center" vertical="center"/>
    </xf>
    <xf numFmtId="0" fontId="18" fillId="0" borderId="15" xfId="0" applyFont="1" applyBorder="1" applyAlignment="1">
      <alignment horizontal="center" vertical="center"/>
    </xf>
    <xf numFmtId="177" fontId="18" fillId="0" borderId="1" xfId="0" applyNumberFormat="1" applyFont="1" applyBorder="1" applyAlignment="1">
      <alignment horizontal="center" vertical="center"/>
    </xf>
    <xf numFmtId="0" fontId="15" fillId="0" borderId="25" xfId="0" applyFont="1" applyBorder="1" applyAlignment="1">
      <alignment vertical="center" wrapText="1"/>
    </xf>
    <xf numFmtId="177" fontId="16" fillId="5" borderId="7" xfId="0" applyNumberFormat="1" applyFont="1" applyFill="1" applyBorder="1" applyAlignment="1">
      <alignment horizontal="center" vertical="center"/>
    </xf>
    <xf numFmtId="0" fontId="18" fillId="5" borderId="6" xfId="0" applyFont="1" applyFill="1" applyBorder="1" applyAlignment="1">
      <alignment horizontal="center" vertical="center"/>
    </xf>
    <xf numFmtId="0" fontId="16" fillId="5" borderId="6" xfId="0" applyFont="1" applyFill="1" applyBorder="1" applyAlignment="1">
      <alignment horizontal="center" vertical="center"/>
    </xf>
    <xf numFmtId="177" fontId="18" fillId="5" borderId="3" xfId="0" applyNumberFormat="1" applyFont="1" applyFill="1" applyBorder="1" applyAlignment="1">
      <alignment horizontal="center" vertical="center"/>
    </xf>
    <xf numFmtId="0" fontId="18" fillId="5" borderId="3" xfId="0" applyFont="1" applyFill="1" applyBorder="1" applyAlignment="1">
      <alignment horizontal="center" vertical="center"/>
    </xf>
    <xf numFmtId="0" fontId="18" fillId="5" borderId="1" xfId="0" applyFont="1" applyFill="1" applyBorder="1" applyAlignment="1">
      <alignment horizontal="center" vertical="center"/>
    </xf>
    <xf numFmtId="0" fontId="16" fillId="5" borderId="1" xfId="0" applyFont="1" applyFill="1" applyBorder="1" applyAlignment="1">
      <alignment horizontal="center" vertical="center"/>
    </xf>
    <xf numFmtId="177" fontId="18" fillId="5" borderId="1" xfId="0" applyNumberFormat="1" applyFont="1" applyFill="1" applyBorder="1" applyAlignment="1">
      <alignment horizontal="center" vertical="center"/>
    </xf>
    <xf numFmtId="177" fontId="18" fillId="5" borderId="2" xfId="0" applyNumberFormat="1" applyFont="1" applyFill="1" applyBorder="1" applyAlignment="1">
      <alignment horizontal="center" vertical="center"/>
    </xf>
    <xf numFmtId="177" fontId="18" fillId="5" borderId="6" xfId="0" applyNumberFormat="1" applyFont="1" applyFill="1" applyBorder="1" applyAlignment="1">
      <alignment horizontal="center" vertical="center"/>
    </xf>
    <xf numFmtId="0" fontId="18" fillId="5" borderId="26" xfId="0" applyFont="1" applyFill="1" applyBorder="1" applyAlignment="1">
      <alignment horizontal="center" vertical="center"/>
    </xf>
    <xf numFmtId="177" fontId="18" fillId="5" borderId="15" xfId="0" applyNumberFormat="1" applyFont="1" applyFill="1" applyBorder="1" applyAlignment="1">
      <alignment horizontal="center" vertical="center"/>
    </xf>
    <xf numFmtId="0" fontId="18" fillId="5" borderId="15" xfId="0" applyFont="1" applyFill="1" applyBorder="1" applyAlignment="1">
      <alignment horizontal="center" vertical="center"/>
    </xf>
    <xf numFmtId="0" fontId="0" fillId="5" borderId="15" xfId="0" applyFill="1" applyBorder="1" applyAlignment="1">
      <alignment horizontal="center" vertical="center"/>
    </xf>
    <xf numFmtId="0" fontId="17" fillId="0" borderId="1" xfId="0" applyFont="1" applyFill="1" applyBorder="1" applyAlignment="1">
      <alignment horizontal="center" vertical="center" wrapText="1"/>
    </xf>
    <xf numFmtId="177" fontId="18" fillId="0" borderId="1" xfId="0" applyNumberFormat="1" applyFont="1" applyFill="1" applyBorder="1" applyAlignment="1">
      <alignment horizontal="center" vertical="center"/>
    </xf>
    <xf numFmtId="0" fontId="18" fillId="0" borderId="3" xfId="0" applyFont="1" applyFill="1" applyBorder="1" applyAlignment="1">
      <alignment horizontal="center" vertical="center"/>
    </xf>
    <xf numFmtId="0" fontId="16" fillId="0" borderId="1" xfId="0" applyFont="1" applyFill="1" applyBorder="1" applyAlignment="1">
      <alignment horizontal="center" vertical="center"/>
    </xf>
    <xf numFmtId="0" fontId="21" fillId="0" borderId="0" xfId="0" applyFont="1" applyFill="1" applyAlignment="1">
      <alignment horizontal="center" vertical="center"/>
    </xf>
    <xf numFmtId="0" fontId="18" fillId="0" borderId="1" xfId="0" applyFont="1" applyFill="1" applyBorder="1" applyAlignment="1">
      <alignment horizontal="center" vertical="center"/>
    </xf>
    <xf numFmtId="0" fontId="18" fillId="0" borderId="26" xfId="0" applyFont="1" applyFill="1" applyBorder="1" applyAlignment="1">
      <alignment horizontal="center" vertical="center"/>
    </xf>
    <xf numFmtId="0" fontId="18" fillId="0" borderId="24" xfId="0" applyFont="1" applyFill="1" applyBorder="1" applyAlignment="1">
      <alignment horizontal="center" vertical="center"/>
    </xf>
    <xf numFmtId="0" fontId="19" fillId="4" borderId="7" xfId="0" applyFont="1" applyFill="1" applyBorder="1" applyAlignment="1">
      <alignment horizontal="center" vertical="center"/>
    </xf>
    <xf numFmtId="0" fontId="19" fillId="4" borderId="1" xfId="0" applyFont="1" applyFill="1" applyBorder="1" applyAlignment="1">
      <alignment horizontal="center" vertical="center"/>
    </xf>
    <xf numFmtId="0" fontId="19" fillId="4" borderId="15"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1" xfId="0" applyFont="1" applyFill="1" applyBorder="1" applyAlignment="1">
      <alignment horizontal="center" vertical="center"/>
    </xf>
    <xf numFmtId="0" fontId="17" fillId="4" borderId="1" xfId="0" applyFont="1" applyFill="1" applyBorder="1" applyAlignment="1">
      <alignment horizontal="center" vertical="center"/>
    </xf>
    <xf numFmtId="0" fontId="17" fillId="4" borderId="15"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4" fillId="3" borderId="15"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1" xfId="0" applyFont="1" applyFill="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K91"/>
  <sheetViews>
    <sheetView tabSelected="1" topLeftCell="A34" zoomScaleNormal="100" workbookViewId="0">
      <selection activeCell="D58" sqref="D58"/>
    </sheetView>
  </sheetViews>
  <sheetFormatPr defaultRowHeight="17.25" customHeight="1" x14ac:dyDescent="0.3"/>
  <cols>
    <col min="1" max="1" width="13.875" bestFit="1" customWidth="1"/>
    <col min="2" max="2" width="21.75" bestFit="1" customWidth="1"/>
    <col min="3" max="3" width="54.75" customWidth="1"/>
    <col min="4" max="4" width="97.5" customWidth="1"/>
    <col min="5" max="5" width="10.875" style="50" customWidth="1"/>
    <col min="6" max="6" width="7.5" style="50" customWidth="1"/>
    <col min="7" max="7" width="8" style="50" bestFit="1" customWidth="1"/>
    <col min="8" max="8" width="12.875" customWidth="1"/>
  </cols>
  <sheetData>
    <row r="1" spans="1:11" thickBot="1" x14ac:dyDescent="0.35">
      <c r="A1" s="94" t="s">
        <v>17</v>
      </c>
      <c r="B1" s="95" t="s">
        <v>0</v>
      </c>
      <c r="C1" s="95" t="s">
        <v>11</v>
      </c>
      <c r="D1" s="96" t="s">
        <v>1</v>
      </c>
      <c r="E1" s="95" t="s">
        <v>10</v>
      </c>
      <c r="F1" s="95" t="s">
        <v>2</v>
      </c>
      <c r="G1" s="95" t="s">
        <v>444</v>
      </c>
      <c r="H1" s="97" t="s">
        <v>6</v>
      </c>
    </row>
    <row r="2" spans="1:11" ht="16.5" x14ac:dyDescent="0.3">
      <c r="A2" s="81" t="s">
        <v>18</v>
      </c>
      <c r="B2" s="138" t="s">
        <v>110</v>
      </c>
      <c r="C2" s="90" t="s">
        <v>72</v>
      </c>
      <c r="D2" s="91" t="s">
        <v>76</v>
      </c>
      <c r="E2" s="98"/>
      <c r="F2" s="104" t="s">
        <v>442</v>
      </c>
      <c r="G2" s="99">
        <v>5</v>
      </c>
      <c r="H2" s="100"/>
    </row>
    <row r="3" spans="1:11" ht="17.25" customHeight="1" x14ac:dyDescent="0.3">
      <c r="A3" s="61" t="s">
        <v>261</v>
      </c>
      <c r="B3" s="139"/>
      <c r="C3" s="64" t="s">
        <v>384</v>
      </c>
      <c r="D3" s="65" t="s">
        <v>379</v>
      </c>
      <c r="E3" s="68"/>
      <c r="F3" s="104" t="s">
        <v>442</v>
      </c>
      <c r="G3" s="68">
        <v>5</v>
      </c>
      <c r="H3" s="66"/>
    </row>
    <row r="4" spans="1:11" ht="17.25" customHeight="1" x14ac:dyDescent="0.3">
      <c r="A4" s="61" t="s">
        <v>263</v>
      </c>
      <c r="B4" s="139"/>
      <c r="C4" s="64" t="s">
        <v>383</v>
      </c>
      <c r="D4" s="65" t="s">
        <v>378</v>
      </c>
      <c r="E4" s="68"/>
      <c r="F4" s="104" t="s">
        <v>442</v>
      </c>
      <c r="G4" s="68">
        <v>5</v>
      </c>
      <c r="H4" s="66"/>
    </row>
    <row r="5" spans="1:11" ht="17.25" customHeight="1" x14ac:dyDescent="0.3">
      <c r="A5" s="61" t="s">
        <v>264</v>
      </c>
      <c r="B5" s="139" t="s">
        <v>73</v>
      </c>
      <c r="C5" s="64" t="s">
        <v>384</v>
      </c>
      <c r="D5" s="67" t="s">
        <v>377</v>
      </c>
      <c r="E5" s="68"/>
      <c r="F5" s="104" t="s">
        <v>442</v>
      </c>
      <c r="G5" s="102">
        <v>5</v>
      </c>
      <c r="H5" s="69"/>
      <c r="I5" s="56"/>
      <c r="J5" s="55"/>
      <c r="K5" s="55"/>
    </row>
    <row r="6" spans="1:11" ht="17.25" customHeight="1" x14ac:dyDescent="0.3">
      <c r="A6" s="61" t="s">
        <v>265</v>
      </c>
      <c r="B6" s="139"/>
      <c r="C6" s="62" t="s">
        <v>77</v>
      </c>
      <c r="D6" s="63" t="s">
        <v>382</v>
      </c>
      <c r="E6" s="68"/>
      <c r="F6" s="104" t="s">
        <v>442</v>
      </c>
      <c r="G6" s="102">
        <v>5</v>
      </c>
      <c r="H6" s="69"/>
      <c r="I6" s="56"/>
      <c r="J6" s="55"/>
      <c r="K6" s="55"/>
    </row>
    <row r="7" spans="1:11" ht="31.5" x14ac:dyDescent="0.3">
      <c r="A7" s="61" t="s">
        <v>266</v>
      </c>
      <c r="B7" s="139"/>
      <c r="C7" s="62" t="s">
        <v>376</v>
      </c>
      <c r="D7" s="63" t="s">
        <v>375</v>
      </c>
      <c r="E7" s="68"/>
      <c r="F7" s="104" t="s">
        <v>442</v>
      </c>
      <c r="G7" s="102">
        <v>5</v>
      </c>
      <c r="H7" s="69"/>
      <c r="I7" s="55"/>
      <c r="J7" s="55"/>
      <c r="K7" s="55"/>
    </row>
    <row r="8" spans="1:11" ht="17.25" customHeight="1" x14ac:dyDescent="0.3">
      <c r="A8" s="61" t="s">
        <v>20</v>
      </c>
      <c r="B8" s="139"/>
      <c r="C8" s="64" t="s">
        <v>385</v>
      </c>
      <c r="D8" s="65" t="s">
        <v>370</v>
      </c>
      <c r="E8" s="68"/>
      <c r="F8" s="104" t="s">
        <v>442</v>
      </c>
      <c r="G8" s="102">
        <v>5</v>
      </c>
      <c r="H8" s="69"/>
      <c r="I8" s="55"/>
      <c r="J8" s="55"/>
      <c r="K8" s="55"/>
    </row>
    <row r="9" spans="1:11" ht="17.25" customHeight="1" x14ac:dyDescent="0.3">
      <c r="A9" s="61" t="s">
        <v>21</v>
      </c>
      <c r="B9" s="139"/>
      <c r="C9" s="64" t="s">
        <v>386</v>
      </c>
      <c r="D9" s="65" t="s">
        <v>367</v>
      </c>
      <c r="E9" s="68"/>
      <c r="F9" s="104" t="s">
        <v>442</v>
      </c>
      <c r="G9" s="102">
        <v>5</v>
      </c>
      <c r="H9" s="69"/>
      <c r="I9" s="55"/>
      <c r="J9" s="55"/>
      <c r="K9" s="55"/>
    </row>
    <row r="10" spans="1:11" ht="17.25" customHeight="1" x14ac:dyDescent="0.3">
      <c r="A10" s="61" t="s">
        <v>22</v>
      </c>
      <c r="B10" s="139"/>
      <c r="C10" s="62" t="s">
        <v>387</v>
      </c>
      <c r="D10" s="57" t="s">
        <v>340</v>
      </c>
      <c r="E10" s="68"/>
      <c r="F10" s="104" t="s">
        <v>442</v>
      </c>
      <c r="G10" s="102">
        <v>5</v>
      </c>
      <c r="H10" s="69"/>
      <c r="I10" s="55"/>
      <c r="J10" s="55"/>
      <c r="K10" s="55"/>
    </row>
    <row r="11" spans="1:11" ht="16.5" x14ac:dyDescent="0.3">
      <c r="A11" s="61" t="s">
        <v>23</v>
      </c>
      <c r="B11" s="139" t="s">
        <v>140</v>
      </c>
      <c r="C11" s="64" t="s">
        <v>389</v>
      </c>
      <c r="D11" s="65" t="s">
        <v>374</v>
      </c>
      <c r="E11" s="68"/>
      <c r="F11" s="104" t="s">
        <v>442</v>
      </c>
      <c r="G11" s="102">
        <v>5</v>
      </c>
      <c r="H11" s="69"/>
      <c r="I11" s="55"/>
      <c r="J11" s="55"/>
      <c r="K11" s="55"/>
    </row>
    <row r="12" spans="1:11" ht="31.5" x14ac:dyDescent="0.3">
      <c r="A12" s="61" t="s">
        <v>24</v>
      </c>
      <c r="B12" s="139"/>
      <c r="C12" s="64" t="s">
        <v>388</v>
      </c>
      <c r="D12" s="65" t="s">
        <v>373</v>
      </c>
      <c r="E12" s="68"/>
      <c r="F12" s="104" t="s">
        <v>442</v>
      </c>
      <c r="G12" s="102">
        <v>5</v>
      </c>
      <c r="H12" s="69"/>
      <c r="I12" s="55"/>
      <c r="J12" s="55"/>
      <c r="K12" s="55"/>
    </row>
    <row r="13" spans="1:11" ht="16.5" x14ac:dyDescent="0.3">
      <c r="A13" s="61" t="s">
        <v>25</v>
      </c>
      <c r="B13" s="139"/>
      <c r="C13" s="64" t="s">
        <v>390</v>
      </c>
      <c r="D13" s="65" t="s">
        <v>372</v>
      </c>
      <c r="E13" s="68"/>
      <c r="F13" s="104" t="s">
        <v>442</v>
      </c>
      <c r="G13" s="68">
        <v>5</v>
      </c>
      <c r="H13" s="66"/>
    </row>
    <row r="14" spans="1:11" ht="16.5" x14ac:dyDescent="0.3">
      <c r="A14" s="61" t="s">
        <v>26</v>
      </c>
      <c r="B14" s="139"/>
      <c r="C14" s="64" t="s">
        <v>391</v>
      </c>
      <c r="D14" s="65" t="s">
        <v>371</v>
      </c>
      <c r="E14" s="68"/>
      <c r="F14" s="104" t="s">
        <v>442</v>
      </c>
      <c r="G14" s="68">
        <v>5</v>
      </c>
      <c r="H14" s="66"/>
    </row>
    <row r="15" spans="1:11" ht="16.5" x14ac:dyDescent="0.3">
      <c r="A15" s="61" t="s">
        <v>27</v>
      </c>
      <c r="B15" s="139"/>
      <c r="C15" s="62" t="s">
        <v>387</v>
      </c>
      <c r="D15" s="57" t="s">
        <v>340</v>
      </c>
      <c r="E15" s="68"/>
      <c r="F15" s="104" t="s">
        <v>442</v>
      </c>
      <c r="G15" s="68">
        <v>5</v>
      </c>
      <c r="H15" s="66"/>
    </row>
    <row r="16" spans="1:11" ht="17.25" customHeight="1" x14ac:dyDescent="0.3">
      <c r="A16" s="61" t="s">
        <v>28</v>
      </c>
      <c r="B16" s="139" t="s">
        <v>146</v>
      </c>
      <c r="C16" s="64" t="s">
        <v>385</v>
      </c>
      <c r="D16" s="65" t="s">
        <v>370</v>
      </c>
      <c r="E16" s="68"/>
      <c r="F16" s="104" t="s">
        <v>442</v>
      </c>
      <c r="G16" s="68">
        <v>5</v>
      </c>
      <c r="H16" s="66"/>
    </row>
    <row r="17" spans="1:8" ht="47.25" x14ac:dyDescent="0.3">
      <c r="A17" s="61" t="s">
        <v>29</v>
      </c>
      <c r="B17" s="139"/>
      <c r="C17" s="64" t="s">
        <v>388</v>
      </c>
      <c r="D17" s="65" t="s">
        <v>369</v>
      </c>
      <c r="E17" s="68"/>
      <c r="F17" s="104" t="s">
        <v>442</v>
      </c>
      <c r="G17" s="68">
        <v>5</v>
      </c>
      <c r="H17" s="66"/>
    </row>
    <row r="18" spans="1:8" ht="17.25" customHeight="1" x14ac:dyDescent="0.3">
      <c r="A18" s="61" t="s">
        <v>30</v>
      </c>
      <c r="B18" s="139"/>
      <c r="C18" s="64" t="s">
        <v>392</v>
      </c>
      <c r="D18" s="65" t="s">
        <v>368</v>
      </c>
      <c r="E18" s="68"/>
      <c r="F18" s="104" t="s">
        <v>442</v>
      </c>
      <c r="G18" s="68">
        <v>5</v>
      </c>
      <c r="H18" s="66"/>
    </row>
    <row r="19" spans="1:8" ht="17.25" customHeight="1" x14ac:dyDescent="0.3">
      <c r="A19" s="61" t="s">
        <v>48</v>
      </c>
      <c r="B19" s="139"/>
      <c r="C19" s="64" t="s">
        <v>393</v>
      </c>
      <c r="D19" s="65" t="s">
        <v>367</v>
      </c>
      <c r="E19" s="68"/>
      <c r="F19" s="104" t="s">
        <v>442</v>
      </c>
      <c r="G19" s="68">
        <v>5</v>
      </c>
      <c r="H19" s="66"/>
    </row>
    <row r="20" spans="1:8" ht="17.25" customHeight="1" x14ac:dyDescent="0.3">
      <c r="A20" s="61" t="s">
        <v>53</v>
      </c>
      <c r="B20" s="139"/>
      <c r="C20" s="64" t="s">
        <v>394</v>
      </c>
      <c r="D20" s="65" t="s">
        <v>367</v>
      </c>
      <c r="E20" s="68"/>
      <c r="F20" s="104" t="s">
        <v>442</v>
      </c>
      <c r="G20" s="68">
        <v>5</v>
      </c>
      <c r="H20" s="66"/>
    </row>
    <row r="21" spans="1:8" ht="17.25" customHeight="1" x14ac:dyDescent="0.3">
      <c r="A21" s="61" t="s">
        <v>54</v>
      </c>
      <c r="B21" s="139"/>
      <c r="C21" s="64" t="s">
        <v>395</v>
      </c>
      <c r="D21" s="65" t="s">
        <v>366</v>
      </c>
      <c r="E21" s="68"/>
      <c r="F21" s="104" t="s">
        <v>442</v>
      </c>
      <c r="G21" s="68">
        <v>5</v>
      </c>
      <c r="H21" s="66"/>
    </row>
    <row r="22" spans="1:8" ht="17.25" customHeight="1" x14ac:dyDescent="0.3">
      <c r="A22" s="61" t="s">
        <v>55</v>
      </c>
      <c r="B22" s="139"/>
      <c r="C22" s="62" t="s">
        <v>387</v>
      </c>
      <c r="D22" s="57" t="s">
        <v>340</v>
      </c>
      <c r="E22" s="68"/>
      <c r="F22" s="104" t="s">
        <v>442</v>
      </c>
      <c r="G22" s="68">
        <v>5</v>
      </c>
      <c r="H22" s="66"/>
    </row>
    <row r="23" spans="1:8" ht="17.25" customHeight="1" x14ac:dyDescent="0.3">
      <c r="A23" s="61" t="s">
        <v>56</v>
      </c>
      <c r="B23" s="139" t="s">
        <v>79</v>
      </c>
      <c r="C23" s="62" t="s">
        <v>396</v>
      </c>
      <c r="D23" s="63" t="s">
        <v>365</v>
      </c>
      <c r="E23" s="68"/>
      <c r="F23" s="104" t="s">
        <v>442</v>
      </c>
      <c r="G23" s="68">
        <v>5</v>
      </c>
      <c r="H23" s="66"/>
    </row>
    <row r="24" spans="1:8" ht="17.25" customHeight="1" x14ac:dyDescent="0.3">
      <c r="A24" s="61" t="s">
        <v>57</v>
      </c>
      <c r="B24" s="139"/>
      <c r="C24" s="62" t="s">
        <v>397</v>
      </c>
      <c r="D24" s="63" t="s">
        <v>364</v>
      </c>
      <c r="E24" s="68"/>
      <c r="F24" s="104" t="s">
        <v>442</v>
      </c>
      <c r="G24" s="68">
        <v>5</v>
      </c>
      <c r="H24" s="66"/>
    </row>
    <row r="25" spans="1:8" ht="17.25" customHeight="1" x14ac:dyDescent="0.3">
      <c r="A25" s="61" t="s">
        <v>58</v>
      </c>
      <c r="B25" s="139"/>
      <c r="C25" s="64" t="s">
        <v>398</v>
      </c>
      <c r="D25" s="65" t="s">
        <v>363</v>
      </c>
      <c r="E25" s="68"/>
      <c r="F25" s="104" t="s">
        <v>442</v>
      </c>
      <c r="G25" s="68">
        <v>5</v>
      </c>
      <c r="H25" s="66"/>
    </row>
    <row r="26" spans="1:8" ht="17.25" customHeight="1" x14ac:dyDescent="0.3">
      <c r="A26" s="61" t="s">
        <v>59</v>
      </c>
      <c r="B26" s="139"/>
      <c r="C26" s="64" t="s">
        <v>399</v>
      </c>
      <c r="D26" s="65" t="s">
        <v>362</v>
      </c>
      <c r="E26" s="68"/>
      <c r="F26" s="104" t="s">
        <v>442</v>
      </c>
      <c r="G26" s="68">
        <v>5</v>
      </c>
      <c r="H26" s="66"/>
    </row>
    <row r="27" spans="1:8" ht="17.25" customHeight="1" x14ac:dyDescent="0.3">
      <c r="A27" s="61" t="s">
        <v>60</v>
      </c>
      <c r="B27" s="139"/>
      <c r="C27" s="64" t="s">
        <v>400</v>
      </c>
      <c r="D27" s="65" t="s">
        <v>361</v>
      </c>
      <c r="E27" s="68"/>
      <c r="F27" s="104" t="s">
        <v>442</v>
      </c>
      <c r="G27" s="68">
        <v>5</v>
      </c>
      <c r="H27" s="66"/>
    </row>
    <row r="28" spans="1:8" ht="17.25" customHeight="1" x14ac:dyDescent="0.3">
      <c r="A28" s="61" t="s">
        <v>61</v>
      </c>
      <c r="B28" s="139"/>
      <c r="C28" s="62" t="s">
        <v>401</v>
      </c>
      <c r="D28" s="67" t="s">
        <v>360</v>
      </c>
      <c r="E28" s="68"/>
      <c r="F28" s="104" t="s">
        <v>442</v>
      </c>
      <c r="G28" s="68">
        <v>5</v>
      </c>
      <c r="H28" s="66"/>
    </row>
    <row r="29" spans="1:8" ht="17.25" customHeight="1" x14ac:dyDescent="0.3">
      <c r="A29" s="61" t="s">
        <v>62</v>
      </c>
      <c r="B29" s="139"/>
      <c r="C29" s="62" t="s">
        <v>402</v>
      </c>
      <c r="D29" s="67" t="s">
        <v>359</v>
      </c>
      <c r="E29" s="68"/>
      <c r="F29" s="104" t="s">
        <v>442</v>
      </c>
      <c r="G29" s="68">
        <v>5</v>
      </c>
      <c r="H29" s="66"/>
    </row>
    <row r="30" spans="1:8" ht="17.25" customHeight="1" x14ac:dyDescent="0.3">
      <c r="A30" s="61" t="s">
        <v>63</v>
      </c>
      <c r="B30" s="139"/>
      <c r="C30" s="62" t="s">
        <v>403</v>
      </c>
      <c r="D30" s="67" t="s">
        <v>358</v>
      </c>
      <c r="E30" s="68"/>
      <c r="F30" s="104" t="s">
        <v>442</v>
      </c>
      <c r="G30" s="68">
        <v>5</v>
      </c>
      <c r="H30" s="66"/>
    </row>
    <row r="31" spans="1:8" ht="17.25" customHeight="1" x14ac:dyDescent="0.3">
      <c r="A31" s="61" t="s">
        <v>64</v>
      </c>
      <c r="B31" s="139"/>
      <c r="C31" s="62" t="s">
        <v>404</v>
      </c>
      <c r="D31" s="67" t="s">
        <v>357</v>
      </c>
      <c r="E31" s="68"/>
      <c r="F31" s="104" t="s">
        <v>442</v>
      </c>
      <c r="G31" s="68">
        <v>5</v>
      </c>
      <c r="H31" s="66"/>
    </row>
    <row r="32" spans="1:8" ht="17.25" customHeight="1" x14ac:dyDescent="0.3">
      <c r="A32" s="61" t="s">
        <v>65</v>
      </c>
      <c r="B32" s="139"/>
      <c r="C32" s="62" t="s">
        <v>405</v>
      </c>
      <c r="D32" s="67" t="s">
        <v>356</v>
      </c>
      <c r="E32" s="68"/>
      <c r="F32" s="104" t="s">
        <v>442</v>
      </c>
      <c r="G32" s="68">
        <v>5</v>
      </c>
      <c r="H32" s="66"/>
    </row>
    <row r="33" spans="1:8" ht="17.25" customHeight="1" x14ac:dyDescent="0.3">
      <c r="A33" s="61" t="s">
        <v>66</v>
      </c>
      <c r="B33" s="139"/>
      <c r="C33" s="62" t="s">
        <v>406</v>
      </c>
      <c r="D33" s="67" t="s">
        <v>355</v>
      </c>
      <c r="E33" s="68"/>
      <c r="F33" s="104" t="s">
        <v>442</v>
      </c>
      <c r="G33" s="68">
        <v>5</v>
      </c>
      <c r="H33" s="66"/>
    </row>
    <row r="34" spans="1:8" ht="16.5" x14ac:dyDescent="0.3">
      <c r="A34" s="61" t="s">
        <v>67</v>
      </c>
      <c r="B34" s="139"/>
      <c r="C34" s="62" t="s">
        <v>416</v>
      </c>
      <c r="D34" s="67" t="s">
        <v>354</v>
      </c>
      <c r="E34" s="68"/>
      <c r="F34" s="104" t="s">
        <v>442</v>
      </c>
      <c r="G34" s="68">
        <v>5</v>
      </c>
      <c r="H34" s="66"/>
    </row>
    <row r="35" spans="1:8" ht="17.25" customHeight="1" thickBot="1" x14ac:dyDescent="0.35">
      <c r="A35" s="85" t="s">
        <v>267</v>
      </c>
      <c r="B35" s="145"/>
      <c r="C35" s="75" t="s">
        <v>407</v>
      </c>
      <c r="D35" s="59" t="s">
        <v>340</v>
      </c>
      <c r="E35" s="109"/>
      <c r="F35" s="104" t="s">
        <v>442</v>
      </c>
      <c r="G35" s="68">
        <v>5</v>
      </c>
      <c r="H35" s="101"/>
    </row>
    <row r="36" spans="1:8" ht="17.25" hidden="1" customHeight="1" x14ac:dyDescent="0.35">
      <c r="A36" s="81" t="s">
        <v>268</v>
      </c>
      <c r="B36" s="146" t="s">
        <v>44</v>
      </c>
      <c r="C36" s="90" t="s">
        <v>45</v>
      </c>
      <c r="D36" s="91" t="s">
        <v>321</v>
      </c>
      <c r="E36" s="113">
        <v>43757</v>
      </c>
      <c r="F36" s="114" t="s">
        <v>443</v>
      </c>
      <c r="G36" s="115">
        <v>3</v>
      </c>
      <c r="H36" s="92"/>
    </row>
    <row r="37" spans="1:8" ht="17.25" hidden="1" customHeight="1" x14ac:dyDescent="0.35">
      <c r="A37" s="61" t="s">
        <v>269</v>
      </c>
      <c r="B37" s="147"/>
      <c r="C37" s="64" t="s">
        <v>408</v>
      </c>
      <c r="D37" s="70" t="s">
        <v>322</v>
      </c>
      <c r="E37" s="111">
        <v>43767</v>
      </c>
      <c r="F37" s="105" t="s">
        <v>443</v>
      </c>
      <c r="G37" s="68">
        <v>3</v>
      </c>
      <c r="H37" s="66"/>
    </row>
    <row r="38" spans="1:8" ht="32.25" hidden="1" thickBot="1" x14ac:dyDescent="0.35">
      <c r="A38" s="61" t="s">
        <v>270</v>
      </c>
      <c r="B38" s="147"/>
      <c r="C38" s="64" t="s">
        <v>387</v>
      </c>
      <c r="D38" s="70" t="s">
        <v>353</v>
      </c>
      <c r="E38" s="68"/>
      <c r="F38" s="105" t="s">
        <v>443</v>
      </c>
      <c r="G38" s="68">
        <v>5</v>
      </c>
      <c r="H38" s="66"/>
    </row>
    <row r="39" spans="1:8" ht="17.25" hidden="1" customHeight="1" x14ac:dyDescent="0.35">
      <c r="A39" s="61" t="s">
        <v>271</v>
      </c>
      <c r="B39" s="147"/>
      <c r="C39" s="64" t="s">
        <v>409</v>
      </c>
      <c r="D39" s="70" t="s">
        <v>352</v>
      </c>
      <c r="E39" s="128">
        <v>43767</v>
      </c>
      <c r="F39" s="132" t="s">
        <v>443</v>
      </c>
      <c r="G39" s="130">
        <v>3</v>
      </c>
      <c r="H39" s="72"/>
    </row>
    <row r="40" spans="1:8" ht="17.25" hidden="1" customHeight="1" x14ac:dyDescent="0.35">
      <c r="A40" s="61" t="s">
        <v>272</v>
      </c>
      <c r="B40" s="147"/>
      <c r="C40" s="64" t="s">
        <v>434</v>
      </c>
      <c r="D40" s="70" t="s">
        <v>351</v>
      </c>
      <c r="E40" s="128">
        <v>43767</v>
      </c>
      <c r="F40" s="132" t="s">
        <v>443</v>
      </c>
      <c r="G40" s="130">
        <v>3</v>
      </c>
      <c r="H40" s="72"/>
    </row>
    <row r="41" spans="1:8" ht="17.25" hidden="1" customHeight="1" x14ac:dyDescent="0.35">
      <c r="A41" s="61" t="s">
        <v>273</v>
      </c>
      <c r="B41" s="147"/>
      <c r="C41" s="64" t="s">
        <v>233</v>
      </c>
      <c r="D41" s="70" t="s">
        <v>350</v>
      </c>
      <c r="E41" s="111">
        <v>43767</v>
      </c>
      <c r="F41" s="105" t="s">
        <v>443</v>
      </c>
      <c r="G41" s="68">
        <v>4</v>
      </c>
      <c r="H41" s="72"/>
    </row>
    <row r="42" spans="1:8" ht="17.25" hidden="1" customHeight="1" x14ac:dyDescent="0.35">
      <c r="A42" s="61" t="s">
        <v>274</v>
      </c>
      <c r="B42" s="147"/>
      <c r="C42" s="62" t="s">
        <v>410</v>
      </c>
      <c r="D42" s="67" t="s">
        <v>349</v>
      </c>
      <c r="E42" s="111">
        <v>43767</v>
      </c>
      <c r="F42" s="105" t="s">
        <v>443</v>
      </c>
      <c r="G42" s="68">
        <v>4</v>
      </c>
      <c r="H42" s="72"/>
    </row>
    <row r="43" spans="1:8" ht="17.25" hidden="1" customHeight="1" x14ac:dyDescent="0.35">
      <c r="A43" s="61" t="s">
        <v>275</v>
      </c>
      <c r="B43" s="147"/>
      <c r="C43" s="71" t="s">
        <v>411</v>
      </c>
      <c r="D43" s="67" t="s">
        <v>348</v>
      </c>
      <c r="E43" s="111">
        <v>43767</v>
      </c>
      <c r="F43" s="105" t="s">
        <v>443</v>
      </c>
      <c r="G43" s="68">
        <v>4</v>
      </c>
      <c r="H43" s="72"/>
    </row>
    <row r="44" spans="1:8" ht="17.25" hidden="1" customHeight="1" x14ac:dyDescent="0.35">
      <c r="A44" s="61" t="s">
        <v>276</v>
      </c>
      <c r="B44" s="140" t="s">
        <v>262</v>
      </c>
      <c r="C44" s="62" t="s">
        <v>188</v>
      </c>
      <c r="D44" s="57" t="s">
        <v>447</v>
      </c>
      <c r="E44" s="111">
        <v>43767</v>
      </c>
      <c r="F44" s="105" t="s">
        <v>443</v>
      </c>
      <c r="G44" s="68">
        <v>3</v>
      </c>
      <c r="H44" s="72"/>
    </row>
    <row r="45" spans="1:8" ht="17.25" hidden="1" customHeight="1" x14ac:dyDescent="0.35">
      <c r="A45" s="61" t="s">
        <v>277</v>
      </c>
      <c r="B45" s="140"/>
      <c r="C45" s="62" t="s">
        <v>387</v>
      </c>
      <c r="D45" s="57" t="s">
        <v>340</v>
      </c>
      <c r="E45" s="105"/>
      <c r="F45" s="105" t="s">
        <v>443</v>
      </c>
      <c r="G45" s="68">
        <v>5</v>
      </c>
      <c r="H45" s="72"/>
    </row>
    <row r="46" spans="1:8" ht="17.25" hidden="1" customHeight="1" x14ac:dyDescent="0.35">
      <c r="A46" s="61" t="s">
        <v>278</v>
      </c>
      <c r="B46" s="140"/>
      <c r="C46" s="62" t="s">
        <v>412</v>
      </c>
      <c r="D46" s="57" t="s">
        <v>347</v>
      </c>
      <c r="E46" s="111">
        <v>43767</v>
      </c>
      <c r="F46" s="105" t="s">
        <v>443</v>
      </c>
      <c r="G46" s="68">
        <v>4</v>
      </c>
      <c r="H46" s="72"/>
    </row>
    <row r="47" spans="1:8" hidden="1" thickBot="1" x14ac:dyDescent="0.35">
      <c r="A47" s="85" t="s">
        <v>279</v>
      </c>
      <c r="B47" s="141"/>
      <c r="C47" s="75" t="s">
        <v>413</v>
      </c>
      <c r="D47" s="59" t="s">
        <v>346</v>
      </c>
      <c r="E47" s="111">
        <v>43767</v>
      </c>
      <c r="F47" s="110" t="s">
        <v>443</v>
      </c>
      <c r="G47" s="103">
        <v>4</v>
      </c>
      <c r="H47" s="93"/>
    </row>
    <row r="48" spans="1:8" ht="17.25" customHeight="1" x14ac:dyDescent="0.3">
      <c r="A48" s="86" t="s">
        <v>280</v>
      </c>
      <c r="B48" s="142" t="s">
        <v>206</v>
      </c>
      <c r="C48" s="87" t="s">
        <v>317</v>
      </c>
      <c r="D48" s="88" t="s">
        <v>323</v>
      </c>
      <c r="E48" s="116">
        <v>43757</v>
      </c>
      <c r="F48" s="117" t="s">
        <v>445</v>
      </c>
      <c r="G48" s="115">
        <v>2</v>
      </c>
      <c r="H48" s="89"/>
    </row>
    <row r="49" spans="1:8" ht="17.25" customHeight="1" x14ac:dyDescent="0.3">
      <c r="A49" s="61" t="s">
        <v>281</v>
      </c>
      <c r="B49" s="143"/>
      <c r="C49" s="71" t="s">
        <v>414</v>
      </c>
      <c r="D49" s="67" t="s">
        <v>311</v>
      </c>
      <c r="E49" s="116">
        <v>43757</v>
      </c>
      <c r="F49" s="118" t="s">
        <v>442</v>
      </c>
      <c r="G49" s="119">
        <v>2</v>
      </c>
      <c r="H49" s="72"/>
    </row>
    <row r="50" spans="1:8" ht="47.25" x14ac:dyDescent="0.3">
      <c r="A50" s="61" t="s">
        <v>282</v>
      </c>
      <c r="B50" s="143"/>
      <c r="C50" s="62" t="s">
        <v>415</v>
      </c>
      <c r="D50" s="63" t="s">
        <v>345</v>
      </c>
      <c r="E50" s="105"/>
      <c r="F50" s="105" t="s">
        <v>442</v>
      </c>
      <c r="G50" s="68">
        <v>4</v>
      </c>
      <c r="H50" s="72"/>
    </row>
    <row r="51" spans="1:8" ht="31.5" x14ac:dyDescent="0.3">
      <c r="A51" s="61" t="s">
        <v>283</v>
      </c>
      <c r="B51" s="143"/>
      <c r="C51" s="62" t="s">
        <v>429</v>
      </c>
      <c r="D51" s="67" t="s">
        <v>344</v>
      </c>
      <c r="E51" s="120">
        <v>43757</v>
      </c>
      <c r="F51" s="117" t="s">
        <v>442</v>
      </c>
      <c r="G51" s="119">
        <v>3</v>
      </c>
      <c r="H51" s="72"/>
    </row>
    <row r="52" spans="1:8" ht="17.25" customHeight="1" x14ac:dyDescent="0.3">
      <c r="A52" s="61" t="s">
        <v>284</v>
      </c>
      <c r="B52" s="143"/>
      <c r="C52" s="62" t="s">
        <v>435</v>
      </c>
      <c r="D52" s="67" t="s">
        <v>343</v>
      </c>
      <c r="E52" s="105"/>
      <c r="F52" s="105" t="s">
        <v>442</v>
      </c>
      <c r="G52" s="68">
        <v>5</v>
      </c>
      <c r="H52" s="72"/>
    </row>
    <row r="53" spans="1:8" ht="31.5" x14ac:dyDescent="0.3">
      <c r="A53" s="61" t="s">
        <v>285</v>
      </c>
      <c r="B53" s="143"/>
      <c r="C53" s="62" t="s">
        <v>430</v>
      </c>
      <c r="D53" s="67" t="s">
        <v>259</v>
      </c>
      <c r="E53" s="121">
        <v>43757</v>
      </c>
      <c r="F53" s="117" t="s">
        <v>442</v>
      </c>
      <c r="G53" s="119">
        <v>3</v>
      </c>
      <c r="H53" s="72"/>
    </row>
    <row r="54" spans="1:8" ht="17.25" customHeight="1" x14ac:dyDescent="0.3">
      <c r="A54" s="61" t="s">
        <v>286</v>
      </c>
      <c r="B54" s="143" t="s">
        <v>436</v>
      </c>
      <c r="C54" s="71" t="s">
        <v>417</v>
      </c>
      <c r="D54" s="112" t="s">
        <v>342</v>
      </c>
      <c r="E54" s="128">
        <v>43767</v>
      </c>
      <c r="F54" s="108" t="s">
        <v>442</v>
      </c>
      <c r="G54" s="68">
        <v>3</v>
      </c>
      <c r="H54" s="72"/>
    </row>
    <row r="55" spans="1:8" ht="17.25" customHeight="1" x14ac:dyDescent="0.3">
      <c r="A55" s="61" t="s">
        <v>287</v>
      </c>
      <c r="B55" s="143"/>
      <c r="C55" s="127" t="s">
        <v>418</v>
      </c>
      <c r="D55" s="70" t="s">
        <v>341</v>
      </c>
      <c r="E55" s="128"/>
      <c r="F55" s="129" t="s">
        <v>442</v>
      </c>
      <c r="G55" s="130">
        <v>2</v>
      </c>
      <c r="H55" s="72"/>
    </row>
    <row r="56" spans="1:8" ht="16.5" x14ac:dyDescent="0.3">
      <c r="A56" s="61" t="s">
        <v>288</v>
      </c>
      <c r="B56" s="143"/>
      <c r="C56" s="71" t="s">
        <v>387</v>
      </c>
      <c r="D56" s="67" t="s">
        <v>340</v>
      </c>
      <c r="E56" s="105"/>
      <c r="F56" s="105" t="s">
        <v>442</v>
      </c>
      <c r="G56" s="68">
        <v>5</v>
      </c>
      <c r="H56" s="72"/>
    </row>
    <row r="57" spans="1:8" ht="17.25" customHeight="1" x14ac:dyDescent="0.3">
      <c r="A57" s="61" t="s">
        <v>289</v>
      </c>
      <c r="B57" s="143"/>
      <c r="C57" s="127" t="s">
        <v>419</v>
      </c>
      <c r="D57" s="70" t="s">
        <v>339</v>
      </c>
      <c r="E57" s="128">
        <v>43767</v>
      </c>
      <c r="F57" s="129" t="s">
        <v>442</v>
      </c>
      <c r="G57" s="130">
        <v>3</v>
      </c>
      <c r="H57" s="72"/>
    </row>
    <row r="58" spans="1:8" ht="31.5" x14ac:dyDescent="0.3">
      <c r="A58" s="61" t="s">
        <v>290</v>
      </c>
      <c r="B58" s="143"/>
      <c r="C58" s="131" t="s">
        <v>431</v>
      </c>
      <c r="D58" s="70" t="s">
        <v>437</v>
      </c>
      <c r="E58" s="128">
        <v>43767</v>
      </c>
      <c r="F58" s="132" t="s">
        <v>442</v>
      </c>
      <c r="G58" s="130">
        <v>3</v>
      </c>
      <c r="H58" s="72"/>
    </row>
    <row r="59" spans="1:8" ht="16.5" x14ac:dyDescent="0.3">
      <c r="A59" s="61" t="s">
        <v>291</v>
      </c>
      <c r="B59" s="143"/>
      <c r="C59" s="127" t="s">
        <v>420</v>
      </c>
      <c r="D59" s="70" t="s">
        <v>338</v>
      </c>
      <c r="E59" s="128">
        <v>43767</v>
      </c>
      <c r="F59" s="129" t="s">
        <v>442</v>
      </c>
      <c r="G59" s="130">
        <v>3</v>
      </c>
      <c r="H59" s="72"/>
    </row>
    <row r="60" spans="1:8" ht="31.5" x14ac:dyDescent="0.3">
      <c r="A60" s="61" t="s">
        <v>292</v>
      </c>
      <c r="B60" s="143"/>
      <c r="C60" s="127" t="s">
        <v>421</v>
      </c>
      <c r="D60" s="70" t="s">
        <v>448</v>
      </c>
      <c r="E60" s="128"/>
      <c r="F60" s="132" t="s">
        <v>442</v>
      </c>
      <c r="G60" s="130">
        <v>3</v>
      </c>
      <c r="H60" s="72"/>
    </row>
    <row r="61" spans="1:8" ht="17.25" customHeight="1" x14ac:dyDescent="0.3">
      <c r="A61" s="61" t="s">
        <v>293</v>
      </c>
      <c r="B61" s="143"/>
      <c r="C61" s="77" t="s">
        <v>432</v>
      </c>
      <c r="D61" s="67" t="s">
        <v>337</v>
      </c>
      <c r="E61" s="105"/>
      <c r="F61" s="104" t="s">
        <v>442</v>
      </c>
      <c r="G61" s="68">
        <v>4</v>
      </c>
      <c r="H61" s="72"/>
    </row>
    <row r="62" spans="1:8" ht="17.25" customHeight="1" x14ac:dyDescent="0.3">
      <c r="A62" s="61" t="s">
        <v>294</v>
      </c>
      <c r="B62" s="143"/>
      <c r="C62" s="71" t="s">
        <v>422</v>
      </c>
      <c r="D62" s="67" t="s">
        <v>336</v>
      </c>
      <c r="E62" s="105"/>
      <c r="F62" s="105" t="s">
        <v>442</v>
      </c>
      <c r="G62" s="68">
        <v>4</v>
      </c>
      <c r="H62" s="72"/>
    </row>
    <row r="63" spans="1:8" ht="17.25" customHeight="1" x14ac:dyDescent="0.3">
      <c r="A63" s="61" t="s">
        <v>295</v>
      </c>
      <c r="B63" s="143"/>
      <c r="C63" s="71" t="s">
        <v>423</v>
      </c>
      <c r="D63" s="67" t="s">
        <v>335</v>
      </c>
      <c r="E63" s="105"/>
      <c r="F63" s="104" t="s">
        <v>442</v>
      </c>
      <c r="G63" s="68">
        <v>4</v>
      </c>
      <c r="H63" s="72"/>
    </row>
    <row r="64" spans="1:8" ht="17.25" customHeight="1" x14ac:dyDescent="0.3">
      <c r="A64" s="61" t="s">
        <v>296</v>
      </c>
      <c r="B64" s="143"/>
      <c r="C64" s="77" t="s">
        <v>433</v>
      </c>
      <c r="D64" s="67" t="s">
        <v>334</v>
      </c>
      <c r="E64" s="105"/>
      <c r="F64" s="105" t="s">
        <v>442</v>
      </c>
      <c r="G64" s="68">
        <v>5</v>
      </c>
      <c r="H64" s="72"/>
    </row>
    <row r="65" spans="1:8" ht="17.25" customHeight="1" x14ac:dyDescent="0.3">
      <c r="A65" s="61" t="s">
        <v>297</v>
      </c>
      <c r="B65" s="143"/>
      <c r="C65" s="127" t="s">
        <v>424</v>
      </c>
      <c r="D65" s="70" t="s">
        <v>333</v>
      </c>
      <c r="E65" s="128"/>
      <c r="F65" s="129" t="s">
        <v>442</v>
      </c>
      <c r="G65" s="130">
        <v>2</v>
      </c>
      <c r="H65" s="72"/>
    </row>
    <row r="66" spans="1:8" ht="17.25" customHeight="1" x14ac:dyDescent="0.3">
      <c r="A66" s="61" t="s">
        <v>298</v>
      </c>
      <c r="B66" s="143" t="s">
        <v>176</v>
      </c>
      <c r="C66" s="62" t="s">
        <v>318</v>
      </c>
      <c r="D66" t="s">
        <v>332</v>
      </c>
      <c r="E66" s="111">
        <v>43767</v>
      </c>
      <c r="F66" s="105" t="s">
        <v>442</v>
      </c>
      <c r="G66" s="68">
        <v>3</v>
      </c>
      <c r="H66" s="72"/>
    </row>
    <row r="67" spans="1:8" ht="16.5" x14ac:dyDescent="0.3">
      <c r="A67" s="61" t="s">
        <v>299</v>
      </c>
      <c r="B67" s="143"/>
      <c r="C67" s="62" t="s">
        <v>425</v>
      </c>
      <c r="D67" t="s">
        <v>331</v>
      </c>
      <c r="E67" s="111">
        <v>43767</v>
      </c>
      <c r="F67" s="104" t="s">
        <v>442</v>
      </c>
      <c r="G67" s="68">
        <v>4</v>
      </c>
      <c r="H67" s="72"/>
    </row>
    <row r="68" spans="1:8" ht="16.5" x14ac:dyDescent="0.3">
      <c r="A68" s="61" t="s">
        <v>300</v>
      </c>
      <c r="B68" s="143"/>
      <c r="C68" s="62" t="s">
        <v>426</v>
      </c>
      <c r="D68" t="s">
        <v>330</v>
      </c>
      <c r="E68" s="111">
        <v>43767</v>
      </c>
      <c r="F68" s="105" t="s">
        <v>442</v>
      </c>
      <c r="G68" s="68">
        <v>4</v>
      </c>
      <c r="H68" s="72"/>
    </row>
    <row r="69" spans="1:8" ht="16.5" x14ac:dyDescent="0.3">
      <c r="A69" s="61" t="s">
        <v>301</v>
      </c>
      <c r="B69" s="143"/>
      <c r="C69" s="62" t="s">
        <v>427</v>
      </c>
      <c r="D69" t="s">
        <v>328</v>
      </c>
      <c r="E69" s="111">
        <v>43767</v>
      </c>
      <c r="F69" s="104" t="s">
        <v>442</v>
      </c>
      <c r="G69" s="68">
        <v>2</v>
      </c>
      <c r="H69" s="72"/>
    </row>
    <row r="70" spans="1:8" ht="16.5" x14ac:dyDescent="0.3">
      <c r="A70" s="78" t="s">
        <v>302</v>
      </c>
      <c r="B70" s="144"/>
      <c r="C70" s="79" t="s">
        <v>387</v>
      </c>
      <c r="D70" t="s">
        <v>329</v>
      </c>
      <c r="E70" s="111">
        <v>43767</v>
      </c>
      <c r="F70" s="105" t="s">
        <v>442</v>
      </c>
      <c r="G70" s="103">
        <v>3</v>
      </c>
      <c r="H70" s="80"/>
    </row>
    <row r="71" spans="1:8" ht="47.25" hidden="1" x14ac:dyDescent="0.3">
      <c r="A71" s="81" t="s">
        <v>303</v>
      </c>
      <c r="B71" s="135" t="s">
        <v>31</v>
      </c>
      <c r="C71" s="82" t="s">
        <v>319</v>
      </c>
      <c r="D71" s="83" t="s">
        <v>324</v>
      </c>
      <c r="E71" s="122">
        <v>43757</v>
      </c>
      <c r="F71" s="114" t="s">
        <v>443</v>
      </c>
      <c r="G71" s="114">
        <v>3</v>
      </c>
      <c r="H71" s="84"/>
    </row>
    <row r="72" spans="1:8" ht="17.25" hidden="1" customHeight="1" x14ac:dyDescent="0.3">
      <c r="A72" s="61" t="s">
        <v>304</v>
      </c>
      <c r="B72" s="136"/>
      <c r="C72" s="62" t="s">
        <v>196</v>
      </c>
      <c r="D72" s="63" t="s">
        <v>325</v>
      </c>
      <c r="E72" s="120">
        <v>43757</v>
      </c>
      <c r="F72" s="118" t="s">
        <v>443</v>
      </c>
      <c r="G72" s="123">
        <v>3</v>
      </c>
      <c r="H72" s="72"/>
    </row>
    <row r="73" spans="1:8" ht="31.5" hidden="1" x14ac:dyDescent="0.3">
      <c r="A73" s="61" t="s">
        <v>305</v>
      </c>
      <c r="B73" s="136"/>
      <c r="C73" s="73" t="s">
        <v>33</v>
      </c>
      <c r="D73" s="74" t="s">
        <v>223</v>
      </c>
      <c r="E73" s="105"/>
      <c r="F73" s="105" t="s">
        <v>443</v>
      </c>
      <c r="G73" s="108">
        <v>4</v>
      </c>
      <c r="H73" s="72"/>
    </row>
    <row r="74" spans="1:8" ht="47.25" hidden="1" x14ac:dyDescent="0.3">
      <c r="A74" s="61" t="s">
        <v>306</v>
      </c>
      <c r="B74" s="136"/>
      <c r="C74" s="73" t="s">
        <v>34</v>
      </c>
      <c r="D74" s="74" t="s">
        <v>327</v>
      </c>
      <c r="E74" s="105"/>
      <c r="F74" s="105" t="s">
        <v>443</v>
      </c>
      <c r="G74" s="108">
        <v>4</v>
      </c>
      <c r="H74" s="72"/>
    </row>
    <row r="75" spans="1:8" ht="31.5" hidden="1" x14ac:dyDescent="0.3">
      <c r="A75" s="61" t="s">
        <v>307</v>
      </c>
      <c r="B75" s="136"/>
      <c r="C75" s="62" t="s">
        <v>428</v>
      </c>
      <c r="D75" s="63" t="s">
        <v>199</v>
      </c>
      <c r="E75" s="105"/>
      <c r="F75" s="105" t="s">
        <v>443</v>
      </c>
      <c r="G75" s="108">
        <v>4</v>
      </c>
      <c r="H75" s="72"/>
    </row>
    <row r="76" spans="1:8" ht="17.25" hidden="1" customHeight="1" x14ac:dyDescent="0.3">
      <c r="A76" s="61" t="s">
        <v>308</v>
      </c>
      <c r="B76" s="136"/>
      <c r="C76" s="62" t="s">
        <v>37</v>
      </c>
      <c r="D76" s="63" t="s">
        <v>200</v>
      </c>
      <c r="E76" s="120">
        <v>43757</v>
      </c>
      <c r="F76" s="118" t="s">
        <v>443</v>
      </c>
      <c r="G76" s="123">
        <v>1</v>
      </c>
      <c r="H76" s="72"/>
    </row>
    <row r="77" spans="1:8" ht="31.5" hidden="1" x14ac:dyDescent="0.3">
      <c r="A77" s="61" t="s">
        <v>309</v>
      </c>
      <c r="B77" s="136"/>
      <c r="C77" s="62" t="s">
        <v>38</v>
      </c>
      <c r="D77" s="63" t="s">
        <v>312</v>
      </c>
      <c r="E77" s="120">
        <v>43757</v>
      </c>
      <c r="F77" s="118" t="s">
        <v>443</v>
      </c>
      <c r="G77" s="123">
        <v>3</v>
      </c>
      <c r="H77" s="72"/>
    </row>
    <row r="78" spans="1:8" ht="31.5" hidden="1" x14ac:dyDescent="0.3">
      <c r="A78" s="61" t="s">
        <v>310</v>
      </c>
      <c r="B78" s="136"/>
      <c r="C78" s="62" t="s">
        <v>39</v>
      </c>
      <c r="D78" s="63" t="s">
        <v>326</v>
      </c>
      <c r="E78" s="120">
        <v>43757</v>
      </c>
      <c r="F78" s="118" t="s">
        <v>443</v>
      </c>
      <c r="G78" s="123">
        <v>3</v>
      </c>
      <c r="H78" s="72"/>
    </row>
    <row r="79" spans="1:8" ht="17.25" hidden="1" customHeight="1" x14ac:dyDescent="0.3">
      <c r="A79" s="61" t="s">
        <v>313</v>
      </c>
      <c r="B79" s="136"/>
      <c r="C79" s="62" t="s">
        <v>320</v>
      </c>
      <c r="D79" s="63" t="s">
        <v>96</v>
      </c>
      <c r="E79" s="120">
        <v>43757</v>
      </c>
      <c r="F79" s="118" t="s">
        <v>443</v>
      </c>
      <c r="G79" s="123">
        <v>3</v>
      </c>
      <c r="H79" s="58"/>
    </row>
    <row r="80" spans="1:8" ht="17.25" hidden="1" customHeight="1" x14ac:dyDescent="0.3">
      <c r="A80" s="61" t="s">
        <v>314</v>
      </c>
      <c r="B80" s="136"/>
      <c r="C80" s="64" t="s">
        <v>203</v>
      </c>
      <c r="D80" s="65" t="s">
        <v>381</v>
      </c>
      <c r="E80" s="128">
        <v>43767</v>
      </c>
      <c r="F80" s="132" t="s">
        <v>443</v>
      </c>
      <c r="G80" s="133">
        <v>1</v>
      </c>
      <c r="H80" s="58"/>
    </row>
    <row r="81" spans="1:8" ht="17.25" hidden="1" customHeight="1" x14ac:dyDescent="0.3">
      <c r="A81" s="61" t="s">
        <v>315</v>
      </c>
      <c r="B81" s="136"/>
      <c r="C81" s="64" t="s">
        <v>42</v>
      </c>
      <c r="D81" s="65" t="s">
        <v>446</v>
      </c>
      <c r="E81" s="128">
        <v>43767</v>
      </c>
      <c r="F81" s="132" t="s">
        <v>443</v>
      </c>
      <c r="G81" s="134">
        <v>3</v>
      </c>
      <c r="H81" s="58"/>
    </row>
    <row r="82" spans="1:8" ht="17.25" hidden="1" customHeight="1" thickBot="1" x14ac:dyDescent="0.35">
      <c r="A82" s="85" t="s">
        <v>316</v>
      </c>
      <c r="B82" s="137"/>
      <c r="C82" s="75" t="s">
        <v>43</v>
      </c>
      <c r="D82" s="76" t="s">
        <v>380</v>
      </c>
      <c r="E82" s="124">
        <v>43757</v>
      </c>
      <c r="F82" s="125" t="s">
        <v>443</v>
      </c>
      <c r="G82" s="126">
        <v>1</v>
      </c>
      <c r="H82" s="60"/>
    </row>
    <row r="85" spans="1:8" ht="17.25" customHeight="1" x14ac:dyDescent="0.3">
      <c r="E85" s="50" t="s">
        <v>441</v>
      </c>
      <c r="F85" s="50" t="s">
        <v>440</v>
      </c>
      <c r="H85" s="107" t="s">
        <v>438</v>
      </c>
    </row>
    <row r="86" spans="1:8" ht="17.25" customHeight="1" x14ac:dyDescent="0.3">
      <c r="E86" s="106">
        <v>1</v>
      </c>
      <c r="F86" s="106">
        <f>COUNTIF(G2:G82,1)</f>
        <v>3</v>
      </c>
      <c r="G86" s="106"/>
      <c r="H86" s="57">
        <f>F86/F91*100</f>
        <v>3.8961038961038961</v>
      </c>
    </row>
    <row r="87" spans="1:8" ht="17.25" customHeight="1" x14ac:dyDescent="0.3">
      <c r="E87" s="106">
        <v>2</v>
      </c>
      <c r="F87" s="106">
        <f>COUNTIF(G3:G83,2)</f>
        <v>5</v>
      </c>
      <c r="G87" s="106"/>
      <c r="H87" s="57">
        <f>F87/F91*100</f>
        <v>6.4935064935064926</v>
      </c>
    </row>
    <row r="88" spans="1:8" ht="17.25" customHeight="1" x14ac:dyDescent="0.3">
      <c r="E88" s="106">
        <v>3</v>
      </c>
      <c r="F88" s="106">
        <f>COUNTIF(G4:G84,3)</f>
        <v>20</v>
      </c>
      <c r="G88" s="106"/>
      <c r="H88" s="57">
        <f>F88/F91*100</f>
        <v>25.97402597402597</v>
      </c>
    </row>
    <row r="89" spans="1:8" ht="17.25" customHeight="1" x14ac:dyDescent="0.3">
      <c r="E89" s="106">
        <v>4</v>
      </c>
      <c r="F89" s="106">
        <f>COUNTIF(G5:G84,4)</f>
        <v>14</v>
      </c>
      <c r="G89" s="106"/>
      <c r="H89" s="57">
        <f>F89/F91*100</f>
        <v>18.181818181818183</v>
      </c>
    </row>
    <row r="90" spans="1:8" ht="17.25" customHeight="1" x14ac:dyDescent="0.3">
      <c r="E90" s="106">
        <v>5</v>
      </c>
      <c r="F90" s="106">
        <f>COUNTIF(G6:G84,5)</f>
        <v>35</v>
      </c>
      <c r="G90" s="106"/>
      <c r="H90" s="57">
        <f>F90/F91*100</f>
        <v>45.454545454545453</v>
      </c>
    </row>
    <row r="91" spans="1:8" ht="17.25" customHeight="1" x14ac:dyDescent="0.3">
      <c r="E91" s="106" t="s">
        <v>439</v>
      </c>
      <c r="F91" s="106">
        <f>SUM(F86:F90)</f>
        <v>77</v>
      </c>
      <c r="G91" s="106"/>
      <c r="H91" s="57">
        <v>100</v>
      </c>
    </row>
  </sheetData>
  <autoFilter ref="A1:H82">
    <filterColumn colId="5">
      <filters>
        <filter val="홍승표"/>
      </filters>
    </filterColumn>
  </autoFilter>
  <mergeCells count="11">
    <mergeCell ref="B71:B82"/>
    <mergeCell ref="B2:B4"/>
    <mergeCell ref="B44:B47"/>
    <mergeCell ref="B48:B53"/>
    <mergeCell ref="B54:B65"/>
    <mergeCell ref="B66:B70"/>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st</cp:lastModifiedBy>
  <dcterms:created xsi:type="dcterms:W3CDTF">2019-09-18T02:10:14Z</dcterms:created>
  <dcterms:modified xsi:type="dcterms:W3CDTF">2019-10-29T01:49:36Z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