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3985" windowHeight="10110"/>
  </bookViews>
  <sheets>
    <sheet name="Лист1" sheetId="1" r:id="rId1"/>
  </sheets>
  <definedNames>
    <definedName name="_xlnm._FilterDatabase" localSheetId="0" hidden="1">Лист1!$A$6:$S$19</definedName>
  </definedNames>
  <calcPr calcId="145621"/>
</workbook>
</file>

<file path=xl/calcChain.xml><?xml version="1.0" encoding="utf-8"?>
<calcChain xmlns="http://schemas.openxmlformats.org/spreadsheetml/2006/main">
  <c r="J108" i="1" l="1"/>
  <c r="J90" i="1"/>
  <c r="J105" i="1"/>
  <c r="J106" i="1"/>
  <c r="J107" i="1"/>
  <c r="J109" i="1"/>
  <c r="J110" i="1"/>
  <c r="J10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74" i="1"/>
  <c r="J95" i="1" l="1"/>
  <c r="J96" i="1"/>
  <c r="J97" i="1"/>
  <c r="J98" i="1"/>
  <c r="J99" i="1"/>
  <c r="J100" i="1"/>
  <c r="J101" i="1"/>
  <c r="J94" i="1"/>
  <c r="J71" i="1"/>
  <c r="J70" i="1"/>
  <c r="J69" i="1"/>
  <c r="J68" i="1"/>
  <c r="J67" i="1"/>
  <c r="J66" i="1"/>
  <c r="J65" i="1"/>
  <c r="J64" i="1"/>
  <c r="J63" i="1"/>
  <c r="J62" i="1"/>
  <c r="J58" i="1"/>
  <c r="J59" i="1"/>
  <c r="J60" i="1"/>
  <c r="J57" i="1" l="1"/>
  <c r="J56" i="1"/>
  <c r="J53" i="1"/>
  <c r="J49" i="1"/>
  <c r="J48" i="1"/>
  <c r="J47" i="1"/>
  <c r="J43" i="1"/>
  <c r="J44" i="1"/>
  <c r="J42" i="1"/>
  <c r="J39" i="1" l="1"/>
  <c r="J33" i="1"/>
  <c r="J34" i="1"/>
  <c r="J35" i="1"/>
  <c r="J36" i="1"/>
  <c r="J32" i="1"/>
  <c r="J27" i="1"/>
  <c r="J28" i="1"/>
  <c r="J29" i="1"/>
  <c r="J26" i="1"/>
  <c r="J23" i="1"/>
  <c r="J22" i="1"/>
  <c r="J9" i="1"/>
  <c r="J10" i="1"/>
  <c r="J11" i="1"/>
  <c r="J12" i="1"/>
  <c r="J13" i="1"/>
  <c r="J14" i="1"/>
  <c r="J15" i="1"/>
  <c r="J16" i="1"/>
  <c r="J17" i="1"/>
  <c r="J18" i="1"/>
  <c r="J8" i="1"/>
  <c r="J112" i="1" l="1"/>
  <c r="H112" i="1"/>
</calcChain>
</file>

<file path=xl/sharedStrings.xml><?xml version="1.0" encoding="utf-8"?>
<sst xmlns="http://schemas.openxmlformats.org/spreadsheetml/2006/main" count="663" uniqueCount="481">
  <si>
    <t>Part Number:</t>
  </si>
  <si>
    <t>Date:</t>
  </si>
  <si>
    <t>Rev:</t>
  </si>
  <si>
    <t>Description:</t>
  </si>
  <si>
    <t>Item</t>
  </si>
  <si>
    <t>Reference</t>
  </si>
  <si>
    <t>D Sh</t>
  </si>
  <si>
    <t>Vendor</t>
  </si>
  <si>
    <t>Description</t>
  </si>
  <si>
    <t>Quant per 1 PCB</t>
  </si>
  <si>
    <t>Total cost</t>
  </si>
  <si>
    <t>Digi-key</t>
  </si>
  <si>
    <t>Mouser</t>
  </si>
  <si>
    <t>Other distributors</t>
  </si>
  <si>
    <t>I n t e g r a t e d   c i r c u i t</t>
  </si>
  <si>
    <t>SMD0603</t>
  </si>
  <si>
    <t>T O T A L    for    P C B</t>
  </si>
  <si>
    <t xml:space="preserve">C a p a c i t o r </t>
  </si>
  <si>
    <t xml:space="preserve">R e s i s t o r </t>
  </si>
  <si>
    <t>Comment</t>
  </si>
  <si>
    <t>LD3</t>
  </si>
  <si>
    <t>Part number</t>
  </si>
  <si>
    <t>Package/case</t>
  </si>
  <si>
    <t>TE Conn.</t>
  </si>
  <si>
    <t>-</t>
  </si>
  <si>
    <t>Associated Board:</t>
  </si>
  <si>
    <t>TDK</t>
  </si>
  <si>
    <t>Diodes Inc.</t>
  </si>
  <si>
    <t>U3</t>
  </si>
  <si>
    <t>I n d u c t o r s</t>
  </si>
  <si>
    <t>LTST-C193KSKT-5A</t>
  </si>
  <si>
    <t>LTST-C193KGKT-5A</t>
  </si>
  <si>
    <t>Lite-On Inc.</t>
  </si>
  <si>
    <t>SOD-523</t>
  </si>
  <si>
    <t>L E D s</t>
  </si>
  <si>
    <t>D i o d e s</t>
  </si>
  <si>
    <t>B u z z e r</t>
  </si>
  <si>
    <t>MPZ1608S601ATA00</t>
  </si>
  <si>
    <t>CMI-9605IC-0580T</t>
  </si>
  <si>
    <t>LS1</t>
  </si>
  <si>
    <t>CUI</t>
  </si>
  <si>
    <t>Thr.holes 9.6x5.0</t>
  </si>
  <si>
    <t>Buzzer Magnetic  5V 80dB 2.7kHz</t>
  </si>
  <si>
    <t>S w I t c h</t>
  </si>
  <si>
    <t>1571563-8</t>
  </si>
  <si>
    <t>SMD 6.0x6.00</t>
  </si>
  <si>
    <t>Ceramic 0.1uF 10% X7R 25V</t>
  </si>
  <si>
    <t>Nichicon</t>
  </si>
  <si>
    <t>Radial, T/H 8.0x8.0</t>
  </si>
  <si>
    <t>Ceramic 1uF 10% X7R 25V</t>
  </si>
  <si>
    <t>Panasonic</t>
  </si>
  <si>
    <t>ERJ-3EKF1001V</t>
  </si>
  <si>
    <t>1kOhm 1% 100ppm 0.1W</t>
  </si>
  <si>
    <t>100Ohm 1% 100ppm 0.1W</t>
  </si>
  <si>
    <t>ERJ-3EKF1002V</t>
  </si>
  <si>
    <t>10kOhm 1% 100ppm 0.1W</t>
  </si>
  <si>
    <t>C o n n e c t o r</t>
  </si>
  <si>
    <t>T/H</t>
  </si>
  <si>
    <t>Moscow</t>
  </si>
  <si>
    <t>SIP-3</t>
  </si>
  <si>
    <t>Analog</t>
  </si>
  <si>
    <t>ON Semi</t>
  </si>
  <si>
    <t>D1213A-01T-7</t>
  </si>
  <si>
    <t>TVS Diode Vstand=5.5V Vclamp=10V</t>
  </si>
  <si>
    <t>RL81C331MDN1KX</t>
  </si>
  <si>
    <t>Radial, T/H 9.0x8.0</t>
  </si>
  <si>
    <t>ERJ-3EKF3301V</t>
  </si>
  <si>
    <t>3.3kOhm 1% 100ppm 0.1W</t>
  </si>
  <si>
    <t>ERJ-3EKF10R0V</t>
  </si>
  <si>
    <t>10Ohm 1% 100ppm 0.1W</t>
  </si>
  <si>
    <t>JST</t>
  </si>
  <si>
    <t>Alternative</t>
  </si>
  <si>
    <t>Samtec</t>
  </si>
  <si>
    <t>B04B-PASK-1(LF)(SN)</t>
  </si>
  <si>
    <t>Connector Header 4 pins, 2.0mm</t>
  </si>
  <si>
    <t>01</t>
  </si>
  <si>
    <t>HFPB_01-PCB</t>
  </si>
  <si>
    <t>High Frequency Power Bridge HFPB. Bill of materials</t>
  </si>
  <si>
    <t>2021 May 25</t>
  </si>
  <si>
    <t>U1</t>
  </si>
  <si>
    <t>TSR 1-24120</t>
  </si>
  <si>
    <t>D</t>
  </si>
  <si>
    <t>U2</t>
  </si>
  <si>
    <t>DC/DC Converter, Non-Iso, Uout=12V, Iout=1A</t>
  </si>
  <si>
    <t>TSR 1-2450</t>
  </si>
  <si>
    <t>1951-2739-ND</t>
  </si>
  <si>
    <t>495-TSR-1-24120</t>
  </si>
  <si>
    <t>DC/DC Converter, Non-Iso, Uout=5.0V, Iout=1A</t>
  </si>
  <si>
    <t>1951-2747-ND</t>
  </si>
  <si>
    <t>495-TSR-1-2450</t>
  </si>
  <si>
    <t>LDO 3.3V 500mA</t>
  </si>
  <si>
    <t>LD39050PU33R</t>
  </si>
  <si>
    <t>STM</t>
  </si>
  <si>
    <t>DFN-6</t>
  </si>
  <si>
    <t>497-8716-1-ND</t>
  </si>
  <si>
    <t>511-LD39050PU33R</t>
  </si>
  <si>
    <t>STM32F334R8T7</t>
  </si>
  <si>
    <t>U4</t>
  </si>
  <si>
    <t>LQFP-64</t>
  </si>
  <si>
    <t>ARM Cortex-M4 STM32F3 IC 32-Bit 72MHz 64KB</t>
  </si>
  <si>
    <t>497-18933-ND</t>
  </si>
  <si>
    <t>511-STM32F334R8T7</t>
  </si>
  <si>
    <t>U5</t>
  </si>
  <si>
    <t>AD8628AUJZ</t>
  </si>
  <si>
    <t>TSOT23-5</t>
  </si>
  <si>
    <t>OpAmp Rail-to-Rail 1 Channel</t>
  </si>
  <si>
    <t>AD8628AUJZ-REEL7CT-ND</t>
  </si>
  <si>
    <t>584-AD8628AUJZ-R7</t>
  </si>
  <si>
    <t>U6</t>
  </si>
  <si>
    <t>CP2102-GM</t>
  </si>
  <si>
    <t>Silicon Labs</t>
  </si>
  <si>
    <t>QFN-28</t>
  </si>
  <si>
    <t>Interface USB to UART</t>
  </si>
  <si>
    <t>336-1160-5-ND</t>
  </si>
  <si>
    <t>634-CP2102-GM</t>
  </si>
  <si>
    <t>U7</t>
  </si>
  <si>
    <t>ISO1540D</t>
  </si>
  <si>
    <t>SOIC-8</t>
  </si>
  <si>
    <t>Digital Isolator I2C 2500Vrms 2 Channel 1Mbps</t>
  </si>
  <si>
    <t>296-34896-5-ND</t>
  </si>
  <si>
    <t>595-ISO1540D</t>
  </si>
  <si>
    <t>EC4SAW-24S15N</t>
  </si>
  <si>
    <t>Cincon</t>
  </si>
  <si>
    <t>SIP-8</t>
  </si>
  <si>
    <t>DC/DC Converter 6W 1.5kV Isolated</t>
  </si>
  <si>
    <t>418-EC4SAW-24S15N</t>
  </si>
  <si>
    <t>U8, U11, U20, U21</t>
  </si>
  <si>
    <t>TPS71550DCKR</t>
  </si>
  <si>
    <t>Texas</t>
  </si>
  <si>
    <t>SC70-5</t>
  </si>
  <si>
    <t>LDO 3.3V 50mA</t>
  </si>
  <si>
    <t>296-15046-1-ND</t>
  </si>
  <si>
    <t>595-TPS71550DCKR</t>
  </si>
  <si>
    <t>U9, U10, U22, U23</t>
  </si>
  <si>
    <t>U12, U13, U16, U17</t>
  </si>
  <si>
    <t>SI8620BC-B-ISR</t>
  </si>
  <si>
    <t>Digital Isolator 3750Vrms 2 Channel 150Mbps</t>
  </si>
  <si>
    <t>336-4330-1-ND</t>
  </si>
  <si>
    <t>634-SI8620BC-B-ISR</t>
  </si>
  <si>
    <t>U14, U15, U18, U19</t>
  </si>
  <si>
    <t>IXDD614YI</t>
  </si>
  <si>
    <t>IXYS</t>
  </si>
  <si>
    <t>TO263-5</t>
  </si>
  <si>
    <t>MOSFET Driver IC</t>
  </si>
  <si>
    <t>CLA338-ND</t>
  </si>
  <si>
    <t>849-IXDD614YI</t>
  </si>
  <si>
    <t>IXDD630YI</t>
  </si>
  <si>
    <t>849-IXDD630YI</t>
  </si>
  <si>
    <t>CLA375-ND</t>
  </si>
  <si>
    <t>FB1-FB17</t>
  </si>
  <si>
    <t>Ferrite Bead 600Ohms 1A 150mOhm</t>
  </si>
  <si>
    <t>445-2205-1-ND</t>
  </si>
  <si>
    <t>810-MPZ1608S601ATA00</t>
  </si>
  <si>
    <t>DLW5BTM142TQ2L</t>
  </si>
  <si>
    <t>Murata</t>
  </si>
  <si>
    <t>SMD-4</t>
  </si>
  <si>
    <t>Common Mode Choke 2 lines 1.4kOhm 2A 56mOhm</t>
  </si>
  <si>
    <t>490-11110-1-ND</t>
  </si>
  <si>
    <t>81-DLW5BTM142TQ2L</t>
  </si>
  <si>
    <t>LD1</t>
  </si>
  <si>
    <r>
      <t>LED Green 5mA 572nm Vf=2.0V (</t>
    </r>
    <r>
      <rPr>
        <sz val="8"/>
        <color rgb="FF92D050"/>
        <rFont val="Calibri"/>
        <family val="2"/>
        <charset val="204"/>
      </rPr>
      <t>≈</t>
    </r>
    <r>
      <rPr>
        <sz val="8"/>
        <rFont val="Arial"/>
        <family val="2"/>
        <charset val="204"/>
      </rPr>
      <t>)</t>
    </r>
  </si>
  <si>
    <t>160-1828-1-ND</t>
  </si>
  <si>
    <t>859-LTSTC193KGKT5A</t>
  </si>
  <si>
    <t>LD2, LD5, LD6</t>
  </si>
  <si>
    <t>160-1831-1-ND</t>
  </si>
  <si>
    <t>859-LTSTC193KSKT5A</t>
  </si>
  <si>
    <t>LD4</t>
  </si>
  <si>
    <t>LTST-C194KFKT</t>
  </si>
  <si>
    <r>
      <t>LED Orange 5mA 605nm Vf=2.0V (</t>
    </r>
    <r>
      <rPr>
        <sz val="8"/>
        <color rgb="FFFFC000"/>
        <rFont val="Calibri"/>
        <family val="2"/>
        <charset val="204"/>
      </rPr>
      <t>≈</t>
    </r>
    <r>
      <rPr>
        <sz val="8"/>
        <rFont val="Arial"/>
        <family val="2"/>
        <charset val="204"/>
      </rPr>
      <t>)</t>
    </r>
  </si>
  <si>
    <r>
      <t>LED Yellow 5mA 591nm Vf=2.0V (</t>
    </r>
    <r>
      <rPr>
        <sz val="8"/>
        <color rgb="FFFFFF00"/>
        <rFont val="Calibri"/>
        <family val="2"/>
        <charset val="204"/>
      </rPr>
      <t>≈</t>
    </r>
    <r>
      <rPr>
        <sz val="8"/>
        <rFont val="Arial"/>
        <family val="2"/>
        <charset val="204"/>
      </rPr>
      <t>)</t>
    </r>
  </si>
  <si>
    <t>160-1833-1-ND</t>
  </si>
  <si>
    <t>859-LTSTC193KRKT5A</t>
  </si>
  <si>
    <t>859-LTST-C194KFKT</t>
  </si>
  <si>
    <t>LTST-C193KRKT-5A</t>
  </si>
  <si>
    <r>
      <t>LED Red 5mA 631nm Vf=2.0V (</t>
    </r>
    <r>
      <rPr>
        <sz val="8"/>
        <color rgb="FFFF0000"/>
        <rFont val="Calibri"/>
        <family val="2"/>
        <charset val="204"/>
      </rPr>
      <t>≈</t>
    </r>
    <r>
      <rPr>
        <sz val="8"/>
        <rFont val="Arial"/>
        <family val="2"/>
        <charset val="204"/>
      </rPr>
      <t>)</t>
    </r>
  </si>
  <si>
    <t>160-1830-1-ND</t>
  </si>
  <si>
    <t>BAT54J,115</t>
  </si>
  <si>
    <t>Nexperia</t>
  </si>
  <si>
    <t>SOD-323F</t>
  </si>
  <si>
    <t>Diode Schottky 30V 0.2A</t>
  </si>
  <si>
    <t>1727-4818-1-ND</t>
  </si>
  <si>
    <t>771-BAT54J115</t>
  </si>
  <si>
    <t>D1, D7, D10, D11, D14, D15</t>
  </si>
  <si>
    <t>MBRS540T3G</t>
  </si>
  <si>
    <t>D2, D12, D13, D16, D17</t>
  </si>
  <si>
    <t>SMC</t>
  </si>
  <si>
    <t>Diode Schottky 40V 5A</t>
  </si>
  <si>
    <t>MBRS540T3GOSCT-ND</t>
  </si>
  <si>
    <t>863-MBRS540T3G</t>
  </si>
  <si>
    <t>D3, D4</t>
  </si>
  <si>
    <t>BAT60JFILM</t>
  </si>
  <si>
    <t>SOD-323</t>
  </si>
  <si>
    <t>Diode Schottky 10V 3A</t>
  </si>
  <si>
    <t>497-3707-1-ND</t>
  </si>
  <si>
    <t>511-BAT60JFILM</t>
  </si>
  <si>
    <t>D5, D6, D8</t>
  </si>
  <si>
    <t>D1213A-01T-7DICT-ND</t>
  </si>
  <si>
    <t>621-D1213A-01T-7</t>
  </si>
  <si>
    <t>D9</t>
  </si>
  <si>
    <t>TPD2E001DZDR</t>
  </si>
  <si>
    <t>SOP-4</t>
  </si>
  <si>
    <t>TVS Diode Vstand=5.5V Vbr=11V</t>
  </si>
  <si>
    <t>296-24770-1-ND</t>
  </si>
  <si>
    <t>595-TPD2E001DZDR</t>
  </si>
  <si>
    <t>2223-CMI-9605IC-0580T-ND</t>
  </si>
  <si>
    <t>490-CMI-9605IC-0580T</t>
  </si>
  <si>
    <t>450-2056-1-ND</t>
  </si>
  <si>
    <t>506-1571563-8</t>
  </si>
  <si>
    <t>SW1</t>
  </si>
  <si>
    <t>EG2208A</t>
  </si>
  <si>
    <t>E-Switch</t>
  </si>
  <si>
    <t>Thr. Hole, Right Ang.</t>
  </si>
  <si>
    <t>Switch ON-ON 0.3A 50V</t>
  </si>
  <si>
    <t>Switch tactile OFF-(ON) 6.0x6.0x5.0mm</t>
  </si>
  <si>
    <t>EG1942-ND</t>
  </si>
  <si>
    <t>612-EG2208A</t>
  </si>
  <si>
    <t>BR1</t>
  </si>
  <si>
    <t>PEC11H-4020F-S0016</t>
  </si>
  <si>
    <t>Bourns</t>
  </si>
  <si>
    <t>Thr. Hole</t>
  </si>
  <si>
    <t>Encoder Mechanical 16 PPR</t>
  </si>
  <si>
    <t>118-PEC11H-4020F-S0016-ND</t>
  </si>
  <si>
    <t>652-PEC11H4020FS0016</t>
  </si>
  <si>
    <t>T r a n s I s t o r s</t>
  </si>
  <si>
    <t xml:space="preserve">C r y s t a l </t>
  </si>
  <si>
    <t>Q1, Q3, Q5</t>
  </si>
  <si>
    <t>IRLML6244TRPBF</t>
  </si>
  <si>
    <t>Infineon</t>
  </si>
  <si>
    <t>SOT23-3</t>
  </si>
  <si>
    <t>IRLML6244TRPBFCT-ND</t>
  </si>
  <si>
    <t>942-IRLML6244TRPBF</t>
  </si>
  <si>
    <t>Q2, Q4</t>
  </si>
  <si>
    <t>DMC2400UV-7</t>
  </si>
  <si>
    <t>SOT-563</t>
  </si>
  <si>
    <t>MOSFET N-channel, 20V, 6.3A, 21mOhm</t>
  </si>
  <si>
    <t>DMC2400UV-7DICT-ND</t>
  </si>
  <si>
    <t>21-DMC2400UV-7</t>
  </si>
  <si>
    <t>MOSFETs N and P-channel (Dual); 20V, 1A; ESD protected</t>
  </si>
  <si>
    <t>Price per 1p
(Mous.  for rus)</t>
  </si>
  <si>
    <t>Q6-Q13</t>
  </si>
  <si>
    <t>IXTH240N15X4</t>
  </si>
  <si>
    <t>TO247-3</t>
  </si>
  <si>
    <t>MOSFET N-chanel, 150V, 240A, 4.4mOhm</t>
  </si>
  <si>
    <t>IXTH240N15X4-ND</t>
  </si>
  <si>
    <t>747-IXTH240N15X4</t>
  </si>
  <si>
    <t>IRFP3077PbF</t>
  </si>
  <si>
    <t>942-IRFP3077PBF</t>
  </si>
  <si>
    <t>MOSFET N-chanel, 75V, 200A, 2.8mOhm</t>
  </si>
  <si>
    <t>Y1</t>
  </si>
  <si>
    <t>ECS-80-20-5PX-TR</t>
  </si>
  <si>
    <t>ECS Inc.</t>
  </si>
  <si>
    <t>HC-49/US</t>
  </si>
  <si>
    <t>Crystal 8MHz 20pF 30ppm</t>
  </si>
  <si>
    <t>XC2076CT-ND</t>
  </si>
  <si>
    <t>520-80-20-5PX-T</t>
  </si>
  <si>
    <t>C1210C106M6PACTU</t>
  </si>
  <si>
    <t>KEMET</t>
  </si>
  <si>
    <t>SMD1210</t>
  </si>
  <si>
    <t>Ceramic 10uF 20% X5R 35V</t>
  </si>
  <si>
    <t>399-5509-1-ND</t>
  </si>
  <si>
    <t>80-C1210C106M6P</t>
  </si>
  <si>
    <t>C1, C14, C38, C83, C84, C88, C91, C128, C129, C131, C134</t>
  </si>
  <si>
    <t>GRT188R61H105KE13D</t>
  </si>
  <si>
    <t>C2, C8, C82, C85, C127, C130</t>
  </si>
  <si>
    <t>Ceramic 1uF 10% X5R 50V</t>
  </si>
  <si>
    <t>490-12330-1-ND</t>
  </si>
  <si>
    <t>81-GRT188R61H105KE3D</t>
  </si>
  <si>
    <t>C0603C104K5RAC7082</t>
  </si>
  <si>
    <t>C3, C9</t>
  </si>
  <si>
    <t>Ceramic 0.1uF 10% X7R 50V</t>
  </si>
  <si>
    <t>399-C0603C104K5RAC7082CT-ND</t>
  </si>
  <si>
    <t>80-C0603C104K5R7082</t>
  </si>
  <si>
    <t>C4, C12, C17, C21, C28, C80, C81, C100, C103, C116, C119, C125, C126</t>
  </si>
  <si>
    <t>C1608X7R1E105K080AB</t>
  </si>
  <si>
    <t>445-5956-1-ND</t>
  </si>
  <si>
    <t>810-C1608X7R1E105K</t>
  </si>
  <si>
    <t>C5, C6</t>
  </si>
  <si>
    <t>RL81V101MDN1KX</t>
  </si>
  <si>
    <t>Polymer Radial 100µF 20% 35V 25mOhm 2000h</t>
  </si>
  <si>
    <t>493-6630-1-ND</t>
  </si>
  <si>
    <t>647-RL81V101MDN1KX</t>
  </si>
  <si>
    <t>JRB1V221M03500800120000B</t>
  </si>
  <si>
    <t>GRM1885C1H103JA01D</t>
  </si>
  <si>
    <t>Ceramic 0.01uF 5% NP0 50V</t>
  </si>
  <si>
    <t>490-9666-1-ND</t>
  </si>
  <si>
    <t>81-GRM1885C1H103JA1D</t>
  </si>
  <si>
    <t>C1210C107M8PACTU</t>
  </si>
  <si>
    <t>Ceramic 100uF 20% X5R 10V</t>
  </si>
  <si>
    <t>C10, C25, C34</t>
  </si>
  <si>
    <t>399-11631-1-ND</t>
  </si>
  <si>
    <t>80-C1210C107M8P</t>
  </si>
  <si>
    <t>C11</t>
  </si>
  <si>
    <t>Polymer Radial 330µF 20% 16V 12mOhm 2000h</t>
  </si>
  <si>
    <t>493-6629-1-ND</t>
  </si>
  <si>
    <t>647-RL81C331MDN1KX</t>
  </si>
  <si>
    <t>BU1, BU2, BU3, BU4</t>
  </si>
  <si>
    <t>L1, L2, L3, L4</t>
  </si>
  <si>
    <t>C7, C13, C15, C19, C20, C26, C30, C40, C43, C45, C46, C47, C48, C49, C94, C95, C110, C111, C124</t>
  </si>
  <si>
    <t>C16, C18, C22, C23, C24, C27, C29, C31, C32, C33, C35, C36, C37, C39, C44, C86, C87, C92, C93, C101, C102, C105, C106, C108, C109, C117, C118, C121, C122, C135, C136</t>
  </si>
  <si>
    <t>C0603C104K3RAC7082</t>
  </si>
  <si>
    <t>399-C0603C104K3RAC7082CT-ND</t>
  </si>
  <si>
    <t>80-C0603C104K3R7082</t>
  </si>
  <si>
    <t>C0603C270J5GAC7411</t>
  </si>
  <si>
    <t>C41, C42</t>
  </si>
  <si>
    <t>Ceramic 27pF 5% NP0 50V</t>
  </si>
  <si>
    <t>399-C0603C270J5GAC7411CT-ND</t>
  </si>
  <si>
    <t>80-C0603C270J5GACLR</t>
  </si>
  <si>
    <t>EEU-FC2A681</t>
  </si>
  <si>
    <t>Radial, T/H 40.0x18.0</t>
  </si>
  <si>
    <t>P10875-ND</t>
  </si>
  <si>
    <t>667-EEU-FC2A681</t>
  </si>
  <si>
    <t>C50-C69</t>
  </si>
  <si>
    <t>C70-C79</t>
  </si>
  <si>
    <t>C2220C105KARACTU</t>
  </si>
  <si>
    <t>SMD2220</t>
  </si>
  <si>
    <t>Ceramic 1uF 10% X7R 250V</t>
  </si>
  <si>
    <t>399-4690-1-ND</t>
  </si>
  <si>
    <t>80-C2220C105KAR</t>
  </si>
  <si>
    <t>C89, C90, C104, C107, C120, C123, C132, C133</t>
  </si>
  <si>
    <t>C1608X5R1E225K080AB</t>
  </si>
  <si>
    <t>Ceramic 2.2uF 10% X5R 25V</t>
  </si>
  <si>
    <t>445-5964-1-ND</t>
  </si>
  <si>
    <t>810-C1608X5R1E225K</t>
  </si>
  <si>
    <t>CGA8M1C0G3F221K200KA</t>
  </si>
  <si>
    <t>C96, C97, C112, C113</t>
  </si>
  <si>
    <t>SMD1812</t>
  </si>
  <si>
    <t>Ceramic 220pF 10% NP0 3kV</t>
  </si>
  <si>
    <t>445-13094-1-ND</t>
  </si>
  <si>
    <t>810-CGA8M1C0G3F221KA</t>
  </si>
  <si>
    <t>GRM1885C1H100JA01D</t>
  </si>
  <si>
    <t>Ceramic 10pF 5% NP0 50V</t>
  </si>
  <si>
    <t>490-1403-1-ND</t>
  </si>
  <si>
    <t>81-GRM39C100D50</t>
  </si>
  <si>
    <t>C98, C99, C114, C115</t>
  </si>
  <si>
    <t>X1</t>
  </si>
  <si>
    <t>0039281043</t>
  </si>
  <si>
    <t>Molex</t>
  </si>
  <si>
    <t>WM3801-ND</t>
  </si>
  <si>
    <t>538-39-28-1043</t>
  </si>
  <si>
    <t>X2, X4</t>
  </si>
  <si>
    <t>WF-2R</t>
  </si>
  <si>
    <t>Connfly</t>
  </si>
  <si>
    <t>Connector 2 pin, Right angle, 2.54mm</t>
  </si>
  <si>
    <t>X3, X5</t>
  </si>
  <si>
    <t>SMA-J-P-H-RA-TH1</t>
  </si>
  <si>
    <t>SMA Jack, Socket, Right Angle 50Ohm</t>
  </si>
  <si>
    <t>SAM8856-ND</t>
  </si>
  <si>
    <t>200-SMAJPHRATH1</t>
  </si>
  <si>
    <t>X6</t>
  </si>
  <si>
    <t>1074</t>
  </si>
  <si>
    <t>Keystone</t>
  </si>
  <si>
    <t>Battery holder for CR2032</t>
  </si>
  <si>
    <t>36-1074-ND</t>
  </si>
  <si>
    <t>534-1074</t>
  </si>
  <si>
    <t>X7</t>
  </si>
  <si>
    <t>SWD connector</t>
  </si>
  <si>
    <t>X8</t>
  </si>
  <si>
    <t>SS-52400-003</t>
  </si>
  <si>
    <t>Stewart</t>
  </si>
  <si>
    <t>SMD+T/H</t>
  </si>
  <si>
    <t>USB Type-C, Right Angle Receptacle 24 Position</t>
  </si>
  <si>
    <t>380-SS-52400-003CT-ND</t>
  </si>
  <si>
    <t>530-SS-52400-003</t>
  </si>
  <si>
    <t>X9</t>
  </si>
  <si>
    <t>455-1834-ND</t>
  </si>
  <si>
    <t>7461097</t>
  </si>
  <si>
    <t>Wurth</t>
  </si>
  <si>
    <t>Screw Terminal M6 16 pin</t>
  </si>
  <si>
    <t>X10, X11, X12, X13</t>
  </si>
  <si>
    <t>732-3217-ND</t>
  </si>
  <si>
    <t>710-7461097</t>
  </si>
  <si>
    <t xml:space="preserve">R1,R4, R7, R11, R13, R24, R28, R41, R42, R44, R46, R54, R57, R58, R61, R76, R77, R78, R79, R80, R81, R83, R85, R86, R99, R102, R113, R116, R119, R120 </t>
  </si>
  <si>
    <t>P10.0KHCT-ND</t>
  </si>
  <si>
    <t>667-ERJ-3EKF1002V</t>
  </si>
  <si>
    <t>R2, R3, R6, R8, R12, R14, R16, R17, R21, R22, R23, R27, R32, R35, R38, R39, R43, R55, R68, R74, R75, R89, R90, R91, R92, R103, R104, R105, R106</t>
  </si>
  <si>
    <t>P1.00KHCT-ND</t>
  </si>
  <si>
    <t>667-ERJ-3EKF1001V</t>
  </si>
  <si>
    <t>R9, R10, R18, R20, R29, R30, R31</t>
  </si>
  <si>
    <t>P10.0HCT-ND</t>
  </si>
  <si>
    <t>667-ERJ-3EKF10R0V</t>
  </si>
  <si>
    <t>R5, R15, R26, R33</t>
  </si>
  <si>
    <t>non</t>
  </si>
  <si>
    <t>R19, R37, R51, R52, R56, R59, R65, R66</t>
  </si>
  <si>
    <t>ERJ-3EKF2000V</t>
  </si>
  <si>
    <t>200Ohm 1% 100ppm 0.1W</t>
  </si>
  <si>
    <t>P200HCT-ND</t>
  </si>
  <si>
    <t>667-ERJ-3EKF2000V</t>
  </si>
  <si>
    <t>R25, R36, R40, R45, R47, R49, R50, R53, R63, R64, R67, R73, R82, R84, R93, R94, R107, R108, R117</t>
  </si>
  <si>
    <t>ERJ-3EKF1000V</t>
  </si>
  <si>
    <t>P100HCT-ND</t>
  </si>
  <si>
    <t>667-ERJ-3EKF1000V</t>
  </si>
  <si>
    <t>R34</t>
  </si>
  <si>
    <t>ERJ-U03J105V</t>
  </si>
  <si>
    <t>1MOhm 5% 200ppm 0.1W</t>
  </si>
  <si>
    <t>10-ERJ-U03J105VCT-ND</t>
  </si>
  <si>
    <t>667-ERJ-U03J105V</t>
  </si>
  <si>
    <t>JB</t>
  </si>
  <si>
    <t>Radial, T/H 8.0x12.0</t>
  </si>
  <si>
    <t>Eletrolytic Radial 220µF 20% 35V 2000h</t>
  </si>
  <si>
    <t>Capacitor Aluminum Electrolytic Radial 680µF 100V 36mOhm 5000h</t>
  </si>
  <si>
    <t>Connector Header 4 pin, 4.2mm</t>
  </si>
  <si>
    <t>Connector Header 5 pin, 2mm</t>
  </si>
  <si>
    <t>PLS2-5</t>
  </si>
  <si>
    <t>A d d I t I o n a l</t>
  </si>
  <si>
    <t>Display</t>
  </si>
  <si>
    <t>Fan</t>
  </si>
  <si>
    <t>SPI/I2C 1602 LCD blue</t>
  </si>
  <si>
    <t>any 12V less than 500mA</t>
  </si>
  <si>
    <t>Battery CR2032</t>
  </si>
  <si>
    <t>R48</t>
  </si>
  <si>
    <t>R60</t>
  </si>
  <si>
    <t>ERJ-3EKF2202V</t>
  </si>
  <si>
    <t>22kOhm 1% 100ppm 0.1W</t>
  </si>
  <si>
    <t>P22.0KHCT-ND</t>
  </si>
  <si>
    <t>667-ERJ-3EKF2202V</t>
  </si>
  <si>
    <t>R62</t>
  </si>
  <si>
    <t>ERJ-3EKF4302V</t>
  </si>
  <si>
    <t>43kOhm 1% 100ppm 0.1W</t>
  </si>
  <si>
    <t>P43.0KHCT-ND</t>
  </si>
  <si>
    <t>667-ERJ-3EKF4302V</t>
  </si>
  <si>
    <t>P3.30KHCT-ND</t>
  </si>
  <si>
    <t>667-ERJ-3EKF3301V</t>
  </si>
  <si>
    <t>R87, R88, R122, R123</t>
  </si>
  <si>
    <t>R69, R70, R71, R72</t>
  </si>
  <si>
    <t>ERJ-3EKF5101V</t>
  </si>
  <si>
    <t>5.1kOhm 1% 100ppm 0.1W</t>
  </si>
  <si>
    <t>P5.10KHCT-ND</t>
  </si>
  <si>
    <t>667-ERJ-3EKF5101V</t>
  </si>
  <si>
    <t>ERJ-6RQF1R0V</t>
  </si>
  <si>
    <t>1Ohm 1% 100ppm 0.1W</t>
  </si>
  <si>
    <t>P1.0DCT-ND</t>
  </si>
  <si>
    <t>667-ERJ-6RQF1R0V</t>
  </si>
  <si>
    <t xml:space="preserve">R95, R95A, R96, R96A, R97, R97A, R98, R98A, R109, R109A, R110, R110A, R111, R111A, R112, R112A </t>
  </si>
  <si>
    <t>ERJ-1TYJ510U</t>
  </si>
  <si>
    <t>SMD2512</t>
  </si>
  <si>
    <t>51Ohm 5% 200ppm 1W</t>
  </si>
  <si>
    <t>PT51XCT-ND</t>
  </si>
  <si>
    <t>667-ERJ-1TYJ510U</t>
  </si>
  <si>
    <t xml:space="preserve">R100, R100A, R100B, R100C, R101, R101A, R101B, R101C, R114, R114A, R114B, R114C, R115, R115A, R115B, R115C  </t>
  </si>
  <si>
    <t>R118</t>
  </si>
  <si>
    <t>CSSH2728FT5L00</t>
  </si>
  <si>
    <t>Stackpole</t>
  </si>
  <si>
    <t>SMD2728</t>
  </si>
  <si>
    <t>5mOhms 1% 25ppm 4W</t>
  </si>
  <si>
    <t>CSSH2728FT5L00CT-ND</t>
  </si>
  <si>
    <t>R121</t>
  </si>
  <si>
    <t>ERJ-6GEY0R00V</t>
  </si>
  <si>
    <t>SMD0805</t>
  </si>
  <si>
    <t>0Ohm</t>
  </si>
  <si>
    <t>P0.0ACT-ND</t>
  </si>
  <si>
    <t>667-ERJ-6GEY0R00V</t>
  </si>
  <si>
    <t>RT1, RT2, RT3, RT4</t>
  </si>
  <si>
    <t>B57861S0103J040</t>
  </si>
  <si>
    <t>TDK-EPCOS</t>
  </si>
  <si>
    <t>NTC resistor 10kOhm 5% 3988K</t>
  </si>
  <si>
    <t>495-75200-ND</t>
  </si>
  <si>
    <t>871-B57861S103J40</t>
  </si>
  <si>
    <t>1.8kOhm 1% 100ppm 0.1W</t>
  </si>
  <si>
    <t>ERJ-3EKF1801V</t>
  </si>
  <si>
    <t>P1.80KHCT-ND</t>
  </si>
  <si>
    <t>667-ERJ-3EKF1801V</t>
  </si>
  <si>
    <t>ChipDip</t>
  </si>
  <si>
    <t>EC6010H12C</t>
  </si>
  <si>
    <t xml:space="preserve">any CR2032 Vbat=3.0V </t>
  </si>
  <si>
    <t>41010-4</t>
  </si>
  <si>
    <t>CR2032</t>
  </si>
  <si>
    <t>Round handle for encoder</t>
  </si>
  <si>
    <t>Standoffs</t>
  </si>
  <si>
    <t>25515</t>
  </si>
  <si>
    <t>Nylon</t>
  </si>
  <si>
    <t>Standoff M3 Nylon 25.00mm</t>
  </si>
  <si>
    <t>36-25515-ND</t>
  </si>
  <si>
    <t>534-25515</t>
  </si>
  <si>
    <t>USB 2.0A - USB-Type-C Cable</t>
  </si>
  <si>
    <t>SP3107</t>
  </si>
  <si>
    <t>25501</t>
  </si>
  <si>
    <t>Standoff M3 Nylon 10.00mm</t>
  </si>
  <si>
    <t>36-25501-ND</t>
  </si>
  <si>
    <t>534-25501</t>
  </si>
  <si>
    <t>Traco</t>
  </si>
  <si>
    <t>Elitan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</si>
</sst>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0"/>
      <name val="Arial Cyr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i/>
      <sz val="8"/>
      <name val="Arial"/>
      <family val="2"/>
      <charset val="204"/>
    </font>
    <font>
      <sz val="8"/>
      <color indexed="12"/>
      <name val="Arial"/>
      <family val="2"/>
      <charset val="204"/>
    </font>
    <font>
      <b/>
      <i/>
      <sz val="8"/>
      <name val="Arial"/>
      <family val="2"/>
      <charset val="204"/>
    </font>
    <font>
      <sz val="9"/>
      <name val="Arial"/>
      <family val="2"/>
      <charset val="204"/>
    </font>
    <font>
      <sz val="8"/>
      <name val="Arial Cyr"/>
      <family val="2"/>
      <charset val="204"/>
    </font>
    <font>
      <sz val="8"/>
      <color rgb="FFFF0000"/>
      <name val="Arial"/>
      <family val="2"/>
    </font>
    <font>
      <b/>
      <sz val="8"/>
      <name val="Arial"/>
      <family val="2"/>
    </font>
    <font>
      <sz val="8"/>
      <color rgb="FF92D050"/>
      <name val="Calibri"/>
      <family val="2"/>
      <charset val="204"/>
    </font>
    <font>
      <sz val="8"/>
      <color rgb="FFFFC000"/>
      <name val="Calibri"/>
      <family val="2"/>
      <charset val="204"/>
    </font>
    <font>
      <sz val="8"/>
      <color rgb="FFFFFF00"/>
      <name val="Calibri"/>
      <family val="2"/>
      <charset val="204"/>
    </font>
    <font>
      <sz val="8"/>
      <color rgb="FFFF0000"/>
      <name val="Calibri"/>
      <family val="2"/>
      <charset val="204"/>
    </font>
    <font>
      <sz val="7"/>
      <color indexed="12"/>
      <name val="Arial"/>
      <family val="2"/>
      <charset val="204"/>
    </font>
    <font>
      <sz val="7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/>
    <xf numFmtId="0" fontId="1" fillId="0" borderId="0" xfId="0" applyNumberFormat="1" applyFont="1" applyFill="1" applyAlignment="1">
      <alignment vertical="center" wrapText="1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vertical="center" wrapText="1"/>
    </xf>
    <xf numFmtId="0" fontId="2" fillId="0" borderId="2" xfId="0" applyNumberFormat="1" applyFont="1" applyFill="1" applyBorder="1" applyAlignment="1">
      <alignment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left" vertical="center" wrapText="1"/>
    </xf>
    <xf numFmtId="0" fontId="8" fillId="2" borderId="3" xfId="0" applyNumberFormat="1" applyFont="1" applyFill="1" applyBorder="1" applyAlignment="1">
      <alignment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vertical="center" wrapText="1"/>
    </xf>
    <xf numFmtId="0" fontId="3" fillId="2" borderId="3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vertical="center" wrapText="1"/>
    </xf>
    <xf numFmtId="0" fontId="10" fillId="0" borderId="4" xfId="1" applyNumberForma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NumberFormat="1" applyFont="1" applyBorder="1" applyAlignment="1">
      <alignment vertical="center" wrapText="1"/>
    </xf>
    <xf numFmtId="0" fontId="4" fillId="0" borderId="6" xfId="0" applyNumberFormat="1" applyFont="1" applyFill="1" applyBorder="1" applyAlignment="1">
      <alignment vertical="center" wrapText="1"/>
    </xf>
    <xf numFmtId="0" fontId="7" fillId="2" borderId="3" xfId="0" applyNumberFormat="1" applyFont="1" applyFill="1" applyBorder="1" applyAlignment="1">
      <alignment vertical="center" wrapText="1"/>
    </xf>
    <xf numFmtId="0" fontId="11" fillId="2" borderId="3" xfId="0" applyNumberFormat="1" applyFont="1" applyFill="1" applyBorder="1" applyAlignment="1">
      <alignment horizontal="center" vertical="center" wrapText="1"/>
    </xf>
    <xf numFmtId="0" fontId="11" fillId="2" borderId="3" xfId="0" applyNumberFormat="1" applyFont="1" applyFill="1" applyBorder="1" applyAlignment="1">
      <alignment vertical="center" wrapText="1"/>
    </xf>
    <xf numFmtId="0" fontId="3" fillId="0" borderId="4" xfId="0" applyNumberFormat="1" applyFont="1" applyFill="1" applyBorder="1" applyAlignment="1">
      <alignment horizontal="left" vertical="center" wrapText="1"/>
    </xf>
    <xf numFmtId="0" fontId="3" fillId="0" borderId="4" xfId="0" applyNumberFormat="1" applyFont="1" applyFill="1" applyBorder="1" applyAlignment="1">
      <alignment vertical="center" wrapText="1"/>
    </xf>
    <xf numFmtId="0" fontId="3" fillId="0" borderId="5" xfId="0" applyNumberFormat="1" applyFont="1" applyFill="1" applyBorder="1" applyAlignment="1">
      <alignment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12" fillId="2" borderId="7" xfId="0" applyNumberFormat="1" applyFont="1" applyFill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vertical="center" wrapText="1"/>
    </xf>
    <xf numFmtId="0" fontId="6" fillId="2" borderId="7" xfId="0" applyNumberFormat="1" applyFont="1" applyFill="1" applyBorder="1" applyAlignment="1">
      <alignment horizontal="center" vertical="center" wrapText="1"/>
    </xf>
    <xf numFmtId="0" fontId="12" fillId="2" borderId="7" xfId="0" applyNumberFormat="1" applyFont="1" applyFill="1" applyBorder="1" applyAlignment="1">
      <alignment vertical="center" wrapText="1"/>
    </xf>
    <xf numFmtId="0" fontId="1" fillId="2" borderId="8" xfId="0" applyNumberFormat="1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vertical="center" wrapText="1"/>
    </xf>
    <xf numFmtId="0" fontId="3" fillId="0" borderId="0" xfId="0" applyNumberFormat="1" applyFont="1" applyFill="1" applyAlignment="1">
      <alignment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13" fillId="0" borderId="6" xfId="0" applyNumberFormat="1" applyFont="1" applyBorder="1" applyAlignment="1">
      <alignment vertical="center" wrapText="1"/>
    </xf>
    <xf numFmtId="0" fontId="10" fillId="0" borderId="6" xfId="1" applyNumberFormat="1" applyFont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>
      <alignment horizontal="left" vertical="center" wrapText="1"/>
    </xf>
    <xf numFmtId="0" fontId="3" fillId="0" borderId="9" xfId="0" applyNumberFormat="1" applyFont="1" applyFill="1" applyBorder="1" applyAlignment="1">
      <alignment vertical="center" wrapText="1"/>
    </xf>
    <xf numFmtId="0" fontId="3" fillId="0" borderId="6" xfId="0" applyNumberFormat="1" applyFont="1" applyFill="1" applyBorder="1" applyAlignment="1">
      <alignment vertical="center" wrapText="1"/>
    </xf>
    <xf numFmtId="0" fontId="13" fillId="0" borderId="5" xfId="0" applyNumberFormat="1" applyFont="1" applyFill="1" applyBorder="1" applyAlignment="1">
      <alignment horizontal="left" vertical="center" wrapText="1"/>
    </xf>
    <xf numFmtId="0" fontId="10" fillId="0" borderId="4" xfId="1" applyNumberFormat="1" applyFill="1" applyBorder="1" applyAlignment="1" applyProtection="1">
      <alignment vertic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3" fillId="4" borderId="8" xfId="0" applyNumberFormat="1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Alignment="1">
      <alignment vertical="center"/>
    </xf>
    <xf numFmtId="0" fontId="15" fillId="0" borderId="0" xfId="0" applyNumberFormat="1" applyFont="1" applyFill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0" fontId="2" fillId="2" borderId="7" xfId="0" applyNumberFormat="1" applyFont="1" applyFill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left" vertical="center" wrapText="1"/>
    </xf>
    <xf numFmtId="0" fontId="3" fillId="0" borderId="4" xfId="0" quotePrefix="1" applyNumberFormat="1" applyFont="1" applyFill="1" applyBorder="1" applyAlignment="1">
      <alignment vertical="center" wrapText="1"/>
    </xf>
    <xf numFmtId="0" fontId="3" fillId="5" borderId="5" xfId="0" applyNumberFormat="1" applyFont="1" applyFill="1" applyBorder="1" applyAlignment="1">
      <alignment vertical="center" wrapText="1"/>
    </xf>
    <xf numFmtId="0" fontId="10" fillId="5" borderId="4" xfId="1" applyNumberFormat="1" applyFill="1" applyBorder="1" applyAlignment="1" applyProtection="1">
      <alignment horizontal="center" vertical="center" wrapText="1"/>
    </xf>
    <xf numFmtId="0" fontId="3" fillId="5" borderId="4" xfId="0" applyNumberFormat="1" applyFont="1" applyFill="1" applyBorder="1" applyAlignment="1">
      <alignment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0" fontId="10" fillId="0" borderId="0" xfId="1" applyAlignment="1" applyProtection="1"/>
    <xf numFmtId="0" fontId="13" fillId="5" borderId="5" xfId="0" applyNumberFormat="1" applyFont="1" applyFill="1" applyBorder="1" applyAlignment="1">
      <alignment horizontal="left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0" fontId="10" fillId="5" borderId="4" xfId="1" applyNumberFormat="1" applyFill="1" applyBorder="1" applyAlignment="1" applyProtection="1">
      <alignment vertical="center" wrapText="1"/>
    </xf>
    <xf numFmtId="0" fontId="3" fillId="5" borderId="4" xfId="1" applyNumberFormat="1" applyFont="1" applyFill="1" applyBorder="1" applyAlignment="1" applyProtection="1">
      <alignment vertical="center" wrapText="1"/>
    </xf>
    <xf numFmtId="0" fontId="10" fillId="5" borderId="0" xfId="1" applyFill="1" applyAlignment="1" applyProtection="1"/>
    <xf numFmtId="0" fontId="4" fillId="5" borderId="4" xfId="0" applyNumberFormat="1" applyFont="1" applyFill="1" applyBorder="1" applyAlignment="1">
      <alignment vertical="center" wrapText="1"/>
    </xf>
    <xf numFmtId="0" fontId="20" fillId="0" borderId="4" xfId="1" applyNumberFormat="1" applyFont="1" applyFill="1" applyBorder="1" applyAlignment="1" applyProtection="1">
      <alignment vertical="center" wrapText="1"/>
    </xf>
    <xf numFmtId="0" fontId="3" fillId="0" borderId="5" xfId="0" quotePrefix="1" applyNumberFormat="1" applyFont="1" applyFill="1" applyBorder="1" applyAlignment="1">
      <alignment vertical="center" wrapText="1"/>
    </xf>
    <xf numFmtId="0" fontId="21" fillId="5" borderId="5" xfId="0" applyNumberFormat="1" applyFont="1" applyFill="1" applyBorder="1" applyAlignment="1">
      <alignment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0" fontId="10" fillId="3" borderId="4" xfId="1" applyNumberFormat="1" applyFill="1" applyBorder="1" applyAlignment="1" applyProtection="1">
      <alignment vertical="center" wrapText="1"/>
    </xf>
    <xf numFmtId="0" fontId="3" fillId="3" borderId="4" xfId="0" applyNumberFormat="1" applyFont="1" applyFill="1" applyBorder="1" applyAlignment="1">
      <alignment vertical="center" wrapText="1"/>
    </xf>
    <xf numFmtId="0" fontId="10" fillId="3" borderId="4" xfId="1" applyNumberFormat="1" applyFill="1" applyBorder="1" applyAlignment="1" applyProtection="1">
      <alignment horizontal="center" vertical="center" wrapText="1"/>
    </xf>
    <xf numFmtId="0" fontId="13" fillId="3" borderId="4" xfId="0" applyNumberFormat="1" applyFont="1" applyFill="1" applyBorder="1" applyAlignment="1">
      <alignment horizontal="left" vertical="center" wrapText="1"/>
    </xf>
    <xf numFmtId="0" fontId="3" fillId="3" borderId="5" xfId="0" quotePrefix="1" applyNumberFormat="1" applyFont="1" applyFill="1" applyBorder="1" applyAlignment="1">
      <alignment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ichicon.co.jp/english/products/pdfs/e-rl8.pdf" TargetMode="External"/><Relationship Id="rId21" Type="http://schemas.openxmlformats.org/officeDocument/2006/relationships/hyperlink" Target="https://www.cincon.com/productdownload/SPEC-EC4SAW-V12.pdf,%20https:/www.cincon.com/productdownload/EC4SAW-SERIES-application-note.pdf" TargetMode="External"/><Relationship Id="rId42" Type="http://schemas.openxmlformats.org/officeDocument/2006/relationships/hyperlink" Target="http://optoelectronics.liteon.com/upload/download/DS22-2007-0094/LTST-C193KGKT-5A.PDF" TargetMode="External"/><Relationship Id="rId63" Type="http://schemas.openxmlformats.org/officeDocument/2006/relationships/hyperlink" Target="https://www.diodes.com/assets/Datasheets/D1213A-01T.pdf" TargetMode="External"/><Relationship Id="rId84" Type="http://schemas.openxmlformats.org/officeDocument/2006/relationships/hyperlink" Target="https://www.diodes.com/assets/Datasheets/DMC2400UV.pdf" TargetMode="External"/><Relationship Id="rId138" Type="http://schemas.openxmlformats.org/officeDocument/2006/relationships/hyperlink" Target="https://ru.mouser.com/ProductDetail/TDK/CGA8M1C0G3F221K200KA?qs=%2Fha2pyFadugRRZizCtF2bm6WjA5tvQdmbPUGLoma1JzK%252BCjwN9QqlbtkTq4JdeNm" TargetMode="External"/><Relationship Id="rId159" Type="http://schemas.openxmlformats.org/officeDocument/2006/relationships/hyperlink" Target="https://industrial.panasonic.com/cdbs/www-data/pdf/RDA0000/AOA0000C304.pdf" TargetMode="External"/><Relationship Id="rId170" Type="http://schemas.openxmlformats.org/officeDocument/2006/relationships/hyperlink" Target="https://ru.mouser.com/ProductDetail/Panasonic/ERJ-3EKF1000V?qs=%2Fha2pyFaduglTbPDDZSypXi%252B1JYi5TJRT2R7dib9ms%2F8H45gLlep%2Fg%3D%3D" TargetMode="External"/><Relationship Id="rId191" Type="http://schemas.openxmlformats.org/officeDocument/2006/relationships/hyperlink" Target="https://www.digikey.com/en/products/detail/panasonic-electronic-components/ERJ-3EKF5101V/1746427?s=N4IgjCBcoMxaBjKAzAhgGwM4FMA0IB7KAbXDBggF18AHAFyhAGU6AnASwDsBzEAX3xgAbPBBJIaLHkIkQMAJwAmACwjqIeoxYce-fIoAMADgCso8ZJz4ikUiYB0YAAQBrAPIALALaYQ6zZAgAKqc7HRuyACy" TargetMode="External"/><Relationship Id="rId205" Type="http://schemas.openxmlformats.org/officeDocument/2006/relationships/hyperlink" Target="https://ru.mouser.com/ProductDetail/EPCOS-TDK/B57861S0103J040?qs=%2Fha2pyFadujntv0e0iDVKOWqU6ne%252BuLwIPAsv4SnY6MEOfaNDodXpA%3D%3D" TargetMode="External"/><Relationship Id="rId226" Type="http://schemas.openxmlformats.org/officeDocument/2006/relationships/hyperlink" Target="https://www.elitan.ru/price/index.php?find=AD8628AUJZ&amp;delay=-1&amp;mfg=all&amp;seenform=y" TargetMode="External"/><Relationship Id="rId107" Type="http://schemas.openxmlformats.org/officeDocument/2006/relationships/hyperlink" Target="https://ru.mouser.com/ProductDetail/TDK/C1608X7R1E105K080AB?qs=%2Fha2pyFaduhbvUZXXxHSPKihux7pk%2FWVkCyG6jxauGMJh0GxUX0uaQUYqa1ofngF" TargetMode="External"/><Relationship Id="rId11" Type="http://schemas.openxmlformats.org/officeDocument/2006/relationships/hyperlink" Target="https://ru.mouser.com/ProductDetail/STMicroelectronics/STM32F334R8T7?qs=9MuLHSklicpmYDk0V9oFMQ%3D%3D" TargetMode="External"/><Relationship Id="rId32" Type="http://schemas.openxmlformats.org/officeDocument/2006/relationships/hyperlink" Target="https://ru.mouser.com/ProductDetail/IXYS-Integrated-Circuits/IXDD614YI/?qs=%2Fha2pyFaduiZAeBBqN5wty5ShYJ6%2FfWCWwL6htYUQeY%3D" TargetMode="External"/><Relationship Id="rId53" Type="http://schemas.openxmlformats.org/officeDocument/2006/relationships/hyperlink" Target="https://ru.mouser.com/ProductDetail/Lite-On/LTST-C193KRKT-5A?qs=%2Fha2pyFadui2fuz%252BskZlf4kpZ4HlNdr3cZtjO8ggNZDctYY08tMjGcg4ssHFI1w2" TargetMode="External"/><Relationship Id="rId74" Type="http://schemas.openxmlformats.org/officeDocument/2006/relationships/hyperlink" Target="https://ru.mouser.com/ProductDetail/TE-Connectivity-PB/1571563-8?qs=%2Fha2pyFaduj0OuietpPA40kWGM%2FYIDp1pjMEPmW2uQg=" TargetMode="External"/><Relationship Id="rId128" Type="http://schemas.openxmlformats.org/officeDocument/2006/relationships/hyperlink" Target="https://ru.mouser.com/ProductDetail/Panasonic/EEU-FC2A681?qs=%2Fha2pyFaduhEQn%252Bb0FuXjefFIggaKnk9L%252B3cS5CzWh0%3D" TargetMode="External"/><Relationship Id="rId149" Type="http://schemas.openxmlformats.org/officeDocument/2006/relationships/hyperlink" Target="https://www.digikey.com/en/products/detail/keystone-electronics/1074/9921784" TargetMode="External"/><Relationship Id="rId5" Type="http://schemas.openxmlformats.org/officeDocument/2006/relationships/hyperlink" Target="https://ru.mouser.com/ProductDetail/TRACO-Power/TSR-1-2450?qs=ckJk83FOD0XFKqda0Mzkgw%3D%3D" TargetMode="External"/><Relationship Id="rId95" Type="http://schemas.openxmlformats.org/officeDocument/2006/relationships/hyperlink" Target="https://ru.mouser.com/ProductDetail/ECS/ECS-80-20-5PX-TR?qs=wYonFgBYHKlzFXpOtPA%2FIw%3D%3D" TargetMode="External"/><Relationship Id="rId160" Type="http://schemas.openxmlformats.org/officeDocument/2006/relationships/hyperlink" Target="https://www.digikey.com/product-detail/en/panasonic-electronic-components/ERJ-3EKF1001V/P1-00KHCT-ND/198071" TargetMode="External"/><Relationship Id="rId181" Type="http://schemas.openxmlformats.org/officeDocument/2006/relationships/hyperlink" Target="https://industrial.panasonic.com/cdbs/www-data/pdf/RDA0000/AOA0000C304.pdf" TargetMode="External"/><Relationship Id="rId216" Type="http://schemas.openxmlformats.org/officeDocument/2006/relationships/hyperlink" Target="https://ru.mouser.com/ProductDetail/Keystone-Electronics/25515?qs=UWqYQ%2F2cZWuxuhUmfr%252BZuQ%3D%3D" TargetMode="External"/><Relationship Id="rId22" Type="http://schemas.openxmlformats.org/officeDocument/2006/relationships/hyperlink" Target="https://www.digikey.com/en/products/detail/cincon-electronics-co-ltd/EC4SAW-24S15N/9683268?s=N4IgTCBcDaIKIGEAsBlAggdQLRlQRgFYA5EAXQF8g" TargetMode="External"/><Relationship Id="rId43" Type="http://schemas.openxmlformats.org/officeDocument/2006/relationships/hyperlink" Target="https://www.digikey.com/product-detail/en/lite-on-inc/LTST-C193KGKT-5A/160-1828-1-ND/2356247" TargetMode="External"/><Relationship Id="rId64" Type="http://schemas.openxmlformats.org/officeDocument/2006/relationships/hyperlink" Target="https://www.digikey.com/en/products/detail/diodes-incorporated/d1213a-01t-7/3340396" TargetMode="External"/><Relationship Id="rId118" Type="http://schemas.openxmlformats.org/officeDocument/2006/relationships/hyperlink" Target="https://www.digikey.com/en/products/detail/nichicon/RL81C331MDN1KX/3466040" TargetMode="External"/><Relationship Id="rId139" Type="http://schemas.openxmlformats.org/officeDocument/2006/relationships/hyperlink" Target="https://www.digikey.com/en/products/detail/murata-electronics/GRM1885C1H100JA01D/586930" TargetMode="External"/><Relationship Id="rId80" Type="http://schemas.openxmlformats.org/officeDocument/2006/relationships/hyperlink" Target="https://ru.mouser.com/ProductDetail/Bourns/PEC11H-4020F-S0016?qs=%2Fha2pyFadugXOIYgpT6d2kofLXwYK1YHwuBrkfy8sJ82SNO9kJXzL6bNe4VLuBIA" TargetMode="External"/><Relationship Id="rId85" Type="http://schemas.openxmlformats.org/officeDocument/2006/relationships/hyperlink" Target="https://www.digikey.com/product-detail/en/diodes-incorporated/DMC2400UV-7/DMC2400UV-7DICT-ND/2918407" TargetMode="External"/><Relationship Id="rId150" Type="http://schemas.openxmlformats.org/officeDocument/2006/relationships/hyperlink" Target="https://ru.mouser.com/ProductDetail/Keystone-Electronics/1074?qs=u16ybLDytRZ%2FZj7HSRmD5g%3D%3D" TargetMode="External"/><Relationship Id="rId155" Type="http://schemas.openxmlformats.org/officeDocument/2006/relationships/hyperlink" Target="https://www.digikey.com/en/products/detail/jst-sales-america-inc/B04B-PASK-1-LF-SN/926740" TargetMode="External"/><Relationship Id="rId171" Type="http://schemas.openxmlformats.org/officeDocument/2006/relationships/hyperlink" Target="https://industrial.panasonic.com/cdbs/www-data/pdf/RDP0000/AOA0000C334.pdf" TargetMode="External"/><Relationship Id="rId176" Type="http://schemas.openxmlformats.org/officeDocument/2006/relationships/hyperlink" Target="https://www.we-online.de/katalog/datasheet/7461097.pdf" TargetMode="External"/><Relationship Id="rId192" Type="http://schemas.openxmlformats.org/officeDocument/2006/relationships/hyperlink" Target="https://ru.mouser.com/ProductDetail/Panasonic/ERJ-3EKF5101V?qs=%2Fha2pyFaduglTbPDDZSypWQJ%2FXQigzH6ZfrMId1zsTYqwog%252B7gPcvA%3D%3D" TargetMode="External"/><Relationship Id="rId197" Type="http://schemas.openxmlformats.org/officeDocument/2006/relationships/hyperlink" Target="https://ru.mouser.com/ProductDetail/Panasonic/ERJ-1TYJ510U?qs=%2Fha2pyFaduj0UMXbjtMq91oGO475YlinjxD%252B84oJ%2FazDLcOO79sIVw%3D%3D" TargetMode="External"/><Relationship Id="rId206" Type="http://schemas.openxmlformats.org/officeDocument/2006/relationships/hyperlink" Target="https://www.digikey.com/en/products/detail/panasonic-electronic-components/ERJ-3EKF1801V/1746325?s=N4IgjCBcoMxaBjKAzAhgGwM4FMA0IB7KAbXDBggF18AHAFyhAGU6AnASwDsBzEAX3xgAbPBBJIaLHkIkQMAJwAmACwjqIeoxYce-fIoAMADgCso8ZJz4ikUmAB0RgAQBrAPIALALaYQ6zZAgAKqc7HRuyACy" TargetMode="External"/><Relationship Id="rId227" Type="http://schemas.openxmlformats.org/officeDocument/2006/relationships/hyperlink" Target="https://www.elitan.ru/price/index.php?find=CP2102-GM&amp;delay=-1&amp;mfg=all&amp;seenform=y" TargetMode="External"/><Relationship Id="rId201" Type="http://schemas.openxmlformats.org/officeDocument/2006/relationships/hyperlink" Target="https://www.digikey.com/en/products/detail/panasonic-electronic-components/ERJ-6GEY0R00V/78163" TargetMode="External"/><Relationship Id="rId222" Type="http://schemas.openxmlformats.org/officeDocument/2006/relationships/hyperlink" Target="https://www.chipdip.ru/product/wf-2r" TargetMode="External"/><Relationship Id="rId12" Type="http://schemas.openxmlformats.org/officeDocument/2006/relationships/hyperlink" Target="https://www.analog.com/media/en/technical-documentation/data-sheets/AD8628_8629_8630.pdf" TargetMode="External"/><Relationship Id="rId17" Type="http://schemas.openxmlformats.org/officeDocument/2006/relationships/hyperlink" Target="https://ru.mouser.com/ProductDetail/Silicon-Labs/CP2102-GM?qs=yHCtFi5ROqJvCcyR88R4Pg%3D%3D" TargetMode="External"/><Relationship Id="rId33" Type="http://schemas.openxmlformats.org/officeDocument/2006/relationships/hyperlink" Target="https://www.ixysic.com/home/pdfs.nsf/0/6AC7CC624179BDA185257873005D6BE4/$file/IXD_630.pdf" TargetMode="External"/><Relationship Id="rId38" Type="http://schemas.openxmlformats.org/officeDocument/2006/relationships/hyperlink" Target="https://ru.mouser.com/ProductDetail/TDK/MPZ1608S601ATA00?qs=%2Fha2pyFadugcsOiFyIs3PqyLV4WV7NzmPQY%252BV8Rm%2F551LUqkOqXlQw%3D%3D" TargetMode="External"/><Relationship Id="rId59" Type="http://schemas.openxmlformats.org/officeDocument/2006/relationships/hyperlink" Target="https://ru.mouser.com/ProductDetail/ON-Semiconductor/MBRS540T3G?qs=%2Fha2pyFaduhC0LQdY%2FqVaee8bZnksvp1EwMnsoQeoVc%3D" TargetMode="External"/><Relationship Id="rId103" Type="http://schemas.openxmlformats.org/officeDocument/2006/relationships/hyperlink" Target="https://www.digikey.com/en/products/detail/kemet/C0603C104K5RAC7082/12701309" TargetMode="External"/><Relationship Id="rId108" Type="http://schemas.openxmlformats.org/officeDocument/2006/relationships/hyperlink" Target="http://nichicon-us.com/english/products/pdfs/e-rl8.pdf" TargetMode="External"/><Relationship Id="rId124" Type="http://schemas.openxmlformats.org/officeDocument/2006/relationships/hyperlink" Target="https://www.digikey.com/en/products/detail/kemet/C0603C270J5GAC7411/12701403" TargetMode="External"/><Relationship Id="rId129" Type="http://schemas.openxmlformats.org/officeDocument/2006/relationships/hyperlink" Target="https://www.murata.com/-/media/webrenewal/support/library/catalog/products/capacitor/ceramiccapacitor/c02e.ashx?la=en-us&amp;cvid=20210120024548000000" TargetMode="External"/><Relationship Id="rId54" Type="http://schemas.openxmlformats.org/officeDocument/2006/relationships/hyperlink" Target="https://rocelec.widen.net/view/pdf/es9ugfukaw/PHGLS14913-1.pdf?t.download=true&amp;u=5oefqw" TargetMode="External"/><Relationship Id="rId70" Type="http://schemas.openxmlformats.org/officeDocument/2006/relationships/hyperlink" Target="https://www.digikey.com/product-detail/en/cui-devices/CMI-9605IC-0580T/2223-CMI-9605IC-0580T-ND/11674175" TargetMode="External"/><Relationship Id="rId75" Type="http://schemas.openxmlformats.org/officeDocument/2006/relationships/hyperlink" Target="https://sten-eswitch-13110800-production.s3.amazonaws.com/system/asset/product_line/data_sheet/119/EG.pdf" TargetMode="External"/><Relationship Id="rId91" Type="http://schemas.openxmlformats.org/officeDocument/2006/relationships/hyperlink" Target="https://ru.mouser.com/ProductDetail/Infineon-IR/IRFP3077PBF?qs=%2Fha2pyFadujINLwjiu3OXrCF1KEvhi1z%2F4a5%2FRyWvMG9llOMlZ3qJA%3D%3D" TargetMode="External"/><Relationship Id="rId96" Type="http://schemas.openxmlformats.org/officeDocument/2006/relationships/hyperlink" Target="https://content.kemet.com/datasheets/KEM_C1006_X5R_SMD.pdf" TargetMode="External"/><Relationship Id="rId140" Type="http://schemas.openxmlformats.org/officeDocument/2006/relationships/hyperlink" Target="https://ru.mouser.com/ProductDetail/Murata-Electronics/GRM1885C1H100JA01D?qs=%2Fha2pyFadug%2FvrC4VCXnlbJmrOFMaxj30QUgA6YXUVlxuM%2FhvX8xlA%3D%3D" TargetMode="External"/><Relationship Id="rId145" Type="http://schemas.openxmlformats.org/officeDocument/2006/relationships/hyperlink" Target="http://www.keystoneelectronics.net/ENG._DEPT/WEB_ORACLE/PDF/PDF%20CAT%20NO%20DRAWINGS/1000-1999/1074.PDF" TargetMode="External"/><Relationship Id="rId161" Type="http://schemas.openxmlformats.org/officeDocument/2006/relationships/hyperlink" Target="https://ru.mouser.com/ProductDetail/Panasonic/ERJ-3EKF1001V?qs=%2Fha2pyFaduglTbPDDZSypWE69I9nzuoo3rS5%252BQlSb3G8fLmmMx%252BY%2Fg%3D%3D" TargetMode="External"/><Relationship Id="rId166" Type="http://schemas.openxmlformats.org/officeDocument/2006/relationships/hyperlink" Target="https://ru.mouser.com/ProductDetail/Panasonic/ERJ-3EKF10R0V?qs=%2Fha2pyFaduglTbPDDZSypfuBBJ3Lq12WHUiEi8qGz9yROtBrwXzvTA%3D%3D" TargetMode="External"/><Relationship Id="rId182" Type="http://schemas.openxmlformats.org/officeDocument/2006/relationships/hyperlink" Target="https://www.digikey.com/en/products/detail/panasonic-electronic-components/ERJ-3EKF2202V/1746336?s=N4IgjCBcoMxaBjKAzAhgGwM4FMA0IB7KAbXDBggF18AHAFyhAGU6AnASwDsBzEAX3wAmAAwAOAKzwQSSGix5CJEIMEACANYB5ABYBbTCGoh6jAKqd2dTcgCy2VJgCurbP3wBaCNGkoMOfESQpGDChgIg7pLe" TargetMode="External"/><Relationship Id="rId187" Type="http://schemas.openxmlformats.org/officeDocument/2006/relationships/hyperlink" Target="https://www.digikey.com/en/products/detail/panasonic-electronic-components/ERJ-3EKF3301V/1746376?s=N4IgjCBcoMxaBjKAzAhgGwM4FMA0IB7KAbXDBggF18AHAFyhAGU6AnASwDsBzEAX3xgAbPBBJIaLHkIkQMAJwAmACwjqIeoxYce-fIoAMADgCso8ZJz4ikUjAB0MAAQBrAPIALALaYQ6zZAgAKqc7HRuyACy" TargetMode="External"/><Relationship Id="rId217" Type="http://schemas.openxmlformats.org/officeDocument/2006/relationships/hyperlink" Target="https://www.chipdip.ru/product0/8007699423" TargetMode="External"/><Relationship Id="rId1" Type="http://schemas.openxmlformats.org/officeDocument/2006/relationships/hyperlink" Target="https://www.tracopower.com/sites/default/files/products/datasheets/tsr1_datasheet.pdf" TargetMode="External"/><Relationship Id="rId6" Type="http://schemas.openxmlformats.org/officeDocument/2006/relationships/hyperlink" Target="https://www.st.com/content/ccc/resource/technical/document/datasheet/12/43/cc/93/21/f6/41/66/CD00227527.pdf/files/CD00227527.pdf/jcr:content/translations/en.CD00227527.pdf" TargetMode="External"/><Relationship Id="rId212" Type="http://schemas.openxmlformats.org/officeDocument/2006/relationships/hyperlink" Target="https://www.keyelco.com/userAssets/file/M65p76.pdf" TargetMode="External"/><Relationship Id="rId233" Type="http://schemas.openxmlformats.org/officeDocument/2006/relationships/hyperlink" Target="https://www.elitan.ru/price/index.php?find=TSR1-24120&amp;delay=-1&amp;mfg=all&amp;seenform=y" TargetMode="External"/><Relationship Id="rId23" Type="http://schemas.openxmlformats.org/officeDocument/2006/relationships/hyperlink" Target="https://ru.mouser.com/ProductDetail/Cincon/EC4SAW-24S15N?qs=%2Fha2pyFaduiGXo%2F8izrl2Opdn1C73MRZCbc2zfZkPUuoj8AECuablg%3D%3D" TargetMode="External"/><Relationship Id="rId28" Type="http://schemas.openxmlformats.org/officeDocument/2006/relationships/hyperlink" Target="https://www.digikey.com/en/products/detail/silicon-labs/SI8620BC-B-ISR/4069784?s=N4IgTCBcDaIMoEkAcA2MAGAQgYQLSdwTgCUQBdAXyA" TargetMode="External"/><Relationship Id="rId49" Type="http://schemas.openxmlformats.org/officeDocument/2006/relationships/hyperlink" Target="https://www.digikey.com/en/products/detail/lite-on-inc/LTST-C194KFKT/2356222?s=N4IgTCBcDaIDIBUDKCC0BhAjATgCwGkAxfBEAXQF8g" TargetMode="External"/><Relationship Id="rId114" Type="http://schemas.openxmlformats.org/officeDocument/2006/relationships/hyperlink" Target="https://content.kemet.com/datasheets/KEM_C1006_X5R_SMD.pdf" TargetMode="External"/><Relationship Id="rId119" Type="http://schemas.openxmlformats.org/officeDocument/2006/relationships/hyperlink" Target="https://ru.mouser.com/ProductDetail/Nichicon/RL81C331MDN1KX?qs=%2Fha2pyFaduhK%2FlJqlBZNyQmMLaxQ8Su7%2FtHua9Btrb7RIgwkKaRsaw%3D%3D" TargetMode="External"/><Relationship Id="rId44" Type="http://schemas.openxmlformats.org/officeDocument/2006/relationships/hyperlink" Target="https://ru.mouser.com/ProductDetail/Lite-On/LTST-C193KGKT-5A?qs=%2Fha2pyFadui2fuz%252BskZlf%252BBKeUrzEFlJSpsEN%252B8irLCHIpuJXYY%252BoHVc4IEmyhNX" TargetMode="External"/><Relationship Id="rId60" Type="http://schemas.openxmlformats.org/officeDocument/2006/relationships/hyperlink" Target="https://www.st.com/content/ccc/resource/technical/document/datasheet/3d/d2/27/1d/20/e3/4d/48/CD00001944.pdf/files/CD00001944.pdf/jcr:content/translations/en.CD00001944.pdf" TargetMode="External"/><Relationship Id="rId65" Type="http://schemas.openxmlformats.org/officeDocument/2006/relationships/hyperlink" Target="https://ru.mouser.com/ProductDetail/Diodes-Incorporated/D1213A-01T-7?qs=%2Fha2pyFadugTbXyDDJCBKr26BLlAlDs3op5XjdvY%2F2Ix7eZK8W%2F%2Fgg%3D%3D" TargetMode="External"/><Relationship Id="rId81" Type="http://schemas.openxmlformats.org/officeDocument/2006/relationships/hyperlink" Target="https://www.infineon.com/dgdl/irlml6244pbf.pdf?fileId=5546d462533600a4015356686fed261f" TargetMode="External"/><Relationship Id="rId86" Type="http://schemas.openxmlformats.org/officeDocument/2006/relationships/hyperlink" Target="https://ru.mouser.com/ProductDetail/Diodes-Incorporated/DMC2400UV-7?qs=sGAEpiMZZMshyDBzk1%2FWi5951hX7lZy1gw9GgZIwPcI%3D" TargetMode="External"/><Relationship Id="rId130" Type="http://schemas.openxmlformats.org/officeDocument/2006/relationships/hyperlink" Target="https://content.kemet.com/datasheets/KEM_C1011_X7R_TIP_RING_SMD.pdf" TargetMode="External"/><Relationship Id="rId135" Type="http://schemas.openxmlformats.org/officeDocument/2006/relationships/hyperlink" Target="https://ru.mouser.com/ProductDetail/TDK/C1608X5R1E225K080AB?qs=%2Fha2pyFaduirP9TymlGUul4f6A1oFNb6hTiY2LH9rXsl5JRxF%2FJ6mL29Xdq17qTS" TargetMode="External"/><Relationship Id="rId151" Type="http://schemas.openxmlformats.org/officeDocument/2006/relationships/hyperlink" Target="https://belfuse.com/resources/drawings/stewartconnector/dr-stw-ss-52400-003.pdf" TargetMode="External"/><Relationship Id="rId156" Type="http://schemas.openxmlformats.org/officeDocument/2006/relationships/hyperlink" Target="https://industrial.panasonic.com/cdbs/www-data/pdf/RDA0000/AOA0000C304.pdf" TargetMode="External"/><Relationship Id="rId177" Type="http://schemas.openxmlformats.org/officeDocument/2006/relationships/hyperlink" Target="https://www.digikey.com/en/products/detail/w%C3%BCrth-elektronik/7461097/2682508" TargetMode="External"/><Relationship Id="rId198" Type="http://schemas.openxmlformats.org/officeDocument/2006/relationships/hyperlink" Target="https://www.seielect.com/catalog/sei-css_cssh.pdf" TargetMode="External"/><Relationship Id="rId172" Type="http://schemas.openxmlformats.org/officeDocument/2006/relationships/hyperlink" Target="https://www.digikey.com/en/products/detail/panasonic-electronic-components/ERJ-U03J105V/11636001?s=N4IgTCBcDaIKICUBSBaAqgBgMxIIwYFYA1EAXQF8g" TargetMode="External"/><Relationship Id="rId193" Type="http://schemas.openxmlformats.org/officeDocument/2006/relationships/hyperlink" Target="https://www.digikey.com/en/products/detail/panasonic-electronic-components/ERJ-6RQF1R0V/250172" TargetMode="External"/><Relationship Id="rId202" Type="http://schemas.openxmlformats.org/officeDocument/2006/relationships/hyperlink" Target="https://ru.mouser.com/ProductDetail/Panasonic/ERJ-6GEY0R00V?qs=%2Fha2pyFaduiXHwl36i8QX36wZiKzn6ZC%252B%2FXCfh2OMu8zsRglrEz3MQ%3D%3D" TargetMode="External"/><Relationship Id="rId207" Type="http://schemas.openxmlformats.org/officeDocument/2006/relationships/hyperlink" Target="https://ru.mouser.com/ProductDetail/Panasonic/ERJ-3EKF1801V?qs=%2Fha2pyFaduglTbPDDZSypd6kG70YScvtS%252B0EaZ%2FXQe41tVwoDQ%2FEfQ==" TargetMode="External"/><Relationship Id="rId223" Type="http://schemas.openxmlformats.org/officeDocument/2006/relationships/hyperlink" Target="https://www.chipdip.ru/product/ds1025-01-1-5-p8bv1-pls2-5-pls2-05" TargetMode="External"/><Relationship Id="rId228" Type="http://schemas.openxmlformats.org/officeDocument/2006/relationships/hyperlink" Target="https://www.elitan.ru/price/index.php?find=ISO1540D&amp;delay=-1&amp;mfg=all&amp;seenform=y" TargetMode="External"/><Relationship Id="rId13" Type="http://schemas.openxmlformats.org/officeDocument/2006/relationships/hyperlink" Target="https://www.digikey.com/en/products/detail/analog-devices-inc/AD8628AUJZ-REEL7/996267" TargetMode="External"/><Relationship Id="rId18" Type="http://schemas.openxmlformats.org/officeDocument/2006/relationships/hyperlink" Target="https://www.ti.com/lit/ds/symlink/iso1540-q1.pdf?ts=1615839581838" TargetMode="External"/><Relationship Id="rId39" Type="http://schemas.openxmlformats.org/officeDocument/2006/relationships/hyperlink" Target="https://www.murata.com/en-us/products/productdata/8796761587742/EFLC0025.pdf" TargetMode="External"/><Relationship Id="rId109" Type="http://schemas.openxmlformats.org/officeDocument/2006/relationships/hyperlink" Target="https://www.digikey.com/product-detail/en/nichicon/RL81V101MDN1KX/493-6630-1-ND/3466042" TargetMode="External"/><Relationship Id="rId34" Type="http://schemas.openxmlformats.org/officeDocument/2006/relationships/hyperlink" Target="https://ru.mouser.com/ProductDetail/IXYS-Integrated-Circuits/IXDD630YI?qs=uhAJVUz%252BE38ko%2Fiwob07zA%3D%3D" TargetMode="External"/><Relationship Id="rId50" Type="http://schemas.openxmlformats.org/officeDocument/2006/relationships/hyperlink" Target="https://ru.mouser.com/ProductDetail/Lite-On/LTST-C194KFKT?qs=%2Fha2pyFadui2fuz%252BskZlfxih2O4tLJwrbi0Sfr4Ag9PeRiQcHtY8Cw%3D%3D" TargetMode="External"/><Relationship Id="rId55" Type="http://schemas.openxmlformats.org/officeDocument/2006/relationships/hyperlink" Target="https://www.digikey.com/en/products/detail/nexperia-usa-inc/BAT54J-115/1692654" TargetMode="External"/><Relationship Id="rId76" Type="http://schemas.openxmlformats.org/officeDocument/2006/relationships/hyperlink" Target="https://www.digikey.com/en/products/detail/e-switch/EG2208A/301964?s=N4IgTCBcDaIKIHExgAwA4CCIC6BfIA" TargetMode="External"/><Relationship Id="rId97" Type="http://schemas.openxmlformats.org/officeDocument/2006/relationships/hyperlink" Target="https://www.digikey.com/en/products/detail/kemet/C1210C106M6PACTU/1950669" TargetMode="External"/><Relationship Id="rId104" Type="http://schemas.openxmlformats.org/officeDocument/2006/relationships/hyperlink" Target="https://ru.mouser.com/ProductDetail/KEMET/C0603C104K5RAC7082?qs=%2Fha2pyFadugh8U7pV%252BrBGqKQVo7gfMZW%2Fweu8z7AvYympDvL%2Flu68oQ8xJ7whdD7" TargetMode="External"/><Relationship Id="rId120" Type="http://schemas.openxmlformats.org/officeDocument/2006/relationships/hyperlink" Target="https://content.kemet.com/datasheets/KEM_C1002_X7R_SMD.pdf" TargetMode="External"/><Relationship Id="rId125" Type="http://schemas.openxmlformats.org/officeDocument/2006/relationships/hyperlink" Target="https://ru.mouser.com/ProductDetail/KEMET/C0603C270J5GAC7411?qs=%2Fha2pyFadui%252BlANwcvT18Zoh%252BwF%2FE0d%252B6131%2FziVj6iI7zgg%252B0HeRg%3D%3D" TargetMode="External"/><Relationship Id="rId141" Type="http://schemas.openxmlformats.org/officeDocument/2006/relationships/hyperlink" Target="https://www.molex.com/pdm_docs/sd/039281043_sd.pdf" TargetMode="External"/><Relationship Id="rId146" Type="http://schemas.openxmlformats.org/officeDocument/2006/relationships/hyperlink" Target="http://suddendocs.samtec.com/catalog_english/sma.pdf" TargetMode="External"/><Relationship Id="rId167" Type="http://schemas.openxmlformats.org/officeDocument/2006/relationships/hyperlink" Target="https://www.digikey.com/en/products/detail/panasonic-electronic-components/ERJ-3EKF2000V/196205?s=N4IgjCBcoMxaBjKAzAhgGwM4FMA0IB7KAbXDBggF18AHAFyhAGU6AnASwDsBzEAX3xgAbPBBJIaLHkIkQMAJwAmACwjqIeoxYce-fIoAMADgCso8ZJz4ikUoYMACAPIALALaYQ6zZBABVTnY6J2QAWWxUTABX" TargetMode="External"/><Relationship Id="rId188" Type="http://schemas.openxmlformats.org/officeDocument/2006/relationships/hyperlink" Target="https://ru.mouser.com/ProductDetail/Panasonic/ERJ-3EKF3301V?qs=%2Fha2pyFaduglTbPDDZSypYJmhYTkVTyjfCeV0Zc08WYMnqzgMDWrag%3D%3D" TargetMode="External"/><Relationship Id="rId7" Type="http://schemas.openxmlformats.org/officeDocument/2006/relationships/hyperlink" Target="https://www.digikey.com/en/products/detail/stmicroelectronics/LD39050PU33R/2039876" TargetMode="External"/><Relationship Id="rId71" Type="http://schemas.openxmlformats.org/officeDocument/2006/relationships/hyperlink" Target="https://ru.mouser.com/ProductDetail/CUI-Devices/CMI-9605IC-0580T?qs=%2Fha2pyFaduiWDziRe0pUkXmI24fbhN7%252BQ5ghD9GyA1o5501nVMK8eg%3D%3D" TargetMode="External"/><Relationship Id="rId92" Type="http://schemas.openxmlformats.org/officeDocument/2006/relationships/hyperlink" Target="https://www.infineon.com/dgdl/irfp3077pbf.pdf?fileId=5546d462533600a401535628cd701fee" TargetMode="External"/><Relationship Id="rId162" Type="http://schemas.openxmlformats.org/officeDocument/2006/relationships/hyperlink" Target="https://industrial.panasonic.com/cdbs/www-data/pdf/RDA0000/AOA0000C304.pdf" TargetMode="External"/><Relationship Id="rId183" Type="http://schemas.openxmlformats.org/officeDocument/2006/relationships/hyperlink" Target="https://ru.mouser.com/ProductDetail/Panasonic/ERJ-3EKF2202V?qs=%2Fha2pyFaduglTbPDDZSypU%252Bx0GcyATS6XsOLBC6vVxkNE7ErsaOWqQ%3D%3D" TargetMode="External"/><Relationship Id="rId213" Type="http://schemas.openxmlformats.org/officeDocument/2006/relationships/hyperlink" Target="https://www.chipdip.ru/product/sp3107" TargetMode="External"/><Relationship Id="rId218" Type="http://schemas.openxmlformats.org/officeDocument/2006/relationships/hyperlink" Target="https://www.digikey.com/en/products/detail/keystone-electronics/25501/1532180" TargetMode="External"/><Relationship Id="rId234" Type="http://schemas.openxmlformats.org/officeDocument/2006/relationships/hyperlink" Target="https://www.elitan.ru/price/index.php?find=TSR1-2450&amp;delay=-1&amp;mfg=all&amp;seenform=y" TargetMode="External"/><Relationship Id="rId2" Type="http://schemas.openxmlformats.org/officeDocument/2006/relationships/hyperlink" Target="https://www.tracopower.com/sites/default/files/products/datasheets/tsr1_datasheet.pdf" TargetMode="External"/><Relationship Id="rId29" Type="http://schemas.openxmlformats.org/officeDocument/2006/relationships/hyperlink" Target="https://ru.mouser.com/ProductDetail/Silicon-Labs/SI8620BC-B-ISR?qs=%2Fha2pyFadugs6A4vvJm%252BGaYG0423mMcOc3j31Gp1kfaMtdbhcRq0kg%3D%3D" TargetMode="External"/><Relationship Id="rId24" Type="http://schemas.openxmlformats.org/officeDocument/2006/relationships/hyperlink" Target="https://www.ti.com/lit/ds/symlink/tps715.pdf?HQS=dis-dk-null-digikeymode-dsf-pf-null-wwe&amp;ts=1615331244877" TargetMode="External"/><Relationship Id="rId40" Type="http://schemas.openxmlformats.org/officeDocument/2006/relationships/hyperlink" Target="https://www.digikey.com/en/products/detail/murata-electronics/DLW5BTM142TQ2L/4421377?s=N4IgTCBcDaICIBkDqBWAQgFQLIEYAsYGAimAiALoC%2BQA" TargetMode="External"/><Relationship Id="rId45" Type="http://schemas.openxmlformats.org/officeDocument/2006/relationships/hyperlink" Target="https://optoelectronics.liteon.com/upload/download/DS22-2004-141/LTST-C193KSKT-5A.PDF" TargetMode="External"/><Relationship Id="rId66" Type="http://schemas.openxmlformats.org/officeDocument/2006/relationships/hyperlink" Target="https://www.ti.com/lit/ds/symlink/tpd2e001.pdf?HQS=dis-dk-null-digikeymode-dsf-pf-null-wwe&amp;ts=1616116107965" TargetMode="External"/><Relationship Id="rId87" Type="http://schemas.openxmlformats.org/officeDocument/2006/relationships/hyperlink" Target="https://www.littelfuse.com/~/media/electronics/datasheets/discrete_mosfets/littelfuse_discrete_mosfets_n-channel_ultra_junction_ixt_240n15x4_datasheet.pdf.pdf" TargetMode="External"/><Relationship Id="rId110" Type="http://schemas.openxmlformats.org/officeDocument/2006/relationships/hyperlink" Target="https://ru.mouser.com/ProductDetail/Nichicon/RL81V101MDN1KX?qs=%2Fha2pyFadujp0wmh1eHJ4ZrOTMwlEdyH9TEHOdF6JjuEMP2hoF4V1g%3D%3D" TargetMode="External"/><Relationship Id="rId115" Type="http://schemas.openxmlformats.org/officeDocument/2006/relationships/hyperlink" Target="https://www.digikey.com/en/products/detail/kemet/C1210C107M8PACTU/4918884" TargetMode="External"/><Relationship Id="rId131" Type="http://schemas.openxmlformats.org/officeDocument/2006/relationships/hyperlink" Target="https://www.digikey.com/en/products/detail/kemet/C2220C105KARACTU/992183" TargetMode="External"/><Relationship Id="rId136" Type="http://schemas.openxmlformats.org/officeDocument/2006/relationships/hyperlink" Target="https://product.tdk.com/en/system/files?file=dam/doc/product/capacitor/ceramic/mlcc/catalog/mlcc_automotive_highvoltage_en.pdf" TargetMode="External"/><Relationship Id="rId157" Type="http://schemas.openxmlformats.org/officeDocument/2006/relationships/hyperlink" Target="https://www.digikey.com/product-detail/en/panasonic-electronic-components/ERJ-3EKF1002V/P10-0KHCT-ND/198102" TargetMode="External"/><Relationship Id="rId178" Type="http://schemas.openxmlformats.org/officeDocument/2006/relationships/hyperlink" Target="https://ru.mouser.com/ProductDetail/Wurth-Elektronik/7461097/?qs=%2Fha2pyFaduivfHmPS%2FalO0LxillnNa7WBZ9739yqip0%3D" TargetMode="External"/><Relationship Id="rId61" Type="http://schemas.openxmlformats.org/officeDocument/2006/relationships/hyperlink" Target="https://www.digikey.com/en/products/detail/stmicroelectronics/BAT60JFILM/686386?s=N4IgTCBcDaIEIEEAqA2ADAKQGIEkAyAsiALoC%2BQA" TargetMode="External"/><Relationship Id="rId82" Type="http://schemas.openxmlformats.org/officeDocument/2006/relationships/hyperlink" Target="https://www.digikey.com/en/products/detail/infineon-technologies/IRLML6244TRPBF/2393871?s=N4IgTCBcDaIJICUAyBZJA2MAWLAVBACgEIBiIAugL5A" TargetMode="External"/><Relationship Id="rId152" Type="http://schemas.openxmlformats.org/officeDocument/2006/relationships/hyperlink" Target="https://www.digikey.com/en/products/detail/stewart-connector/SS-52400-003/11205655?s=N4IgTCBcDaIMpwLQFYwBYAMHFYMwgF0BfIA" TargetMode="External"/><Relationship Id="rId173" Type="http://schemas.openxmlformats.org/officeDocument/2006/relationships/hyperlink" Target="https://ru.mouser.com/ProductDetail/Panasonic/ERJ-U03J105V?qs=%2Fha2pyFadug5vay0LVPFEGZE3WVfq9vNl60vmRtUkQUgOMaxdSjleA%3D%3D" TargetMode="External"/><Relationship Id="rId194" Type="http://schemas.openxmlformats.org/officeDocument/2006/relationships/hyperlink" Target="https://ru.mouser.com/ProductDetail/Panasonic/ERJ-6RQF1R0V?qs=%2Fha2pyFadui47ij%252B%252BE9lBN0XcJCSMm0uU%2Fu9U3%2F7zYb1i2ShqkJvag%3D%3D" TargetMode="External"/><Relationship Id="rId199" Type="http://schemas.openxmlformats.org/officeDocument/2006/relationships/hyperlink" Target="https://www.digikey.com/en/products/detail/stackpole-electronics-inc/CSSH2728FT5L00/1923229?s=N4IgTCBcDaIMIGUEAkwHYwA4BiAVArADIAMxIAugL5A" TargetMode="External"/><Relationship Id="rId203" Type="http://schemas.openxmlformats.org/officeDocument/2006/relationships/hyperlink" Target="https://www.tdk-electronics.tdk.com/inf/50/db/ntc/NTC_Mini_sensors_S861.pdf" TargetMode="External"/><Relationship Id="rId208" Type="http://schemas.openxmlformats.org/officeDocument/2006/relationships/hyperlink" Target="https://www.chipdip.ru/product/iic-i2c-twi-1602-lcd-blue" TargetMode="External"/><Relationship Id="rId229" Type="http://schemas.openxmlformats.org/officeDocument/2006/relationships/hyperlink" Target="https://www.elitan.ru/price/index.php?find=EC4SAW-24S15N&amp;delay=-1&amp;mfg=all&amp;seenform=y" TargetMode="External"/><Relationship Id="rId19" Type="http://schemas.openxmlformats.org/officeDocument/2006/relationships/hyperlink" Target="https://www.digikey.com/en/products/detail/texas-instruments/ISO1540D/3601070" TargetMode="External"/><Relationship Id="rId224" Type="http://schemas.openxmlformats.org/officeDocument/2006/relationships/hyperlink" Target="https://www.elitan.ru/price/index.php?find=LD39050PU33R&amp;delay=-1&amp;mfg=all&amp;seenform=y" TargetMode="External"/><Relationship Id="rId14" Type="http://schemas.openxmlformats.org/officeDocument/2006/relationships/hyperlink" Target="https://ru.mouser.com/ProductDetail/Analog-Devices/AD8628AUJZ-REEL7?qs=%2FtpEQrCGXCwiRJmva1wT4g%3D%3D" TargetMode="External"/><Relationship Id="rId30" Type="http://schemas.openxmlformats.org/officeDocument/2006/relationships/hyperlink" Target="https://www.ixysic.com/home/pdfs.nsf/0/18AB54BEE23C4E71852577520051C399/$file/IXD_614.pdf" TargetMode="External"/><Relationship Id="rId35" Type="http://schemas.openxmlformats.org/officeDocument/2006/relationships/hyperlink" Target="https://www.digikey.com/en/products/detail/ixys-integrated-circuits-division/IXDD630YI/2623251?s=N4IgTCBcDaIJIA0AiSBsBmADATTiAugL5A" TargetMode="External"/><Relationship Id="rId56" Type="http://schemas.openxmlformats.org/officeDocument/2006/relationships/hyperlink" Target="https://ru.mouser.com/ProductDetail/Nexperia/BAT54J115?qs=%2Fha2pyFadugI9ADa6WxEnxQzp3xOrOvOo4yhxZudU23LhjKFM4l8YQ%3D%3D" TargetMode="External"/><Relationship Id="rId77" Type="http://schemas.openxmlformats.org/officeDocument/2006/relationships/hyperlink" Target="https://ru.mouser.com/ProductDetail/E-Switch/EG2208A?qs=%2Fha2pyFadugmSmP5bEvz77wGRyMPQnrU%2F%2FKuNM2THIw%3D" TargetMode="External"/><Relationship Id="rId100" Type="http://schemas.openxmlformats.org/officeDocument/2006/relationships/hyperlink" Target="https://www.digikey.com/en/products/detail/murata-electronics/GRT188R61H105KE13D/5416752" TargetMode="External"/><Relationship Id="rId105" Type="http://schemas.openxmlformats.org/officeDocument/2006/relationships/hyperlink" Target="https://product.tdk.com/en/system/files?file=dam/doc/product/capacitor/ceramic/mlcc/catalog/mlcc_commercial_general_en.pdf" TargetMode="External"/><Relationship Id="rId126" Type="http://schemas.openxmlformats.org/officeDocument/2006/relationships/hyperlink" Target="https://industrial.panasonic.com/cdbs/www-data/pdf/RDF0000/ABA0000C1209.pdf" TargetMode="External"/><Relationship Id="rId147" Type="http://schemas.openxmlformats.org/officeDocument/2006/relationships/hyperlink" Target="https://www.digikey.com/en/products/detail/samtec-inc/SMA-J-P-H-RA-TH1/2664715" TargetMode="External"/><Relationship Id="rId168" Type="http://schemas.openxmlformats.org/officeDocument/2006/relationships/hyperlink" Target="https://ru.mouser.com/ProductDetail/Panasonic/ERJ-3EKF2000V?qs=%2Fha2pyFaduglTbPDDZSypTlJuUp802sug%252BZ8t9IKAO7sPqzuSL5OBw%3D%3D" TargetMode="External"/><Relationship Id="rId8" Type="http://schemas.openxmlformats.org/officeDocument/2006/relationships/hyperlink" Target="https://ru.mouser.com/ProductDetail/STMicroelectronics/LD39050PU33R?qs=%2Fha2pyFadujCURFU6JT6zdCg5MoSZujIJpCj1jzTgayb3edzjbabLA%3D%3D" TargetMode="External"/><Relationship Id="rId51" Type="http://schemas.openxmlformats.org/officeDocument/2006/relationships/hyperlink" Target="file:///C:\Users\Dmitrii\AppData\Roaming\Microsoft\Excel\'https:\optoelectronics.liteon.com\upload\download\DS22-2005-077\LTST-C193KRKT-5A.PDF" TargetMode="External"/><Relationship Id="rId72" Type="http://schemas.openxmlformats.org/officeDocument/2006/relationships/hyperlink" Target="'https:/www.te.com/commerce/DocumentDelivery/DDEController?Action=srchrtrv&amp;DocNm=2-1437565-7&amp;DocType=Customer+Drawing&amp;DocLang=English" TargetMode="External"/><Relationship Id="rId93" Type="http://schemas.openxmlformats.org/officeDocument/2006/relationships/hyperlink" Target="https://ecsxtal.com/store/pdf/csm-7x.pdf" TargetMode="External"/><Relationship Id="rId98" Type="http://schemas.openxmlformats.org/officeDocument/2006/relationships/hyperlink" Target="https://ru.mouser.com/ProductDetail/KEMET/C1210C106M6PACTU?qs=%2Fha2pyFaduiE5F3NeAx%252BstNZ0BfneUhBxisAs3aM8TbgY%252BzsDA%2Fe1Q%3D%3D" TargetMode="External"/><Relationship Id="rId121" Type="http://schemas.openxmlformats.org/officeDocument/2006/relationships/hyperlink" Target="https://www.digikey.com/en/products/detail/kemet/C0603C104K3RAC7082/12700954" TargetMode="External"/><Relationship Id="rId142" Type="http://schemas.openxmlformats.org/officeDocument/2006/relationships/hyperlink" Target="https://www.digikey.com/en/products/detail/molex/0039281043/61400" TargetMode="External"/><Relationship Id="rId163" Type="http://schemas.openxmlformats.org/officeDocument/2006/relationships/hyperlink" Target="https://industrial.panasonic.com/cdbs/www-data/pdf/RDA0000/AOA0000C304.pdf" TargetMode="External"/><Relationship Id="rId184" Type="http://schemas.openxmlformats.org/officeDocument/2006/relationships/hyperlink" Target="https://www.digikey.com/en/products/detail/panasonic-electronic-components/ERJ-3EKF4302V/1746411?s=N4IgjCBcoMxaBjKAzAhgGwM4FMA0IB7KAbXDBggF18AHAFyhAGU6AnASwDsBzEAX3wAmAAwAOAKzwQSSGix5CJEABYYAAgDWAeQAWAW0whqIeowCqndnS3IAstlSYArq2z98AWgjRpKDDnwiSFIwYSMBEA9J" TargetMode="External"/><Relationship Id="rId189" Type="http://schemas.openxmlformats.org/officeDocument/2006/relationships/hyperlink" Target="https://industrial.panasonic.com/cdbs/www-data/pdf/RDN0000/AOA0000C313.pdf" TargetMode="External"/><Relationship Id="rId219" Type="http://schemas.openxmlformats.org/officeDocument/2006/relationships/hyperlink" Target="https://ru.mouser.com/ProductDetail/Keystone-Electronics/25501?qs=UWqYQ%2F2cZWsLyV5SXMPrDg%3D%3D" TargetMode="External"/><Relationship Id="rId3" Type="http://schemas.openxmlformats.org/officeDocument/2006/relationships/hyperlink" Target="https://www.digikey.com/en/products/detail/traco-power/TSR-1-24120/9383773" TargetMode="External"/><Relationship Id="rId214" Type="http://schemas.openxmlformats.org/officeDocument/2006/relationships/hyperlink" Target="https://www.keyelco.com/userAssets/file/M65p76.pdf" TargetMode="External"/><Relationship Id="rId230" Type="http://schemas.openxmlformats.org/officeDocument/2006/relationships/hyperlink" Target="https://www.elitan.ru/price/index.php?find=TPS71550DCKR&amp;delay=-1&amp;mfg=all&amp;seenform=y" TargetMode="External"/><Relationship Id="rId235" Type="http://schemas.openxmlformats.org/officeDocument/2006/relationships/printerSettings" Target="../printerSettings/printerSettings1.bin"/><Relationship Id="rId25" Type="http://schemas.openxmlformats.org/officeDocument/2006/relationships/hyperlink" Target="https://www.digikey.com/en/products/detail/texas-instruments/TPS71550DCKR/562815" TargetMode="External"/><Relationship Id="rId46" Type="http://schemas.openxmlformats.org/officeDocument/2006/relationships/hyperlink" Target="https://www.digikey.com/en/products/detail/lite-on-inc/LTST-C193KSKT-5A/2356245?s=N4IgTCBcDaIDIBUDKCC0BhAjATgMwGkl80BWAQRAF0BfIA" TargetMode="External"/><Relationship Id="rId67" Type="http://schemas.openxmlformats.org/officeDocument/2006/relationships/hyperlink" Target="https://www.digikey.com/en/products/detail/texas-instruments/TPD2E001DZDR/1907454?s=N4IgTCBcDaICoAUAiYCiAGdBGJAtJASiALoC%2BQA" TargetMode="External"/><Relationship Id="rId116" Type="http://schemas.openxmlformats.org/officeDocument/2006/relationships/hyperlink" Target="https://ru.mouser.com/ProductDetail/KEMET/C1210C107M8PACTU?qs=%2Fha2pyFaduiE5F3NeAx%252BsprSoAdidwO3b%2FrC%252BOmtqFrT1TfrhYgUKA%3D%3D" TargetMode="External"/><Relationship Id="rId137" Type="http://schemas.openxmlformats.org/officeDocument/2006/relationships/hyperlink" Target="https://www.digikey.com/en/products/detail/tdk-corporation/CGA8M1C0G3F221K200KA/3950330" TargetMode="External"/><Relationship Id="rId158" Type="http://schemas.openxmlformats.org/officeDocument/2006/relationships/hyperlink" Target="https://ru.mouser.com/ProductDetail/Panasonic/ERJ-3EKF1002V?qs=%2Fha2pyFaduglTbPDDZSypQEDK4AiCVGrTuiUVobO5VAELetEuVDpZg%3D%3D" TargetMode="External"/><Relationship Id="rId20" Type="http://schemas.openxmlformats.org/officeDocument/2006/relationships/hyperlink" Target="https://ru.mouser.com/ProductDetail/Texas-Instruments/ISO1540D?qs=rg6Iqu58vpWvO86XnJi3%2Fg%3D%3D" TargetMode="External"/><Relationship Id="rId41" Type="http://schemas.openxmlformats.org/officeDocument/2006/relationships/hyperlink" Target="https://ru.mouser.com/ProductDetail/Murata-Electronics/DLW5BTM142TQ2L?qs=eTNEoJdcnEJfMtnluA8TOg%3D%3D" TargetMode="External"/><Relationship Id="rId62" Type="http://schemas.openxmlformats.org/officeDocument/2006/relationships/hyperlink" Target="https://ru.mouser.com/ProductDetail/STMicroelectronics/BAT60JFILM?qs=%2Fha2pyFadugkQQnfwhC%2FYlghszO9A%2FCVKvGNi1XWJVA%3D" TargetMode="External"/><Relationship Id="rId83" Type="http://schemas.openxmlformats.org/officeDocument/2006/relationships/hyperlink" Target="https://ru.mouser.com/ProductDetail/Infineon-IR/IRLML6244TRPBF?qs=%2Fha2pyFadujeyBzDqaIaJ4NUAEeLSDgUw%2FRWGzjYGSnNi7hxyn4IcA%3D%3D" TargetMode="External"/><Relationship Id="rId88" Type="http://schemas.openxmlformats.org/officeDocument/2006/relationships/hyperlink" Target="https://www.digikey.com/en/products/detail/ixys/IXTH240N15X4/10222203?s=N4IgTCBcDaIJIA0AqAJMAWADAOQIwFYF0QBdAXyA" TargetMode="External"/><Relationship Id="rId111" Type="http://schemas.openxmlformats.org/officeDocument/2006/relationships/hyperlink" Target="https://www.murata.com/-/media/webrenewal/support/library/catalog/products/capacitor/ceramiccapacitor/c02e.ashx?la=en-us&amp;cvid=20210120024548000000" TargetMode="External"/><Relationship Id="rId132" Type="http://schemas.openxmlformats.org/officeDocument/2006/relationships/hyperlink" Target="https://ru.mouser.com/ProductDetail/KEMET/C2220C105KARACTU?qs=%2Fha2pyFaduhp05YE4c39qqkzok8yt%252BLJtgtCCdYW7hoIomCxB7M0sA%3D%3D" TargetMode="External"/><Relationship Id="rId153" Type="http://schemas.openxmlformats.org/officeDocument/2006/relationships/hyperlink" Target="https://ru.mouser.com/ProductDetail/Stewart-Connector-Bel/SS-52400-003?qs=%2Fha2pyFaduih8cH%2F%2FY%2Fy80F9lcyWJekbo3AebMFU7YTl3sJ3rKtpvg%3D%3D" TargetMode="External"/><Relationship Id="rId174" Type="http://schemas.openxmlformats.org/officeDocument/2006/relationships/hyperlink" Target="https://static.chipdip.ru/lib/762/DOC005762382.pdf" TargetMode="External"/><Relationship Id="rId179" Type="http://schemas.openxmlformats.org/officeDocument/2006/relationships/hyperlink" Target="https://industrial.panasonic.com/cdbs/www-data/pdf/RDA0000/AOA0000C304.pdf" TargetMode="External"/><Relationship Id="rId195" Type="http://schemas.openxmlformats.org/officeDocument/2006/relationships/hyperlink" Target="https://media.digikey.com/pdf/Data%20Sheets/Panasonic%20Resistors%20Thermistors%20PDFs/ERJ-xG,14,12(Z),1T_Rev_Apr_2015.pdf" TargetMode="External"/><Relationship Id="rId209" Type="http://schemas.openxmlformats.org/officeDocument/2006/relationships/hyperlink" Target="https://www.chipdip.ru/product/ec6010h12c" TargetMode="External"/><Relationship Id="rId190" Type="http://schemas.openxmlformats.org/officeDocument/2006/relationships/hyperlink" Target="https://industrial.panasonic.com/cdbs/www-data/pdf/RDA0000/AOA0000C304.pdf" TargetMode="External"/><Relationship Id="rId204" Type="http://schemas.openxmlformats.org/officeDocument/2006/relationships/hyperlink" Target="https://www.digikey.com/en/products/detail/epcos-tdk-electronics/B57861S0103J040/3500452?s=N4IgTCBcDaIEIFYDsAOAbARgMoAYM4GYApHAFhxAF0BfIA" TargetMode="External"/><Relationship Id="rId220" Type="http://schemas.openxmlformats.org/officeDocument/2006/relationships/hyperlink" Target="https://www.chipdip.ru/product/kls8-0214-m3-10" TargetMode="External"/><Relationship Id="rId225" Type="http://schemas.openxmlformats.org/officeDocument/2006/relationships/hyperlink" Target="https://www.elitan.ru/price/index.php?find=STM32F334R8T7&amp;delay=-1&amp;mfg=all&amp;seenform=y" TargetMode="External"/><Relationship Id="rId15" Type="http://schemas.openxmlformats.org/officeDocument/2006/relationships/hyperlink" Target="https://www.silabs.com/documents/public/data-sheets/CP2102-9.pdf" TargetMode="External"/><Relationship Id="rId36" Type="http://schemas.openxmlformats.org/officeDocument/2006/relationships/hyperlink" Target="https://product.tdk.com/info/en/catalog/datasheets/beads_commercial_power_mpz1608_en.pdf" TargetMode="External"/><Relationship Id="rId57" Type="http://schemas.openxmlformats.org/officeDocument/2006/relationships/hyperlink" Target="https://www.onsemi.com/pdf/datasheet/mbrs540t3-d.pdf" TargetMode="External"/><Relationship Id="rId106" Type="http://schemas.openxmlformats.org/officeDocument/2006/relationships/hyperlink" Target="https://www.digikey.com/en/products/detail/tdk-corporation/C1608X7R1E105K080AB/2443434" TargetMode="External"/><Relationship Id="rId127" Type="http://schemas.openxmlformats.org/officeDocument/2006/relationships/hyperlink" Target="https://www.digikey.com/en/products/detail/panasonic-electronic-components/EEU-FC2A681/285738?s=N4IgTCBcDaIKJwKoFoBiBhMBBAbADgEYQBdAXyA" TargetMode="External"/><Relationship Id="rId10" Type="http://schemas.openxmlformats.org/officeDocument/2006/relationships/hyperlink" Target="https://www.digikey.com/en/products/detail/stmicroelectronics/STM32F334R8T7/5268274" TargetMode="External"/><Relationship Id="rId31" Type="http://schemas.openxmlformats.org/officeDocument/2006/relationships/hyperlink" Target="https://www.digikey.com/en/products/detail/ixys-integrated-circuits-division/IXDD614YI/2391600?s=N4IgTCBcDaIJIA0AiSBsBGALATTiAugL5A" TargetMode="External"/><Relationship Id="rId52" Type="http://schemas.openxmlformats.org/officeDocument/2006/relationships/hyperlink" Target="https://www.digikey.com/en/products/detail/lite-on-inc/LTST-C193KRKT-5A/2356244?s=N4IgTCBcDaIDIBUDKCC0BhAjATgMwGkAlfNAVgEEQBdAXyA" TargetMode="External"/><Relationship Id="rId73" Type="http://schemas.openxmlformats.org/officeDocument/2006/relationships/hyperlink" Target="https://www.digikey.com/product-detail/en/te-connectivity-alcoswitch-switches/1571563-8/450-2056-1-ND/4569746" TargetMode="External"/><Relationship Id="rId78" Type="http://schemas.openxmlformats.org/officeDocument/2006/relationships/hyperlink" Target="https://www.bourns.com/docs/Product-Datasheets/PEC11H.pdf" TargetMode="External"/><Relationship Id="rId94" Type="http://schemas.openxmlformats.org/officeDocument/2006/relationships/hyperlink" Target="https://www.digikey.com/product-detail/en/ecs-inc/ECS-80-20-5PX-TR/XC2076CT-ND/5875560" TargetMode="External"/><Relationship Id="rId99" Type="http://schemas.openxmlformats.org/officeDocument/2006/relationships/hyperlink" Target="https://search.murata.co.jp/Ceramy/image/img/A01X/G101/ENG/GRT188R61H105KE13-01.pdf" TargetMode="External"/><Relationship Id="rId101" Type="http://schemas.openxmlformats.org/officeDocument/2006/relationships/hyperlink" Target="https://ru.mouser.com/ProductDetail/Murata-Electronics/GRT188R61H105KE13D?qs=%2Fha2pyFaduhFE6YphrUpxtZHcvtFLtW5%252BvZuAhz4RSuwDm7lX%252BAYM08BAcXMzrSJ" TargetMode="External"/><Relationship Id="rId122" Type="http://schemas.openxmlformats.org/officeDocument/2006/relationships/hyperlink" Target="https://ru.mouser.com/ProductDetail/KEMET/C0603C104K3RAC7082?qs=%2Fha2pyFadugh8U7pV%252BrBGp7heQ7z29T%252BvsWVbXyCAC0knLhltr70Nk4q6OvfRKW6" TargetMode="External"/><Relationship Id="rId143" Type="http://schemas.openxmlformats.org/officeDocument/2006/relationships/hyperlink" Target="https://ru.mouser.com/ProductDetail/Molex/39-28-1043?qs=LQQHZ4xw2XCMHoV0KRLGhg%3D%3D" TargetMode="External"/><Relationship Id="rId148" Type="http://schemas.openxmlformats.org/officeDocument/2006/relationships/hyperlink" Target="https://ru.mouser.com/ProductDetail/Samtec/SMA-J-P-H-RA-TH1?qs=%2Fha2pyFaduido7R%252BdeDRif5LX8zAwyx4ING7VZyWTo4ZBEJ7ms8AgA%3D%3D" TargetMode="External"/><Relationship Id="rId164" Type="http://schemas.openxmlformats.org/officeDocument/2006/relationships/hyperlink" Target="https://industrial.panasonic.com/cdbs/www-data/pdf/RDA0000/AOA0000C304.pdf" TargetMode="External"/><Relationship Id="rId169" Type="http://schemas.openxmlformats.org/officeDocument/2006/relationships/hyperlink" Target="https://www.digikey.com/product-detail/en/panasonic-electronic-components/ERJ-3EKF1000V/P100HCT-ND/198109" TargetMode="External"/><Relationship Id="rId185" Type="http://schemas.openxmlformats.org/officeDocument/2006/relationships/hyperlink" Target="https://ru.mouser.com/ProductDetail/Panasonic/ERJ-3EKF4302V?qs=%2Fha2pyFaduglTbPDDZSypVo23XfhD7yLD%252Bu9F9maZUMGPBH5Z7K5TQ%3D%3D" TargetMode="External"/><Relationship Id="rId4" Type="http://schemas.openxmlformats.org/officeDocument/2006/relationships/hyperlink" Target="https://www.digikey.com/en/products/detail/traco-power/TSR-1-2450/9383780" TargetMode="External"/><Relationship Id="rId9" Type="http://schemas.openxmlformats.org/officeDocument/2006/relationships/hyperlink" Target="https://www.st.com/content/ccc/resource/technical/document/datasheet/d1/cd/3d/18/a2/2c/4e/d0/DM00097745.pdf/files/DM00097745.pdf/jcr:content/translations/en.DM00097745.pdf" TargetMode="External"/><Relationship Id="rId180" Type="http://schemas.openxmlformats.org/officeDocument/2006/relationships/hyperlink" Target="https://industrial.panasonic.com/cdbs/www-data/pdf/RDA0000/AOA0000C304.pdf" TargetMode="External"/><Relationship Id="rId210" Type="http://schemas.openxmlformats.org/officeDocument/2006/relationships/hyperlink" Target="https://www.chipdip.ru/product/camelion-cr2032" TargetMode="External"/><Relationship Id="rId215" Type="http://schemas.openxmlformats.org/officeDocument/2006/relationships/hyperlink" Target="https://www.digikey.com/en/products/detail/keystone-electronics/25515/1532193" TargetMode="External"/><Relationship Id="rId26" Type="http://schemas.openxmlformats.org/officeDocument/2006/relationships/hyperlink" Target="https://ru.mouser.com/ProductDetail/Texas-Instruments/TPS71550DCKR?qs=Gse6rAGbi7%252BvaZj1yCtdfw%3D%3D" TargetMode="External"/><Relationship Id="rId231" Type="http://schemas.openxmlformats.org/officeDocument/2006/relationships/hyperlink" Target="https://www.elitan.ru/price/index.php?find=SI8620&amp;delay=-1&amp;mfg=all&amp;seenform=y" TargetMode="External"/><Relationship Id="rId47" Type="http://schemas.openxmlformats.org/officeDocument/2006/relationships/hyperlink" Target="https://ru.mouser.com/ProductDetail/Lite-On/LTST-C193KSKT-5A?qs=%2Fha2pyFadui2fuz%252BskZlf1hOnU5QqX00n%2FRxwoxNLBz4AohNkvyHxzVm0wtLxusQ" TargetMode="External"/><Relationship Id="rId68" Type="http://schemas.openxmlformats.org/officeDocument/2006/relationships/hyperlink" Target="https://ru.mouser.com/ProductDetail/Texas-Instruments/TPD2E001DZDR?qs=%2Fha2pyFaduhRqoDPSuaK9MWyVlIH1BetI3XLYDxSpsH9UYZtlK%2FvQA%3D%3D" TargetMode="External"/><Relationship Id="rId89" Type="http://schemas.openxmlformats.org/officeDocument/2006/relationships/hyperlink" Target="https://ru.mouser.com/ProductDetail/IXYS/IXTH240N15X4?qs=T3oQrply3y%252BbuTinOhn9MQ%3D%3D" TargetMode="External"/><Relationship Id="rId112" Type="http://schemas.openxmlformats.org/officeDocument/2006/relationships/hyperlink" Target="https://www.digikey.com/en/products/detail/murata-electronics/GRM1885C1H103JA01D/4421555" TargetMode="External"/><Relationship Id="rId133" Type="http://schemas.openxmlformats.org/officeDocument/2006/relationships/hyperlink" Target="https://product.tdk.com/en/system/files?file=dam/doc/product/capacitor/ceramic/mlcc/catalog/mlcc_commercial_general_en.pdf" TargetMode="External"/><Relationship Id="rId154" Type="http://schemas.openxmlformats.org/officeDocument/2006/relationships/hyperlink" Target="https://ru.mouser.com/ProductDetail/Stewart-Connector-Bel/SS-52400-003?qs=%2Fha2pyFaduih8cH%2F%2FY%2Fy80F9lcyWJekbo3AebMFU7YTl3sJ3rKtpvg%3D%3D" TargetMode="External"/><Relationship Id="rId175" Type="http://schemas.openxmlformats.org/officeDocument/2006/relationships/hyperlink" Target="https://static.chipdip.ru/lib/245/DOC000245332.pdf" TargetMode="External"/><Relationship Id="rId196" Type="http://schemas.openxmlformats.org/officeDocument/2006/relationships/hyperlink" Target="https://www.digikey.com/en/products/detail/panasonic-electronic-components/ERJ-1TYJ510U/365222?s=N4IgjCBcoMxaBjKAzAhgGwM4FMA0IB7KAbRACYBWABjgF18AHAFyhAGUmAnASwDsBzEAF98YAGzwQSSGix5CJcBQDsAFhoh6IZqw48Bw-GSoAOCpOmyc%2BIpFIUwAAgDyACwC2mTYxaQQAVV5uJmdkAFlsVEA" TargetMode="External"/><Relationship Id="rId200" Type="http://schemas.openxmlformats.org/officeDocument/2006/relationships/hyperlink" Target="https://industrial.panasonic.com/cdbs/www-data/pdf/RDA0000/AOA0000C301.pdf" TargetMode="External"/><Relationship Id="rId16" Type="http://schemas.openxmlformats.org/officeDocument/2006/relationships/hyperlink" Target="https://www.digikey.com/en/products/detail/silicon-labs/CP2102-GM/696598" TargetMode="External"/><Relationship Id="rId221" Type="http://schemas.openxmlformats.org/officeDocument/2006/relationships/hyperlink" Target="https://ru.mouser.com/ProductDetail/TRACO-Power/TSR-1-24120?qs=ckJk83FOD0XFyuKFnkiJHw%3D%3D" TargetMode="External"/><Relationship Id="rId37" Type="http://schemas.openxmlformats.org/officeDocument/2006/relationships/hyperlink" Target="https://www.digikey.com/product-detail/en/tdk-corporation/MPZ1608S601ATA00/445-2205-1-ND/765103" TargetMode="External"/><Relationship Id="rId58" Type="http://schemas.openxmlformats.org/officeDocument/2006/relationships/hyperlink" Target="https://www.digikey.com/en/products/detail/on-semiconductor/MBRS540T3G/918647" TargetMode="External"/><Relationship Id="rId79" Type="http://schemas.openxmlformats.org/officeDocument/2006/relationships/hyperlink" Target="https://www.digikey.com/en/products/detail/bourns-inc/PEC11H-4020F-S0016/12349534?s=N4IgTCBcDaIAoFEDCBGFAJAtAFgAxlwDFMBlXXFANhAF0BfIA" TargetMode="External"/><Relationship Id="rId102" Type="http://schemas.openxmlformats.org/officeDocument/2006/relationships/hyperlink" Target="https://content.kemet.com/datasheets/KEM_C1002_X7R_SMD.pdf" TargetMode="External"/><Relationship Id="rId123" Type="http://schemas.openxmlformats.org/officeDocument/2006/relationships/hyperlink" Target="https://content.kemet.com/datasheets/KEM_C1003_C0G_SMD.pdf" TargetMode="External"/><Relationship Id="rId144" Type="http://schemas.openxmlformats.org/officeDocument/2006/relationships/hyperlink" Target="https://static.chipdip.ru/lib/143/DOC006143808.pdf" TargetMode="External"/><Relationship Id="rId90" Type="http://schemas.openxmlformats.org/officeDocument/2006/relationships/hyperlink" Target="https://www.digikey.com/en/products/detail/infineon-technologies/IRFP3077PBF/1894148?s=N4IgTCBcDaIJICUBiAFAzABgOxZQIyRAF0BfIA" TargetMode="External"/><Relationship Id="rId165" Type="http://schemas.openxmlformats.org/officeDocument/2006/relationships/hyperlink" Target="https://www.digikey.com/en/products/detail/panasonic-electronic-components/ERJ-3EKF10R0V/196065?s=N4IgjCBcoMxaBjKAzAhgGwM4FMA0IB7KAbXDBggF18AHAFyhAGU6AnASwDsBzEAX3xgAbPBBJIaLHkIkQMAJwAmACwjqIeoxYce-fIoAMADgCso8ZJz4ikUmAMACAPIALALaYQ6zZBABVTnY6J2QAWWxUTABX" TargetMode="External"/><Relationship Id="rId186" Type="http://schemas.openxmlformats.org/officeDocument/2006/relationships/hyperlink" Target="https://industrial.panasonic.com/cdbs/www-data/pdf/RDA0000/AOA0000C304.pdf" TargetMode="External"/><Relationship Id="rId211" Type="http://schemas.openxmlformats.org/officeDocument/2006/relationships/hyperlink" Target="https://www.chipdip.ru/product/knobs-41010-4" TargetMode="External"/><Relationship Id="rId232" Type="http://schemas.openxmlformats.org/officeDocument/2006/relationships/hyperlink" Target="https://www.elitan.ru/price/index.php?find=IXDD614YI&amp;delay=-1&amp;mfg=all&amp;seenform=y" TargetMode="External"/><Relationship Id="rId27" Type="http://schemas.openxmlformats.org/officeDocument/2006/relationships/hyperlink" Target="https://www.silabs.com/documents/public/data-sheets/si861x-2x-datasheet.pdf" TargetMode="External"/><Relationship Id="rId48" Type="http://schemas.openxmlformats.org/officeDocument/2006/relationships/hyperlink" Target="https://optoelectronics.liteon.com/upload/download/DS22-2010-0196/LTST-C194KFKT.PDF" TargetMode="External"/><Relationship Id="rId69" Type="http://schemas.openxmlformats.org/officeDocument/2006/relationships/hyperlink" Target="https://www.mouser.fi/datasheet/2/670/cmi-9605ic-0580t-1777058.pdf" TargetMode="External"/><Relationship Id="rId113" Type="http://schemas.openxmlformats.org/officeDocument/2006/relationships/hyperlink" Target="https://ru.mouser.com/ProductDetail/Murata-Electronics/GRM1885C1H103JA01D?qs=%2Fha2pyFadug%2FvrC4VCXnldPdhfCgZBWBzBuM%2F5wKCqYfrzyFGWQkMbFjDTwqfUhJ" TargetMode="External"/><Relationship Id="rId134" Type="http://schemas.openxmlformats.org/officeDocument/2006/relationships/hyperlink" Target="https://www.digikey.com/en/products/detail/tdk-corporation/C1608X5R1E225K080AB/24434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5"/>
  <sheetViews>
    <sheetView tabSelected="1" zoomScaleNormal="100" workbookViewId="0">
      <pane ySplit="6" topLeftCell="A7" activePane="bottomLeft" state="frozen"/>
      <selection pane="bottomLeft" activeCell="N9" sqref="N9"/>
    </sheetView>
  </sheetViews>
  <sheetFormatPr defaultRowHeight="11.25" x14ac:dyDescent="0.2"/>
  <cols>
    <col min="1" max="1" width="4.5703125" style="2" bestFit="1" customWidth="1"/>
    <col min="2" max="2" width="23.7109375" style="52" customWidth="1"/>
    <col min="3" max="3" width="20.28515625" style="3" bestFit="1" customWidth="1"/>
    <col min="4" max="4" width="3.140625" style="2" bestFit="1" customWidth="1"/>
    <col min="5" max="5" width="9.7109375" style="3" bestFit="1" customWidth="1"/>
    <col min="6" max="6" width="15.5703125" style="3" bestFit="1" customWidth="1"/>
    <col min="7" max="7" width="35.85546875" style="3" bestFit="1" customWidth="1"/>
    <col min="8" max="8" width="5.85546875" style="2" customWidth="1"/>
    <col min="9" max="9" width="6.7109375" style="2" customWidth="1"/>
    <col min="10" max="10" width="7.42578125" style="64" bestFit="1" customWidth="1"/>
    <col min="11" max="11" width="18.5703125" style="64" customWidth="1"/>
    <col min="12" max="12" width="22.5703125" style="4" bestFit="1" customWidth="1"/>
    <col min="13" max="13" width="20" style="4" customWidth="1"/>
    <col min="14" max="14" width="17.140625" style="4" customWidth="1"/>
    <col min="15" max="15" width="7.28515625" style="78" bestFit="1" customWidth="1"/>
    <col min="16" max="16" width="13.140625" style="52" bestFit="1" customWidth="1"/>
    <col min="17" max="19" width="9.140625" style="46"/>
    <col min="20" max="16384" width="9.140625" style="3"/>
  </cols>
  <sheetData>
    <row r="1" spans="1:16" ht="12" x14ac:dyDescent="0.2">
      <c r="A1" s="108" t="s">
        <v>0</v>
      </c>
      <c r="B1" s="108"/>
      <c r="C1" s="110"/>
      <c r="D1" s="110"/>
      <c r="E1" s="110"/>
      <c r="F1" s="110"/>
      <c r="G1" s="1" t="s">
        <v>1</v>
      </c>
    </row>
    <row r="2" spans="1:16" ht="12" customHeight="1" x14ac:dyDescent="0.2">
      <c r="A2" s="108" t="s">
        <v>2</v>
      </c>
      <c r="B2" s="108"/>
      <c r="C2" s="111" t="s">
        <v>75</v>
      </c>
      <c r="D2" s="111"/>
      <c r="E2" s="111"/>
      <c r="F2" s="111"/>
      <c r="G2" s="5" t="s">
        <v>78</v>
      </c>
      <c r="H2" s="6"/>
      <c r="I2" s="6"/>
      <c r="J2" s="74"/>
      <c r="K2" s="62"/>
      <c r="L2" s="60"/>
      <c r="M2" s="8"/>
      <c r="N2" s="60"/>
    </row>
    <row r="3" spans="1:16" ht="12" customHeight="1" x14ac:dyDescent="0.2">
      <c r="A3" s="108" t="s">
        <v>25</v>
      </c>
      <c r="B3" s="108"/>
      <c r="C3" s="111" t="s">
        <v>76</v>
      </c>
      <c r="D3" s="111"/>
      <c r="E3" s="111"/>
      <c r="F3" s="111"/>
      <c r="G3"/>
      <c r="H3" s="6"/>
      <c r="I3" s="6"/>
      <c r="J3" s="75"/>
      <c r="K3" s="49"/>
      <c r="L3" s="7"/>
      <c r="M3" s="8"/>
      <c r="N3" s="7"/>
    </row>
    <row r="4" spans="1:16" ht="12" customHeight="1" x14ac:dyDescent="0.2">
      <c r="A4" s="108" t="s">
        <v>3</v>
      </c>
      <c r="B4" s="108"/>
      <c r="C4" s="109" t="s">
        <v>77</v>
      </c>
      <c r="D4" s="109"/>
      <c r="E4" s="109"/>
      <c r="F4" s="109"/>
      <c r="G4" t="s">
        <v>58</v>
      </c>
      <c r="H4" s="6"/>
      <c r="I4" s="6"/>
      <c r="J4" s="75"/>
      <c r="K4" s="49"/>
      <c r="L4" s="7"/>
      <c r="M4" s="8"/>
      <c r="N4" s="7"/>
    </row>
    <row r="5" spans="1:16" ht="12" thickBot="1" x14ac:dyDescent="0.25">
      <c r="A5" s="9"/>
      <c r="B5" s="10"/>
      <c r="C5" s="11"/>
      <c r="D5" s="9"/>
      <c r="E5" s="11"/>
      <c r="F5" s="11"/>
      <c r="G5" s="12"/>
      <c r="H5" s="9"/>
      <c r="I5" s="9"/>
      <c r="J5" s="63"/>
      <c r="K5" s="63"/>
      <c r="L5" s="13"/>
      <c r="M5" s="13"/>
      <c r="N5" s="13"/>
    </row>
    <row r="6" spans="1:16" ht="51.75" customHeight="1" thickTop="1" thickBot="1" x14ac:dyDescent="0.25">
      <c r="A6" s="14" t="s">
        <v>4</v>
      </c>
      <c r="B6" s="83" t="s">
        <v>5</v>
      </c>
      <c r="C6" s="81" t="s">
        <v>21</v>
      </c>
      <c r="D6" s="14" t="s">
        <v>6</v>
      </c>
      <c r="E6" s="15" t="s">
        <v>7</v>
      </c>
      <c r="F6" s="81" t="s">
        <v>22</v>
      </c>
      <c r="G6" s="15" t="s">
        <v>8</v>
      </c>
      <c r="H6" s="82" t="s">
        <v>9</v>
      </c>
      <c r="I6" s="82" t="s">
        <v>238</v>
      </c>
      <c r="J6" s="14" t="s">
        <v>10</v>
      </c>
      <c r="K6" s="14" t="s">
        <v>19</v>
      </c>
      <c r="L6" s="16" t="s">
        <v>11</v>
      </c>
      <c r="M6" s="16" t="s">
        <v>12</v>
      </c>
      <c r="N6" s="16" t="s">
        <v>13</v>
      </c>
      <c r="P6" s="78"/>
    </row>
    <row r="7" spans="1:16" ht="12.75" thickTop="1" x14ac:dyDescent="0.2">
      <c r="A7" s="17"/>
      <c r="B7" s="18" t="s">
        <v>14</v>
      </c>
      <c r="C7" s="19"/>
      <c r="D7" s="20"/>
      <c r="E7" s="21"/>
      <c r="F7" s="22"/>
      <c r="G7" s="22"/>
      <c r="H7" s="17"/>
      <c r="I7" s="17"/>
      <c r="J7" s="73"/>
      <c r="K7" s="73"/>
      <c r="L7" s="23"/>
      <c r="M7" s="23"/>
      <c r="N7" s="23"/>
    </row>
    <row r="8" spans="1:16" s="46" customFormat="1" ht="11.25" customHeight="1" x14ac:dyDescent="0.2">
      <c r="A8" s="27">
        <v>1</v>
      </c>
      <c r="B8" s="58" t="s">
        <v>79</v>
      </c>
      <c r="C8" s="38" t="s">
        <v>80</v>
      </c>
      <c r="D8" s="26" t="s">
        <v>81</v>
      </c>
      <c r="E8" s="37" t="s">
        <v>479</v>
      </c>
      <c r="F8" s="37" t="s">
        <v>59</v>
      </c>
      <c r="G8" s="37" t="s">
        <v>83</v>
      </c>
      <c r="H8" s="28">
        <v>1</v>
      </c>
      <c r="I8" s="28">
        <v>8.67</v>
      </c>
      <c r="J8" s="66">
        <f>I8*H8</f>
        <v>8.67</v>
      </c>
      <c r="K8" s="65"/>
      <c r="L8" s="59" t="s">
        <v>85</v>
      </c>
      <c r="M8" s="89" t="s">
        <v>86</v>
      </c>
      <c r="N8" s="59" t="s">
        <v>480</v>
      </c>
      <c r="O8" s="78"/>
      <c r="P8" s="52"/>
    </row>
    <row r="9" spans="1:16" s="46" customFormat="1" ht="11.25" customHeight="1" x14ac:dyDescent="0.2">
      <c r="A9" s="27">
        <v>2</v>
      </c>
      <c r="B9" s="58" t="s">
        <v>82</v>
      </c>
      <c r="C9" s="38" t="s">
        <v>84</v>
      </c>
      <c r="D9" s="26" t="s">
        <v>81</v>
      </c>
      <c r="E9" s="37" t="s">
        <v>479</v>
      </c>
      <c r="F9" s="37" t="s">
        <v>59</v>
      </c>
      <c r="G9" s="37" t="s">
        <v>87</v>
      </c>
      <c r="H9" s="28">
        <v>1</v>
      </c>
      <c r="I9" s="28">
        <v>8.67</v>
      </c>
      <c r="J9" s="66">
        <f t="shared" ref="J9:J18" si="0">I9*H9</f>
        <v>8.67</v>
      </c>
      <c r="K9" s="65"/>
      <c r="L9" s="59" t="s">
        <v>88</v>
      </c>
      <c r="M9" s="59" t="s">
        <v>89</v>
      </c>
      <c r="N9" s="59" t="s">
        <v>480</v>
      </c>
      <c r="O9" s="78"/>
      <c r="P9" s="52"/>
    </row>
    <row r="10" spans="1:16" s="46" customFormat="1" x14ac:dyDescent="0.2">
      <c r="A10" s="27">
        <v>3</v>
      </c>
      <c r="B10" s="58" t="s">
        <v>28</v>
      </c>
      <c r="C10" s="38" t="s">
        <v>91</v>
      </c>
      <c r="D10" s="26" t="s">
        <v>81</v>
      </c>
      <c r="E10" s="37" t="s">
        <v>92</v>
      </c>
      <c r="F10" s="37" t="s">
        <v>93</v>
      </c>
      <c r="G10" s="37" t="s">
        <v>90</v>
      </c>
      <c r="H10" s="28">
        <v>1</v>
      </c>
      <c r="I10" s="28">
        <v>1.87</v>
      </c>
      <c r="J10" s="66">
        <f t="shared" si="0"/>
        <v>1.87</v>
      </c>
      <c r="K10" s="65"/>
      <c r="L10" s="59" t="s">
        <v>94</v>
      </c>
      <c r="M10" s="59" t="s">
        <v>95</v>
      </c>
      <c r="N10" s="59" t="s">
        <v>480</v>
      </c>
      <c r="O10" s="78"/>
      <c r="P10" s="52"/>
    </row>
    <row r="11" spans="1:16" s="46" customFormat="1" x14ac:dyDescent="0.2">
      <c r="A11" s="27">
        <v>4</v>
      </c>
      <c r="B11" s="58" t="s">
        <v>97</v>
      </c>
      <c r="C11" s="38" t="s">
        <v>96</v>
      </c>
      <c r="D11" s="26" t="s">
        <v>81</v>
      </c>
      <c r="E11" s="37" t="s">
        <v>92</v>
      </c>
      <c r="F11" s="37" t="s">
        <v>98</v>
      </c>
      <c r="G11" s="37" t="s">
        <v>99</v>
      </c>
      <c r="H11" s="28">
        <v>1</v>
      </c>
      <c r="I11" s="28">
        <v>11.62</v>
      </c>
      <c r="J11" s="66">
        <f t="shared" si="0"/>
        <v>11.62</v>
      </c>
      <c r="K11" s="65"/>
      <c r="L11" s="89" t="s">
        <v>100</v>
      </c>
      <c r="M11" s="59" t="s">
        <v>101</v>
      </c>
      <c r="N11" s="59" t="s">
        <v>480</v>
      </c>
      <c r="O11" s="78"/>
      <c r="P11" s="52"/>
    </row>
    <row r="12" spans="1:16" s="46" customFormat="1" x14ac:dyDescent="0.2">
      <c r="A12" s="27">
        <v>5</v>
      </c>
      <c r="B12" s="58" t="s">
        <v>102</v>
      </c>
      <c r="C12" s="38" t="s">
        <v>103</v>
      </c>
      <c r="D12" s="26" t="s">
        <v>81</v>
      </c>
      <c r="E12" s="37" t="s">
        <v>60</v>
      </c>
      <c r="F12" s="37" t="s">
        <v>104</v>
      </c>
      <c r="G12" s="37" t="s">
        <v>105</v>
      </c>
      <c r="H12" s="28">
        <v>1</v>
      </c>
      <c r="I12" s="28">
        <v>4.2699999999999996</v>
      </c>
      <c r="J12" s="66">
        <f t="shared" si="0"/>
        <v>4.2699999999999996</v>
      </c>
      <c r="K12" s="65"/>
      <c r="L12" s="59" t="s">
        <v>106</v>
      </c>
      <c r="M12" s="59" t="s">
        <v>107</v>
      </c>
      <c r="N12" s="59" t="s">
        <v>480</v>
      </c>
      <c r="O12" s="78"/>
      <c r="P12" s="52"/>
    </row>
    <row r="13" spans="1:16" s="46" customFormat="1" x14ac:dyDescent="0.2">
      <c r="A13" s="27">
        <v>6</v>
      </c>
      <c r="B13" s="58" t="s">
        <v>108</v>
      </c>
      <c r="C13" s="38" t="s">
        <v>109</v>
      </c>
      <c r="D13" s="26" t="s">
        <v>81</v>
      </c>
      <c r="E13" s="37" t="s">
        <v>110</v>
      </c>
      <c r="F13" s="37" t="s">
        <v>111</v>
      </c>
      <c r="G13" s="37" t="s">
        <v>112</v>
      </c>
      <c r="H13" s="28">
        <v>1</v>
      </c>
      <c r="I13" s="28">
        <v>5.13</v>
      </c>
      <c r="J13" s="66">
        <f t="shared" si="0"/>
        <v>5.13</v>
      </c>
      <c r="K13" s="65"/>
      <c r="L13" s="59" t="s">
        <v>113</v>
      </c>
      <c r="M13" s="59" t="s">
        <v>114</v>
      </c>
      <c r="N13" s="59" t="s">
        <v>480</v>
      </c>
      <c r="O13" s="78"/>
      <c r="P13" s="52"/>
    </row>
    <row r="14" spans="1:16" s="46" customFormat="1" x14ac:dyDescent="0.2">
      <c r="A14" s="27">
        <v>7</v>
      </c>
      <c r="B14" s="58" t="s">
        <v>115</v>
      </c>
      <c r="C14" s="38" t="s">
        <v>116</v>
      </c>
      <c r="D14" s="26" t="s">
        <v>81</v>
      </c>
      <c r="E14" s="37" t="s">
        <v>110</v>
      </c>
      <c r="F14" s="37" t="s">
        <v>117</v>
      </c>
      <c r="G14" s="37" t="s">
        <v>118</v>
      </c>
      <c r="H14" s="28">
        <v>1</v>
      </c>
      <c r="I14" s="28">
        <v>9.2899999999999991</v>
      </c>
      <c r="J14" s="66">
        <f t="shared" si="0"/>
        <v>9.2899999999999991</v>
      </c>
      <c r="K14" s="65"/>
      <c r="L14" s="59" t="s">
        <v>119</v>
      </c>
      <c r="M14" s="59" t="s">
        <v>120</v>
      </c>
      <c r="N14" s="59" t="s">
        <v>480</v>
      </c>
      <c r="O14" s="78"/>
      <c r="P14" s="52"/>
    </row>
    <row r="15" spans="1:16" s="46" customFormat="1" x14ac:dyDescent="0.2">
      <c r="A15" s="27">
        <v>8</v>
      </c>
      <c r="B15" s="58" t="s">
        <v>126</v>
      </c>
      <c r="C15" s="38" t="s">
        <v>121</v>
      </c>
      <c r="D15" s="26" t="s">
        <v>81</v>
      </c>
      <c r="E15" s="37" t="s">
        <v>122</v>
      </c>
      <c r="F15" s="37" t="s">
        <v>123</v>
      </c>
      <c r="G15" s="37" t="s">
        <v>124</v>
      </c>
      <c r="H15" s="28">
        <v>4</v>
      </c>
      <c r="I15" s="28">
        <v>18.61</v>
      </c>
      <c r="J15" s="66">
        <f t="shared" si="0"/>
        <v>74.44</v>
      </c>
      <c r="K15" s="65"/>
      <c r="L15" s="59" t="s">
        <v>121</v>
      </c>
      <c r="M15" s="59" t="s">
        <v>125</v>
      </c>
      <c r="N15" s="59" t="s">
        <v>480</v>
      </c>
      <c r="O15" s="78"/>
      <c r="P15" s="52"/>
    </row>
    <row r="16" spans="1:16" s="46" customFormat="1" x14ac:dyDescent="0.2">
      <c r="A16" s="27">
        <v>9</v>
      </c>
      <c r="B16" s="58" t="s">
        <v>133</v>
      </c>
      <c r="C16" s="38" t="s">
        <v>127</v>
      </c>
      <c r="D16" s="26" t="s">
        <v>81</v>
      </c>
      <c r="E16" s="37" t="s">
        <v>128</v>
      </c>
      <c r="F16" s="37" t="s">
        <v>129</v>
      </c>
      <c r="G16" s="37" t="s">
        <v>130</v>
      </c>
      <c r="H16" s="28">
        <v>4</v>
      </c>
      <c r="I16" s="28">
        <v>1.2</v>
      </c>
      <c r="J16" s="66">
        <f t="shared" si="0"/>
        <v>4.8</v>
      </c>
      <c r="K16" s="65"/>
      <c r="L16" s="59" t="s">
        <v>131</v>
      </c>
      <c r="M16" s="59" t="s">
        <v>132</v>
      </c>
      <c r="N16" s="59" t="s">
        <v>480</v>
      </c>
      <c r="O16" s="78"/>
      <c r="P16" s="52"/>
    </row>
    <row r="17" spans="1:19" s="46" customFormat="1" x14ac:dyDescent="0.2">
      <c r="A17" s="27">
        <v>10</v>
      </c>
      <c r="B17" s="58" t="s">
        <v>134</v>
      </c>
      <c r="C17" s="38" t="s">
        <v>135</v>
      </c>
      <c r="D17" s="26" t="s">
        <v>81</v>
      </c>
      <c r="E17" s="37" t="s">
        <v>110</v>
      </c>
      <c r="F17" s="37" t="s">
        <v>117</v>
      </c>
      <c r="G17" s="37" t="s">
        <v>136</v>
      </c>
      <c r="H17" s="28">
        <v>4</v>
      </c>
      <c r="I17" s="28">
        <v>2.0099999999999998</v>
      </c>
      <c r="J17" s="66">
        <f t="shared" si="0"/>
        <v>8.0399999999999991</v>
      </c>
      <c r="K17" s="65"/>
      <c r="L17" s="59" t="s">
        <v>137</v>
      </c>
      <c r="M17" s="59" t="s">
        <v>138</v>
      </c>
      <c r="N17" s="59" t="s">
        <v>480</v>
      </c>
      <c r="O17" s="78"/>
      <c r="P17" s="52"/>
    </row>
    <row r="18" spans="1:19" s="46" customFormat="1" x14ac:dyDescent="0.2">
      <c r="A18" s="27">
        <v>11</v>
      </c>
      <c r="B18" s="58" t="s">
        <v>139</v>
      </c>
      <c r="C18" s="38" t="s">
        <v>140</v>
      </c>
      <c r="D18" s="26" t="s">
        <v>81</v>
      </c>
      <c r="E18" s="37" t="s">
        <v>141</v>
      </c>
      <c r="F18" s="37" t="s">
        <v>142</v>
      </c>
      <c r="G18" s="37" t="s">
        <v>143</v>
      </c>
      <c r="H18" s="28">
        <v>4</v>
      </c>
      <c r="I18" s="28">
        <v>8.85</v>
      </c>
      <c r="J18" s="66">
        <f t="shared" si="0"/>
        <v>35.4</v>
      </c>
      <c r="K18" s="65"/>
      <c r="L18" s="59" t="s">
        <v>144</v>
      </c>
      <c r="M18" s="59" t="s">
        <v>145</v>
      </c>
      <c r="N18" s="59" t="s">
        <v>480</v>
      </c>
      <c r="O18" s="78"/>
      <c r="P18" s="52"/>
    </row>
    <row r="19" spans="1:19" s="46" customFormat="1" x14ac:dyDescent="0.2">
      <c r="A19" s="27"/>
      <c r="B19" s="90" t="s">
        <v>71</v>
      </c>
      <c r="C19" s="85" t="s">
        <v>146</v>
      </c>
      <c r="D19" s="86" t="s">
        <v>81</v>
      </c>
      <c r="E19" s="87" t="s">
        <v>141</v>
      </c>
      <c r="F19" s="87" t="s">
        <v>142</v>
      </c>
      <c r="G19" s="87" t="s">
        <v>143</v>
      </c>
      <c r="H19" s="91">
        <v>4</v>
      </c>
      <c r="I19" s="91">
        <v>13.5</v>
      </c>
      <c r="J19" s="92"/>
      <c r="K19" s="93"/>
      <c r="L19" s="94" t="s">
        <v>148</v>
      </c>
      <c r="M19" s="94" t="s">
        <v>147</v>
      </c>
      <c r="N19" s="95"/>
      <c r="O19" s="78"/>
      <c r="P19" s="52"/>
    </row>
    <row r="20" spans="1:19" ht="12" thickBot="1" x14ac:dyDescent="0.25">
      <c r="A20" s="29"/>
      <c r="B20" s="30"/>
      <c r="C20" s="31"/>
      <c r="D20" s="29"/>
      <c r="E20" s="31"/>
      <c r="F20" s="31"/>
      <c r="G20" s="31"/>
      <c r="H20" s="29"/>
      <c r="I20" s="29"/>
      <c r="J20" s="39"/>
      <c r="K20" s="39"/>
      <c r="L20" s="32"/>
      <c r="M20" s="32"/>
      <c r="N20" s="32"/>
      <c r="Q20" s="3"/>
      <c r="R20" s="3"/>
      <c r="S20" s="3"/>
    </row>
    <row r="21" spans="1:19" s="4" customFormat="1" ht="12.75" thickTop="1" x14ac:dyDescent="0.2">
      <c r="A21" s="17"/>
      <c r="B21" s="33" t="s">
        <v>29</v>
      </c>
      <c r="C21" s="33"/>
      <c r="D21" s="34"/>
      <c r="E21" s="35"/>
      <c r="F21" s="22"/>
      <c r="G21" s="22"/>
      <c r="H21" s="17"/>
      <c r="I21" s="17"/>
      <c r="J21" s="71"/>
      <c r="K21" s="71"/>
      <c r="L21" s="23"/>
      <c r="M21" s="23"/>
      <c r="N21" s="23"/>
      <c r="O21" s="78"/>
      <c r="P21" s="61"/>
    </row>
    <row r="22" spans="1:19" s="4" customFormat="1" x14ac:dyDescent="0.2">
      <c r="A22" s="24">
        <v>12</v>
      </c>
      <c r="B22" s="36" t="s">
        <v>149</v>
      </c>
      <c r="C22" s="38" t="s">
        <v>37</v>
      </c>
      <c r="D22" s="26" t="s">
        <v>81</v>
      </c>
      <c r="E22" s="37" t="s">
        <v>26</v>
      </c>
      <c r="F22" s="37" t="s">
        <v>15</v>
      </c>
      <c r="G22" s="37" t="s">
        <v>150</v>
      </c>
      <c r="H22" s="27">
        <v>17</v>
      </c>
      <c r="I22" s="27">
        <v>0.16300000000000001</v>
      </c>
      <c r="J22" s="66">
        <f>I22*H22</f>
        <v>2.7709999999999999</v>
      </c>
      <c r="K22" s="65"/>
      <c r="L22" s="59" t="s">
        <v>151</v>
      </c>
      <c r="M22" s="59" t="s">
        <v>152</v>
      </c>
      <c r="N22" s="25"/>
      <c r="O22" s="78"/>
      <c r="P22" s="61"/>
    </row>
    <row r="23" spans="1:19" s="4" customFormat="1" ht="11.25" customHeight="1" x14ac:dyDescent="0.2">
      <c r="A23" s="24">
        <v>13</v>
      </c>
      <c r="B23" s="36" t="s">
        <v>296</v>
      </c>
      <c r="C23" s="38" t="s">
        <v>153</v>
      </c>
      <c r="D23" s="26" t="s">
        <v>81</v>
      </c>
      <c r="E23" s="37" t="s">
        <v>154</v>
      </c>
      <c r="F23" s="37" t="s">
        <v>155</v>
      </c>
      <c r="G23" s="37" t="s">
        <v>156</v>
      </c>
      <c r="H23" s="27">
        <v>4</v>
      </c>
      <c r="I23" s="27">
        <v>2.16</v>
      </c>
      <c r="J23" s="66">
        <f>I23*H23</f>
        <v>8.64</v>
      </c>
      <c r="K23" s="65"/>
      <c r="L23" s="59" t="s">
        <v>157</v>
      </c>
      <c r="M23" s="59" t="s">
        <v>158</v>
      </c>
      <c r="N23" s="25"/>
      <c r="O23" s="78"/>
      <c r="P23" s="61"/>
    </row>
    <row r="24" spans="1:19" ht="12" thickBot="1" x14ac:dyDescent="0.25">
      <c r="A24" s="29"/>
      <c r="B24" s="30"/>
      <c r="C24" s="31"/>
      <c r="D24" s="29"/>
      <c r="E24" s="31"/>
      <c r="F24" s="31"/>
      <c r="G24" s="31"/>
      <c r="H24" s="29"/>
      <c r="I24" s="29"/>
      <c r="J24" s="39"/>
      <c r="K24" s="39"/>
      <c r="L24" s="32"/>
      <c r="M24" s="32"/>
      <c r="N24" s="32"/>
      <c r="Q24" s="77"/>
    </row>
    <row r="25" spans="1:19" s="4" customFormat="1" ht="12.75" thickTop="1" x14ac:dyDescent="0.2">
      <c r="A25" s="17"/>
      <c r="B25" s="33" t="s">
        <v>34</v>
      </c>
      <c r="C25" s="33"/>
      <c r="D25" s="34"/>
      <c r="E25" s="35"/>
      <c r="F25" s="22"/>
      <c r="G25" s="22"/>
      <c r="H25" s="17"/>
      <c r="I25" s="17"/>
      <c r="J25" s="71"/>
      <c r="K25" s="71"/>
      <c r="L25" s="23"/>
      <c r="M25" s="23"/>
      <c r="N25" s="23"/>
      <c r="O25" s="78"/>
      <c r="P25" s="61"/>
    </row>
    <row r="26" spans="1:19" s="4" customFormat="1" x14ac:dyDescent="0.2">
      <c r="A26" s="27">
        <v>14</v>
      </c>
      <c r="B26" s="36" t="s">
        <v>159</v>
      </c>
      <c r="C26" s="38" t="s">
        <v>31</v>
      </c>
      <c r="D26" s="26" t="s">
        <v>81</v>
      </c>
      <c r="E26" s="37" t="s">
        <v>32</v>
      </c>
      <c r="F26" s="37" t="s">
        <v>15</v>
      </c>
      <c r="G26" s="37" t="s">
        <v>160</v>
      </c>
      <c r="H26" s="27">
        <v>1</v>
      </c>
      <c r="I26" s="27">
        <v>0.63200000000000001</v>
      </c>
      <c r="J26" s="65">
        <f>I26*H26</f>
        <v>0.63200000000000001</v>
      </c>
      <c r="K26" s="65"/>
      <c r="L26" s="59" t="s">
        <v>161</v>
      </c>
      <c r="M26" s="59" t="s">
        <v>162</v>
      </c>
      <c r="N26" s="25"/>
      <c r="O26" s="78"/>
      <c r="P26" s="61"/>
    </row>
    <row r="27" spans="1:19" s="4" customFormat="1" x14ac:dyDescent="0.2">
      <c r="A27" s="27">
        <v>15</v>
      </c>
      <c r="B27" s="36" t="s">
        <v>163</v>
      </c>
      <c r="C27" s="38" t="s">
        <v>30</v>
      </c>
      <c r="D27" s="26" t="s">
        <v>81</v>
      </c>
      <c r="E27" s="37" t="s">
        <v>32</v>
      </c>
      <c r="F27" s="37" t="s">
        <v>15</v>
      </c>
      <c r="G27" s="37" t="s">
        <v>169</v>
      </c>
      <c r="H27" s="27">
        <v>3</v>
      </c>
      <c r="I27" s="27">
        <v>0.63200000000000001</v>
      </c>
      <c r="J27" s="65">
        <f t="shared" ref="J27:J29" si="1">I27*H27</f>
        <v>1.8959999999999999</v>
      </c>
      <c r="K27" s="65"/>
      <c r="L27" s="59" t="s">
        <v>164</v>
      </c>
      <c r="M27" s="59" t="s">
        <v>165</v>
      </c>
      <c r="N27" s="25"/>
      <c r="O27" s="78"/>
      <c r="P27" s="61"/>
    </row>
    <row r="28" spans="1:19" s="4" customFormat="1" x14ac:dyDescent="0.2">
      <c r="A28" s="27">
        <v>16</v>
      </c>
      <c r="B28" s="36" t="s">
        <v>20</v>
      </c>
      <c r="C28" s="38" t="s">
        <v>167</v>
      </c>
      <c r="D28" s="26" t="s">
        <v>81</v>
      </c>
      <c r="E28" s="37" t="s">
        <v>32</v>
      </c>
      <c r="F28" s="37" t="s">
        <v>15</v>
      </c>
      <c r="G28" s="37" t="s">
        <v>168</v>
      </c>
      <c r="H28" s="27">
        <v>1</v>
      </c>
      <c r="I28" s="27">
        <v>0.63200000000000001</v>
      </c>
      <c r="J28" s="65">
        <f t="shared" si="1"/>
        <v>0.63200000000000001</v>
      </c>
      <c r="K28" s="65"/>
      <c r="L28" s="89" t="s">
        <v>170</v>
      </c>
      <c r="M28" s="59" t="s">
        <v>172</v>
      </c>
      <c r="N28" s="25"/>
      <c r="O28" s="78"/>
      <c r="P28" s="61"/>
    </row>
    <row r="29" spans="1:19" s="4" customFormat="1" x14ac:dyDescent="0.2">
      <c r="A29" s="27">
        <v>17</v>
      </c>
      <c r="B29" s="36" t="s">
        <v>166</v>
      </c>
      <c r="C29" s="38" t="s">
        <v>173</v>
      </c>
      <c r="D29" s="26" t="s">
        <v>81</v>
      </c>
      <c r="E29" s="37" t="s">
        <v>32</v>
      </c>
      <c r="F29" s="37" t="s">
        <v>15</v>
      </c>
      <c r="G29" s="37" t="s">
        <v>174</v>
      </c>
      <c r="H29" s="27">
        <v>1</v>
      </c>
      <c r="I29" s="27">
        <v>0.63200000000000001</v>
      </c>
      <c r="J29" s="65">
        <f t="shared" si="1"/>
        <v>0.63200000000000001</v>
      </c>
      <c r="K29" s="65"/>
      <c r="L29" s="59" t="s">
        <v>175</v>
      </c>
      <c r="M29" s="59" t="s">
        <v>171</v>
      </c>
      <c r="N29" s="25"/>
      <c r="O29" s="78"/>
      <c r="P29" s="61"/>
    </row>
    <row r="30" spans="1:19" ht="12" thickBot="1" x14ac:dyDescent="0.25">
      <c r="A30" s="29"/>
      <c r="B30" s="30"/>
      <c r="C30" s="31"/>
      <c r="D30" s="29"/>
      <c r="E30" s="31"/>
      <c r="F30" s="31"/>
      <c r="G30" s="31"/>
      <c r="H30" s="29"/>
      <c r="I30" s="29"/>
      <c r="J30" s="39"/>
      <c r="K30" s="39"/>
      <c r="L30" s="32"/>
      <c r="M30" s="32"/>
      <c r="N30" s="32"/>
      <c r="Q30" s="77"/>
    </row>
    <row r="31" spans="1:19" s="4" customFormat="1" ht="12.75" thickTop="1" x14ac:dyDescent="0.2">
      <c r="A31" s="17"/>
      <c r="B31" s="33" t="s">
        <v>35</v>
      </c>
      <c r="C31" s="33"/>
      <c r="D31" s="34"/>
      <c r="E31" s="35"/>
      <c r="F31" s="22"/>
      <c r="G31" s="22"/>
      <c r="H31" s="17"/>
      <c r="I31" s="17"/>
      <c r="J31" s="71"/>
      <c r="K31" s="71"/>
      <c r="L31" s="23"/>
      <c r="M31" s="23"/>
      <c r="N31" s="23"/>
      <c r="O31" s="78"/>
      <c r="P31" s="61"/>
    </row>
    <row r="32" spans="1:19" s="4" customFormat="1" x14ac:dyDescent="0.2">
      <c r="A32" s="27">
        <v>18</v>
      </c>
      <c r="B32" s="36" t="s">
        <v>182</v>
      </c>
      <c r="C32" s="38" t="s">
        <v>176</v>
      </c>
      <c r="D32" s="26" t="s">
        <v>81</v>
      </c>
      <c r="E32" s="37" t="s">
        <v>177</v>
      </c>
      <c r="F32" s="37" t="s">
        <v>178</v>
      </c>
      <c r="G32" s="37" t="s">
        <v>179</v>
      </c>
      <c r="H32" s="27">
        <v>6</v>
      </c>
      <c r="I32" s="27">
        <v>0.56699999999999995</v>
      </c>
      <c r="J32" s="65">
        <f>I32*H32</f>
        <v>3.4019999999999997</v>
      </c>
      <c r="K32" s="65"/>
      <c r="L32" s="59" t="s">
        <v>180</v>
      </c>
      <c r="M32" s="59" t="s">
        <v>181</v>
      </c>
      <c r="N32" s="25"/>
      <c r="O32" s="78"/>
      <c r="P32" s="61"/>
    </row>
    <row r="33" spans="1:19" s="4" customFormat="1" x14ac:dyDescent="0.2">
      <c r="A33" s="27">
        <v>19</v>
      </c>
      <c r="B33" s="36" t="s">
        <v>184</v>
      </c>
      <c r="C33" s="38" t="s">
        <v>183</v>
      </c>
      <c r="D33" s="26" t="s">
        <v>81</v>
      </c>
      <c r="E33" s="37" t="s">
        <v>61</v>
      </c>
      <c r="F33" s="37" t="s">
        <v>185</v>
      </c>
      <c r="G33" s="37" t="s">
        <v>186</v>
      </c>
      <c r="H33" s="27">
        <v>5</v>
      </c>
      <c r="I33" s="27">
        <v>0.94</v>
      </c>
      <c r="J33" s="65">
        <f t="shared" ref="J33:J36" si="2">I33*H33</f>
        <v>4.6999999999999993</v>
      </c>
      <c r="K33" s="65"/>
      <c r="L33" s="59" t="s">
        <v>187</v>
      </c>
      <c r="M33" s="59" t="s">
        <v>188</v>
      </c>
      <c r="N33" s="25"/>
      <c r="O33" s="78"/>
      <c r="P33" s="61"/>
    </row>
    <row r="34" spans="1:19" s="4" customFormat="1" x14ac:dyDescent="0.2">
      <c r="A34" s="27">
        <v>20</v>
      </c>
      <c r="B34" s="36" t="s">
        <v>189</v>
      </c>
      <c r="C34" s="38" t="s">
        <v>190</v>
      </c>
      <c r="D34" s="26" t="s">
        <v>81</v>
      </c>
      <c r="E34" s="37" t="s">
        <v>92</v>
      </c>
      <c r="F34" s="37" t="s">
        <v>191</v>
      </c>
      <c r="G34" s="37" t="s">
        <v>192</v>
      </c>
      <c r="H34" s="27">
        <v>2</v>
      </c>
      <c r="I34" s="27">
        <v>0.64900000000000002</v>
      </c>
      <c r="J34" s="65">
        <f t="shared" si="2"/>
        <v>1.298</v>
      </c>
      <c r="K34" s="65"/>
      <c r="L34" s="59" t="s">
        <v>193</v>
      </c>
      <c r="M34" s="59" t="s">
        <v>194</v>
      </c>
      <c r="N34" s="25"/>
      <c r="O34" s="78"/>
      <c r="P34" s="61"/>
    </row>
    <row r="35" spans="1:19" s="4" customFormat="1" x14ac:dyDescent="0.2">
      <c r="A35" s="27">
        <v>21</v>
      </c>
      <c r="B35" s="36" t="s">
        <v>195</v>
      </c>
      <c r="C35" s="38" t="s">
        <v>62</v>
      </c>
      <c r="D35" s="26" t="s">
        <v>81</v>
      </c>
      <c r="E35" s="37" t="s">
        <v>27</v>
      </c>
      <c r="F35" s="37" t="s">
        <v>33</v>
      </c>
      <c r="G35" s="37" t="s">
        <v>63</v>
      </c>
      <c r="H35" s="27">
        <v>3</v>
      </c>
      <c r="I35" s="27">
        <v>0.61699999999999999</v>
      </c>
      <c r="J35" s="65">
        <f t="shared" si="2"/>
        <v>1.851</v>
      </c>
      <c r="K35" s="65"/>
      <c r="L35" s="59" t="s">
        <v>196</v>
      </c>
      <c r="M35" s="59" t="s">
        <v>197</v>
      </c>
      <c r="N35" s="25"/>
      <c r="O35" s="78"/>
      <c r="P35" s="61"/>
    </row>
    <row r="36" spans="1:19" s="4" customFormat="1" x14ac:dyDescent="0.2">
      <c r="A36" s="27">
        <v>22</v>
      </c>
      <c r="B36" s="36" t="s">
        <v>198</v>
      </c>
      <c r="C36" s="38" t="s">
        <v>199</v>
      </c>
      <c r="D36" s="26" t="s">
        <v>81</v>
      </c>
      <c r="E36" s="37" t="s">
        <v>128</v>
      </c>
      <c r="F36" s="37" t="s">
        <v>200</v>
      </c>
      <c r="G36" s="37" t="s">
        <v>201</v>
      </c>
      <c r="H36" s="27">
        <v>1</v>
      </c>
      <c r="I36" s="27">
        <v>1.02</v>
      </c>
      <c r="J36" s="65">
        <f t="shared" si="2"/>
        <v>1.02</v>
      </c>
      <c r="K36" s="65"/>
      <c r="L36" s="59" t="s">
        <v>202</v>
      </c>
      <c r="M36" s="59" t="s">
        <v>203</v>
      </c>
      <c r="N36" s="25"/>
      <c r="O36" s="78"/>
      <c r="P36" s="61"/>
    </row>
    <row r="37" spans="1:19" ht="12" thickBot="1" x14ac:dyDescent="0.25">
      <c r="A37" s="29"/>
      <c r="B37" s="30"/>
      <c r="C37" s="31"/>
      <c r="D37" s="29"/>
      <c r="E37" s="31"/>
      <c r="F37" s="31"/>
      <c r="G37" s="31"/>
      <c r="H37" s="29"/>
      <c r="I37" s="29"/>
      <c r="J37" s="39"/>
      <c r="K37" s="39"/>
      <c r="L37" s="32"/>
      <c r="M37" s="32"/>
      <c r="N37" s="32"/>
      <c r="Q37" s="77"/>
      <c r="R37" s="3"/>
      <c r="S37" s="3"/>
    </row>
    <row r="38" spans="1:19" s="4" customFormat="1" ht="12.75" thickTop="1" x14ac:dyDescent="0.2">
      <c r="A38" s="17"/>
      <c r="B38" s="33" t="s">
        <v>36</v>
      </c>
      <c r="C38" s="33"/>
      <c r="D38" s="34"/>
      <c r="E38" s="35"/>
      <c r="F38" s="22"/>
      <c r="G38" s="22"/>
      <c r="H38" s="17"/>
      <c r="I38" s="17"/>
      <c r="J38" s="71"/>
      <c r="K38" s="71"/>
      <c r="L38" s="23"/>
      <c r="M38" s="23"/>
      <c r="N38" s="23"/>
      <c r="O38" s="78"/>
      <c r="P38" s="61"/>
    </row>
    <row r="39" spans="1:19" s="4" customFormat="1" x14ac:dyDescent="0.2">
      <c r="A39" s="27">
        <v>23</v>
      </c>
      <c r="B39" s="36" t="s">
        <v>39</v>
      </c>
      <c r="C39" s="38" t="s">
        <v>38</v>
      </c>
      <c r="D39" s="26" t="s">
        <v>81</v>
      </c>
      <c r="E39" s="37" t="s">
        <v>40</v>
      </c>
      <c r="F39" s="37" t="s">
        <v>41</v>
      </c>
      <c r="G39" s="37" t="s">
        <v>42</v>
      </c>
      <c r="H39" s="27">
        <v>1</v>
      </c>
      <c r="I39" s="27">
        <v>2.2799999999999998</v>
      </c>
      <c r="J39" s="65">
        <f>I39*H39</f>
        <v>2.2799999999999998</v>
      </c>
      <c r="K39" s="65"/>
      <c r="L39" s="59" t="s">
        <v>204</v>
      </c>
      <c r="M39" s="89" t="s">
        <v>205</v>
      </c>
      <c r="N39" s="25"/>
      <c r="O39" s="78"/>
      <c r="P39" s="61"/>
    </row>
    <row r="40" spans="1:19" ht="12" thickBot="1" x14ac:dyDescent="0.25">
      <c r="A40" s="29"/>
      <c r="B40" s="30"/>
      <c r="C40" s="31"/>
      <c r="D40" s="29"/>
      <c r="E40" s="31"/>
      <c r="F40" s="31"/>
      <c r="G40" s="31"/>
      <c r="H40" s="29"/>
      <c r="I40" s="29"/>
      <c r="J40" s="39"/>
      <c r="K40" s="39"/>
      <c r="L40" s="32"/>
      <c r="M40" s="32"/>
      <c r="N40" s="32"/>
      <c r="Q40" s="77"/>
      <c r="R40" s="3"/>
      <c r="S40" s="3"/>
    </row>
    <row r="41" spans="1:19" s="4" customFormat="1" ht="12.75" thickTop="1" x14ac:dyDescent="0.2">
      <c r="A41" s="17"/>
      <c r="B41" s="33" t="s">
        <v>43</v>
      </c>
      <c r="C41" s="33"/>
      <c r="D41" s="34"/>
      <c r="E41" s="35"/>
      <c r="F41" s="22"/>
      <c r="G41" s="22"/>
      <c r="H41" s="17"/>
      <c r="I41" s="17"/>
      <c r="J41" s="71"/>
      <c r="K41" s="71"/>
      <c r="L41" s="23"/>
      <c r="M41" s="23"/>
      <c r="N41" s="23"/>
      <c r="O41" s="78"/>
      <c r="P41" s="61"/>
    </row>
    <row r="42" spans="1:19" s="4" customFormat="1" ht="11.25" customHeight="1" x14ac:dyDescent="0.2">
      <c r="A42" s="27">
        <v>24</v>
      </c>
      <c r="B42" s="36" t="s">
        <v>216</v>
      </c>
      <c r="C42" s="38" t="s">
        <v>217</v>
      </c>
      <c r="D42" s="26" t="s">
        <v>81</v>
      </c>
      <c r="E42" s="37" t="s">
        <v>218</v>
      </c>
      <c r="F42" s="37" t="s">
        <v>219</v>
      </c>
      <c r="G42" s="37" t="s">
        <v>220</v>
      </c>
      <c r="H42" s="27">
        <v>1</v>
      </c>
      <c r="I42" s="27">
        <v>4.4000000000000004</v>
      </c>
      <c r="J42" s="65">
        <f>I42*H42</f>
        <v>4.4000000000000004</v>
      </c>
      <c r="K42" s="65"/>
      <c r="L42" s="59" t="s">
        <v>221</v>
      </c>
      <c r="M42" s="89" t="s">
        <v>222</v>
      </c>
      <c r="N42" s="25"/>
      <c r="O42" s="78"/>
      <c r="P42" s="61"/>
    </row>
    <row r="43" spans="1:19" s="4" customFormat="1" ht="11.25" customHeight="1" x14ac:dyDescent="0.2">
      <c r="A43" s="27">
        <v>25</v>
      </c>
      <c r="B43" s="36" t="s">
        <v>295</v>
      </c>
      <c r="C43" s="38" t="s">
        <v>44</v>
      </c>
      <c r="D43" s="26" t="s">
        <v>81</v>
      </c>
      <c r="E43" s="37" t="s">
        <v>23</v>
      </c>
      <c r="F43" s="37" t="s">
        <v>45</v>
      </c>
      <c r="G43" s="37" t="s">
        <v>213</v>
      </c>
      <c r="H43" s="27">
        <v>4</v>
      </c>
      <c r="I43" s="27">
        <v>0.55200000000000005</v>
      </c>
      <c r="J43" s="65">
        <f t="shared" ref="J43:J44" si="3">I43*H43</f>
        <v>2.2080000000000002</v>
      </c>
      <c r="K43" s="65"/>
      <c r="L43" s="59" t="s">
        <v>206</v>
      </c>
      <c r="M43" s="59" t="s">
        <v>207</v>
      </c>
      <c r="N43" s="25"/>
      <c r="O43" s="78"/>
      <c r="P43" s="61"/>
    </row>
    <row r="44" spans="1:19" s="4" customFormat="1" ht="11.25" customHeight="1" x14ac:dyDescent="0.2">
      <c r="A44" s="27">
        <v>26</v>
      </c>
      <c r="B44" s="36" t="s">
        <v>208</v>
      </c>
      <c r="C44" s="38" t="s">
        <v>209</v>
      </c>
      <c r="D44" s="26" t="s">
        <v>81</v>
      </c>
      <c r="E44" s="37" t="s">
        <v>210</v>
      </c>
      <c r="F44" s="37" t="s">
        <v>211</v>
      </c>
      <c r="G44" s="37" t="s">
        <v>212</v>
      </c>
      <c r="H44" s="27">
        <v>1</v>
      </c>
      <c r="I44" s="27">
        <v>1.1200000000000001</v>
      </c>
      <c r="J44" s="65">
        <f t="shared" si="3"/>
        <v>1.1200000000000001</v>
      </c>
      <c r="K44" s="65"/>
      <c r="L44" s="59" t="s">
        <v>214</v>
      </c>
      <c r="M44" s="59" t="s">
        <v>215</v>
      </c>
      <c r="N44" s="25"/>
      <c r="O44" s="78"/>
      <c r="P44" s="61"/>
    </row>
    <row r="45" spans="1:19" ht="12" thickBot="1" x14ac:dyDescent="0.25">
      <c r="A45" s="29"/>
      <c r="B45" s="30"/>
      <c r="C45" s="31"/>
      <c r="D45" s="29"/>
      <c r="E45" s="31"/>
      <c r="F45" s="31"/>
      <c r="G45" s="31"/>
      <c r="H45" s="29"/>
      <c r="I45" s="29"/>
      <c r="J45" s="39"/>
      <c r="K45" s="39"/>
      <c r="L45" s="32"/>
      <c r="M45" s="32"/>
      <c r="N45" s="32"/>
      <c r="Q45" s="77"/>
      <c r="R45" s="3"/>
      <c r="S45" s="3"/>
    </row>
    <row r="46" spans="1:19" s="4" customFormat="1" ht="12.75" thickTop="1" x14ac:dyDescent="0.2">
      <c r="A46" s="17"/>
      <c r="B46" s="33" t="s">
        <v>223</v>
      </c>
      <c r="C46" s="33"/>
      <c r="D46" s="34"/>
      <c r="E46" s="35"/>
      <c r="F46" s="22"/>
      <c r="G46" s="22"/>
      <c r="H46" s="17"/>
      <c r="I46" s="17"/>
      <c r="J46" s="71"/>
      <c r="K46" s="71"/>
      <c r="L46" s="23"/>
      <c r="M46" s="23"/>
      <c r="N46" s="23"/>
      <c r="O46" s="78"/>
      <c r="P46" s="61"/>
    </row>
    <row r="47" spans="1:19" s="4" customFormat="1" ht="11.25" customHeight="1" x14ac:dyDescent="0.2">
      <c r="A47" s="27">
        <v>27</v>
      </c>
      <c r="B47" s="36" t="s">
        <v>225</v>
      </c>
      <c r="C47" s="38" t="s">
        <v>226</v>
      </c>
      <c r="D47" s="26" t="s">
        <v>81</v>
      </c>
      <c r="E47" s="37" t="s">
        <v>227</v>
      </c>
      <c r="F47" s="37" t="s">
        <v>228</v>
      </c>
      <c r="G47" s="37" t="s">
        <v>234</v>
      </c>
      <c r="H47" s="27">
        <v>3</v>
      </c>
      <c r="I47" s="27">
        <v>0.65</v>
      </c>
      <c r="J47" s="65">
        <f>I47*H47</f>
        <v>1.9500000000000002</v>
      </c>
      <c r="K47" s="65"/>
      <c r="L47" s="59" t="s">
        <v>229</v>
      </c>
      <c r="M47" s="89" t="s">
        <v>230</v>
      </c>
      <c r="N47" s="25"/>
      <c r="O47" s="78"/>
      <c r="P47" s="61"/>
    </row>
    <row r="48" spans="1:19" s="4" customFormat="1" ht="22.5" x14ac:dyDescent="0.2">
      <c r="A48" s="27">
        <v>28</v>
      </c>
      <c r="B48" s="36" t="s">
        <v>231</v>
      </c>
      <c r="C48" s="38" t="s">
        <v>232</v>
      </c>
      <c r="D48" s="26" t="s">
        <v>81</v>
      </c>
      <c r="E48" s="37" t="s">
        <v>27</v>
      </c>
      <c r="F48" s="37" t="s">
        <v>233</v>
      </c>
      <c r="G48" s="37" t="s">
        <v>237</v>
      </c>
      <c r="H48" s="27">
        <v>2</v>
      </c>
      <c r="I48" s="27">
        <v>0.65</v>
      </c>
      <c r="J48" s="65">
        <f t="shared" ref="J48" si="4">I48*H48</f>
        <v>1.3</v>
      </c>
      <c r="K48" s="65"/>
      <c r="L48" s="59" t="s">
        <v>235</v>
      </c>
      <c r="M48" s="59" t="s">
        <v>236</v>
      </c>
      <c r="N48" s="25"/>
      <c r="O48" s="78"/>
      <c r="P48" s="61"/>
    </row>
    <row r="49" spans="1:19" s="4" customFormat="1" ht="11.25" customHeight="1" x14ac:dyDescent="0.2">
      <c r="A49" s="27">
        <v>29</v>
      </c>
      <c r="B49" s="36" t="s">
        <v>239</v>
      </c>
      <c r="C49" s="38" t="s">
        <v>240</v>
      </c>
      <c r="D49" s="26" t="s">
        <v>81</v>
      </c>
      <c r="E49" s="37" t="s">
        <v>141</v>
      </c>
      <c r="F49" s="37" t="s">
        <v>241</v>
      </c>
      <c r="G49" s="37" t="s">
        <v>242</v>
      </c>
      <c r="H49" s="27">
        <v>8</v>
      </c>
      <c r="I49" s="27">
        <v>19.149999999999999</v>
      </c>
      <c r="J49" s="65">
        <f t="shared" ref="J49" si="5">I49*H49</f>
        <v>153.19999999999999</v>
      </c>
      <c r="K49" s="65"/>
      <c r="L49" s="59" t="s">
        <v>243</v>
      </c>
      <c r="M49" s="59" t="s">
        <v>244</v>
      </c>
      <c r="N49" s="25"/>
      <c r="O49" s="78"/>
      <c r="P49" s="61"/>
    </row>
    <row r="50" spans="1:19" s="4" customFormat="1" ht="11.25" customHeight="1" x14ac:dyDescent="0.2">
      <c r="A50" s="27"/>
      <c r="B50" s="90" t="s">
        <v>71</v>
      </c>
      <c r="C50" s="85" t="s">
        <v>245</v>
      </c>
      <c r="D50" s="86" t="s">
        <v>81</v>
      </c>
      <c r="E50" s="87" t="s">
        <v>141</v>
      </c>
      <c r="F50" s="87" t="s">
        <v>241</v>
      </c>
      <c r="G50" s="87" t="s">
        <v>247</v>
      </c>
      <c r="H50" s="88">
        <v>8</v>
      </c>
      <c r="I50" s="88">
        <v>8</v>
      </c>
      <c r="J50" s="93"/>
      <c r="K50" s="93"/>
      <c r="L50" s="94" t="s">
        <v>245</v>
      </c>
      <c r="M50" s="96" t="s">
        <v>246</v>
      </c>
      <c r="N50" s="97"/>
      <c r="O50" s="78"/>
      <c r="P50" s="61"/>
    </row>
    <row r="51" spans="1:19" ht="11.25" customHeight="1" thickBot="1" x14ac:dyDescent="0.25">
      <c r="A51" s="29"/>
      <c r="B51" s="30"/>
      <c r="C51" s="31"/>
      <c r="D51" s="29"/>
      <c r="E51" s="31"/>
      <c r="F51" s="31"/>
      <c r="G51" s="31"/>
      <c r="H51" s="29"/>
      <c r="I51" s="29"/>
      <c r="J51" s="39"/>
      <c r="K51" s="39"/>
      <c r="L51" s="32"/>
      <c r="M51" s="32"/>
      <c r="N51" s="32"/>
      <c r="Q51" s="77"/>
      <c r="R51" s="3"/>
      <c r="S51" s="3"/>
    </row>
    <row r="52" spans="1:19" s="4" customFormat="1" ht="12.75" thickTop="1" x14ac:dyDescent="0.2">
      <c r="A52" s="17"/>
      <c r="B52" s="33" t="s">
        <v>224</v>
      </c>
      <c r="C52" s="33"/>
      <c r="D52" s="34"/>
      <c r="E52" s="35"/>
      <c r="F52" s="22"/>
      <c r="G52" s="22"/>
      <c r="H52" s="17"/>
      <c r="I52" s="17"/>
      <c r="J52" s="71"/>
      <c r="K52" s="71"/>
      <c r="L52" s="23"/>
      <c r="M52" s="23"/>
      <c r="N52" s="23"/>
      <c r="O52" s="78"/>
      <c r="P52" s="61"/>
    </row>
    <row r="53" spans="1:19" s="4" customFormat="1" ht="11.25" customHeight="1" x14ac:dyDescent="0.2">
      <c r="A53" s="27">
        <v>30</v>
      </c>
      <c r="B53" s="36" t="s">
        <v>248</v>
      </c>
      <c r="C53" s="38" t="s">
        <v>249</v>
      </c>
      <c r="D53" s="26" t="s">
        <v>81</v>
      </c>
      <c r="E53" s="37" t="s">
        <v>250</v>
      </c>
      <c r="F53" s="37" t="s">
        <v>251</v>
      </c>
      <c r="G53" s="37" t="s">
        <v>252</v>
      </c>
      <c r="H53" s="27">
        <v>1</v>
      </c>
      <c r="I53" s="27">
        <v>0.44</v>
      </c>
      <c r="J53" s="65">
        <f>I53*H53</f>
        <v>0.44</v>
      </c>
      <c r="K53" s="65"/>
      <c r="L53" s="59" t="s">
        <v>253</v>
      </c>
      <c r="M53" s="89" t="s">
        <v>254</v>
      </c>
      <c r="N53" s="25"/>
      <c r="O53" s="78"/>
      <c r="P53" s="61"/>
    </row>
    <row r="54" spans="1:19" ht="12" thickBot="1" x14ac:dyDescent="0.25">
      <c r="A54" s="29"/>
      <c r="B54" s="30"/>
      <c r="C54" s="31"/>
      <c r="D54" s="29"/>
      <c r="E54" s="31"/>
      <c r="F54" s="31"/>
      <c r="G54" s="31"/>
      <c r="H54" s="29"/>
      <c r="I54" s="29"/>
      <c r="J54" s="39"/>
      <c r="K54" s="39"/>
      <c r="L54" s="32"/>
      <c r="M54" s="32"/>
      <c r="N54" s="32"/>
      <c r="Q54" s="77"/>
      <c r="R54" s="3"/>
      <c r="S54" s="3"/>
    </row>
    <row r="55" spans="1:19" ht="12.75" thickTop="1" x14ac:dyDescent="0.2">
      <c r="A55" s="17"/>
      <c r="B55" s="33" t="s">
        <v>17</v>
      </c>
      <c r="C55" s="33"/>
      <c r="D55" s="34"/>
      <c r="E55" s="35"/>
      <c r="F55" s="22"/>
      <c r="G55" s="22"/>
      <c r="H55" s="17"/>
      <c r="I55" s="17"/>
      <c r="J55" s="71"/>
      <c r="K55" s="71"/>
      <c r="L55" s="23"/>
      <c r="M55" s="23"/>
      <c r="N55" s="23"/>
      <c r="R55" s="3"/>
      <c r="S55" s="3"/>
    </row>
    <row r="56" spans="1:19" ht="22.5" x14ac:dyDescent="0.2">
      <c r="A56" s="27">
        <v>31</v>
      </c>
      <c r="B56" s="36" t="s">
        <v>261</v>
      </c>
      <c r="C56" s="38" t="s">
        <v>255</v>
      </c>
      <c r="D56" s="26" t="s">
        <v>81</v>
      </c>
      <c r="E56" s="37" t="s">
        <v>256</v>
      </c>
      <c r="F56" s="37" t="s">
        <v>257</v>
      </c>
      <c r="G56" s="37" t="s">
        <v>258</v>
      </c>
      <c r="H56" s="27">
        <v>11</v>
      </c>
      <c r="I56" s="27">
        <v>2.66</v>
      </c>
      <c r="J56" s="67">
        <f>H56*I56</f>
        <v>29.26</v>
      </c>
      <c r="K56" s="67"/>
      <c r="L56" s="59" t="s">
        <v>259</v>
      </c>
      <c r="M56" s="59" t="s">
        <v>260</v>
      </c>
      <c r="N56" s="59"/>
    </row>
    <row r="57" spans="1:19" x14ac:dyDescent="0.2">
      <c r="A57" s="27">
        <v>32</v>
      </c>
      <c r="B57" s="36" t="s">
        <v>263</v>
      </c>
      <c r="C57" s="38" t="s">
        <v>262</v>
      </c>
      <c r="D57" s="26" t="s">
        <v>81</v>
      </c>
      <c r="E57" s="37" t="s">
        <v>154</v>
      </c>
      <c r="F57" s="37" t="s">
        <v>15</v>
      </c>
      <c r="G57" s="37" t="s">
        <v>264</v>
      </c>
      <c r="H57" s="27">
        <v>6</v>
      </c>
      <c r="I57" s="27">
        <v>0.42</v>
      </c>
      <c r="J57" s="67">
        <f>H57*I57</f>
        <v>2.52</v>
      </c>
      <c r="K57" s="67"/>
      <c r="L57" s="59" t="s">
        <v>265</v>
      </c>
      <c r="M57" s="59" t="s">
        <v>266</v>
      </c>
      <c r="N57" s="59"/>
    </row>
    <row r="58" spans="1:19" x14ac:dyDescent="0.2">
      <c r="A58" s="27">
        <v>33</v>
      </c>
      <c r="B58" s="36" t="s">
        <v>268</v>
      </c>
      <c r="C58" s="38" t="s">
        <v>267</v>
      </c>
      <c r="D58" s="26" t="s">
        <v>81</v>
      </c>
      <c r="E58" s="37" t="s">
        <v>256</v>
      </c>
      <c r="F58" s="37" t="s">
        <v>15</v>
      </c>
      <c r="G58" s="37" t="s">
        <v>269</v>
      </c>
      <c r="H58" s="27">
        <v>2</v>
      </c>
      <c r="I58" s="27">
        <v>0.42</v>
      </c>
      <c r="J58" s="67">
        <f t="shared" ref="J58:J60" si="6">H58*I58</f>
        <v>0.84</v>
      </c>
      <c r="K58" s="67"/>
      <c r="L58" s="98" t="s">
        <v>270</v>
      </c>
      <c r="M58" s="59" t="s">
        <v>271</v>
      </c>
      <c r="N58" s="59"/>
    </row>
    <row r="59" spans="1:19" ht="33.75" x14ac:dyDescent="0.2">
      <c r="A59" s="27">
        <v>34</v>
      </c>
      <c r="B59" s="36" t="s">
        <v>272</v>
      </c>
      <c r="C59" s="38" t="s">
        <v>273</v>
      </c>
      <c r="D59" s="26" t="s">
        <v>81</v>
      </c>
      <c r="E59" s="37" t="s">
        <v>26</v>
      </c>
      <c r="F59" s="37" t="s">
        <v>15</v>
      </c>
      <c r="G59" s="37" t="s">
        <v>49</v>
      </c>
      <c r="H59" s="27">
        <v>13</v>
      </c>
      <c r="I59" s="101">
        <v>0.32</v>
      </c>
      <c r="J59" s="102">
        <f t="shared" si="6"/>
        <v>4.16</v>
      </c>
      <c r="K59" s="102"/>
      <c r="L59" s="103" t="s">
        <v>274</v>
      </c>
      <c r="M59" s="103" t="s">
        <v>275</v>
      </c>
      <c r="N59" s="103"/>
    </row>
    <row r="60" spans="1:19" x14ac:dyDescent="0.2">
      <c r="A60" s="27">
        <v>35</v>
      </c>
      <c r="B60" s="36" t="s">
        <v>276</v>
      </c>
      <c r="C60" s="38" t="s">
        <v>277</v>
      </c>
      <c r="D60" s="26" t="s">
        <v>81</v>
      </c>
      <c r="E60" s="37" t="s">
        <v>47</v>
      </c>
      <c r="F60" s="37" t="s">
        <v>48</v>
      </c>
      <c r="G60" s="37" t="s">
        <v>278</v>
      </c>
      <c r="H60" s="27">
        <v>2</v>
      </c>
      <c r="I60" s="27">
        <v>3.27</v>
      </c>
      <c r="J60" s="67">
        <f t="shared" si="6"/>
        <v>6.54</v>
      </c>
      <c r="K60" s="67"/>
      <c r="L60" s="59" t="s">
        <v>279</v>
      </c>
      <c r="M60" s="59" t="s">
        <v>280</v>
      </c>
      <c r="N60" s="59"/>
    </row>
    <row r="61" spans="1:19" x14ac:dyDescent="0.2">
      <c r="A61" s="27"/>
      <c r="B61" s="90" t="s">
        <v>71</v>
      </c>
      <c r="C61" s="100" t="s">
        <v>281</v>
      </c>
      <c r="D61" s="86" t="s">
        <v>81</v>
      </c>
      <c r="E61" s="87" t="s">
        <v>396</v>
      </c>
      <c r="F61" s="87" t="s">
        <v>397</v>
      </c>
      <c r="G61" s="87" t="s">
        <v>398</v>
      </c>
      <c r="H61" s="88">
        <v>2</v>
      </c>
      <c r="I61" s="88">
        <v>0.1</v>
      </c>
      <c r="J61" s="93"/>
      <c r="K61" s="93"/>
      <c r="L61" s="94"/>
      <c r="M61" s="94"/>
      <c r="N61" s="94"/>
    </row>
    <row r="62" spans="1:19" ht="45" x14ac:dyDescent="0.2">
      <c r="A62" s="27">
        <v>36</v>
      </c>
      <c r="B62" s="36" t="s">
        <v>297</v>
      </c>
      <c r="C62" s="38" t="s">
        <v>282</v>
      </c>
      <c r="D62" s="26" t="s">
        <v>81</v>
      </c>
      <c r="E62" s="37" t="s">
        <v>154</v>
      </c>
      <c r="F62" s="37" t="s">
        <v>15</v>
      </c>
      <c r="G62" s="37" t="s">
        <v>283</v>
      </c>
      <c r="H62" s="27">
        <v>19</v>
      </c>
      <c r="I62" s="27">
        <v>0.31</v>
      </c>
      <c r="J62" s="67">
        <f t="shared" ref="J62:J71" si="7">H62*I62</f>
        <v>5.89</v>
      </c>
      <c r="K62" s="67"/>
      <c r="L62" s="59" t="s">
        <v>284</v>
      </c>
      <c r="M62" s="59" t="s">
        <v>285</v>
      </c>
      <c r="N62" s="59"/>
    </row>
    <row r="63" spans="1:19" x14ac:dyDescent="0.2">
      <c r="A63" s="27">
        <v>37</v>
      </c>
      <c r="B63" s="36" t="s">
        <v>288</v>
      </c>
      <c r="C63" s="38" t="s">
        <v>286</v>
      </c>
      <c r="D63" s="26" t="s">
        <v>81</v>
      </c>
      <c r="E63" s="37" t="s">
        <v>256</v>
      </c>
      <c r="F63" s="37" t="s">
        <v>257</v>
      </c>
      <c r="G63" s="37" t="s">
        <v>287</v>
      </c>
      <c r="H63" s="27">
        <v>3</v>
      </c>
      <c r="I63" s="27">
        <v>4.2300000000000004</v>
      </c>
      <c r="J63" s="67">
        <f t="shared" si="7"/>
        <v>12.690000000000001</v>
      </c>
      <c r="K63" s="67"/>
      <c r="L63" s="59" t="s">
        <v>289</v>
      </c>
      <c r="M63" s="59" t="s">
        <v>290</v>
      </c>
      <c r="N63" s="59"/>
    </row>
    <row r="64" spans="1:19" x14ac:dyDescent="0.2">
      <c r="A64" s="27">
        <v>38</v>
      </c>
      <c r="B64" s="36" t="s">
        <v>291</v>
      </c>
      <c r="C64" s="38" t="s">
        <v>64</v>
      </c>
      <c r="D64" s="26" t="s">
        <v>81</v>
      </c>
      <c r="E64" s="37" t="s">
        <v>47</v>
      </c>
      <c r="F64" s="37" t="s">
        <v>65</v>
      </c>
      <c r="G64" s="37" t="s">
        <v>292</v>
      </c>
      <c r="H64" s="27">
        <v>1</v>
      </c>
      <c r="I64" s="27">
        <v>1.51</v>
      </c>
      <c r="J64" s="67">
        <f t="shared" si="7"/>
        <v>1.51</v>
      </c>
      <c r="K64" s="67"/>
      <c r="L64" s="59" t="s">
        <v>293</v>
      </c>
      <c r="M64" s="59" t="s">
        <v>294</v>
      </c>
      <c r="N64" s="59"/>
    </row>
    <row r="65" spans="1:19" ht="67.5" x14ac:dyDescent="0.2">
      <c r="A65" s="27">
        <v>39</v>
      </c>
      <c r="B65" s="36" t="s">
        <v>298</v>
      </c>
      <c r="C65" s="38" t="s">
        <v>299</v>
      </c>
      <c r="D65" s="26" t="s">
        <v>81</v>
      </c>
      <c r="E65" s="37" t="s">
        <v>256</v>
      </c>
      <c r="F65" s="37" t="s">
        <v>15</v>
      </c>
      <c r="G65" s="37" t="s">
        <v>46</v>
      </c>
      <c r="H65" s="27">
        <v>31</v>
      </c>
      <c r="I65" s="27">
        <v>0.32</v>
      </c>
      <c r="J65" s="67">
        <f t="shared" si="7"/>
        <v>9.92</v>
      </c>
      <c r="K65" s="67"/>
      <c r="L65" s="98" t="s">
        <v>300</v>
      </c>
      <c r="M65" s="59" t="s">
        <v>301</v>
      </c>
      <c r="N65" s="59"/>
    </row>
    <row r="66" spans="1:19" x14ac:dyDescent="0.2">
      <c r="A66" s="27">
        <v>40</v>
      </c>
      <c r="B66" s="36" t="s">
        <v>303</v>
      </c>
      <c r="C66" s="38" t="s">
        <v>302</v>
      </c>
      <c r="D66" s="26" t="s">
        <v>81</v>
      </c>
      <c r="E66" s="37" t="s">
        <v>256</v>
      </c>
      <c r="F66" s="37" t="s">
        <v>15</v>
      </c>
      <c r="G66" s="37" t="s">
        <v>304</v>
      </c>
      <c r="H66" s="27">
        <v>2</v>
      </c>
      <c r="I66" s="27">
        <v>0.23</v>
      </c>
      <c r="J66" s="67">
        <f t="shared" si="7"/>
        <v>0.46</v>
      </c>
      <c r="K66" s="67"/>
      <c r="L66" s="98" t="s">
        <v>305</v>
      </c>
      <c r="M66" s="59" t="s">
        <v>306</v>
      </c>
      <c r="N66" s="59"/>
    </row>
    <row r="67" spans="1:19" ht="22.5" x14ac:dyDescent="0.2">
      <c r="A67" s="27">
        <v>41</v>
      </c>
      <c r="B67" s="36" t="s">
        <v>311</v>
      </c>
      <c r="C67" s="38" t="s">
        <v>307</v>
      </c>
      <c r="D67" s="26" t="s">
        <v>81</v>
      </c>
      <c r="E67" s="37" t="s">
        <v>50</v>
      </c>
      <c r="F67" s="37" t="s">
        <v>308</v>
      </c>
      <c r="G67" s="104" t="s">
        <v>399</v>
      </c>
      <c r="H67" s="27">
        <v>20</v>
      </c>
      <c r="I67" s="27">
        <v>4.8099999999999996</v>
      </c>
      <c r="J67" s="67">
        <f t="shared" si="7"/>
        <v>96.199999999999989</v>
      </c>
      <c r="K67" s="67"/>
      <c r="L67" s="59" t="s">
        <v>309</v>
      </c>
      <c r="M67" s="59" t="s">
        <v>310</v>
      </c>
      <c r="N67" s="59"/>
    </row>
    <row r="68" spans="1:19" x14ac:dyDescent="0.2">
      <c r="A68" s="27">
        <v>42</v>
      </c>
      <c r="B68" s="36" t="s">
        <v>312</v>
      </c>
      <c r="C68" s="38" t="s">
        <v>313</v>
      </c>
      <c r="D68" s="26" t="s">
        <v>81</v>
      </c>
      <c r="E68" s="37" t="s">
        <v>256</v>
      </c>
      <c r="F68" s="37" t="s">
        <v>314</v>
      </c>
      <c r="G68" s="37" t="s">
        <v>315</v>
      </c>
      <c r="H68" s="27">
        <v>10</v>
      </c>
      <c r="I68" s="27">
        <v>5</v>
      </c>
      <c r="J68" s="67">
        <f t="shared" si="7"/>
        <v>50</v>
      </c>
      <c r="K68" s="67"/>
      <c r="L68" s="59" t="s">
        <v>316</v>
      </c>
      <c r="M68" s="59" t="s">
        <v>317</v>
      </c>
      <c r="N68" s="59"/>
    </row>
    <row r="69" spans="1:19" ht="22.5" x14ac:dyDescent="0.2">
      <c r="A69" s="27">
        <v>43</v>
      </c>
      <c r="B69" s="36" t="s">
        <v>318</v>
      </c>
      <c r="C69" s="38" t="s">
        <v>319</v>
      </c>
      <c r="D69" s="26" t="s">
        <v>81</v>
      </c>
      <c r="E69" s="37" t="s">
        <v>26</v>
      </c>
      <c r="F69" s="37" t="s">
        <v>15</v>
      </c>
      <c r="G69" s="37" t="s">
        <v>320</v>
      </c>
      <c r="H69" s="27">
        <v>8</v>
      </c>
      <c r="I69" s="27">
        <v>0.37</v>
      </c>
      <c r="J69" s="67">
        <f t="shared" si="7"/>
        <v>2.96</v>
      </c>
      <c r="K69" s="67"/>
      <c r="L69" s="59" t="s">
        <v>321</v>
      </c>
      <c r="M69" s="59" t="s">
        <v>322</v>
      </c>
      <c r="N69" s="59"/>
    </row>
    <row r="70" spans="1:19" ht="22.5" x14ac:dyDescent="0.2">
      <c r="A70" s="27">
        <v>44</v>
      </c>
      <c r="B70" s="36" t="s">
        <v>324</v>
      </c>
      <c r="C70" s="38" t="s">
        <v>323</v>
      </c>
      <c r="D70" s="26" t="s">
        <v>81</v>
      </c>
      <c r="E70" s="37" t="s">
        <v>26</v>
      </c>
      <c r="F70" s="37" t="s">
        <v>325</v>
      </c>
      <c r="G70" s="37" t="s">
        <v>326</v>
      </c>
      <c r="H70" s="27">
        <v>4</v>
      </c>
      <c r="I70" s="27">
        <v>1.44</v>
      </c>
      <c r="J70" s="67">
        <f t="shared" si="7"/>
        <v>5.76</v>
      </c>
      <c r="K70" s="67"/>
      <c r="L70" s="59" t="s">
        <v>327</v>
      </c>
      <c r="M70" s="59" t="s">
        <v>328</v>
      </c>
      <c r="N70" s="59"/>
    </row>
    <row r="71" spans="1:19" x14ac:dyDescent="0.2">
      <c r="A71" s="27">
        <v>45</v>
      </c>
      <c r="B71" s="36" t="s">
        <v>333</v>
      </c>
      <c r="C71" s="38" t="s">
        <v>329</v>
      </c>
      <c r="D71" s="26" t="s">
        <v>81</v>
      </c>
      <c r="E71" s="37" t="s">
        <v>154</v>
      </c>
      <c r="F71" s="37" t="s">
        <v>15</v>
      </c>
      <c r="G71" s="37" t="s">
        <v>330</v>
      </c>
      <c r="H71" s="27">
        <v>4</v>
      </c>
      <c r="I71" s="27">
        <v>0.2</v>
      </c>
      <c r="J71" s="67">
        <f t="shared" si="7"/>
        <v>0.8</v>
      </c>
      <c r="K71" s="67"/>
      <c r="L71" s="59" t="s">
        <v>331</v>
      </c>
      <c r="M71" s="59" t="s">
        <v>332</v>
      </c>
      <c r="N71" s="59"/>
    </row>
    <row r="72" spans="1:19" ht="12" thickBot="1" x14ac:dyDescent="0.25">
      <c r="A72" s="29"/>
      <c r="B72" s="30"/>
      <c r="C72" s="53"/>
      <c r="D72" s="54"/>
      <c r="E72" s="31"/>
      <c r="F72" s="31"/>
      <c r="G72" s="31"/>
      <c r="H72" s="29"/>
      <c r="I72" s="29"/>
      <c r="J72" s="70"/>
      <c r="K72" s="70"/>
      <c r="L72" s="32"/>
      <c r="M72" s="32"/>
      <c r="N72" s="32"/>
      <c r="P72" s="3"/>
      <c r="Q72" s="3"/>
      <c r="R72" s="3"/>
      <c r="S72" s="3"/>
    </row>
    <row r="73" spans="1:19" ht="12.75" thickTop="1" x14ac:dyDescent="0.2">
      <c r="A73" s="17"/>
      <c r="B73" s="33" t="s">
        <v>18</v>
      </c>
      <c r="C73" s="33"/>
      <c r="D73" s="34"/>
      <c r="E73" s="35"/>
      <c r="F73" s="22"/>
      <c r="G73" s="22"/>
      <c r="H73" s="17"/>
      <c r="I73" s="17"/>
      <c r="J73" s="71"/>
      <c r="K73" s="71"/>
      <c r="L73" s="23"/>
      <c r="M73" s="23"/>
      <c r="N73" s="23"/>
    </row>
    <row r="74" spans="1:19" s="46" customFormat="1" ht="56.25" x14ac:dyDescent="0.2">
      <c r="A74" s="27">
        <v>46</v>
      </c>
      <c r="B74" s="55" t="s">
        <v>371</v>
      </c>
      <c r="C74" s="38" t="s">
        <v>54</v>
      </c>
      <c r="D74" s="26" t="s">
        <v>81</v>
      </c>
      <c r="E74" s="37" t="s">
        <v>50</v>
      </c>
      <c r="F74" s="37" t="s">
        <v>15</v>
      </c>
      <c r="G74" s="37" t="s">
        <v>55</v>
      </c>
      <c r="H74" s="27">
        <v>30</v>
      </c>
      <c r="I74" s="27">
        <v>0.1</v>
      </c>
      <c r="J74" s="65">
        <f>H74*I74</f>
        <v>3</v>
      </c>
      <c r="K74" s="65"/>
      <c r="L74" s="59" t="s">
        <v>372</v>
      </c>
      <c r="M74" s="59" t="s">
        <v>373</v>
      </c>
      <c r="N74" s="37"/>
      <c r="O74" s="78"/>
      <c r="P74" s="52"/>
    </row>
    <row r="75" spans="1:19" s="46" customFormat="1" ht="56.25" x14ac:dyDescent="0.2">
      <c r="A75" s="27">
        <v>47</v>
      </c>
      <c r="B75" s="55" t="s">
        <v>374</v>
      </c>
      <c r="C75" s="38" t="s">
        <v>51</v>
      </c>
      <c r="D75" s="26" t="s">
        <v>81</v>
      </c>
      <c r="E75" s="37" t="s">
        <v>50</v>
      </c>
      <c r="F75" s="37" t="s">
        <v>15</v>
      </c>
      <c r="G75" s="37" t="s">
        <v>52</v>
      </c>
      <c r="H75" s="27">
        <v>29</v>
      </c>
      <c r="I75" s="27">
        <v>0.1</v>
      </c>
      <c r="J75" s="65">
        <f t="shared" ref="J75:J90" si="8">H75*I75</f>
        <v>2.9000000000000004</v>
      </c>
      <c r="K75" s="65"/>
      <c r="L75" s="59" t="s">
        <v>375</v>
      </c>
      <c r="M75" s="59" t="s">
        <v>376</v>
      </c>
      <c r="N75" s="37"/>
      <c r="O75" s="78"/>
      <c r="P75" s="52"/>
    </row>
    <row r="76" spans="1:19" s="46" customFormat="1" x14ac:dyDescent="0.2">
      <c r="A76" s="27">
        <v>48</v>
      </c>
      <c r="B76" s="55" t="s">
        <v>380</v>
      </c>
      <c r="C76" s="38" t="s">
        <v>381</v>
      </c>
      <c r="D76" s="26"/>
      <c r="E76" s="37"/>
      <c r="F76" s="37" t="s">
        <v>15</v>
      </c>
      <c r="G76" s="37"/>
      <c r="H76" s="27">
        <v>4</v>
      </c>
      <c r="I76" s="27"/>
      <c r="J76" s="65">
        <f t="shared" si="8"/>
        <v>0</v>
      </c>
      <c r="K76" s="65"/>
      <c r="L76" s="59"/>
      <c r="M76" s="59"/>
      <c r="N76" s="37"/>
      <c r="O76" s="78"/>
      <c r="P76" s="52"/>
    </row>
    <row r="77" spans="1:19" s="46" customFormat="1" ht="22.5" x14ac:dyDescent="0.2">
      <c r="A77" s="27">
        <v>49</v>
      </c>
      <c r="B77" s="55" t="s">
        <v>377</v>
      </c>
      <c r="C77" s="38" t="s">
        <v>68</v>
      </c>
      <c r="D77" s="26" t="s">
        <v>81</v>
      </c>
      <c r="E77" s="37" t="s">
        <v>50</v>
      </c>
      <c r="F77" s="37" t="s">
        <v>15</v>
      </c>
      <c r="G77" s="37" t="s">
        <v>69</v>
      </c>
      <c r="H77" s="27">
        <v>7</v>
      </c>
      <c r="I77" s="27">
        <v>0.1</v>
      </c>
      <c r="J77" s="65">
        <f t="shared" si="8"/>
        <v>0.70000000000000007</v>
      </c>
      <c r="K77" s="65"/>
      <c r="L77" s="59" t="s">
        <v>378</v>
      </c>
      <c r="M77" s="59" t="s">
        <v>379</v>
      </c>
      <c r="N77" s="37"/>
      <c r="O77" s="78"/>
      <c r="P77" s="52"/>
    </row>
    <row r="78" spans="1:19" s="46" customFormat="1" ht="22.5" x14ac:dyDescent="0.2">
      <c r="A78" s="27">
        <v>50</v>
      </c>
      <c r="B78" s="55" t="s">
        <v>382</v>
      </c>
      <c r="C78" s="38" t="s">
        <v>383</v>
      </c>
      <c r="D78" s="26" t="s">
        <v>81</v>
      </c>
      <c r="E78" s="37" t="s">
        <v>50</v>
      </c>
      <c r="F78" s="37" t="s">
        <v>15</v>
      </c>
      <c r="G78" s="37" t="s">
        <v>384</v>
      </c>
      <c r="H78" s="27">
        <v>8</v>
      </c>
      <c r="I78" s="27">
        <v>0.1</v>
      </c>
      <c r="J78" s="65">
        <f t="shared" si="8"/>
        <v>0.8</v>
      </c>
      <c r="K78" s="65"/>
      <c r="L78" s="59" t="s">
        <v>385</v>
      </c>
      <c r="M78" s="59" t="s">
        <v>386</v>
      </c>
      <c r="N78" s="37"/>
      <c r="O78" s="78"/>
      <c r="P78" s="52"/>
    </row>
    <row r="79" spans="1:19" s="46" customFormat="1" ht="45" x14ac:dyDescent="0.2">
      <c r="A79" s="27">
        <v>51</v>
      </c>
      <c r="B79" s="55" t="s">
        <v>387</v>
      </c>
      <c r="C79" s="38" t="s">
        <v>388</v>
      </c>
      <c r="D79" s="26" t="s">
        <v>81</v>
      </c>
      <c r="E79" s="37" t="s">
        <v>50</v>
      </c>
      <c r="F79" s="37" t="s">
        <v>15</v>
      </c>
      <c r="G79" s="37" t="s">
        <v>53</v>
      </c>
      <c r="H79" s="27">
        <v>19</v>
      </c>
      <c r="I79" s="27">
        <v>0.1</v>
      </c>
      <c r="J79" s="65">
        <f t="shared" si="8"/>
        <v>1.9000000000000001</v>
      </c>
      <c r="K79" s="65"/>
      <c r="L79" s="59" t="s">
        <v>389</v>
      </c>
      <c r="M79" s="59" t="s">
        <v>390</v>
      </c>
      <c r="N79" s="37"/>
      <c r="O79" s="78"/>
      <c r="P79" s="52"/>
    </row>
    <row r="80" spans="1:19" s="46" customFormat="1" x14ac:dyDescent="0.2">
      <c r="A80" s="27">
        <v>52</v>
      </c>
      <c r="B80" s="55" t="s">
        <v>391</v>
      </c>
      <c r="C80" s="38" t="s">
        <v>392</v>
      </c>
      <c r="D80" s="26" t="s">
        <v>81</v>
      </c>
      <c r="E80" s="37" t="s">
        <v>50</v>
      </c>
      <c r="F80" s="37" t="s">
        <v>15</v>
      </c>
      <c r="G80" s="37" t="s">
        <v>393</v>
      </c>
      <c r="H80" s="27">
        <v>1</v>
      </c>
      <c r="I80" s="27">
        <v>0.1</v>
      </c>
      <c r="J80" s="65">
        <f t="shared" si="8"/>
        <v>0.1</v>
      </c>
      <c r="K80" s="65"/>
      <c r="L80" s="59" t="s">
        <v>394</v>
      </c>
      <c r="M80" s="59" t="s">
        <v>395</v>
      </c>
      <c r="N80" s="37"/>
      <c r="O80" s="78"/>
      <c r="P80" s="52"/>
    </row>
    <row r="81" spans="1:19" s="46" customFormat="1" x14ac:dyDescent="0.2">
      <c r="A81" s="27">
        <v>53</v>
      </c>
      <c r="B81" s="55" t="s">
        <v>409</v>
      </c>
      <c r="C81" s="38" t="s">
        <v>458</v>
      </c>
      <c r="D81" s="26" t="s">
        <v>81</v>
      </c>
      <c r="E81" s="37" t="s">
        <v>50</v>
      </c>
      <c r="F81" s="37" t="s">
        <v>15</v>
      </c>
      <c r="G81" s="37" t="s">
        <v>457</v>
      </c>
      <c r="H81" s="27">
        <v>1</v>
      </c>
      <c r="I81" s="27">
        <v>0.1</v>
      </c>
      <c r="J81" s="65">
        <f t="shared" si="8"/>
        <v>0.1</v>
      </c>
      <c r="K81" s="65"/>
      <c r="L81" s="59" t="s">
        <v>459</v>
      </c>
      <c r="M81" s="59" t="s">
        <v>460</v>
      </c>
      <c r="N81" s="37"/>
      <c r="O81" s="78"/>
      <c r="P81" s="52"/>
    </row>
    <row r="82" spans="1:19" s="46" customFormat="1" x14ac:dyDescent="0.2">
      <c r="A82" s="27">
        <v>54</v>
      </c>
      <c r="B82" s="55" t="s">
        <v>410</v>
      </c>
      <c r="C82" s="38" t="s">
        <v>411</v>
      </c>
      <c r="D82" s="26" t="s">
        <v>81</v>
      </c>
      <c r="E82" s="37" t="s">
        <v>50</v>
      </c>
      <c r="F82" s="37" t="s">
        <v>15</v>
      </c>
      <c r="G82" s="37" t="s">
        <v>412</v>
      </c>
      <c r="H82" s="27">
        <v>1</v>
      </c>
      <c r="I82" s="27">
        <v>0.1</v>
      </c>
      <c r="J82" s="65">
        <f t="shared" si="8"/>
        <v>0.1</v>
      </c>
      <c r="K82" s="65"/>
      <c r="L82" s="59" t="s">
        <v>413</v>
      </c>
      <c r="M82" s="59" t="s">
        <v>414</v>
      </c>
      <c r="N82" s="37"/>
      <c r="O82" s="78"/>
      <c r="P82" s="52"/>
    </row>
    <row r="83" spans="1:19" s="46" customFormat="1" x14ac:dyDescent="0.2">
      <c r="A83" s="27">
        <v>55</v>
      </c>
      <c r="B83" s="55" t="s">
        <v>415</v>
      </c>
      <c r="C83" s="38" t="s">
        <v>416</v>
      </c>
      <c r="D83" s="26" t="s">
        <v>81</v>
      </c>
      <c r="E83" s="37" t="s">
        <v>50</v>
      </c>
      <c r="F83" s="37" t="s">
        <v>15</v>
      </c>
      <c r="G83" s="37" t="s">
        <v>417</v>
      </c>
      <c r="H83" s="27">
        <v>1</v>
      </c>
      <c r="I83" s="27">
        <v>0.1</v>
      </c>
      <c r="J83" s="65">
        <f t="shared" si="8"/>
        <v>0.1</v>
      </c>
      <c r="K83" s="65"/>
      <c r="L83" s="59" t="s">
        <v>418</v>
      </c>
      <c r="M83" s="59" t="s">
        <v>419</v>
      </c>
      <c r="N83" s="37"/>
      <c r="O83" s="78"/>
      <c r="P83" s="52"/>
    </row>
    <row r="84" spans="1:19" s="46" customFormat="1" x14ac:dyDescent="0.2">
      <c r="A84" s="27">
        <v>56</v>
      </c>
      <c r="B84" s="55" t="s">
        <v>423</v>
      </c>
      <c r="C84" s="38" t="s">
        <v>66</v>
      </c>
      <c r="D84" s="26" t="s">
        <v>81</v>
      </c>
      <c r="E84" s="37" t="s">
        <v>50</v>
      </c>
      <c r="F84" s="37" t="s">
        <v>15</v>
      </c>
      <c r="G84" s="37" t="s">
        <v>67</v>
      </c>
      <c r="H84" s="27">
        <v>4</v>
      </c>
      <c r="I84" s="27">
        <v>0.1</v>
      </c>
      <c r="J84" s="65">
        <f t="shared" si="8"/>
        <v>0.4</v>
      </c>
      <c r="K84" s="65"/>
      <c r="L84" s="59" t="s">
        <v>420</v>
      </c>
      <c r="M84" s="59" t="s">
        <v>421</v>
      </c>
      <c r="N84" s="37"/>
      <c r="O84" s="78"/>
      <c r="P84" s="52"/>
    </row>
    <row r="85" spans="1:19" s="46" customFormat="1" x14ac:dyDescent="0.2">
      <c r="A85" s="27">
        <v>57</v>
      </c>
      <c r="B85" s="55" t="s">
        <v>422</v>
      </c>
      <c r="C85" s="38" t="s">
        <v>424</v>
      </c>
      <c r="D85" s="26" t="s">
        <v>81</v>
      </c>
      <c r="E85" s="37" t="s">
        <v>50</v>
      </c>
      <c r="F85" s="37" t="s">
        <v>15</v>
      </c>
      <c r="G85" s="37" t="s">
        <v>425</v>
      </c>
      <c r="H85" s="27">
        <v>4</v>
      </c>
      <c r="I85" s="27">
        <v>0.1</v>
      </c>
      <c r="J85" s="65">
        <f t="shared" si="8"/>
        <v>0.4</v>
      </c>
      <c r="K85" s="65"/>
      <c r="L85" s="59" t="s">
        <v>426</v>
      </c>
      <c r="M85" s="59" t="s">
        <v>427</v>
      </c>
      <c r="N85" s="37"/>
      <c r="O85" s="78"/>
      <c r="P85" s="52"/>
    </row>
    <row r="86" spans="1:19" s="46" customFormat="1" ht="45" x14ac:dyDescent="0.2">
      <c r="A86" s="27">
        <v>58</v>
      </c>
      <c r="B86" s="55" t="s">
        <v>432</v>
      </c>
      <c r="C86" s="38" t="s">
        <v>428</v>
      </c>
      <c r="D86" s="26" t="s">
        <v>81</v>
      </c>
      <c r="E86" s="37" t="s">
        <v>50</v>
      </c>
      <c r="F86" s="37" t="s">
        <v>15</v>
      </c>
      <c r="G86" s="37" t="s">
        <v>429</v>
      </c>
      <c r="H86" s="27">
        <v>16</v>
      </c>
      <c r="I86" s="27">
        <v>0.32</v>
      </c>
      <c r="J86" s="65">
        <f t="shared" si="8"/>
        <v>5.12</v>
      </c>
      <c r="K86" s="65"/>
      <c r="L86" s="59" t="s">
        <v>430</v>
      </c>
      <c r="M86" s="59" t="s">
        <v>431</v>
      </c>
      <c r="N86" s="37"/>
      <c r="O86" s="78"/>
      <c r="P86" s="52"/>
    </row>
    <row r="87" spans="1:19" s="46" customFormat="1" ht="45" x14ac:dyDescent="0.2">
      <c r="A87" s="27">
        <v>59</v>
      </c>
      <c r="B87" s="55" t="s">
        <v>438</v>
      </c>
      <c r="C87" s="38" t="s">
        <v>433</v>
      </c>
      <c r="D87" s="26" t="s">
        <v>81</v>
      </c>
      <c r="E87" s="37" t="s">
        <v>50</v>
      </c>
      <c r="F87" s="37" t="s">
        <v>434</v>
      </c>
      <c r="G87" s="37" t="s">
        <v>435</v>
      </c>
      <c r="H87" s="27">
        <v>16</v>
      </c>
      <c r="I87" s="27">
        <v>0.32</v>
      </c>
      <c r="J87" s="65">
        <f t="shared" si="8"/>
        <v>5.12</v>
      </c>
      <c r="K87" s="65"/>
      <c r="L87" s="59" t="s">
        <v>436</v>
      </c>
      <c r="M87" s="59" t="s">
        <v>437</v>
      </c>
      <c r="N87" s="37"/>
      <c r="O87" s="78"/>
      <c r="P87" s="52"/>
    </row>
    <row r="88" spans="1:19" s="46" customFormat="1" x14ac:dyDescent="0.2">
      <c r="A88" s="27">
        <v>60</v>
      </c>
      <c r="B88" s="55" t="s">
        <v>439</v>
      </c>
      <c r="C88" s="38" t="s">
        <v>440</v>
      </c>
      <c r="D88" s="26" t="s">
        <v>81</v>
      </c>
      <c r="E88" s="37" t="s">
        <v>441</v>
      </c>
      <c r="F88" s="37" t="s">
        <v>442</v>
      </c>
      <c r="G88" s="37" t="s">
        <v>443</v>
      </c>
      <c r="H88" s="27">
        <v>1</v>
      </c>
      <c r="I88" s="27">
        <v>1</v>
      </c>
      <c r="J88" s="65">
        <f t="shared" si="8"/>
        <v>1</v>
      </c>
      <c r="K88" s="65"/>
      <c r="L88" s="59" t="s">
        <v>444</v>
      </c>
      <c r="M88" s="59" t="s">
        <v>24</v>
      </c>
      <c r="N88" s="37"/>
      <c r="O88" s="78"/>
      <c r="P88" s="52"/>
    </row>
    <row r="89" spans="1:19" s="46" customFormat="1" x14ac:dyDescent="0.2">
      <c r="A89" s="27">
        <v>61</v>
      </c>
      <c r="B89" s="55" t="s">
        <v>445</v>
      </c>
      <c r="C89" s="38" t="s">
        <v>446</v>
      </c>
      <c r="D89" s="26" t="s">
        <v>81</v>
      </c>
      <c r="E89" s="37" t="s">
        <v>50</v>
      </c>
      <c r="F89" s="37" t="s">
        <v>447</v>
      </c>
      <c r="G89" s="37" t="s">
        <v>448</v>
      </c>
      <c r="H89" s="27">
        <v>1</v>
      </c>
      <c r="I89" s="27">
        <v>0.1</v>
      </c>
      <c r="J89" s="65">
        <f t="shared" si="8"/>
        <v>0.1</v>
      </c>
      <c r="K89" s="65"/>
      <c r="L89" s="59" t="s">
        <v>449</v>
      </c>
      <c r="M89" s="59" t="s">
        <v>450</v>
      </c>
      <c r="N89" s="37"/>
      <c r="O89" s="78"/>
      <c r="P89" s="52"/>
    </row>
    <row r="90" spans="1:19" s="46" customFormat="1" x14ac:dyDescent="0.2">
      <c r="A90" s="27">
        <v>62</v>
      </c>
      <c r="B90" s="55" t="s">
        <v>451</v>
      </c>
      <c r="C90" s="38" t="s">
        <v>452</v>
      </c>
      <c r="D90" s="26" t="s">
        <v>81</v>
      </c>
      <c r="E90" s="37" t="s">
        <v>453</v>
      </c>
      <c r="F90" s="37" t="s">
        <v>57</v>
      </c>
      <c r="G90" s="37" t="s">
        <v>454</v>
      </c>
      <c r="H90" s="27">
        <v>4</v>
      </c>
      <c r="I90" s="27">
        <v>1.89</v>
      </c>
      <c r="J90" s="65">
        <f t="shared" si="8"/>
        <v>7.56</v>
      </c>
      <c r="K90" s="65"/>
      <c r="L90" s="59" t="s">
        <v>455</v>
      </c>
      <c r="M90" s="59" t="s">
        <v>456</v>
      </c>
      <c r="N90" s="37"/>
      <c r="O90" s="78"/>
      <c r="P90" s="52"/>
    </row>
    <row r="91" spans="1:19" s="46" customFormat="1" x14ac:dyDescent="0.2">
      <c r="A91" s="27"/>
      <c r="B91" s="55"/>
      <c r="C91" s="38"/>
      <c r="D91" s="26"/>
      <c r="E91" s="37"/>
      <c r="F91" s="37"/>
      <c r="G91" s="37"/>
      <c r="H91" s="27"/>
      <c r="I91" s="27"/>
      <c r="J91" s="65"/>
      <c r="K91" s="65"/>
      <c r="L91" s="59"/>
      <c r="M91" s="59"/>
      <c r="N91" s="37"/>
      <c r="O91" s="78"/>
      <c r="P91" s="52"/>
    </row>
    <row r="92" spans="1:19" ht="12" thickBot="1" x14ac:dyDescent="0.25">
      <c r="A92" s="29"/>
      <c r="B92" s="30"/>
      <c r="C92" s="53"/>
      <c r="D92" s="54"/>
      <c r="E92" s="31"/>
      <c r="F92" s="31"/>
      <c r="G92" s="31"/>
      <c r="H92" s="29"/>
      <c r="I92" s="29"/>
      <c r="J92" s="70"/>
      <c r="K92" s="70"/>
      <c r="L92" s="32"/>
      <c r="M92" s="32"/>
      <c r="N92" s="32"/>
      <c r="P92" s="3"/>
      <c r="Q92" s="3"/>
      <c r="R92" s="3"/>
      <c r="S92" s="3"/>
    </row>
    <row r="93" spans="1:19" ht="12.75" thickTop="1" x14ac:dyDescent="0.2">
      <c r="A93" s="17"/>
      <c r="B93" s="33" t="s">
        <v>56</v>
      </c>
      <c r="C93" s="33"/>
      <c r="D93" s="34"/>
      <c r="E93" s="35"/>
      <c r="F93" s="22"/>
      <c r="G93" s="22"/>
      <c r="H93" s="17"/>
      <c r="I93" s="17"/>
      <c r="J93" s="71"/>
      <c r="K93" s="71"/>
      <c r="L93" s="23"/>
      <c r="M93" s="23"/>
      <c r="N93" s="23"/>
    </row>
    <row r="94" spans="1:19" s="46" customFormat="1" x14ac:dyDescent="0.2">
      <c r="A94" s="27">
        <v>63</v>
      </c>
      <c r="B94" s="55" t="s">
        <v>334</v>
      </c>
      <c r="C94" s="99" t="s">
        <v>335</v>
      </c>
      <c r="D94" s="26" t="s">
        <v>81</v>
      </c>
      <c r="E94" s="37" t="s">
        <v>336</v>
      </c>
      <c r="F94" s="37" t="s">
        <v>57</v>
      </c>
      <c r="G94" s="104" t="s">
        <v>400</v>
      </c>
      <c r="H94" s="27">
        <v>1</v>
      </c>
      <c r="I94" s="27">
        <v>1.92</v>
      </c>
      <c r="J94" s="65">
        <f>H94*I94</f>
        <v>1.92</v>
      </c>
      <c r="K94" s="65"/>
      <c r="L94" s="59" t="s">
        <v>337</v>
      </c>
      <c r="M94" s="59" t="s">
        <v>338</v>
      </c>
      <c r="N94" s="37"/>
      <c r="O94" s="78"/>
      <c r="P94" s="52"/>
    </row>
    <row r="95" spans="1:19" s="46" customFormat="1" x14ac:dyDescent="0.2">
      <c r="A95" s="27">
        <v>64</v>
      </c>
      <c r="B95" s="55" t="s">
        <v>339</v>
      </c>
      <c r="C95" s="99" t="s">
        <v>340</v>
      </c>
      <c r="D95" s="105" t="s">
        <v>81</v>
      </c>
      <c r="E95" s="37" t="s">
        <v>341</v>
      </c>
      <c r="F95" s="37" t="s">
        <v>57</v>
      </c>
      <c r="G95" s="37" t="s">
        <v>342</v>
      </c>
      <c r="H95" s="27">
        <v>2</v>
      </c>
      <c r="I95" s="27">
        <v>7.0000000000000007E-2</v>
      </c>
      <c r="J95" s="65">
        <f t="shared" ref="J95:J101" si="9">H95*I95</f>
        <v>0.14000000000000001</v>
      </c>
      <c r="K95" s="65"/>
      <c r="L95" s="59" t="s">
        <v>24</v>
      </c>
      <c r="M95" s="59" t="s">
        <v>24</v>
      </c>
      <c r="N95" s="59" t="s">
        <v>461</v>
      </c>
      <c r="O95" s="78"/>
      <c r="P95" s="52"/>
    </row>
    <row r="96" spans="1:19" s="46" customFormat="1" x14ac:dyDescent="0.2">
      <c r="A96" s="27">
        <v>65</v>
      </c>
      <c r="B96" s="55" t="s">
        <v>343</v>
      </c>
      <c r="C96" s="38" t="s">
        <v>344</v>
      </c>
      <c r="D96" s="26" t="s">
        <v>81</v>
      </c>
      <c r="E96" s="37" t="s">
        <v>72</v>
      </c>
      <c r="F96" s="37" t="s">
        <v>57</v>
      </c>
      <c r="G96" s="37" t="s">
        <v>345</v>
      </c>
      <c r="H96" s="27">
        <v>2</v>
      </c>
      <c r="I96" s="27">
        <v>7</v>
      </c>
      <c r="J96" s="65">
        <f t="shared" si="9"/>
        <v>14</v>
      </c>
      <c r="K96" s="65"/>
      <c r="L96" s="59" t="s">
        <v>346</v>
      </c>
      <c r="M96" s="59" t="s">
        <v>347</v>
      </c>
      <c r="N96" s="37"/>
      <c r="O96" s="78"/>
      <c r="P96" s="52"/>
    </row>
    <row r="97" spans="1:19" s="46" customFormat="1" x14ac:dyDescent="0.2">
      <c r="A97" s="27">
        <v>66</v>
      </c>
      <c r="B97" s="55" t="s">
        <v>348</v>
      </c>
      <c r="C97" s="99" t="s">
        <v>349</v>
      </c>
      <c r="D97" s="26" t="s">
        <v>81</v>
      </c>
      <c r="E97" s="37" t="s">
        <v>350</v>
      </c>
      <c r="F97" s="37" t="s">
        <v>57</v>
      </c>
      <c r="G97" s="37" t="s">
        <v>351</v>
      </c>
      <c r="H97" s="27">
        <v>1</v>
      </c>
      <c r="I97" s="27">
        <v>1.0900000000000001</v>
      </c>
      <c r="J97" s="65">
        <f t="shared" si="9"/>
        <v>1.0900000000000001</v>
      </c>
      <c r="K97" s="65"/>
      <c r="L97" s="59" t="s">
        <v>352</v>
      </c>
      <c r="M97" s="59" t="s">
        <v>353</v>
      </c>
      <c r="N97" s="37"/>
      <c r="O97" s="78"/>
      <c r="P97" s="52"/>
    </row>
    <row r="98" spans="1:19" s="46" customFormat="1" x14ac:dyDescent="0.2">
      <c r="A98" s="27">
        <v>67</v>
      </c>
      <c r="B98" s="106" t="s">
        <v>354</v>
      </c>
      <c r="C98" s="107" t="s">
        <v>402</v>
      </c>
      <c r="D98" s="105" t="s">
        <v>81</v>
      </c>
      <c r="E98" s="104" t="s">
        <v>341</v>
      </c>
      <c r="F98" s="104" t="s">
        <v>57</v>
      </c>
      <c r="G98" s="104" t="s">
        <v>401</v>
      </c>
      <c r="H98" s="27">
        <v>1</v>
      </c>
      <c r="I98" s="27">
        <v>0.05</v>
      </c>
      <c r="J98" s="65">
        <f t="shared" si="9"/>
        <v>0.05</v>
      </c>
      <c r="K98" s="37" t="s">
        <v>355</v>
      </c>
      <c r="L98" s="59" t="s">
        <v>24</v>
      </c>
      <c r="M98" s="59" t="s">
        <v>24</v>
      </c>
      <c r="N98" s="59" t="s">
        <v>461</v>
      </c>
      <c r="O98" s="78"/>
      <c r="P98" s="52"/>
    </row>
    <row r="99" spans="1:19" s="46" customFormat="1" x14ac:dyDescent="0.2">
      <c r="A99" s="27">
        <v>68</v>
      </c>
      <c r="B99" s="55" t="s">
        <v>356</v>
      </c>
      <c r="C99" s="38" t="s">
        <v>357</v>
      </c>
      <c r="D99" s="26" t="s">
        <v>81</v>
      </c>
      <c r="E99" s="37" t="s">
        <v>358</v>
      </c>
      <c r="F99" s="37" t="s">
        <v>359</v>
      </c>
      <c r="G99" s="84" t="s">
        <v>360</v>
      </c>
      <c r="H99" s="27">
        <v>1</v>
      </c>
      <c r="I99" s="27">
        <v>3.5</v>
      </c>
      <c r="J99" s="65">
        <f t="shared" si="9"/>
        <v>3.5</v>
      </c>
      <c r="K99" s="65"/>
      <c r="L99" s="59" t="s">
        <v>361</v>
      </c>
      <c r="M99" s="59" t="s">
        <v>362</v>
      </c>
      <c r="N99" s="37"/>
      <c r="O99" s="78"/>
      <c r="P99" s="52"/>
    </row>
    <row r="100" spans="1:19" s="46" customFormat="1" x14ac:dyDescent="0.2">
      <c r="A100" s="27">
        <v>69</v>
      </c>
      <c r="B100" s="55" t="s">
        <v>363</v>
      </c>
      <c r="C100" s="38" t="s">
        <v>73</v>
      </c>
      <c r="D100" s="26" t="s">
        <v>81</v>
      </c>
      <c r="E100" s="37" t="s">
        <v>70</v>
      </c>
      <c r="F100" s="37" t="s">
        <v>57</v>
      </c>
      <c r="G100" s="84" t="s">
        <v>74</v>
      </c>
      <c r="H100" s="27">
        <v>1</v>
      </c>
      <c r="I100" s="27">
        <v>0.34</v>
      </c>
      <c r="J100" s="65">
        <f t="shared" si="9"/>
        <v>0.34</v>
      </c>
      <c r="K100" s="65"/>
      <c r="L100" s="59" t="s">
        <v>364</v>
      </c>
      <c r="M100" s="59" t="s">
        <v>24</v>
      </c>
      <c r="N100" s="37"/>
      <c r="O100" s="78"/>
      <c r="P100" s="52"/>
    </row>
    <row r="101" spans="1:19" s="46" customFormat="1" x14ac:dyDescent="0.2">
      <c r="A101" s="27">
        <v>70</v>
      </c>
      <c r="B101" s="55" t="s">
        <v>368</v>
      </c>
      <c r="C101" s="99" t="s">
        <v>365</v>
      </c>
      <c r="D101" s="26" t="s">
        <v>81</v>
      </c>
      <c r="E101" s="37" t="s">
        <v>366</v>
      </c>
      <c r="F101" s="37" t="s">
        <v>57</v>
      </c>
      <c r="G101" s="84" t="s">
        <v>367</v>
      </c>
      <c r="H101" s="27">
        <v>4</v>
      </c>
      <c r="I101" s="27">
        <v>5.34</v>
      </c>
      <c r="J101" s="65">
        <f t="shared" si="9"/>
        <v>21.36</v>
      </c>
      <c r="K101" s="65"/>
      <c r="L101" s="59" t="s">
        <v>369</v>
      </c>
      <c r="M101" s="59" t="s">
        <v>370</v>
      </c>
      <c r="N101" s="37"/>
      <c r="O101" s="78"/>
      <c r="P101" s="52"/>
    </row>
    <row r="102" spans="1:19" ht="12" thickBot="1" x14ac:dyDescent="0.25">
      <c r="A102" s="29"/>
      <c r="B102" s="30"/>
      <c r="C102" s="53"/>
      <c r="D102" s="54"/>
      <c r="E102" s="31"/>
      <c r="F102" s="31"/>
      <c r="G102" s="31"/>
      <c r="H102" s="29"/>
      <c r="I102" s="29"/>
      <c r="J102" s="70"/>
      <c r="K102" s="70"/>
      <c r="L102" s="32"/>
      <c r="M102" s="32"/>
      <c r="N102" s="32"/>
      <c r="P102" s="3"/>
      <c r="Q102" s="3"/>
      <c r="R102" s="3"/>
      <c r="S102" s="3"/>
    </row>
    <row r="103" spans="1:19" ht="12.75" thickTop="1" x14ac:dyDescent="0.2">
      <c r="A103" s="17"/>
      <c r="B103" s="33" t="s">
        <v>403</v>
      </c>
      <c r="C103" s="33"/>
      <c r="D103" s="34"/>
      <c r="E103" s="35"/>
      <c r="F103" s="22"/>
      <c r="G103" s="22"/>
      <c r="H103" s="17"/>
      <c r="I103" s="17"/>
      <c r="J103" s="71"/>
      <c r="K103" s="71"/>
      <c r="L103" s="23"/>
      <c r="M103" s="23"/>
      <c r="N103" s="23"/>
    </row>
    <row r="104" spans="1:19" s="46" customFormat="1" x14ac:dyDescent="0.2">
      <c r="A104" s="27">
        <v>71</v>
      </c>
      <c r="B104" s="55" t="s">
        <v>404</v>
      </c>
      <c r="C104" s="99" t="s">
        <v>406</v>
      </c>
      <c r="D104" s="26"/>
      <c r="E104" s="37"/>
      <c r="F104" s="37"/>
      <c r="G104" s="84"/>
      <c r="H104" s="27">
        <v>1</v>
      </c>
      <c r="I104" s="27">
        <v>8.1</v>
      </c>
      <c r="J104" s="65">
        <f>H104*I104</f>
        <v>8.1</v>
      </c>
      <c r="K104" s="65"/>
      <c r="L104" s="59"/>
      <c r="M104" s="59"/>
      <c r="N104" s="59" t="s">
        <v>461</v>
      </c>
      <c r="O104" s="78"/>
      <c r="P104" s="52"/>
    </row>
    <row r="105" spans="1:19" s="46" customFormat="1" x14ac:dyDescent="0.2">
      <c r="A105" s="27">
        <v>72</v>
      </c>
      <c r="B105" s="55" t="s">
        <v>405</v>
      </c>
      <c r="C105" s="99" t="s">
        <v>462</v>
      </c>
      <c r="D105" s="26"/>
      <c r="E105" s="37"/>
      <c r="F105" s="37"/>
      <c r="G105" s="84" t="s">
        <v>407</v>
      </c>
      <c r="H105" s="27">
        <v>2</v>
      </c>
      <c r="I105" s="27">
        <v>4.9000000000000004</v>
      </c>
      <c r="J105" s="65">
        <f t="shared" ref="J105:J110" si="10">H105*I105</f>
        <v>9.8000000000000007</v>
      </c>
      <c r="K105" s="65"/>
      <c r="L105" s="59"/>
      <c r="M105" s="59"/>
      <c r="N105" s="59" t="s">
        <v>461</v>
      </c>
      <c r="O105" s="78"/>
      <c r="P105" s="52"/>
    </row>
    <row r="106" spans="1:19" s="46" customFormat="1" x14ac:dyDescent="0.2">
      <c r="A106" s="27">
        <v>73</v>
      </c>
      <c r="B106" s="55" t="s">
        <v>408</v>
      </c>
      <c r="C106" s="99" t="s">
        <v>465</v>
      </c>
      <c r="D106" s="26"/>
      <c r="E106" s="37"/>
      <c r="F106" s="37"/>
      <c r="G106" s="84" t="s">
        <v>463</v>
      </c>
      <c r="H106" s="27">
        <v>1</v>
      </c>
      <c r="I106" s="27">
        <v>0.6</v>
      </c>
      <c r="J106" s="65">
        <f t="shared" si="10"/>
        <v>0.6</v>
      </c>
      <c r="K106" s="65"/>
      <c r="L106" s="59"/>
      <c r="M106" s="59"/>
      <c r="N106" s="59" t="s">
        <v>461</v>
      </c>
      <c r="O106" s="78"/>
      <c r="P106" s="52"/>
    </row>
    <row r="107" spans="1:19" s="46" customFormat="1" x14ac:dyDescent="0.2">
      <c r="A107" s="27">
        <v>74</v>
      </c>
      <c r="B107" s="55" t="s">
        <v>466</v>
      </c>
      <c r="C107" s="99" t="s">
        <v>464</v>
      </c>
      <c r="D107" s="26"/>
      <c r="E107" s="37"/>
      <c r="F107" s="37"/>
      <c r="G107" s="84"/>
      <c r="H107" s="27">
        <v>1</v>
      </c>
      <c r="I107" s="27">
        <v>1.8</v>
      </c>
      <c r="J107" s="65">
        <f t="shared" si="10"/>
        <v>1.8</v>
      </c>
      <c r="K107" s="65"/>
      <c r="L107" s="59"/>
      <c r="M107" s="59"/>
      <c r="N107" s="59" t="s">
        <v>461</v>
      </c>
      <c r="O107" s="78"/>
      <c r="P107" s="52"/>
    </row>
    <row r="108" spans="1:19" s="46" customFormat="1" x14ac:dyDescent="0.2">
      <c r="A108" s="27">
        <v>75</v>
      </c>
      <c r="B108" s="55" t="s">
        <v>467</v>
      </c>
      <c r="C108" s="99" t="s">
        <v>468</v>
      </c>
      <c r="D108" s="26" t="s">
        <v>81</v>
      </c>
      <c r="E108" s="37" t="s">
        <v>350</v>
      </c>
      <c r="F108" s="37" t="s">
        <v>469</v>
      </c>
      <c r="G108" s="84" t="s">
        <v>470</v>
      </c>
      <c r="H108" s="27">
        <v>4</v>
      </c>
      <c r="I108" s="27">
        <v>0.89</v>
      </c>
      <c r="J108" s="65">
        <f t="shared" ref="J108" si="11">H108*I108</f>
        <v>3.56</v>
      </c>
      <c r="K108" s="65"/>
      <c r="L108" s="59" t="s">
        <v>471</v>
      </c>
      <c r="M108" s="59" t="s">
        <v>472</v>
      </c>
      <c r="N108" s="59" t="s">
        <v>461</v>
      </c>
      <c r="O108" s="78"/>
      <c r="P108" s="52"/>
    </row>
    <row r="109" spans="1:19" s="46" customFormat="1" x14ac:dyDescent="0.2">
      <c r="A109" s="27">
        <v>76</v>
      </c>
      <c r="B109" s="55" t="s">
        <v>467</v>
      </c>
      <c r="C109" s="99" t="s">
        <v>475</v>
      </c>
      <c r="D109" s="26" t="s">
        <v>81</v>
      </c>
      <c r="E109" s="37" t="s">
        <v>350</v>
      </c>
      <c r="F109" s="37" t="s">
        <v>469</v>
      </c>
      <c r="G109" s="84" t="s">
        <v>476</v>
      </c>
      <c r="H109" s="27">
        <v>4</v>
      </c>
      <c r="I109" s="27">
        <v>0.52</v>
      </c>
      <c r="J109" s="65">
        <f t="shared" si="10"/>
        <v>2.08</v>
      </c>
      <c r="K109" s="65"/>
      <c r="L109" s="59" t="s">
        <v>477</v>
      </c>
      <c r="M109" s="59" t="s">
        <v>478</v>
      </c>
      <c r="N109" s="59" t="s">
        <v>461</v>
      </c>
      <c r="O109" s="78"/>
      <c r="P109" s="52"/>
    </row>
    <row r="110" spans="1:19" s="46" customFormat="1" x14ac:dyDescent="0.2">
      <c r="A110" s="27">
        <v>77</v>
      </c>
      <c r="B110" s="55" t="s">
        <v>473</v>
      </c>
      <c r="C110" s="99" t="s">
        <v>474</v>
      </c>
      <c r="D110" s="26"/>
      <c r="E110" s="37"/>
      <c r="F110" s="37"/>
      <c r="G110" s="84"/>
      <c r="H110" s="27">
        <v>1</v>
      </c>
      <c r="I110" s="27">
        <v>2.7</v>
      </c>
      <c r="J110" s="65">
        <f t="shared" si="10"/>
        <v>2.7</v>
      </c>
      <c r="K110" s="65"/>
      <c r="L110" s="59"/>
      <c r="M110" s="59"/>
      <c r="N110" s="59" t="s">
        <v>461</v>
      </c>
      <c r="O110" s="78"/>
      <c r="P110" s="52"/>
    </row>
    <row r="111" spans="1:19" ht="12" thickBot="1" x14ac:dyDescent="0.25">
      <c r="A111" s="29"/>
      <c r="B111" s="30"/>
      <c r="C111" s="30"/>
      <c r="D111" s="39"/>
      <c r="E111" s="31"/>
      <c r="F111" s="31"/>
      <c r="G111" s="31"/>
      <c r="H111" s="29"/>
      <c r="I111" s="29"/>
      <c r="J111" s="68"/>
      <c r="K111" s="69"/>
      <c r="L111" s="56"/>
      <c r="M111" s="57"/>
      <c r="N111" s="57"/>
      <c r="O111" s="79"/>
      <c r="P111" s="3"/>
      <c r="Q111" s="3"/>
      <c r="R111" s="3"/>
      <c r="S111" s="3"/>
    </row>
    <row r="112" spans="1:19" ht="13.5" thickTop="1" thickBot="1" x14ac:dyDescent="0.25">
      <c r="A112" s="40"/>
      <c r="B112" s="80" t="s">
        <v>16</v>
      </c>
      <c r="C112" s="41"/>
      <c r="D112" s="42"/>
      <c r="E112" s="41"/>
      <c r="F112" s="43"/>
      <c r="G112" s="43"/>
      <c r="H112" s="42">
        <f>SUM(H7:H111)</f>
        <v>412</v>
      </c>
      <c r="I112" s="40"/>
      <c r="J112" s="76">
        <f>SUM(J8:J95)</f>
        <v>627.5419999999998</v>
      </c>
      <c r="K112" s="72"/>
      <c r="L112" s="44"/>
      <c r="M112" s="45"/>
      <c r="N112" s="45"/>
      <c r="O112" s="79"/>
      <c r="P112" s="3"/>
      <c r="Q112" s="3"/>
      <c r="R112" s="3"/>
      <c r="S112" s="3"/>
    </row>
    <row r="113" spans="1:19" ht="12.75" thickTop="1" x14ac:dyDescent="0.2">
      <c r="A113" s="47"/>
      <c r="B113" s="48"/>
      <c r="C113" s="48"/>
      <c r="D113" s="49"/>
      <c r="E113" s="48"/>
      <c r="F113" s="50"/>
      <c r="G113" s="50"/>
      <c r="H113" s="49"/>
      <c r="I113" s="47"/>
      <c r="J113" s="49"/>
      <c r="K113" s="49"/>
      <c r="L113" s="51"/>
      <c r="M113" s="51"/>
      <c r="N113" s="51"/>
      <c r="O113" s="79"/>
      <c r="P113" s="3"/>
      <c r="Q113" s="3"/>
      <c r="R113" s="3"/>
      <c r="S113" s="3"/>
    </row>
    <row r="114" spans="1:19" x14ac:dyDescent="0.2">
      <c r="A114" s="3"/>
      <c r="B114" s="3"/>
      <c r="D114" s="3"/>
      <c r="H114" s="3"/>
      <c r="I114" s="3"/>
      <c r="J114" s="3"/>
      <c r="K114" s="3"/>
      <c r="L114" s="46"/>
      <c r="M114" s="46"/>
      <c r="N114" s="46"/>
      <c r="O114" s="79"/>
      <c r="P114" s="3"/>
      <c r="Q114" s="3"/>
      <c r="R114" s="3"/>
      <c r="S114" s="3"/>
    </row>
    <row r="115" spans="1:19" x14ac:dyDescent="0.2">
      <c r="A115" s="3"/>
      <c r="B115" s="3"/>
      <c r="D115" s="3"/>
      <c r="H115" s="3"/>
      <c r="I115" s="3"/>
      <c r="J115" s="3"/>
      <c r="K115" s="3"/>
      <c r="L115" s="46"/>
      <c r="M115" s="46"/>
      <c r="N115" s="46"/>
    </row>
  </sheetData>
  <mergeCells count="8">
    <mergeCell ref="A4:B4"/>
    <mergeCell ref="C4:F4"/>
    <mergeCell ref="A1:B1"/>
    <mergeCell ref="C1:F1"/>
    <mergeCell ref="A2:B2"/>
    <mergeCell ref="C2:F2"/>
    <mergeCell ref="A3:B3"/>
    <mergeCell ref="C3:F3"/>
  </mergeCells>
  <phoneticPr fontId="0" type="noConversion"/>
  <hyperlinks>
    <hyperlink ref="D8" r:id="rId1"/>
    <hyperlink ref="D9" r:id="rId2"/>
    <hyperlink ref="L8" r:id="rId3"/>
    <hyperlink ref="L9" r:id="rId4"/>
    <hyperlink ref="M9" r:id="rId5"/>
    <hyperlink ref="D10" r:id="rId6"/>
    <hyperlink ref="L10" r:id="rId7"/>
    <hyperlink ref="M10" r:id="rId8"/>
    <hyperlink ref="D11" r:id="rId9"/>
    <hyperlink ref="L11" r:id="rId10"/>
    <hyperlink ref="M11" r:id="rId11"/>
    <hyperlink ref="D12" r:id="rId12"/>
    <hyperlink ref="L12" r:id="rId13"/>
    <hyperlink ref="M12" r:id="rId14"/>
    <hyperlink ref="D13" r:id="rId15"/>
    <hyperlink ref="L13" r:id="rId16"/>
    <hyperlink ref="M13" r:id="rId17"/>
    <hyperlink ref="D14" r:id="rId18"/>
    <hyperlink ref="L14" r:id="rId19"/>
    <hyperlink ref="M14" r:id="rId20"/>
    <hyperlink ref="D15" r:id="rId21"/>
    <hyperlink ref="L15" r:id="rId22"/>
    <hyperlink ref="M15" r:id="rId23"/>
    <hyperlink ref="D16" r:id="rId24"/>
    <hyperlink ref="L16" r:id="rId25"/>
    <hyperlink ref="M16" r:id="rId26"/>
    <hyperlink ref="D17" r:id="rId27"/>
    <hyperlink ref="L17" r:id="rId28"/>
    <hyperlink ref="M17" r:id="rId29"/>
    <hyperlink ref="D18" r:id="rId30"/>
    <hyperlink ref="L18" r:id="rId31"/>
    <hyperlink ref="M18" r:id="rId32"/>
    <hyperlink ref="D19" r:id="rId33"/>
    <hyperlink ref="M19" r:id="rId34"/>
    <hyperlink ref="L19" r:id="rId35"/>
    <hyperlink ref="D22" r:id="rId36"/>
    <hyperlink ref="L22" r:id="rId37"/>
    <hyperlink ref="M22" r:id="rId38"/>
    <hyperlink ref="D23" r:id="rId39"/>
    <hyperlink ref="L23" r:id="rId40"/>
    <hyperlink ref="M23" r:id="rId41"/>
    <hyperlink ref="D26" r:id="rId42"/>
    <hyperlink ref="L26" r:id="rId43"/>
    <hyperlink ref="M26" r:id="rId44"/>
    <hyperlink ref="D27" r:id="rId45"/>
    <hyperlink ref="L27" r:id="rId46"/>
    <hyperlink ref="M27" r:id="rId47"/>
    <hyperlink ref="D28" r:id="rId48"/>
    <hyperlink ref="L28" r:id="rId49"/>
    <hyperlink ref="M28" r:id="rId50"/>
    <hyperlink ref="D29" r:id="rId51"/>
    <hyperlink ref="L29" r:id="rId52"/>
    <hyperlink ref="M29" r:id="rId53"/>
    <hyperlink ref="D32" r:id="rId54"/>
    <hyperlink ref="L32" r:id="rId55"/>
    <hyperlink ref="M32" r:id="rId56"/>
    <hyperlink ref="D33" r:id="rId57"/>
    <hyperlink ref="L33" r:id="rId58"/>
    <hyperlink ref="M33" r:id="rId59"/>
    <hyperlink ref="D34" r:id="rId60"/>
    <hyperlink ref="L34" r:id="rId61"/>
    <hyperlink ref="M34" r:id="rId62"/>
    <hyperlink ref="D35" r:id="rId63"/>
    <hyperlink ref="L35" r:id="rId64"/>
    <hyperlink ref="M35" r:id="rId65"/>
    <hyperlink ref="D36" r:id="rId66"/>
    <hyperlink ref="L36" r:id="rId67"/>
    <hyperlink ref="M36" r:id="rId68"/>
    <hyperlink ref="D39" r:id="rId69"/>
    <hyperlink ref="L39" r:id="rId70"/>
    <hyperlink ref="M39" r:id="rId71"/>
    <hyperlink ref="D43" r:id="rId72"/>
    <hyperlink ref="L43" r:id="rId73"/>
    <hyperlink ref="M43" r:id="rId74"/>
    <hyperlink ref="D44" r:id="rId75"/>
    <hyperlink ref="L44" r:id="rId76"/>
    <hyperlink ref="M44" r:id="rId77"/>
    <hyperlink ref="D42" r:id="rId78"/>
    <hyperlink ref="L42" r:id="rId79"/>
    <hyperlink ref="M42" r:id="rId80"/>
    <hyperlink ref="D47" r:id="rId81"/>
    <hyperlink ref="L47" r:id="rId82"/>
    <hyperlink ref="M47" r:id="rId83"/>
    <hyperlink ref="D48" r:id="rId84"/>
    <hyperlink ref="L48" r:id="rId85"/>
    <hyperlink ref="M48" r:id="rId86"/>
    <hyperlink ref="D49" r:id="rId87"/>
    <hyperlink ref="L49" r:id="rId88"/>
    <hyperlink ref="M49" r:id="rId89"/>
    <hyperlink ref="L50" r:id="rId90"/>
    <hyperlink ref="M50" r:id="rId91"/>
    <hyperlink ref="D50" r:id="rId92"/>
    <hyperlink ref="D53" r:id="rId93"/>
    <hyperlink ref="L53" r:id="rId94"/>
    <hyperlink ref="M53" r:id="rId95"/>
    <hyperlink ref="D56" r:id="rId96"/>
    <hyperlink ref="L56" r:id="rId97"/>
    <hyperlink ref="M56" r:id="rId98"/>
    <hyperlink ref="D57" r:id="rId99"/>
    <hyperlink ref="L57" r:id="rId100"/>
    <hyperlink ref="M57" r:id="rId101"/>
    <hyperlink ref="D58" r:id="rId102"/>
    <hyperlink ref="L58" r:id="rId103"/>
    <hyperlink ref="M58" r:id="rId104"/>
    <hyperlink ref="D59" r:id="rId105"/>
    <hyperlink ref="L59" r:id="rId106"/>
    <hyperlink ref="M59" r:id="rId107"/>
    <hyperlink ref="D60" r:id="rId108"/>
    <hyperlink ref="L60" r:id="rId109"/>
    <hyperlink ref="M60" r:id="rId110"/>
    <hyperlink ref="D62" r:id="rId111"/>
    <hyperlink ref="L62" r:id="rId112"/>
    <hyperlink ref="M62" r:id="rId113"/>
    <hyperlink ref="D63" r:id="rId114"/>
    <hyperlink ref="L63" r:id="rId115"/>
    <hyperlink ref="M63" r:id="rId116"/>
    <hyperlink ref="D64" r:id="rId117"/>
    <hyperlink ref="L64" r:id="rId118"/>
    <hyperlink ref="M64" r:id="rId119"/>
    <hyperlink ref="D65" r:id="rId120"/>
    <hyperlink ref="L65" r:id="rId121"/>
    <hyperlink ref="M65" r:id="rId122"/>
    <hyperlink ref="D66" r:id="rId123"/>
    <hyperlink ref="L66" r:id="rId124"/>
    <hyperlink ref="M66" r:id="rId125"/>
    <hyperlink ref="D67" r:id="rId126"/>
    <hyperlink ref="L67" r:id="rId127"/>
    <hyperlink ref="M67" r:id="rId128"/>
    <hyperlink ref="D71" r:id="rId129"/>
    <hyperlink ref="D68" r:id="rId130"/>
    <hyperlink ref="L68" r:id="rId131"/>
    <hyperlink ref="M68" r:id="rId132"/>
    <hyperlink ref="D69" r:id="rId133"/>
    <hyperlink ref="L69" r:id="rId134"/>
    <hyperlink ref="M69" r:id="rId135"/>
    <hyperlink ref="D70" r:id="rId136"/>
    <hyperlink ref="L70" r:id="rId137"/>
    <hyperlink ref="M70" r:id="rId138"/>
    <hyperlink ref="L71" r:id="rId139"/>
    <hyperlink ref="M71" r:id="rId140"/>
    <hyperlink ref="D94" r:id="rId141"/>
    <hyperlink ref="L94" r:id="rId142"/>
    <hyperlink ref="M94" r:id="rId143"/>
    <hyperlink ref="D95" r:id="rId144"/>
    <hyperlink ref="D97" r:id="rId145"/>
    <hyperlink ref="D96" r:id="rId146"/>
    <hyperlink ref="L96" r:id="rId147"/>
    <hyperlink ref="M96" r:id="rId148"/>
    <hyperlink ref="L97" r:id="rId149"/>
    <hyperlink ref="M97" r:id="rId150"/>
    <hyperlink ref="D99" r:id="rId151"/>
    <hyperlink ref="L99" r:id="rId152"/>
    <hyperlink ref="M99" r:id="rId153"/>
    <hyperlink ref="D100" r:id="rId154"/>
    <hyperlink ref="L100" r:id="rId155"/>
    <hyperlink ref="D74" r:id="rId156"/>
    <hyperlink ref="L74" r:id="rId157"/>
    <hyperlink ref="M74" r:id="rId158"/>
    <hyperlink ref="D75" r:id="rId159"/>
    <hyperlink ref="L75" r:id="rId160"/>
    <hyperlink ref="M75" r:id="rId161"/>
    <hyperlink ref="D79" r:id="rId162"/>
    <hyperlink ref="D77" r:id="rId163"/>
    <hyperlink ref="D78" r:id="rId164"/>
    <hyperlink ref="L77" r:id="rId165"/>
    <hyperlink ref="M77" r:id="rId166"/>
    <hyperlink ref="L78" r:id="rId167"/>
    <hyperlink ref="M78" r:id="rId168"/>
    <hyperlink ref="L79" r:id="rId169"/>
    <hyperlink ref="M79" r:id="rId170"/>
    <hyperlink ref="D80" r:id="rId171"/>
    <hyperlink ref="L80" r:id="rId172"/>
    <hyperlink ref="M80" r:id="rId173"/>
    <hyperlink ref="D61" r:id="rId174"/>
    <hyperlink ref="D98" r:id="rId175"/>
    <hyperlink ref="D101" r:id="rId176"/>
    <hyperlink ref="L101" r:id="rId177"/>
    <hyperlink ref="M101" r:id="rId178"/>
    <hyperlink ref="D81" r:id="rId179"/>
    <hyperlink ref="D83" r:id="rId180"/>
    <hyperlink ref="D82" r:id="rId181"/>
    <hyperlink ref="L82" r:id="rId182"/>
    <hyperlink ref="M82" r:id="rId183"/>
    <hyperlink ref="L83" r:id="rId184"/>
    <hyperlink ref="M83" r:id="rId185"/>
    <hyperlink ref="D84" r:id="rId186"/>
    <hyperlink ref="L84" r:id="rId187"/>
    <hyperlink ref="M84" r:id="rId188"/>
    <hyperlink ref="D86" r:id="rId189"/>
    <hyperlink ref="D85" r:id="rId190"/>
    <hyperlink ref="L85" r:id="rId191"/>
    <hyperlink ref="M85" r:id="rId192"/>
    <hyperlink ref="L86" r:id="rId193"/>
    <hyperlink ref="M86" r:id="rId194"/>
    <hyperlink ref="D87" r:id="rId195"/>
    <hyperlink ref="L87" r:id="rId196"/>
    <hyperlink ref="M87" r:id="rId197"/>
    <hyperlink ref="D88" r:id="rId198"/>
    <hyperlink ref="L88" r:id="rId199"/>
    <hyperlink ref="D89" r:id="rId200"/>
    <hyperlink ref="L89" r:id="rId201"/>
    <hyperlink ref="M89" r:id="rId202"/>
    <hyperlink ref="D90" r:id="rId203"/>
    <hyperlink ref="L90" r:id="rId204"/>
    <hyperlink ref="M90" r:id="rId205"/>
    <hyperlink ref="L81" r:id="rId206"/>
    <hyperlink ref="M81" r:id="rId207"/>
    <hyperlink ref="N104" r:id="rId208"/>
    <hyperlink ref="N105" r:id="rId209"/>
    <hyperlink ref="N106" r:id="rId210"/>
    <hyperlink ref="N107" r:id="rId211"/>
    <hyperlink ref="D109" r:id="rId212"/>
    <hyperlink ref="N110" r:id="rId213"/>
    <hyperlink ref="D108" r:id="rId214"/>
    <hyperlink ref="L108" r:id="rId215"/>
    <hyperlink ref="M108" r:id="rId216"/>
    <hyperlink ref="N108" r:id="rId217"/>
    <hyperlink ref="L109" r:id="rId218"/>
    <hyperlink ref="M109" r:id="rId219"/>
    <hyperlink ref="N109" r:id="rId220"/>
    <hyperlink ref="M8" r:id="rId221"/>
    <hyperlink ref="N95" r:id="rId222"/>
    <hyperlink ref="N98" r:id="rId223"/>
    <hyperlink ref="N10" r:id="rId224"/>
    <hyperlink ref="N11" r:id="rId225"/>
    <hyperlink ref="N12" r:id="rId226"/>
    <hyperlink ref="N13" r:id="rId227"/>
    <hyperlink ref="N14" r:id="rId228"/>
    <hyperlink ref="N15" r:id="rId229"/>
    <hyperlink ref="N16" r:id="rId230"/>
    <hyperlink ref="N17" r:id="rId231"/>
    <hyperlink ref="N18" r:id="rId232"/>
    <hyperlink ref="N8" r:id="rId233"/>
    <hyperlink ref="N9" r:id="rId234"/>
  </hyperlinks>
  <pageMargins left="0.75" right="0.75" top="1" bottom="1" header="0.5" footer="0.5"/>
  <pageSetup paperSize="9" scale="63" fitToHeight="0" orientation="landscape" r:id="rId23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Saint-Petersburg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Veralase BOM</dc:title>
  <dc:creator>Peter Gnatyuk</dc:creator>
  <cp:lastModifiedBy>Пользователь Windows</cp:lastModifiedBy>
  <cp:lastPrinted>2020-10-23T01:59:20Z</cp:lastPrinted>
  <dcterms:created xsi:type="dcterms:W3CDTF">2012-08-13T00:47:37Z</dcterms:created>
  <dcterms:modified xsi:type="dcterms:W3CDTF">2021-07-04T21:23:33Z</dcterms:modified>
</cp:coreProperties>
</file>